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08.xml" ContentType="application/vnd.openxmlformats-officedocument.spreadsheetml.worksheet+xml"/>
  <Override PartName="/xl/worksheets/sheet109.xml" ContentType="application/vnd.openxmlformats-officedocument.spreadsheetml.worksheet+xml"/>
  <Override PartName="/xl/worksheets/sheet110.xml" ContentType="application/vnd.openxmlformats-officedocument.spreadsheetml.worksheet+xml"/>
  <Override PartName="/xl/worksheets/sheet111.xml" ContentType="application/vnd.openxmlformats-officedocument.spreadsheetml.worksheet+xml"/>
  <Override PartName="/xl/worksheets/sheet112.xml" ContentType="application/vnd.openxmlformats-officedocument.spreadsheetml.worksheet+xml"/>
  <Override PartName="/xl/worksheets/sheet113.xml" ContentType="application/vnd.openxmlformats-officedocument.spreadsheetml.worksheet+xml"/>
  <Override PartName="/xl/worksheets/sheet114.xml" ContentType="application/vnd.openxmlformats-officedocument.spreadsheetml.worksheet+xml"/>
  <Override PartName="/xl/worksheets/sheet115.xml" ContentType="application/vnd.openxmlformats-officedocument.spreadsheetml.worksheet+xml"/>
  <Override PartName="/xl/worksheets/sheet116.xml" ContentType="application/vnd.openxmlformats-officedocument.spreadsheetml.worksheet+xml"/>
  <Override PartName="/xl/worksheets/sheet117.xml" ContentType="application/vnd.openxmlformats-officedocument.spreadsheetml.worksheet+xml"/>
  <Override PartName="/xl/worksheets/sheet118.xml" ContentType="application/vnd.openxmlformats-officedocument.spreadsheetml.worksheet+xml"/>
  <Override PartName="/xl/worksheets/sheet119.xml" ContentType="application/vnd.openxmlformats-officedocument.spreadsheetml.worksheet+xml"/>
  <Override PartName="/xl/worksheets/sheet120.xml" ContentType="application/vnd.openxmlformats-officedocument.spreadsheetml.worksheet+xml"/>
  <Override PartName="/xl/worksheets/sheet121.xml" ContentType="application/vnd.openxmlformats-officedocument.spreadsheetml.worksheet+xml"/>
  <Override PartName="/xl/worksheets/sheet122.xml" ContentType="application/vnd.openxmlformats-officedocument.spreadsheetml.worksheet+xml"/>
  <Override PartName="/xl/worksheets/sheet123.xml" ContentType="application/vnd.openxmlformats-officedocument.spreadsheetml.worksheet+xml"/>
  <Override PartName="/xl/worksheets/sheet124.xml" ContentType="application/vnd.openxmlformats-officedocument.spreadsheetml.worksheet+xml"/>
  <Override PartName="/xl/worksheets/sheet125.xml" ContentType="application/vnd.openxmlformats-officedocument.spreadsheetml.worksheet+xml"/>
  <Override PartName="/xl/worksheets/sheet126.xml" ContentType="application/vnd.openxmlformats-officedocument.spreadsheetml.worksheet+xml"/>
  <Override PartName="/xl/worksheets/sheet127.xml" ContentType="application/vnd.openxmlformats-officedocument.spreadsheetml.worksheet+xml"/>
  <Override PartName="/xl/worksheets/sheet128.xml" ContentType="application/vnd.openxmlformats-officedocument.spreadsheetml.worksheet+xml"/>
  <Override PartName="/xl/worksheets/sheet129.xml" ContentType="application/vnd.openxmlformats-officedocument.spreadsheetml.worksheet+xml"/>
  <Override PartName="/xl/worksheets/sheet130.xml" ContentType="application/vnd.openxmlformats-officedocument.spreadsheetml.worksheet+xml"/>
  <Override PartName="/xl/worksheets/sheet131.xml" ContentType="application/vnd.openxmlformats-officedocument.spreadsheetml.worksheet+xml"/>
  <Override PartName="/xl/worksheets/sheet132.xml" ContentType="application/vnd.openxmlformats-officedocument.spreadsheetml.worksheet+xml"/>
  <Override PartName="/xl/worksheets/sheet133.xml" ContentType="application/vnd.openxmlformats-officedocument.spreadsheetml.worksheet+xml"/>
  <Override PartName="/xl/worksheets/sheet134.xml" ContentType="application/vnd.openxmlformats-officedocument.spreadsheetml.worksheet+xml"/>
  <Override PartName="/xl/worksheets/sheet135.xml" ContentType="application/vnd.openxmlformats-officedocument.spreadsheetml.worksheet+xml"/>
  <Override PartName="/xl/worksheets/sheet13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 defaultThemeVersion="124226"/>
  <bookViews>
    <workbookView xWindow="11835" yWindow="-30" windowWidth="14430" windowHeight="12840" tabRatio="929" firstSheet="125" activeTab="132"/>
  </bookViews>
  <sheets>
    <sheet name="PLT1 Aldino" sheetId="214" r:id="rId1"/>
    <sheet name="PLT2 Aldino" sheetId="213" r:id="rId2"/>
    <sheet name="CO Aldino" sheetId="212" r:id="rId3"/>
    <sheet name="Totale ALDINO" sheetId="357" r:id="rId4"/>
    <sheet name="PLT1 Andriano" sheetId="237" r:id="rId5"/>
    <sheet name="PLT2 Andriano" sheetId="218" r:id="rId6"/>
    <sheet name="CO Andriano" sheetId="215" r:id="rId7"/>
    <sheet name="Totale ANDRIANO" sheetId="356" r:id="rId8"/>
    <sheet name="PLT1 Anterivo" sheetId="208" r:id="rId9"/>
    <sheet name="PLT2 Anterivo" sheetId="376" r:id="rId10"/>
    <sheet name="PLT3 Anterivo" sheetId="377" r:id="rId11"/>
    <sheet name="CO Anterivo" sheetId="224" r:id="rId12"/>
    <sheet name="Totale ANTERIVO" sheetId="359" r:id="rId13"/>
    <sheet name="PLT1 Appiano" sheetId="328" r:id="rId14"/>
    <sheet name="PLT2 Appiano" sheetId="329" r:id="rId15"/>
    <sheet name="PLT3 Appiano" sheetId="330" r:id="rId16"/>
    <sheet name="PLT4 Appiano" sheetId="331" r:id="rId17"/>
    <sheet name="PR1 Appiano" sheetId="332" r:id="rId18"/>
    <sheet name="PR2 Appiano" sheetId="333" r:id="rId19"/>
    <sheet name="PR3 Appiano" sheetId="334" r:id="rId20"/>
    <sheet name="PR4 Appiano" sheetId="335" r:id="rId21"/>
    <sheet name="PR5 Appiano" sheetId="336" r:id="rId22"/>
    <sheet name="PR6 Appiano" sheetId="337" r:id="rId23"/>
    <sheet name="PR7 Appiano" sheetId="383" r:id="rId24"/>
    <sheet name="CO Appiano" sheetId="338" r:id="rId25"/>
    <sheet name="Totale APPIANO" sheetId="371" r:id="rId26"/>
    <sheet name="PLT1 Bronzolo" sheetId="309" r:id="rId27"/>
    <sheet name="PLT2 Bronzolo" sheetId="310" r:id="rId28"/>
    <sheet name="PR1 Bronzolo" sheetId="311" r:id="rId29"/>
    <sheet name="PR2-CO Bronzolo" sheetId="312" r:id="rId30"/>
    <sheet name="PR3 Bronzolo" sheetId="313" r:id="rId31"/>
    <sheet name="PR4 Bronzolo" sheetId="314" r:id="rId32"/>
    <sheet name="PR5 Bronzolo" sheetId="315" r:id="rId33"/>
    <sheet name="PR6 Bronzolo" sheetId="316" r:id="rId34"/>
    <sheet name="PR7 Bronzolo" sheetId="317" r:id="rId35"/>
    <sheet name="PR8 Bronzolo" sheetId="318" r:id="rId36"/>
    <sheet name="Totale BRONZOLO" sheetId="369" r:id="rId37"/>
    <sheet name="PLT1 Caldaro" sheetId="384" r:id="rId38"/>
    <sheet name="PLT2 Caldaro" sheetId="385" r:id="rId39"/>
    <sheet name="PLT3 Caldaro" sheetId="386" r:id="rId40"/>
    <sheet name="PLT4 Caldaro" sheetId="387" r:id="rId41"/>
    <sheet name="PLT5 Caldaro" sheetId="388" r:id="rId42"/>
    <sheet name="CO Caldaro" sheetId="389" r:id="rId43"/>
    <sheet name="Totale CALDARO" sheetId="390" r:id="rId44"/>
    <sheet name="PLT1 Cortaccia" sheetId="255" r:id="rId45"/>
    <sheet name="PLT2 Cortaccia" sheetId="256" r:id="rId46"/>
    <sheet name="PLT3 Cortaccia" sheetId="379" r:id="rId47"/>
    <sheet name="CO Cortaccia" sheetId="261" r:id="rId48"/>
    <sheet name="Totale CORTACCIA" sheetId="362" r:id="rId49"/>
    <sheet name="PLT1 Cortina" sheetId="211" r:id="rId50"/>
    <sheet name="PLT2 Cortina" sheetId="210" r:id="rId51"/>
    <sheet name="PLT3 Cortina" sheetId="375" r:id="rId52"/>
    <sheet name="PR1-CO Cortina" sheetId="209" r:id="rId53"/>
    <sheet name="Totale CORTINA" sheetId="358" r:id="rId54"/>
    <sheet name="PLT1 Egna" sheetId="339" r:id="rId55"/>
    <sheet name="PLT2 Egna" sheetId="340" r:id="rId56"/>
    <sheet name="PLT3 Egna" sheetId="341" r:id="rId57"/>
    <sheet name="PLT4 Egna" sheetId="342" r:id="rId58"/>
    <sheet name="PLT5 Egna" sheetId="343" r:id="rId59"/>
    <sheet name="PLT6 Egna" sheetId="344" r:id="rId60"/>
    <sheet name="PLT7 Egna" sheetId="345" r:id="rId61"/>
    <sheet name="PLT8 Egna" sheetId="346" r:id="rId62"/>
    <sheet name="PLT9 Egna" sheetId="347" r:id="rId63"/>
    <sheet name="CO Egna" sheetId="348" r:id="rId64"/>
    <sheet name="Totale EGNA" sheetId="372" r:id="rId65"/>
    <sheet name="PLT1 Laives" sheetId="264" r:id="rId66"/>
    <sheet name="PLT2 Laives" sheetId="265" r:id="rId67"/>
    <sheet name="PLT3 Laives" sheetId="266" r:id="rId68"/>
    <sheet name="PLT4 Laives" sheetId="267" r:id="rId69"/>
    <sheet name="PLT5 Laives" sheetId="269" r:id="rId70"/>
    <sheet name="PLT6 Laives" sheetId="270" r:id="rId71"/>
    <sheet name="CO Laives" sheetId="271" r:id="rId72"/>
    <sheet name="Totale LAIVES" sheetId="363" r:id="rId73"/>
    <sheet name="PLT1 Magrè" sheetId="293" r:id="rId74"/>
    <sheet name="PLT2 Magrè" sheetId="294" r:id="rId75"/>
    <sheet name="PLT3 Magrè" sheetId="295" r:id="rId76"/>
    <sheet name="PR1 Magrè" sheetId="299" r:id="rId77"/>
    <sheet name="CO Magrè" sheetId="300" r:id="rId78"/>
    <sheet name="Totale MAGRE" sheetId="367" r:id="rId79"/>
    <sheet name="PLT1 Montagna" sheetId="286" r:id="rId80"/>
    <sheet name="PLT2 Montagna" sheetId="287" r:id="rId81"/>
    <sheet name="PLT3 Montagna" sheetId="288" r:id="rId82"/>
    <sheet name="CO Montagna" sheetId="292" r:id="rId83"/>
    <sheet name="Totale MONTAGNA" sheetId="366" r:id="rId84"/>
    <sheet name="PLT1 Ora" sheetId="278" r:id="rId85"/>
    <sheet name="PLT2 Ora" sheetId="279" r:id="rId86"/>
    <sheet name="PLT3 Ora" sheetId="280" r:id="rId87"/>
    <sheet name="PLT4 Ora" sheetId="281" r:id="rId88"/>
    <sheet name="PLT5 Ora" sheetId="282" r:id="rId89"/>
    <sheet name="CO Ora" sheetId="284" r:id="rId90"/>
    <sheet name="Totale ORA" sheetId="365" r:id="rId91"/>
    <sheet name="PLT1 Salorno" sheetId="272" r:id="rId92"/>
    <sheet name="PLT2 Salorno" sheetId="273" r:id="rId93"/>
    <sheet name="PLT3 Salorno" sheetId="274" r:id="rId94"/>
    <sheet name="PLT4 Salorno" sheetId="275" r:id="rId95"/>
    <sheet name="PR1 Salorno" sheetId="276" r:id="rId96"/>
    <sheet name="PR2-CO Salorno" sheetId="277" r:id="rId97"/>
    <sheet name="Totale SALORNO" sheetId="364" r:id="rId98"/>
    <sheet name="PLT1 Terlano" sheetId="243" r:id="rId99"/>
    <sheet name="PLT2 Terlano" sheetId="244" r:id="rId100"/>
    <sheet name="PLT3 Terlano" sheetId="245" r:id="rId101"/>
    <sheet name="PLT4 Terlano" sheetId="246" r:id="rId102"/>
    <sheet name="PLT5 Terlano" sheetId="247" r:id="rId103"/>
    <sheet name="CO Terlano" sheetId="248" r:id="rId104"/>
    <sheet name="Totale TERLANO" sheetId="361" r:id="rId105"/>
    <sheet name="PLT1 Termeno" sheetId="391" r:id="rId106"/>
    <sheet name="PLT2 Termeno" sheetId="392" r:id="rId107"/>
    <sheet name="PLT3 Termeno" sheetId="393" r:id="rId108"/>
    <sheet name="PLT4 Termeno" sheetId="394" r:id="rId109"/>
    <sheet name="CO Termeno" sheetId="395" r:id="rId110"/>
    <sheet name="Totale TERMENO" sheetId="396" r:id="rId111"/>
    <sheet name="PLT1 Trodena" sheetId="238" r:id="rId112"/>
    <sheet name="PLT2 Trodena" sheetId="239" r:id="rId113"/>
    <sheet name="PLT3 Trodena" sheetId="240" r:id="rId114"/>
    <sheet name="PLT4 Trodena" sheetId="241" r:id="rId115"/>
    <sheet name="CO Trodena" sheetId="242" r:id="rId116"/>
    <sheet name="Totale TRODENA" sheetId="360" r:id="rId117"/>
    <sheet name="PLT1 Vadena" sheetId="249" r:id="rId118"/>
    <sheet name="PLT2 Vadena" sheetId="250" r:id="rId119"/>
    <sheet name="PLT3 Vadena" sheetId="381" r:id="rId120"/>
    <sheet name="PLT4 Vadena" sheetId="382" r:id="rId121"/>
    <sheet name="PR1 Vadena" sheetId="251" r:id="rId122"/>
    <sheet name="PR2 Vadena" sheetId="252" r:id="rId123"/>
    <sheet name="PR3 Vadena" sheetId="253" r:id="rId124"/>
    <sheet name="CO Vadena" sheetId="254" r:id="rId125"/>
    <sheet name="Totale VADENA" sheetId="352" r:id="rId126"/>
    <sheet name="SC BZGUE" sheetId="353" r:id="rId127"/>
    <sheet name="CO CC Bolzano" sheetId="354" r:id="rId128"/>
    <sheet name="CO CC Egna" sheetId="355" r:id="rId129"/>
    <sheet name="CO PS Bolzano" sheetId="378" r:id="rId130"/>
    <sheet name="Categorie SOA" sheetId="195" r:id="rId131"/>
    <sheet name="Totale" sheetId="373" r:id="rId132"/>
    <sheet name="Elenco Prezzi Unitari" sheetId="230" r:id="rId133"/>
    <sheet name="Quadro Economico" sheetId="193" r:id="rId134"/>
    <sheet name="Elenco postazioni" sheetId="374" r:id="rId135"/>
    <sheet name="%" sheetId="223" r:id="rId136"/>
  </sheets>
  <externalReferences>
    <externalReference r:id="rId137"/>
  </externalReferences>
  <definedNames>
    <definedName name="computo">#REF!</definedName>
  </definedNames>
  <calcPr calcId="145621"/>
</workbook>
</file>

<file path=xl/calcChain.xml><?xml version="1.0" encoding="utf-8"?>
<calcChain xmlns="http://schemas.openxmlformats.org/spreadsheetml/2006/main">
  <c r="B9" i="373" l="1"/>
  <c r="E11" i="347" l="1"/>
  <c r="F11" i="347" s="1"/>
  <c r="B11" i="347"/>
  <c r="E11" i="255"/>
  <c r="F11" i="255" s="1"/>
  <c r="B11" i="255"/>
  <c r="E13" i="282"/>
  <c r="F13" i="282" s="1"/>
  <c r="B13" i="282"/>
  <c r="E12" i="282"/>
  <c r="F12" i="282" s="1"/>
  <c r="B12" i="282"/>
  <c r="F11" i="282"/>
  <c r="E11" i="282"/>
  <c r="B11" i="282"/>
  <c r="E11" i="293"/>
  <c r="F11" i="293" s="1"/>
  <c r="B11" i="293"/>
  <c r="E12" i="347" l="1"/>
  <c r="F12" i="347" s="1"/>
  <c r="B12" i="347"/>
  <c r="E10" i="347"/>
  <c r="F10" i="347" s="1"/>
  <c r="B10" i="347"/>
  <c r="F63" i="230" l="1"/>
  <c r="C63" i="230"/>
  <c r="F62" i="230"/>
  <c r="C62" i="230"/>
  <c r="F61" i="230"/>
  <c r="C61" i="230"/>
  <c r="F60" i="230"/>
  <c r="C60" i="230"/>
  <c r="F59" i="230"/>
  <c r="C59" i="230"/>
  <c r="F58" i="230"/>
  <c r="C58" i="230"/>
  <c r="F57" i="230"/>
  <c r="C57" i="230"/>
  <c r="F56" i="230"/>
  <c r="C56" i="230"/>
  <c r="F55" i="230"/>
  <c r="C55" i="230"/>
  <c r="F54" i="230"/>
  <c r="C54" i="230"/>
  <c r="F53" i="230"/>
  <c r="C53" i="230"/>
  <c r="F52" i="230"/>
  <c r="C52" i="230"/>
  <c r="F51" i="230"/>
  <c r="C51" i="230"/>
  <c r="F49" i="230"/>
  <c r="F48" i="230"/>
  <c r="C48" i="230" s="1"/>
  <c r="F47" i="230"/>
  <c r="C47" i="230" s="1"/>
  <c r="F46" i="230"/>
  <c r="C46" i="230"/>
  <c r="F45" i="230"/>
  <c r="C45" i="230"/>
  <c r="F44" i="230"/>
  <c r="C44" i="230"/>
  <c r="F43" i="230"/>
  <c r="C43" i="230"/>
  <c r="F42" i="230"/>
  <c r="C42" i="230"/>
  <c r="F41" i="230"/>
  <c r="C41" i="230"/>
  <c r="F40" i="230"/>
  <c r="C40" i="230"/>
  <c r="F39" i="230"/>
  <c r="C39" i="230"/>
  <c r="F38" i="230"/>
  <c r="C38" i="230"/>
  <c r="F37" i="230"/>
  <c r="C37" i="230"/>
  <c r="F36" i="230"/>
  <c r="F35" i="230"/>
  <c r="F34" i="230"/>
  <c r="F33" i="230"/>
  <c r="F32" i="230"/>
  <c r="F31" i="230"/>
  <c r="C31" i="230" s="1"/>
  <c r="F30" i="230"/>
  <c r="C30" i="230" s="1"/>
  <c r="F29" i="230"/>
  <c r="C29" i="230" s="1"/>
  <c r="F28" i="230"/>
  <c r="C28" i="230" s="1"/>
  <c r="F27" i="230"/>
  <c r="C27" i="230" s="1"/>
  <c r="F26" i="230"/>
  <c r="C26" i="230" s="1"/>
  <c r="F25" i="230"/>
  <c r="C25" i="230" s="1"/>
  <c r="F24" i="230"/>
  <c r="C24" i="230" s="1"/>
  <c r="F23" i="230"/>
  <c r="C23" i="230" s="1"/>
  <c r="F22" i="230"/>
  <c r="C22" i="230" s="1"/>
  <c r="F21" i="230"/>
  <c r="C21" i="230" s="1"/>
  <c r="F20" i="230"/>
  <c r="C20" i="230" s="1"/>
  <c r="F19" i="230"/>
  <c r="C19" i="230" s="1"/>
  <c r="F18" i="230"/>
  <c r="C18" i="230" s="1"/>
  <c r="F17" i="230"/>
  <c r="C17" i="230" s="1"/>
  <c r="F16" i="230"/>
  <c r="C16" i="230" s="1"/>
  <c r="F15" i="230"/>
  <c r="C15" i="230" s="1"/>
  <c r="F14" i="230"/>
  <c r="C14" i="230" s="1"/>
  <c r="F13" i="230"/>
  <c r="C13" i="230" s="1"/>
  <c r="F12" i="230"/>
  <c r="C12" i="230" s="1"/>
  <c r="F11" i="230"/>
  <c r="C11" i="230" s="1"/>
  <c r="F10" i="230"/>
  <c r="C10" i="230" s="1"/>
  <c r="F9" i="230"/>
  <c r="C9" i="230" s="1"/>
  <c r="F8" i="230"/>
  <c r="C8" i="230" s="1"/>
  <c r="F7" i="230"/>
  <c r="C7" i="230" s="1"/>
  <c r="F6" i="230"/>
  <c r="C6" i="230" s="1"/>
  <c r="F5" i="230"/>
  <c r="C5" i="230" s="1"/>
  <c r="F4" i="230"/>
  <c r="C4" i="230" s="1"/>
  <c r="A14" i="193" l="1"/>
  <c r="B14" i="223"/>
  <c r="B13" i="223"/>
  <c r="B9" i="223"/>
  <c r="B4" i="223"/>
  <c r="B8" i="223"/>
  <c r="B3" i="223"/>
  <c r="B15" i="223"/>
  <c r="B10" i="223"/>
  <c r="B5" i="223"/>
  <c r="C12" i="223"/>
  <c r="B12" i="223"/>
  <c r="C7" i="223"/>
  <c r="B7" i="223"/>
  <c r="C2" i="223"/>
  <c r="B2" i="223"/>
  <c r="B70" i="373"/>
  <c r="B49" i="373"/>
  <c r="B26" i="373"/>
  <c r="B21" i="373"/>
  <c r="C93" i="373"/>
  <c r="B93" i="373"/>
  <c r="C72" i="373"/>
  <c r="B72" i="373"/>
  <c r="C51" i="373"/>
  <c r="B51" i="373"/>
  <c r="C30" i="373"/>
  <c r="B30" i="373"/>
  <c r="C2" i="373"/>
  <c r="B2" i="373"/>
  <c r="B16" i="352" l="1"/>
  <c r="B15" i="352"/>
  <c r="B14" i="352"/>
  <c r="B13" i="352"/>
  <c r="B13" i="360"/>
  <c r="B12" i="360"/>
  <c r="B11" i="360"/>
  <c r="B10" i="360"/>
  <c r="B13" i="396"/>
  <c r="B12" i="396"/>
  <c r="B11" i="396"/>
  <c r="B10" i="396"/>
  <c r="B14" i="361"/>
  <c r="B13" i="361"/>
  <c r="B12" i="361"/>
  <c r="B11" i="361"/>
  <c r="B14" i="364"/>
  <c r="B11" i="364"/>
  <c r="B13" i="364"/>
  <c r="B12" i="364"/>
  <c r="B14" i="365"/>
  <c r="B13" i="365"/>
  <c r="B12" i="365"/>
  <c r="B11" i="365"/>
  <c r="B12" i="366"/>
  <c r="B11" i="366"/>
  <c r="B10" i="366"/>
  <c r="B9" i="366"/>
  <c r="B13" i="367"/>
  <c r="B12" i="367"/>
  <c r="B11" i="367"/>
  <c r="B10" i="367"/>
  <c r="B15" i="363"/>
  <c r="B14" i="363"/>
  <c r="B13" i="363"/>
  <c r="B12" i="363"/>
  <c r="B18" i="372"/>
  <c r="B17" i="372"/>
  <c r="B16" i="372"/>
  <c r="B15" i="372"/>
  <c r="B12" i="358"/>
  <c r="B9" i="358"/>
  <c r="B11" i="358"/>
  <c r="B10" i="358"/>
  <c r="B12" i="362"/>
  <c r="B11" i="362"/>
  <c r="B10" i="362"/>
  <c r="B9" i="362"/>
  <c r="B14" i="390"/>
  <c r="B13" i="390"/>
  <c r="B12" i="390"/>
  <c r="B11" i="390"/>
  <c r="B18" i="369"/>
  <c r="B17" i="369"/>
  <c r="B16" i="369"/>
  <c r="B15" i="369"/>
  <c r="B20" i="371"/>
  <c r="B19" i="371"/>
  <c r="B18" i="371"/>
  <c r="B17" i="371"/>
  <c r="B11" i="359"/>
  <c r="B10" i="359"/>
  <c r="B9" i="359"/>
  <c r="B12" i="359"/>
  <c r="B11" i="356"/>
  <c r="B10" i="356"/>
  <c r="B9" i="356"/>
  <c r="B8" i="356"/>
  <c r="B11" i="357"/>
  <c r="B10" i="357"/>
  <c r="B9" i="357"/>
  <c r="B8" i="357"/>
  <c r="B8" i="366" l="1"/>
  <c r="B129" i="374"/>
  <c r="B124" i="374"/>
  <c r="F124" i="374"/>
  <c r="E124" i="374"/>
  <c r="D124" i="374"/>
  <c r="C124" i="374"/>
  <c r="F129" i="374"/>
  <c r="E129" i="374"/>
  <c r="D129" i="374"/>
  <c r="C129" i="374"/>
  <c r="B50" i="374"/>
  <c r="F44" i="374"/>
  <c r="E44" i="374"/>
  <c r="D44" i="374"/>
  <c r="C44" i="374"/>
  <c r="B44" i="374"/>
  <c r="F50" i="374"/>
  <c r="E50" i="374"/>
  <c r="D50" i="374"/>
  <c r="C50" i="374"/>
  <c r="B14" i="392" l="1"/>
  <c r="B13" i="392"/>
  <c r="B12" i="392"/>
  <c r="B11" i="392"/>
  <c r="B10" i="392"/>
  <c r="B12" i="385"/>
  <c r="B11" i="385"/>
  <c r="B10" i="385"/>
  <c r="B9" i="396"/>
  <c r="B22" i="392"/>
  <c r="B20" i="392"/>
  <c r="F19" i="392"/>
  <c r="C19" i="392"/>
  <c r="B19" i="392"/>
  <c r="F18" i="392"/>
  <c r="C18" i="392"/>
  <c r="B18" i="392"/>
  <c r="B17" i="392"/>
  <c r="B16" i="392"/>
  <c r="F15" i="392"/>
  <c r="C15" i="392"/>
  <c r="B15" i="392"/>
  <c r="F9" i="392"/>
  <c r="C9" i="392"/>
  <c r="B9" i="392"/>
  <c r="B8" i="392"/>
  <c r="B7" i="392"/>
  <c r="B6" i="392"/>
  <c r="B5" i="392"/>
  <c r="B4" i="392"/>
  <c r="B8" i="395"/>
  <c r="B6" i="395"/>
  <c r="F5" i="395"/>
  <c r="C5" i="395"/>
  <c r="B5" i="395"/>
  <c r="B4" i="395"/>
  <c r="B17" i="394"/>
  <c r="B15" i="394"/>
  <c r="F14" i="394"/>
  <c r="C14" i="394"/>
  <c r="B14" i="394"/>
  <c r="F13" i="394"/>
  <c r="C13" i="394"/>
  <c r="B13" i="394"/>
  <c r="B12" i="394"/>
  <c r="B11" i="394"/>
  <c r="F10" i="394"/>
  <c r="C10" i="394"/>
  <c r="B10" i="394"/>
  <c r="F9" i="394"/>
  <c r="C9" i="394"/>
  <c r="B9" i="394"/>
  <c r="B8" i="394"/>
  <c r="B7" i="394"/>
  <c r="B6" i="394"/>
  <c r="B5" i="394"/>
  <c r="B4" i="394"/>
  <c r="B17" i="393"/>
  <c r="B15" i="393"/>
  <c r="F14" i="393"/>
  <c r="C14" i="393"/>
  <c r="B14" i="393"/>
  <c r="F13" i="393"/>
  <c r="C13" i="393"/>
  <c r="B13" i="393"/>
  <c r="B12" i="393"/>
  <c r="B11" i="393"/>
  <c r="F10" i="393"/>
  <c r="C10" i="393"/>
  <c r="B10" i="393"/>
  <c r="F9" i="393"/>
  <c r="C9" i="393"/>
  <c r="B9" i="393"/>
  <c r="B8" i="393"/>
  <c r="B7" i="393"/>
  <c r="B6" i="393"/>
  <c r="B5" i="393"/>
  <c r="B4" i="393"/>
  <c r="B17" i="391"/>
  <c r="B15" i="391"/>
  <c r="F14" i="391"/>
  <c r="C14" i="391"/>
  <c r="B14" i="391"/>
  <c r="F13" i="391"/>
  <c r="C13" i="391"/>
  <c r="B13" i="391"/>
  <c r="B12" i="391"/>
  <c r="B11" i="391"/>
  <c r="F10" i="391"/>
  <c r="C10" i="391"/>
  <c r="B10" i="391"/>
  <c r="F9" i="391"/>
  <c r="C9" i="391"/>
  <c r="B9" i="391"/>
  <c r="B8" i="391"/>
  <c r="B7" i="391"/>
  <c r="B6" i="391"/>
  <c r="B5" i="391"/>
  <c r="B4" i="391"/>
  <c r="B10" i="390"/>
  <c r="B8" i="389"/>
  <c r="B6" i="389"/>
  <c r="F5" i="389"/>
  <c r="C5" i="389"/>
  <c r="B5" i="389"/>
  <c r="B4" i="389"/>
  <c r="B15" i="388"/>
  <c r="B15" i="387"/>
  <c r="B15" i="386"/>
  <c r="B18" i="385"/>
  <c r="B15" i="384"/>
  <c r="B17" i="388"/>
  <c r="F14" i="388"/>
  <c r="C14" i="388"/>
  <c r="B14" i="388"/>
  <c r="F13" i="388"/>
  <c r="C13" i="388"/>
  <c r="B13" i="388"/>
  <c r="B12" i="388"/>
  <c r="B11" i="388"/>
  <c r="F10" i="388"/>
  <c r="C10" i="388"/>
  <c r="B10" i="388"/>
  <c r="F9" i="388"/>
  <c r="C9" i="388"/>
  <c r="B9" i="388"/>
  <c r="B8" i="388"/>
  <c r="B7" i="388"/>
  <c r="B6" i="388"/>
  <c r="B5" i="388"/>
  <c r="B4" i="388"/>
  <c r="B17" i="387"/>
  <c r="F14" i="387"/>
  <c r="C14" i="387"/>
  <c r="B14" i="387"/>
  <c r="F13" i="387"/>
  <c r="C13" i="387"/>
  <c r="B13" i="387"/>
  <c r="B12" i="387"/>
  <c r="B11" i="387"/>
  <c r="F10" i="387"/>
  <c r="C10" i="387"/>
  <c r="B10" i="387"/>
  <c r="F9" i="387"/>
  <c r="C9" i="387"/>
  <c r="B9" i="387"/>
  <c r="B8" i="387"/>
  <c r="B7" i="387"/>
  <c r="B6" i="387"/>
  <c r="B5" i="387"/>
  <c r="B4" i="387"/>
  <c r="B17" i="386"/>
  <c r="F14" i="386"/>
  <c r="C14" i="386"/>
  <c r="B14" i="386"/>
  <c r="F13" i="386"/>
  <c r="C13" i="386"/>
  <c r="B13" i="386"/>
  <c r="B12" i="386"/>
  <c r="B11" i="386"/>
  <c r="F10" i="386"/>
  <c r="C10" i="386"/>
  <c r="B10" i="386"/>
  <c r="F9" i="386"/>
  <c r="C9" i="386"/>
  <c r="B9" i="386"/>
  <c r="B8" i="386"/>
  <c r="B7" i="386"/>
  <c r="B6" i="386"/>
  <c r="B5" i="386"/>
  <c r="B4" i="386"/>
  <c r="B20" i="385"/>
  <c r="F17" i="385"/>
  <c r="C17" i="385"/>
  <c r="B17" i="385"/>
  <c r="F16" i="385"/>
  <c r="C16" i="385"/>
  <c r="B16" i="385"/>
  <c r="B15" i="385"/>
  <c r="B14" i="385"/>
  <c r="F13" i="385"/>
  <c r="C13" i="385"/>
  <c r="B13" i="385"/>
  <c r="F9" i="385"/>
  <c r="C9" i="385"/>
  <c r="B9" i="385"/>
  <c r="B8" i="385"/>
  <c r="B7" i="385"/>
  <c r="B6" i="385"/>
  <c r="B5" i="385"/>
  <c r="B4" i="385"/>
  <c r="B17" i="384"/>
  <c r="C14" i="384"/>
  <c r="B14" i="384"/>
  <c r="C13" i="384"/>
  <c r="B13" i="384"/>
  <c r="C10" i="384"/>
  <c r="B12" i="384"/>
  <c r="B11" i="384"/>
  <c r="C9" i="384"/>
  <c r="B9" i="384"/>
  <c r="B8" i="384"/>
  <c r="B7" i="384"/>
  <c r="B6" i="384"/>
  <c r="B5" i="384"/>
  <c r="B4" i="384"/>
  <c r="C3" i="396"/>
  <c r="B3" i="396"/>
  <c r="F3" i="395"/>
  <c r="E3" i="395"/>
  <c r="D3" i="395"/>
  <c r="C3" i="395"/>
  <c r="B3" i="395"/>
  <c r="F3" i="394"/>
  <c r="E3" i="394"/>
  <c r="D3" i="394"/>
  <c r="C3" i="394"/>
  <c r="B3" i="394"/>
  <c r="F3" i="393"/>
  <c r="E3" i="393"/>
  <c r="D3" i="393"/>
  <c r="C3" i="393"/>
  <c r="B3" i="393"/>
  <c r="F3" i="392"/>
  <c r="E3" i="392"/>
  <c r="D3" i="392"/>
  <c r="C3" i="392"/>
  <c r="B3" i="392"/>
  <c r="F3" i="391"/>
  <c r="E3" i="391"/>
  <c r="D3" i="391"/>
  <c r="C3" i="391"/>
  <c r="B3" i="391"/>
  <c r="C3" i="390"/>
  <c r="B3" i="390"/>
  <c r="F3" i="389"/>
  <c r="E3" i="389"/>
  <c r="D3" i="389"/>
  <c r="C3" i="389"/>
  <c r="B3" i="389"/>
  <c r="F3" i="388"/>
  <c r="E3" i="388"/>
  <c r="D3" i="388"/>
  <c r="C3" i="388"/>
  <c r="B3" i="388"/>
  <c r="F3" i="387"/>
  <c r="E3" i="387"/>
  <c r="D3" i="387"/>
  <c r="C3" i="387"/>
  <c r="B3" i="387"/>
  <c r="F3" i="386"/>
  <c r="E3" i="386"/>
  <c r="D3" i="386"/>
  <c r="C3" i="386"/>
  <c r="B3" i="386"/>
  <c r="F3" i="385"/>
  <c r="E3" i="385"/>
  <c r="D3" i="385"/>
  <c r="C3" i="385"/>
  <c r="B3" i="385"/>
  <c r="F3" i="384"/>
  <c r="E3" i="384"/>
  <c r="D3" i="384"/>
  <c r="C3" i="384"/>
  <c r="B3" i="384"/>
  <c r="B2" i="396" l="1"/>
  <c r="B2" i="395" l="1"/>
  <c r="B2" i="394"/>
  <c r="B2" i="393"/>
  <c r="B2" i="392"/>
  <c r="B2" i="391"/>
  <c r="B2" i="390"/>
  <c r="B2" i="389"/>
  <c r="B2" i="388"/>
  <c r="B2" i="387"/>
  <c r="B2" i="386"/>
  <c r="B2" i="385"/>
  <c r="B2" i="384"/>
  <c r="B45" i="374" l="1"/>
  <c r="B137" i="195"/>
  <c r="B4" i="390"/>
  <c r="B31" i="195"/>
  <c r="B49" i="374"/>
  <c r="B141" i="195"/>
  <c r="B35" i="195"/>
  <c r="B8" i="390"/>
  <c r="B5" i="396"/>
  <c r="B126" i="374"/>
  <c r="B196" i="195"/>
  <c r="B83" i="195"/>
  <c r="B5" i="390"/>
  <c r="B46" i="374"/>
  <c r="B138" i="195"/>
  <c r="B32" i="195"/>
  <c r="B142" i="195"/>
  <c r="B9" i="390"/>
  <c r="B127" i="374"/>
  <c r="B84" i="195"/>
  <c r="B6" i="396"/>
  <c r="B197" i="195"/>
  <c r="B47" i="374"/>
  <c r="B6" i="390"/>
  <c r="B33" i="195"/>
  <c r="B139" i="195"/>
  <c r="B128" i="374"/>
  <c r="B198" i="195"/>
  <c r="B85" i="195"/>
  <c r="B7" i="396"/>
  <c r="B48" i="374"/>
  <c r="B34" i="195"/>
  <c r="B7" i="390"/>
  <c r="B140" i="195"/>
  <c r="B125" i="374"/>
  <c r="B4" i="396"/>
  <c r="B195" i="195"/>
  <c r="B82" i="195"/>
  <c r="B199" i="195"/>
  <c r="B8" i="396"/>
  <c r="F14" i="384"/>
  <c r="F13" i="384"/>
  <c r="F10" i="384"/>
  <c r="B10" i="384"/>
  <c r="F9" i="384"/>
  <c r="E11" i="385" l="1"/>
  <c r="F11" i="385" s="1"/>
  <c r="E12" i="386"/>
  <c r="F12" i="386" s="1"/>
  <c r="F15" i="386" s="1"/>
  <c r="C33" i="195" s="1"/>
  <c r="E17" i="392"/>
  <c r="F17" i="392" s="1"/>
  <c r="F20" i="392" s="1"/>
  <c r="C83" i="195" s="1"/>
  <c r="E12" i="387"/>
  <c r="F12" i="387" s="1"/>
  <c r="F15" i="387" s="1"/>
  <c r="C34" i="195" s="1"/>
  <c r="E12" i="394"/>
  <c r="F12" i="394" s="1"/>
  <c r="F15" i="394" s="1"/>
  <c r="C85" i="195" s="1"/>
  <c r="E12" i="393"/>
  <c r="F12" i="393" s="1"/>
  <c r="F15" i="393" s="1"/>
  <c r="E12" i="391"/>
  <c r="F12" i="391" s="1"/>
  <c r="F15" i="391" s="1"/>
  <c r="C82" i="195" s="1"/>
  <c r="E12" i="388"/>
  <c r="F12" i="388" s="1"/>
  <c r="F15" i="388" s="1"/>
  <c r="C35" i="195" s="1"/>
  <c r="E15" i="385"/>
  <c r="F15" i="385" s="1"/>
  <c r="F18" i="385" s="1"/>
  <c r="C32" i="195" s="1"/>
  <c r="E12" i="384"/>
  <c r="F12" i="384" s="1"/>
  <c r="F15" i="384" s="1"/>
  <c r="C31" i="195" s="1"/>
  <c r="E10" i="392"/>
  <c r="F10" i="392" s="1"/>
  <c r="E6" i="388"/>
  <c r="F6" i="388" s="1"/>
  <c r="E6" i="387"/>
  <c r="F6" i="387" s="1"/>
  <c r="E6" i="394"/>
  <c r="F6" i="394" s="1"/>
  <c r="E6" i="393"/>
  <c r="F6" i="393" s="1"/>
  <c r="E6" i="391"/>
  <c r="F6" i="391" s="1"/>
  <c r="E6" i="386"/>
  <c r="F6" i="386" s="1"/>
  <c r="E6" i="384"/>
  <c r="F6" i="384" s="1"/>
  <c r="E6" i="385"/>
  <c r="F6" i="385" s="1"/>
  <c r="E6" i="392"/>
  <c r="F6" i="392" s="1"/>
  <c r="E7" i="392"/>
  <c r="F7" i="392" s="1"/>
  <c r="E7" i="394"/>
  <c r="F7" i="394" s="1"/>
  <c r="E7" i="388"/>
  <c r="F7" i="388" s="1"/>
  <c r="E7" i="387"/>
  <c r="F7" i="387" s="1"/>
  <c r="E7" i="385"/>
  <c r="F7" i="385" s="1"/>
  <c r="E7" i="393"/>
  <c r="F7" i="393" s="1"/>
  <c r="E7" i="386"/>
  <c r="F7" i="386" s="1"/>
  <c r="E7" i="391"/>
  <c r="F7" i="391" s="1"/>
  <c r="E7" i="384"/>
  <c r="F7" i="384" s="1"/>
  <c r="E10" i="385"/>
  <c r="F10" i="385" s="1"/>
  <c r="E8" i="388"/>
  <c r="F8" i="388" s="1"/>
  <c r="E8" i="394"/>
  <c r="F8" i="394" s="1"/>
  <c r="E8" i="393"/>
  <c r="F8" i="393" s="1"/>
  <c r="E8" i="391"/>
  <c r="F8" i="391" s="1"/>
  <c r="E8" i="386"/>
  <c r="F8" i="386" s="1"/>
  <c r="E8" i="384"/>
  <c r="F8" i="384" s="1"/>
  <c r="E8" i="387"/>
  <c r="F8" i="387" s="1"/>
  <c r="E8" i="392"/>
  <c r="F8" i="392" s="1"/>
  <c r="E8" i="385"/>
  <c r="F8" i="385" s="1"/>
  <c r="E5" i="392"/>
  <c r="F5" i="392" s="1"/>
  <c r="E5" i="394"/>
  <c r="F5" i="394" s="1"/>
  <c r="E5" i="391"/>
  <c r="F5" i="391" s="1"/>
  <c r="E5" i="386"/>
  <c r="F5" i="386" s="1"/>
  <c r="E5" i="387"/>
  <c r="F5" i="387" s="1"/>
  <c r="E5" i="385"/>
  <c r="F5" i="385" s="1"/>
  <c r="E5" i="393"/>
  <c r="F5" i="393" s="1"/>
  <c r="E5" i="388"/>
  <c r="F5" i="388" s="1"/>
  <c r="E5" i="384"/>
  <c r="F5" i="384" s="1"/>
  <c r="E11" i="392"/>
  <c r="F11" i="392" s="1"/>
  <c r="E13" i="392"/>
  <c r="F13" i="392" s="1"/>
  <c r="E12" i="392"/>
  <c r="F12" i="392" s="1"/>
  <c r="E14" i="392"/>
  <c r="F14" i="392" s="1"/>
  <c r="E12" i="385"/>
  <c r="F12" i="385" s="1"/>
  <c r="E4" i="389"/>
  <c r="F4" i="389" s="1"/>
  <c r="F6" i="389" s="1"/>
  <c r="E4" i="395"/>
  <c r="F4" i="395" s="1"/>
  <c r="F6" i="395" s="1"/>
  <c r="E4" i="388"/>
  <c r="F4" i="388" s="1"/>
  <c r="E4" i="394"/>
  <c r="F4" i="394" s="1"/>
  <c r="E4" i="393"/>
  <c r="F4" i="393" s="1"/>
  <c r="E4" i="391"/>
  <c r="F4" i="391" s="1"/>
  <c r="E4" i="386"/>
  <c r="F4" i="386" s="1"/>
  <c r="E4" i="384"/>
  <c r="F4" i="384" s="1"/>
  <c r="E4" i="387"/>
  <c r="F4" i="387" s="1"/>
  <c r="E4" i="392"/>
  <c r="F4" i="392" s="1"/>
  <c r="E4" i="385"/>
  <c r="F4" i="385" s="1"/>
  <c r="B219" i="195"/>
  <c r="B217" i="195"/>
  <c r="B102" i="195"/>
  <c r="F11" i="394" l="1"/>
  <c r="F17" i="394" s="1"/>
  <c r="C7" i="396" s="1"/>
  <c r="F11" i="387"/>
  <c r="F17" i="387" s="1"/>
  <c r="C7" i="390" s="1"/>
  <c r="F11" i="393"/>
  <c r="C197" i="195" s="1"/>
  <c r="C84" i="195"/>
  <c r="F11" i="384"/>
  <c r="F8" i="389"/>
  <c r="C9" i="390" s="1"/>
  <c r="C142" i="195"/>
  <c r="F8" i="395"/>
  <c r="C8" i="396" s="1"/>
  <c r="C199" i="195"/>
  <c r="F11" i="388"/>
  <c r="F14" i="385"/>
  <c r="F11" i="386"/>
  <c r="F16" i="392"/>
  <c r="F11" i="391"/>
  <c r="B10" i="378"/>
  <c r="B10" i="355"/>
  <c r="B10" i="354"/>
  <c r="B17" i="353"/>
  <c r="B11" i="254"/>
  <c r="B7" i="253"/>
  <c r="B8" i="252"/>
  <c r="B8" i="251"/>
  <c r="B11" i="382"/>
  <c r="B11" i="381"/>
  <c r="B11" i="250"/>
  <c r="B11" i="249"/>
  <c r="B6" i="242"/>
  <c r="B11" i="241"/>
  <c r="B11" i="240"/>
  <c r="B11" i="239"/>
  <c r="B11" i="238"/>
  <c r="B6" i="248"/>
  <c r="B11" i="247"/>
  <c r="B11" i="246"/>
  <c r="B11" i="245"/>
  <c r="B11" i="244"/>
  <c r="B16" i="243"/>
  <c r="B13" i="277"/>
  <c r="B8" i="276"/>
  <c r="B16" i="275"/>
  <c r="B11" i="274"/>
  <c r="B16" i="273"/>
  <c r="B11" i="272"/>
  <c r="B6" i="284"/>
  <c r="B16" i="282"/>
  <c r="B11" i="281"/>
  <c r="B11" i="280"/>
  <c r="B11" i="279"/>
  <c r="B11" i="278"/>
  <c r="B6" i="292"/>
  <c r="B14" i="288"/>
  <c r="B14" i="287"/>
  <c r="B11" i="286"/>
  <c r="B11" i="300"/>
  <c r="B12" i="299"/>
  <c r="B8" i="299"/>
  <c r="B14" i="295"/>
  <c r="B11" i="294"/>
  <c r="B14" i="293"/>
  <c r="C198" i="195" l="1"/>
  <c r="F17" i="393"/>
  <c r="C6" i="396" s="1"/>
  <c r="C140" i="195"/>
  <c r="F17" i="391"/>
  <c r="C4" i="396" s="1"/>
  <c r="C195" i="195"/>
  <c r="F17" i="388"/>
  <c r="C8" i="390" s="1"/>
  <c r="C141" i="195"/>
  <c r="C196" i="195"/>
  <c r="F22" i="392"/>
  <c r="C5" i="396" s="1"/>
  <c r="C139" i="195"/>
  <c r="F17" i="386"/>
  <c r="C6" i="390" s="1"/>
  <c r="F20" i="385"/>
  <c r="C5" i="390" s="1"/>
  <c r="C138" i="195"/>
  <c r="C137" i="195"/>
  <c r="F17" i="384"/>
  <c r="C4" i="390" s="1"/>
  <c r="B9" i="271"/>
  <c r="B16" i="270"/>
  <c r="B16" i="269"/>
  <c r="B11" i="267"/>
  <c r="B11" i="266"/>
  <c r="B11" i="265"/>
  <c r="B16" i="264"/>
  <c r="B6" i="348"/>
  <c r="B14" i="347"/>
  <c r="B11" i="346"/>
  <c r="B11" i="345"/>
  <c r="B11" i="344"/>
  <c r="B11" i="343"/>
  <c r="B11" i="342"/>
  <c r="B11" i="341"/>
  <c r="B11" i="340"/>
  <c r="B11" i="339"/>
  <c r="C10" i="390" l="1"/>
  <c r="C8" i="373" s="1"/>
  <c r="C9" i="396"/>
  <c r="C18" i="373" s="1"/>
  <c r="B13" i="209"/>
  <c r="B16" i="375"/>
  <c r="B16" i="210"/>
  <c r="B16" i="211"/>
  <c r="B6" i="261"/>
  <c r="B14" i="379"/>
  <c r="B11" i="256"/>
  <c r="B14" i="255"/>
  <c r="B8" i="318"/>
  <c r="B8" i="317"/>
  <c r="B8" i="316"/>
  <c r="B8" i="315"/>
  <c r="B8" i="314"/>
  <c r="B8" i="313"/>
  <c r="B13" i="312"/>
  <c r="B11" i="311"/>
  <c r="B11" i="310"/>
  <c r="B11" i="309"/>
  <c r="B11" i="338"/>
  <c r="B8" i="383"/>
  <c r="B9" i="337"/>
  <c r="B12" i="336"/>
  <c r="B9" i="335"/>
  <c r="B9" i="334"/>
  <c r="B12" i="333"/>
  <c r="B13" i="332"/>
  <c r="B16" i="331" l="1"/>
  <c r="B11" i="330"/>
  <c r="B11" i="329"/>
  <c r="B14" i="328"/>
  <c r="B11" i="377"/>
  <c r="B14" i="376"/>
  <c r="B11" i="208"/>
  <c r="B11" i="218"/>
  <c r="B11" i="237"/>
  <c r="B16" i="213"/>
  <c r="B16" i="214"/>
  <c r="B11" i="210" l="1"/>
  <c r="B11" i="211"/>
  <c r="B2" i="383" l="1"/>
  <c r="B125" i="195" s="1"/>
  <c r="B10" i="383"/>
  <c r="F7" i="383"/>
  <c r="C7" i="383"/>
  <c r="B7" i="383"/>
  <c r="B6" i="383"/>
  <c r="B5" i="383"/>
  <c r="B4" i="383"/>
  <c r="F3" i="383"/>
  <c r="E3" i="383"/>
  <c r="D3" i="383"/>
  <c r="C3" i="383"/>
  <c r="B3" i="383"/>
  <c r="B14" i="371" l="1"/>
  <c r="C12" i="252" l="1"/>
  <c r="C11" i="252"/>
  <c r="B13" i="252"/>
  <c r="B12" i="252"/>
  <c r="B11" i="252"/>
  <c r="B10" i="252"/>
  <c r="B9" i="252"/>
  <c r="F12" i="252"/>
  <c r="F11" i="252"/>
  <c r="B9" i="253"/>
  <c r="B2" i="382"/>
  <c r="B142" i="374" s="1"/>
  <c r="B2" i="381"/>
  <c r="B207" i="195" s="1"/>
  <c r="B17" i="382"/>
  <c r="B15" i="382"/>
  <c r="F14" i="382"/>
  <c r="C14" i="382"/>
  <c r="B14" i="382"/>
  <c r="F13" i="382"/>
  <c r="C13" i="382"/>
  <c r="B13" i="382"/>
  <c r="B12" i="382"/>
  <c r="F10" i="382"/>
  <c r="C10" i="382"/>
  <c r="B10" i="382"/>
  <c r="F9" i="382"/>
  <c r="C9" i="382"/>
  <c r="B9" i="382"/>
  <c r="B8" i="382"/>
  <c r="B7" i="382"/>
  <c r="B6" i="382"/>
  <c r="B5" i="382"/>
  <c r="B4" i="382"/>
  <c r="F3" i="382"/>
  <c r="E3" i="382"/>
  <c r="D3" i="382"/>
  <c r="C3" i="382"/>
  <c r="B3" i="382"/>
  <c r="B17" i="381"/>
  <c r="B15" i="381"/>
  <c r="F14" i="381"/>
  <c r="C14" i="381"/>
  <c r="B14" i="381"/>
  <c r="F13" i="381"/>
  <c r="C13" i="381"/>
  <c r="B13" i="381"/>
  <c r="B12" i="381"/>
  <c r="F10" i="381"/>
  <c r="C10" i="381"/>
  <c r="B10" i="381"/>
  <c r="F9" i="381"/>
  <c r="C9" i="381"/>
  <c r="B9" i="381"/>
  <c r="B8" i="381"/>
  <c r="B7" i="381"/>
  <c r="B6" i="381"/>
  <c r="B5" i="381"/>
  <c r="B4" i="381"/>
  <c r="F3" i="381"/>
  <c r="E3" i="381"/>
  <c r="D3" i="381"/>
  <c r="C3" i="381"/>
  <c r="B3" i="381"/>
  <c r="B116" i="374"/>
  <c r="F116" i="374"/>
  <c r="E116" i="374"/>
  <c r="D116" i="374"/>
  <c r="C116" i="374"/>
  <c r="B122" i="374"/>
  <c r="F122" i="374"/>
  <c r="E122" i="374"/>
  <c r="D122" i="374"/>
  <c r="C122" i="374"/>
  <c r="B14" i="243"/>
  <c r="B13" i="243"/>
  <c r="B12" i="243"/>
  <c r="B11" i="243"/>
  <c r="B10" i="243"/>
  <c r="D114" i="374"/>
  <c r="B107" i="374"/>
  <c r="F107" i="374"/>
  <c r="E107" i="374"/>
  <c r="D107" i="374"/>
  <c r="C107" i="374"/>
  <c r="B114" i="374"/>
  <c r="F114" i="374"/>
  <c r="E114" i="374"/>
  <c r="C114" i="374"/>
  <c r="B9" i="277"/>
  <c r="B8" i="277"/>
  <c r="B5" i="276"/>
  <c r="B4" i="276"/>
  <c r="B22" i="275"/>
  <c r="B20" i="275"/>
  <c r="F19" i="275"/>
  <c r="C19" i="275"/>
  <c r="B19" i="275"/>
  <c r="F18" i="275"/>
  <c r="C18" i="275"/>
  <c r="B18" i="275"/>
  <c r="B17" i="275"/>
  <c r="F15" i="275"/>
  <c r="C15" i="275"/>
  <c r="B15" i="275"/>
  <c r="B14" i="275"/>
  <c r="B13" i="275"/>
  <c r="B12" i="275"/>
  <c r="B11" i="275"/>
  <c r="B10" i="275"/>
  <c r="F9" i="275"/>
  <c r="C9" i="275"/>
  <c r="B9" i="275"/>
  <c r="B8" i="275"/>
  <c r="B7" i="275"/>
  <c r="B6" i="275"/>
  <c r="B5" i="275"/>
  <c r="B4" i="275"/>
  <c r="B14" i="273"/>
  <c r="B13" i="273"/>
  <c r="B12" i="273"/>
  <c r="B11" i="273"/>
  <c r="B10" i="273"/>
  <c r="B99" i="374"/>
  <c r="F99" i="374"/>
  <c r="E99" i="374"/>
  <c r="D99" i="374"/>
  <c r="C99" i="374"/>
  <c r="B105" i="374"/>
  <c r="F105" i="374"/>
  <c r="E105" i="374"/>
  <c r="D105" i="374"/>
  <c r="C105" i="374"/>
  <c r="B10" i="282"/>
  <c r="B10" i="365"/>
  <c r="B8" i="284"/>
  <c r="F5" i="284"/>
  <c r="C5" i="284"/>
  <c r="B5" i="284"/>
  <c r="B4" i="284"/>
  <c r="B14" i="282"/>
  <c r="B93" i="374"/>
  <c r="B97" i="374"/>
  <c r="F93" i="374"/>
  <c r="E93" i="374"/>
  <c r="D93" i="374"/>
  <c r="C93" i="374"/>
  <c r="F97" i="374"/>
  <c r="E97" i="374"/>
  <c r="D97" i="374"/>
  <c r="C97" i="374"/>
  <c r="B20" i="288"/>
  <c r="B18" i="288"/>
  <c r="F17" i="288"/>
  <c r="C17" i="288"/>
  <c r="B17" i="288"/>
  <c r="F16" i="288"/>
  <c r="C16" i="288"/>
  <c r="B16" i="288"/>
  <c r="B15" i="288"/>
  <c r="F13" i="288"/>
  <c r="C13" i="288"/>
  <c r="B13" i="288"/>
  <c r="B12" i="288"/>
  <c r="B11" i="288"/>
  <c r="B10" i="288"/>
  <c r="F9" i="288"/>
  <c r="C9" i="288"/>
  <c r="B9" i="288"/>
  <c r="B8" i="288"/>
  <c r="B7" i="288"/>
  <c r="B6" i="288"/>
  <c r="B5" i="288"/>
  <c r="B4" i="288"/>
  <c r="B12" i="287"/>
  <c r="B11" i="287"/>
  <c r="B10" i="287"/>
  <c r="B17" i="286"/>
  <c r="B15" i="286"/>
  <c r="F14" i="286"/>
  <c r="C14" i="286"/>
  <c r="B14" i="286"/>
  <c r="F13" i="286"/>
  <c r="C13" i="286"/>
  <c r="B13" i="286"/>
  <c r="B12" i="286"/>
  <c r="F10" i="286"/>
  <c r="C10" i="286"/>
  <c r="B10" i="286"/>
  <c r="F9" i="286"/>
  <c r="C9" i="286"/>
  <c r="B9" i="286"/>
  <c r="B8" i="286"/>
  <c r="B7" i="286"/>
  <c r="B6" i="286"/>
  <c r="B5" i="286"/>
  <c r="B4" i="286"/>
  <c r="B3" i="286"/>
  <c r="C3" i="286"/>
  <c r="D3" i="286"/>
  <c r="E3" i="286"/>
  <c r="F3" i="286"/>
  <c r="B86" i="374"/>
  <c r="F86" i="374"/>
  <c r="E86" i="374"/>
  <c r="D86" i="374"/>
  <c r="C86" i="374"/>
  <c r="B91" i="374"/>
  <c r="F91" i="374"/>
  <c r="E91" i="374"/>
  <c r="D91" i="374"/>
  <c r="C91" i="374"/>
  <c r="B10" i="210"/>
  <c r="B10" i="211"/>
  <c r="B9" i="367"/>
  <c r="B5" i="299"/>
  <c r="B12" i="295"/>
  <c r="B11" i="295"/>
  <c r="B10" i="295"/>
  <c r="B2" i="295"/>
  <c r="B170" i="195" s="1"/>
  <c r="B12" i="293"/>
  <c r="B10" i="293"/>
  <c r="B77" i="374"/>
  <c r="F77" i="374"/>
  <c r="E77" i="374"/>
  <c r="D77" i="374"/>
  <c r="C77" i="374"/>
  <c r="B84" i="374"/>
  <c r="F84" i="374"/>
  <c r="E84" i="374"/>
  <c r="D84" i="374"/>
  <c r="C84" i="374"/>
  <c r="B65" i="374"/>
  <c r="F65" i="374"/>
  <c r="E65" i="374"/>
  <c r="D65" i="374"/>
  <c r="C65" i="374"/>
  <c r="B75" i="374"/>
  <c r="F75" i="374"/>
  <c r="E75" i="374"/>
  <c r="D75" i="374"/>
  <c r="C75" i="374"/>
  <c r="E11" i="211" l="1"/>
  <c r="E11" i="210"/>
  <c r="B6" i="352"/>
  <c r="B93" i="195"/>
  <c r="B208" i="195"/>
  <c r="B141" i="374"/>
  <c r="B7" i="352"/>
  <c r="B92" i="195"/>
  <c r="B60" i="195"/>
  <c r="B89" i="374"/>
  <c r="B11" i="363"/>
  <c r="B22" i="270"/>
  <c r="B20" i="270"/>
  <c r="F19" i="270"/>
  <c r="C19" i="270"/>
  <c r="B19" i="270"/>
  <c r="F18" i="270"/>
  <c r="C18" i="270"/>
  <c r="B18" i="270"/>
  <c r="B17" i="270"/>
  <c r="F15" i="270"/>
  <c r="C15" i="270"/>
  <c r="B15" i="270"/>
  <c r="B14" i="270"/>
  <c r="B13" i="270"/>
  <c r="B12" i="270"/>
  <c r="B11" i="270"/>
  <c r="B10" i="270"/>
  <c r="F9" i="270"/>
  <c r="C9" i="270"/>
  <c r="B9" i="270"/>
  <c r="B8" i="270"/>
  <c r="B7" i="270"/>
  <c r="B6" i="270"/>
  <c r="B5" i="270"/>
  <c r="B4" i="270"/>
  <c r="F3" i="270"/>
  <c r="E3" i="270"/>
  <c r="D3" i="270"/>
  <c r="C3" i="270"/>
  <c r="B3" i="270"/>
  <c r="B22" i="269"/>
  <c r="B20" i="269"/>
  <c r="F19" i="269"/>
  <c r="C19" i="269"/>
  <c r="B19" i="269"/>
  <c r="F18" i="269"/>
  <c r="C18" i="269"/>
  <c r="B18" i="269"/>
  <c r="B17" i="269"/>
  <c r="F15" i="269"/>
  <c r="C15" i="269"/>
  <c r="B15" i="269"/>
  <c r="B14" i="269"/>
  <c r="B13" i="269"/>
  <c r="B12" i="269"/>
  <c r="B11" i="269"/>
  <c r="B10" i="269"/>
  <c r="F9" i="269"/>
  <c r="C9" i="269"/>
  <c r="B9" i="269"/>
  <c r="B8" i="269"/>
  <c r="B7" i="269"/>
  <c r="B6" i="269"/>
  <c r="B5" i="269"/>
  <c r="B4" i="269"/>
  <c r="F3" i="269"/>
  <c r="E3" i="269"/>
  <c r="D3" i="269"/>
  <c r="C3" i="269"/>
  <c r="B3" i="269"/>
  <c r="B14" i="264"/>
  <c r="B13" i="264"/>
  <c r="B12" i="264"/>
  <c r="B11" i="264"/>
  <c r="B10" i="264"/>
  <c r="B14" i="372"/>
  <c r="B8" i="348"/>
  <c r="F5" i="348"/>
  <c r="C5" i="348"/>
  <c r="B5" i="348"/>
  <c r="B4" i="348"/>
  <c r="F3" i="348"/>
  <c r="E3" i="348"/>
  <c r="D3" i="348"/>
  <c r="C3" i="348"/>
  <c r="B3" i="348"/>
  <c r="B2" i="375" l="1"/>
  <c r="B2" i="210"/>
  <c r="B22" i="375"/>
  <c r="B20" i="375"/>
  <c r="F19" i="375"/>
  <c r="C19" i="375"/>
  <c r="B19" i="375"/>
  <c r="F18" i="375"/>
  <c r="C18" i="375"/>
  <c r="B18" i="375"/>
  <c r="B17" i="375"/>
  <c r="F15" i="375"/>
  <c r="C15" i="375"/>
  <c r="B15" i="375"/>
  <c r="B14" i="375"/>
  <c r="B13" i="375"/>
  <c r="B12" i="375"/>
  <c r="B11" i="375"/>
  <c r="B10" i="375"/>
  <c r="F9" i="375"/>
  <c r="C9" i="375"/>
  <c r="B9" i="375"/>
  <c r="B8" i="375"/>
  <c r="B7" i="375"/>
  <c r="B6" i="375"/>
  <c r="B5" i="375"/>
  <c r="B4" i="375"/>
  <c r="F3" i="375"/>
  <c r="E3" i="375"/>
  <c r="D3" i="375"/>
  <c r="C3" i="375"/>
  <c r="B3" i="375"/>
  <c r="B22" i="210"/>
  <c r="B20" i="210"/>
  <c r="F19" i="210"/>
  <c r="C19" i="210"/>
  <c r="B19" i="210"/>
  <c r="F18" i="210"/>
  <c r="C18" i="210"/>
  <c r="B18" i="210"/>
  <c r="B17" i="210"/>
  <c r="F15" i="210"/>
  <c r="C15" i="210"/>
  <c r="B15" i="210"/>
  <c r="B14" i="210"/>
  <c r="B13" i="210"/>
  <c r="B12" i="210"/>
  <c r="F9" i="210"/>
  <c r="C9" i="210"/>
  <c r="B9" i="210"/>
  <c r="B8" i="210"/>
  <c r="B7" i="210"/>
  <c r="B6" i="210"/>
  <c r="B5" i="210"/>
  <c r="B4" i="210"/>
  <c r="F3" i="210"/>
  <c r="E3" i="210"/>
  <c r="D3" i="210"/>
  <c r="C3" i="210"/>
  <c r="B3" i="210"/>
  <c r="B14" i="211"/>
  <c r="B13" i="211"/>
  <c r="B12" i="211"/>
  <c r="B52" i="374"/>
  <c r="F52" i="374"/>
  <c r="E52" i="374"/>
  <c r="D52" i="374"/>
  <c r="C52" i="374"/>
  <c r="C56" i="374"/>
  <c r="B56" i="374"/>
  <c r="F56" i="374"/>
  <c r="E56" i="374"/>
  <c r="D56" i="374"/>
  <c r="B8" i="362"/>
  <c r="B8" i="359"/>
  <c r="B11" i="379"/>
  <c r="B10" i="379"/>
  <c r="B2" i="379"/>
  <c r="B38" i="195" s="1"/>
  <c r="B20" i="379"/>
  <c r="B18" i="379"/>
  <c r="F17" i="379"/>
  <c r="C17" i="379"/>
  <c r="B17" i="379"/>
  <c r="F16" i="379"/>
  <c r="C16" i="379"/>
  <c r="B16" i="379"/>
  <c r="B15" i="379"/>
  <c r="F13" i="379"/>
  <c r="C13" i="379"/>
  <c r="B13" i="379"/>
  <c r="B12" i="379"/>
  <c r="F9" i="379"/>
  <c r="C9" i="379"/>
  <c r="B9" i="379"/>
  <c r="B8" i="379"/>
  <c r="B7" i="379"/>
  <c r="B6" i="379"/>
  <c r="B5" i="379"/>
  <c r="B4" i="379"/>
  <c r="F3" i="379"/>
  <c r="E3" i="379"/>
  <c r="D3" i="379"/>
  <c r="C3" i="379"/>
  <c r="B3" i="379"/>
  <c r="B12" i="255"/>
  <c r="B10" i="255"/>
  <c r="B31" i="374"/>
  <c r="F31" i="374"/>
  <c r="E31" i="374"/>
  <c r="D31" i="374"/>
  <c r="C31" i="374"/>
  <c r="B42" i="374"/>
  <c r="F42" i="374"/>
  <c r="E42" i="374"/>
  <c r="D42" i="374"/>
  <c r="C42" i="374"/>
  <c r="B14" i="369"/>
  <c r="B5" i="312"/>
  <c r="B8" i="311"/>
  <c r="B7" i="311"/>
  <c r="B9" i="311"/>
  <c r="B55" i="374" l="1"/>
  <c r="B6" i="362"/>
  <c r="B145" i="195"/>
  <c r="B18" i="374"/>
  <c r="B12" i="374"/>
  <c r="B7" i="374"/>
  <c r="F18" i="374"/>
  <c r="E18" i="374"/>
  <c r="D18" i="374"/>
  <c r="C18" i="374"/>
  <c r="B29" i="374"/>
  <c r="F29" i="374"/>
  <c r="E29" i="374"/>
  <c r="D29" i="374"/>
  <c r="C29" i="374"/>
  <c r="B15" i="338"/>
  <c r="B7" i="338"/>
  <c r="B12" i="338"/>
  <c r="B10" i="337"/>
  <c r="B2" i="337"/>
  <c r="B28" i="374" s="1"/>
  <c r="B15" i="337"/>
  <c r="B13" i="337"/>
  <c r="F12" i="337"/>
  <c r="C12" i="337"/>
  <c r="B12" i="337"/>
  <c r="F11" i="337"/>
  <c r="C11" i="337"/>
  <c r="B11" i="337"/>
  <c r="F8" i="337"/>
  <c r="C8" i="337"/>
  <c r="B8" i="337"/>
  <c r="F7" i="337"/>
  <c r="C7" i="337"/>
  <c r="B7" i="337"/>
  <c r="B6" i="337"/>
  <c r="B5" i="337"/>
  <c r="B4" i="337"/>
  <c r="F3" i="337"/>
  <c r="E3" i="337"/>
  <c r="D3" i="337"/>
  <c r="C3" i="337"/>
  <c r="B3" i="337"/>
  <c r="B2" i="336"/>
  <c r="B27" i="374" s="1"/>
  <c r="B18" i="336"/>
  <c r="B16" i="336"/>
  <c r="F15" i="336"/>
  <c r="C15" i="336"/>
  <c r="B15" i="336"/>
  <c r="F14" i="336"/>
  <c r="C14" i="336"/>
  <c r="B14" i="336"/>
  <c r="B13" i="336"/>
  <c r="F11" i="336"/>
  <c r="C11" i="336"/>
  <c r="B11" i="336"/>
  <c r="B10" i="336"/>
  <c r="B9" i="336"/>
  <c r="B8" i="336"/>
  <c r="F7" i="336"/>
  <c r="C7" i="336"/>
  <c r="B7" i="336"/>
  <c r="B6" i="336"/>
  <c r="B5" i="336"/>
  <c r="B4" i="336"/>
  <c r="F3" i="336"/>
  <c r="E3" i="336"/>
  <c r="D3" i="336"/>
  <c r="C3" i="336"/>
  <c r="B3" i="336"/>
  <c r="B13" i="335"/>
  <c r="F12" i="335"/>
  <c r="C12" i="335"/>
  <c r="B12" i="335"/>
  <c r="F11" i="335"/>
  <c r="C11" i="335"/>
  <c r="B11" i="335"/>
  <c r="B10" i="335"/>
  <c r="B2" i="333"/>
  <c r="B24" i="374" s="1"/>
  <c r="B18" i="333"/>
  <c r="B16" i="333"/>
  <c r="F15" i="333"/>
  <c r="C15" i="333"/>
  <c r="B15" i="333"/>
  <c r="F14" i="333"/>
  <c r="C14" i="333"/>
  <c r="B14" i="333"/>
  <c r="B13" i="333"/>
  <c r="F11" i="333"/>
  <c r="C11" i="333"/>
  <c r="B11" i="333"/>
  <c r="B10" i="333"/>
  <c r="B9" i="333"/>
  <c r="B8" i="333"/>
  <c r="F7" i="333"/>
  <c r="C7" i="333"/>
  <c r="B7" i="333"/>
  <c r="B6" i="333"/>
  <c r="B5" i="333"/>
  <c r="B4" i="333"/>
  <c r="F3" i="333"/>
  <c r="E3" i="333"/>
  <c r="D3" i="333"/>
  <c r="C3" i="333"/>
  <c r="B3" i="333"/>
  <c r="B14" i="332"/>
  <c r="C16" i="332"/>
  <c r="C15" i="332"/>
  <c r="B17" i="332"/>
  <c r="B16" i="332"/>
  <c r="B15" i="332"/>
  <c r="F16" i="332"/>
  <c r="F15" i="332"/>
  <c r="B11" i="332"/>
  <c r="B10" i="332"/>
  <c r="B9" i="332"/>
  <c r="B14" i="331"/>
  <c r="B13" i="331"/>
  <c r="B12" i="331"/>
  <c r="B11" i="331"/>
  <c r="B10" i="331"/>
  <c r="F12" i="374"/>
  <c r="E12" i="374"/>
  <c r="D12" i="374"/>
  <c r="C12" i="374"/>
  <c r="B16" i="374"/>
  <c r="F16" i="374"/>
  <c r="E16" i="374"/>
  <c r="D16" i="374"/>
  <c r="C16" i="374"/>
  <c r="B12" i="328"/>
  <c r="B11" i="328"/>
  <c r="B10" i="328"/>
  <c r="B10" i="376"/>
  <c r="B11" i="376"/>
  <c r="B12" i="376"/>
  <c r="E13" i="336" l="1"/>
  <c r="F13" i="336" s="1"/>
  <c r="E14" i="332"/>
  <c r="F14" i="332" s="1"/>
  <c r="B18" i="195"/>
  <c r="E10" i="337"/>
  <c r="F10" i="337" s="1"/>
  <c r="E10" i="335"/>
  <c r="F10" i="335" s="1"/>
  <c r="B123" i="195"/>
  <c r="B15" i="195"/>
  <c r="B19" i="195"/>
  <c r="B120" i="195"/>
  <c r="B124" i="195"/>
  <c r="E13" i="333"/>
  <c r="F13" i="333" s="1"/>
  <c r="B5" i="374"/>
  <c r="F2" i="374"/>
  <c r="E2" i="374"/>
  <c r="D2" i="374"/>
  <c r="C2" i="374"/>
  <c r="B2" i="374"/>
  <c r="F5" i="374"/>
  <c r="E5" i="374"/>
  <c r="D5" i="374"/>
  <c r="C5" i="374"/>
  <c r="B2" i="213"/>
  <c r="B106" i="195" s="1"/>
  <c r="B22" i="213"/>
  <c r="B20" i="213"/>
  <c r="F19" i="213"/>
  <c r="C19" i="213"/>
  <c r="B19" i="213"/>
  <c r="F18" i="213"/>
  <c r="C18" i="213"/>
  <c r="B18" i="213"/>
  <c r="B17" i="213"/>
  <c r="F15" i="213"/>
  <c r="C15" i="213"/>
  <c r="B15" i="213"/>
  <c r="B14" i="213"/>
  <c r="B13" i="213"/>
  <c r="B12" i="213"/>
  <c r="B11" i="213"/>
  <c r="B10" i="213"/>
  <c r="F9" i="213"/>
  <c r="C9" i="213"/>
  <c r="B9" i="213"/>
  <c r="B8" i="213"/>
  <c r="B7" i="213"/>
  <c r="B6" i="213"/>
  <c r="B5" i="213"/>
  <c r="B4" i="213"/>
  <c r="F3" i="213"/>
  <c r="E3" i="213"/>
  <c r="D3" i="213"/>
  <c r="C3" i="213"/>
  <c r="B3" i="213"/>
  <c r="B11" i="214"/>
  <c r="B10" i="214"/>
  <c r="B14" i="214"/>
  <c r="B13" i="214"/>
  <c r="B12" i="214"/>
  <c r="F13" i="337" l="1"/>
  <c r="C19" i="195" s="1"/>
  <c r="F16" i="336"/>
  <c r="C18" i="195" s="1"/>
  <c r="F13" i="335"/>
  <c r="C17" i="195" s="1"/>
  <c r="F16" i="333"/>
  <c r="C15" i="195" s="1"/>
  <c r="F17" i="332"/>
  <c r="C14" i="195" s="1"/>
  <c r="B5" i="357"/>
  <c r="B4" i="374"/>
  <c r="B4" i="195"/>
  <c r="E10" i="282" l="1"/>
  <c r="F10" i="282" s="1"/>
  <c r="E10" i="210"/>
  <c r="E10" i="211"/>
  <c r="B15" i="334"/>
  <c r="B13" i="334"/>
  <c r="F12" i="334"/>
  <c r="C12" i="334"/>
  <c r="B12" i="334"/>
  <c r="F11" i="334"/>
  <c r="C11" i="334"/>
  <c r="B11" i="334"/>
  <c r="B10" i="334"/>
  <c r="C16" i="353" l="1"/>
  <c r="B16" i="353"/>
  <c r="C15" i="353"/>
  <c r="F15" i="353"/>
  <c r="B15" i="353"/>
  <c r="E4" i="383" l="1"/>
  <c r="F4" i="383" s="1"/>
  <c r="E5" i="383"/>
  <c r="F5" i="383" s="1"/>
  <c r="E6" i="383"/>
  <c r="F6" i="383" s="1"/>
  <c r="E8" i="311"/>
  <c r="F8" i="311" s="1"/>
  <c r="E11" i="243"/>
  <c r="F11" i="243" s="1"/>
  <c r="E11" i="275"/>
  <c r="F11" i="275" s="1"/>
  <c r="E11" i="273"/>
  <c r="F11" i="273" s="1"/>
  <c r="E14" i="275"/>
  <c r="F14" i="275" s="1"/>
  <c r="E14" i="282"/>
  <c r="F14" i="282" s="1"/>
  <c r="E14" i="243"/>
  <c r="F14" i="243" s="1"/>
  <c r="E14" i="273"/>
  <c r="F14" i="273" s="1"/>
  <c r="E13" i="273"/>
  <c r="F13" i="273" s="1"/>
  <c r="E13" i="243"/>
  <c r="F13" i="243" s="1"/>
  <c r="E13" i="275"/>
  <c r="F13" i="275" s="1"/>
  <c r="E10" i="275"/>
  <c r="F10" i="275" s="1"/>
  <c r="E10" i="273"/>
  <c r="F10" i="273" s="1"/>
  <c r="E10" i="243"/>
  <c r="F10" i="243" s="1"/>
  <c r="E12" i="243"/>
  <c r="F12" i="243" s="1"/>
  <c r="E12" i="275"/>
  <c r="F12" i="275" s="1"/>
  <c r="E12" i="273"/>
  <c r="F12" i="273" s="1"/>
  <c r="E10" i="295"/>
  <c r="F10" i="295" s="1"/>
  <c r="E10" i="288"/>
  <c r="F10" i="288" s="1"/>
  <c r="E10" i="287"/>
  <c r="F10" i="287" s="1"/>
  <c r="E12" i="288"/>
  <c r="F12" i="288" s="1"/>
  <c r="E12" i="287"/>
  <c r="F12" i="287" s="1"/>
  <c r="E11" i="295"/>
  <c r="F11" i="295" s="1"/>
  <c r="E11" i="287"/>
  <c r="F11" i="287" s="1"/>
  <c r="E11" i="288"/>
  <c r="F11" i="288" s="1"/>
  <c r="E12" i="293"/>
  <c r="F12" i="293" s="1"/>
  <c r="E12" i="295"/>
  <c r="F12" i="295" s="1"/>
  <c r="E11" i="379"/>
  <c r="F11" i="379" s="1"/>
  <c r="E10" i="379"/>
  <c r="F10" i="379" s="1"/>
  <c r="E10" i="293"/>
  <c r="F10" i="293" s="1"/>
  <c r="E14" i="269"/>
  <c r="F14" i="269" s="1"/>
  <c r="E14" i="264"/>
  <c r="F14" i="264" s="1"/>
  <c r="E14" i="270"/>
  <c r="F14" i="270" s="1"/>
  <c r="E13" i="331"/>
  <c r="F13" i="331" s="1"/>
  <c r="E13" i="264"/>
  <c r="F13" i="264" s="1"/>
  <c r="E13" i="270"/>
  <c r="F13" i="270" s="1"/>
  <c r="E13" i="269"/>
  <c r="F13" i="269" s="1"/>
  <c r="E13" i="375"/>
  <c r="F13" i="375" s="1"/>
  <c r="E13" i="211"/>
  <c r="F13" i="211" s="1"/>
  <c r="E13" i="210"/>
  <c r="F13" i="210" s="1"/>
  <c r="E10" i="270"/>
  <c r="F10" i="270" s="1"/>
  <c r="E10" i="264"/>
  <c r="F10" i="264" s="1"/>
  <c r="E10" i="269"/>
  <c r="F10" i="269" s="1"/>
  <c r="E11" i="331"/>
  <c r="F11" i="331" s="1"/>
  <c r="E11" i="269"/>
  <c r="F11" i="269" s="1"/>
  <c r="E11" i="264"/>
  <c r="F11" i="264" s="1"/>
  <c r="E11" i="270"/>
  <c r="F11" i="270" s="1"/>
  <c r="E11" i="375"/>
  <c r="F11" i="375" s="1"/>
  <c r="F11" i="211"/>
  <c r="F11" i="210"/>
  <c r="E12" i="331"/>
  <c r="F12" i="331" s="1"/>
  <c r="E12" i="270"/>
  <c r="F12" i="270" s="1"/>
  <c r="E12" i="264"/>
  <c r="F12" i="264" s="1"/>
  <c r="E12" i="269"/>
  <c r="F12" i="269" s="1"/>
  <c r="E12" i="210"/>
  <c r="F12" i="210" s="1"/>
  <c r="E12" i="211"/>
  <c r="F12" i="211" s="1"/>
  <c r="E12" i="375"/>
  <c r="F12" i="375" s="1"/>
  <c r="E14" i="210"/>
  <c r="F14" i="210" s="1"/>
  <c r="E12" i="379"/>
  <c r="F12" i="379" s="1"/>
  <c r="E12" i="255"/>
  <c r="F12" i="255" s="1"/>
  <c r="E14" i="211"/>
  <c r="F14" i="211" s="1"/>
  <c r="E14" i="375"/>
  <c r="F14" i="375" s="1"/>
  <c r="E9" i="311"/>
  <c r="F9" i="311" s="1"/>
  <c r="F10" i="210"/>
  <c r="F10" i="211"/>
  <c r="E10" i="375"/>
  <c r="F10" i="375" s="1"/>
  <c r="E10" i="255"/>
  <c r="F10" i="255" s="1"/>
  <c r="E7" i="311"/>
  <c r="F7" i="311" s="1"/>
  <c r="E11" i="332"/>
  <c r="F11" i="332" s="1"/>
  <c r="E14" i="331"/>
  <c r="F14" i="331" s="1"/>
  <c r="E12" i="376"/>
  <c r="F12" i="376" s="1"/>
  <c r="E10" i="336"/>
  <c r="F10" i="336" s="1"/>
  <c r="E10" i="333"/>
  <c r="F10" i="333" s="1"/>
  <c r="E12" i="328"/>
  <c r="F12" i="328" s="1"/>
  <c r="E11" i="376"/>
  <c r="F11" i="376" s="1"/>
  <c r="E11" i="328"/>
  <c r="F11" i="328" s="1"/>
  <c r="E9" i="336"/>
  <c r="F9" i="336" s="1"/>
  <c r="E10" i="332"/>
  <c r="F10" i="332" s="1"/>
  <c r="E9" i="333"/>
  <c r="F9" i="333" s="1"/>
  <c r="E10" i="331"/>
  <c r="F10" i="331" s="1"/>
  <c r="E8" i="336"/>
  <c r="F8" i="336" s="1"/>
  <c r="E10" i="328"/>
  <c r="F10" i="328" s="1"/>
  <c r="E10" i="376"/>
  <c r="F10" i="376" s="1"/>
  <c r="E11" i="214"/>
  <c r="F11" i="214" s="1"/>
  <c r="E11" i="213"/>
  <c r="F11" i="213" s="1"/>
  <c r="E12" i="214"/>
  <c r="F12" i="214" s="1"/>
  <c r="E12" i="213"/>
  <c r="F12" i="213" s="1"/>
  <c r="E14" i="214"/>
  <c r="F14" i="214" s="1"/>
  <c r="E14" i="213"/>
  <c r="F14" i="213" s="1"/>
  <c r="E13" i="214"/>
  <c r="F13" i="214" s="1"/>
  <c r="E13" i="213"/>
  <c r="F13" i="213" s="1"/>
  <c r="E10" i="214"/>
  <c r="F10" i="214" s="1"/>
  <c r="E10" i="213"/>
  <c r="F10" i="213" s="1"/>
  <c r="B2" i="378"/>
  <c r="B216" i="195" s="1"/>
  <c r="B16" i="378"/>
  <c r="B14" i="378"/>
  <c r="F13" i="378"/>
  <c r="C13" i="378"/>
  <c r="B13" i="378"/>
  <c r="F12" i="378"/>
  <c r="C12" i="378"/>
  <c r="B12" i="378"/>
  <c r="B11" i="378"/>
  <c r="F9" i="378"/>
  <c r="C9" i="378"/>
  <c r="B9" i="378"/>
  <c r="F8" i="378"/>
  <c r="C8" i="378"/>
  <c r="B8" i="378"/>
  <c r="B7" i="378"/>
  <c r="B6" i="378"/>
  <c r="B5" i="378"/>
  <c r="B4" i="378"/>
  <c r="F3" i="378"/>
  <c r="E3" i="378"/>
  <c r="D3" i="378"/>
  <c r="C3" i="378"/>
  <c r="B3" i="378"/>
  <c r="F8" i="383" l="1"/>
  <c r="F10" i="383" s="1"/>
  <c r="C14" i="371" s="1"/>
  <c r="B101" i="195"/>
  <c r="B25" i="373"/>
  <c r="B2" i="377"/>
  <c r="B2" i="376"/>
  <c r="B14" i="374" s="1"/>
  <c r="B17" i="377"/>
  <c r="B15" i="377"/>
  <c r="F14" i="377"/>
  <c r="C14" i="377"/>
  <c r="B14" i="377"/>
  <c r="F13" i="377"/>
  <c r="C13" i="377"/>
  <c r="B13" i="377"/>
  <c r="B12" i="377"/>
  <c r="F10" i="377"/>
  <c r="C10" i="377"/>
  <c r="B10" i="377"/>
  <c r="F9" i="377"/>
  <c r="C9" i="377"/>
  <c r="B9" i="377"/>
  <c r="B8" i="377"/>
  <c r="B7" i="377"/>
  <c r="B6" i="377"/>
  <c r="B5" i="377"/>
  <c r="B4" i="377"/>
  <c r="F3" i="377"/>
  <c r="E3" i="377"/>
  <c r="D3" i="377"/>
  <c r="C3" i="377"/>
  <c r="B3" i="377"/>
  <c r="B20" i="376"/>
  <c r="B18" i="376"/>
  <c r="F17" i="376"/>
  <c r="C17" i="376"/>
  <c r="B17" i="376"/>
  <c r="F16" i="376"/>
  <c r="C16" i="376"/>
  <c r="B16" i="376"/>
  <c r="B15" i="376"/>
  <c r="F13" i="376"/>
  <c r="C13" i="376"/>
  <c r="B13" i="376"/>
  <c r="F9" i="376"/>
  <c r="C9" i="376"/>
  <c r="B9" i="376"/>
  <c r="B8" i="376"/>
  <c r="B7" i="376"/>
  <c r="B6" i="376"/>
  <c r="B5" i="376"/>
  <c r="B4" i="376"/>
  <c r="F3" i="376"/>
  <c r="E3" i="376"/>
  <c r="D3" i="376"/>
  <c r="C3" i="376"/>
  <c r="B3" i="376"/>
  <c r="C125" i="195" l="1"/>
  <c r="B113" i="195"/>
  <c r="B9" i="195"/>
  <c r="B15" i="374"/>
  <c r="B112" i="195"/>
  <c r="B8" i="195"/>
  <c r="B5" i="359"/>
  <c r="B6" i="359"/>
  <c r="C3" i="366" l="1"/>
  <c r="B3" i="366"/>
  <c r="B2" i="366"/>
  <c r="B8" i="292"/>
  <c r="F5" i="292"/>
  <c r="C5" i="292"/>
  <c r="B5" i="292"/>
  <c r="B4" i="292"/>
  <c r="F3" i="292"/>
  <c r="E3" i="292"/>
  <c r="D3" i="292"/>
  <c r="C3" i="292"/>
  <c r="B3" i="292"/>
  <c r="F3" i="288"/>
  <c r="E3" i="288"/>
  <c r="D3" i="288"/>
  <c r="C3" i="288"/>
  <c r="B3" i="288"/>
  <c r="B20" i="287"/>
  <c r="B18" i="287"/>
  <c r="F17" i="287"/>
  <c r="C17" i="287"/>
  <c r="B17" i="287"/>
  <c r="F16" i="287"/>
  <c r="C16" i="287"/>
  <c r="B16" i="287"/>
  <c r="B15" i="287"/>
  <c r="F13" i="287"/>
  <c r="C13" i="287"/>
  <c r="B13" i="287"/>
  <c r="F9" i="287"/>
  <c r="C9" i="287"/>
  <c r="B9" i="287"/>
  <c r="B8" i="287"/>
  <c r="B7" i="287"/>
  <c r="B6" i="287"/>
  <c r="B5" i="287"/>
  <c r="B4" i="287"/>
  <c r="F3" i="287"/>
  <c r="E3" i="287"/>
  <c r="D3" i="287"/>
  <c r="C3" i="287"/>
  <c r="B3" i="287"/>
  <c r="B2" i="292"/>
  <c r="B2" i="288"/>
  <c r="B2" i="287"/>
  <c r="B2" i="286"/>
  <c r="B105" i="373" l="1"/>
  <c r="B174" i="195"/>
  <c r="B64" i="195"/>
  <c r="B95" i="374"/>
  <c r="B94" i="374"/>
  <c r="B173" i="195"/>
  <c r="B63" i="195"/>
  <c r="B65" i="195"/>
  <c r="B96" i="374"/>
  <c r="B175" i="195"/>
  <c r="B176" i="195"/>
  <c r="B2" i="367" l="1"/>
  <c r="C3" i="367"/>
  <c r="B3" i="367"/>
  <c r="B2" i="359"/>
  <c r="C3" i="359"/>
  <c r="B3" i="359"/>
  <c r="B7" i="356"/>
  <c r="C3" i="356"/>
  <c r="B3" i="356"/>
  <c r="B8" i="224"/>
  <c r="B6" i="224"/>
  <c r="F5" i="224"/>
  <c r="C5" i="224"/>
  <c r="B5" i="224"/>
  <c r="B4" i="224"/>
  <c r="F3" i="224"/>
  <c r="E3" i="224"/>
  <c r="D3" i="224"/>
  <c r="C3" i="224"/>
  <c r="B3" i="224"/>
  <c r="B17" i="208"/>
  <c r="B15" i="208"/>
  <c r="F14" i="208"/>
  <c r="C14" i="208"/>
  <c r="B14" i="208"/>
  <c r="F13" i="208"/>
  <c r="C13" i="208"/>
  <c r="B13" i="208"/>
  <c r="B12" i="208"/>
  <c r="F10" i="208"/>
  <c r="C10" i="208"/>
  <c r="B10" i="208"/>
  <c r="F9" i="208"/>
  <c r="C9" i="208"/>
  <c r="B9" i="208"/>
  <c r="B8" i="208"/>
  <c r="B7" i="208"/>
  <c r="B6" i="208"/>
  <c r="B5" i="208"/>
  <c r="B4" i="208"/>
  <c r="F3" i="208"/>
  <c r="E3" i="208"/>
  <c r="D3" i="208"/>
  <c r="C3" i="208"/>
  <c r="B3" i="208"/>
  <c r="B2" i="224"/>
  <c r="B2" i="208"/>
  <c r="B104" i="373" l="1"/>
  <c r="B96" i="373"/>
  <c r="B114" i="195"/>
  <c r="B13" i="374"/>
  <c r="B111" i="195"/>
  <c r="B7" i="195"/>
  <c r="B8" i="215"/>
  <c r="B6" i="215"/>
  <c r="F5" i="215"/>
  <c r="C5" i="215"/>
  <c r="B5" i="215"/>
  <c r="B4" i="215"/>
  <c r="F3" i="215"/>
  <c r="E3" i="215"/>
  <c r="D3" i="215"/>
  <c r="C3" i="215"/>
  <c r="B3" i="215"/>
  <c r="B17" i="218"/>
  <c r="B15" i="218"/>
  <c r="F14" i="218"/>
  <c r="C14" i="218"/>
  <c r="B14" i="218"/>
  <c r="F13" i="218"/>
  <c r="C13" i="218"/>
  <c r="B13" i="218"/>
  <c r="B12" i="218"/>
  <c r="F10" i="218"/>
  <c r="C10" i="218"/>
  <c r="B10" i="218"/>
  <c r="F9" i="218"/>
  <c r="C9" i="218"/>
  <c r="B9" i="218"/>
  <c r="B8" i="218"/>
  <c r="B7" i="218"/>
  <c r="B6" i="218"/>
  <c r="B5" i="218"/>
  <c r="B4" i="218"/>
  <c r="F3" i="218"/>
  <c r="E3" i="218"/>
  <c r="D3" i="218"/>
  <c r="C3" i="218"/>
  <c r="B3" i="218"/>
  <c r="B17" i="237"/>
  <c r="B15" i="237"/>
  <c r="F14" i="237"/>
  <c r="C14" i="237"/>
  <c r="B14" i="237"/>
  <c r="F13" i="237"/>
  <c r="C13" i="237"/>
  <c r="B13" i="237"/>
  <c r="B12" i="237"/>
  <c r="F10" i="237"/>
  <c r="C10" i="237"/>
  <c r="B10" i="237"/>
  <c r="F9" i="237"/>
  <c r="C9" i="237"/>
  <c r="B9" i="237"/>
  <c r="B8" i="237"/>
  <c r="B7" i="237"/>
  <c r="B6" i="237"/>
  <c r="B5" i="237"/>
  <c r="B4" i="237"/>
  <c r="F3" i="237"/>
  <c r="E3" i="237"/>
  <c r="D3" i="237"/>
  <c r="C3" i="237"/>
  <c r="B3" i="237"/>
  <c r="B2" i="356"/>
  <c r="B2" i="215"/>
  <c r="B2" i="218"/>
  <c r="B2" i="237"/>
  <c r="B95" i="373" l="1"/>
  <c r="B18" i="300"/>
  <c r="B16" i="300"/>
  <c r="F15" i="300"/>
  <c r="C15" i="300"/>
  <c r="B15" i="300"/>
  <c r="F14" i="300"/>
  <c r="C14" i="300"/>
  <c r="B14" i="300"/>
  <c r="B13" i="300"/>
  <c r="B12" i="300"/>
  <c r="F10" i="300"/>
  <c r="C10" i="300"/>
  <c r="B10" i="300"/>
  <c r="F9" i="300"/>
  <c r="C9" i="300"/>
  <c r="B9" i="300"/>
  <c r="B8" i="300"/>
  <c r="B7" i="300"/>
  <c r="B6" i="300"/>
  <c r="B5" i="300"/>
  <c r="B4" i="300"/>
  <c r="F3" i="300"/>
  <c r="E3" i="300"/>
  <c r="D3" i="300"/>
  <c r="C3" i="300"/>
  <c r="B3" i="300"/>
  <c r="B20" i="295"/>
  <c r="B18" i="295"/>
  <c r="F17" i="295"/>
  <c r="C17" i="295"/>
  <c r="B17" i="295"/>
  <c r="F16" i="295"/>
  <c r="C16" i="295"/>
  <c r="B16" i="295"/>
  <c r="B15" i="295"/>
  <c r="F13" i="295"/>
  <c r="C13" i="295"/>
  <c r="B13" i="295"/>
  <c r="F9" i="295"/>
  <c r="C9" i="295"/>
  <c r="B9" i="295"/>
  <c r="B8" i="295"/>
  <c r="B7" i="295"/>
  <c r="B6" i="295"/>
  <c r="B5" i="295"/>
  <c r="B4" i="295"/>
  <c r="F3" i="295"/>
  <c r="E3" i="295"/>
  <c r="D3" i="295"/>
  <c r="C3" i="295"/>
  <c r="B3" i="295"/>
  <c r="B17" i="294"/>
  <c r="B15" i="294"/>
  <c r="F14" i="294"/>
  <c r="C14" i="294"/>
  <c r="B14" i="294"/>
  <c r="F13" i="294"/>
  <c r="C13" i="294"/>
  <c r="B13" i="294"/>
  <c r="B12" i="294"/>
  <c r="F10" i="294"/>
  <c r="C10" i="294"/>
  <c r="B10" i="294"/>
  <c r="F9" i="294"/>
  <c r="C9" i="294"/>
  <c r="B9" i="294"/>
  <c r="B8" i="294"/>
  <c r="B7" i="294"/>
  <c r="B6" i="294"/>
  <c r="B5" i="294"/>
  <c r="B4" i="294"/>
  <c r="F3" i="294"/>
  <c r="E3" i="294"/>
  <c r="D3" i="294"/>
  <c r="C3" i="294"/>
  <c r="B3" i="294"/>
  <c r="B20" i="293"/>
  <c r="B18" i="293"/>
  <c r="F17" i="293"/>
  <c r="C17" i="293"/>
  <c r="B17" i="293"/>
  <c r="F16" i="293"/>
  <c r="C16" i="293"/>
  <c r="B16" i="293"/>
  <c r="B15" i="293"/>
  <c r="F13" i="293"/>
  <c r="C13" i="293"/>
  <c r="B13" i="293"/>
  <c r="F9" i="293"/>
  <c r="C9" i="293"/>
  <c r="B9" i="293"/>
  <c r="B8" i="293"/>
  <c r="B7" i="293"/>
  <c r="B6" i="293"/>
  <c r="B5" i="293"/>
  <c r="B4" i="293"/>
  <c r="F3" i="293"/>
  <c r="E3" i="293"/>
  <c r="D3" i="293"/>
  <c r="C3" i="293"/>
  <c r="B3" i="293"/>
  <c r="B2" i="300"/>
  <c r="B2" i="299"/>
  <c r="B2" i="294"/>
  <c r="B2" i="293"/>
  <c r="B58" i="195" l="1"/>
  <c r="B168" i="195"/>
  <c r="B87" i="374"/>
  <c r="B169" i="195"/>
  <c r="B88" i="374"/>
  <c r="B59" i="195"/>
  <c r="B90" i="374"/>
  <c r="B61" i="195"/>
  <c r="B171" i="195"/>
  <c r="B172" i="195"/>
  <c r="B62" i="195"/>
  <c r="C3" i="365"/>
  <c r="B3" i="365"/>
  <c r="F3" i="284"/>
  <c r="E3" i="284"/>
  <c r="D3" i="284"/>
  <c r="C3" i="284"/>
  <c r="B3" i="284"/>
  <c r="B22" i="282"/>
  <c r="B20" i="282"/>
  <c r="F19" i="282"/>
  <c r="C19" i="282"/>
  <c r="B19" i="282"/>
  <c r="F18" i="282"/>
  <c r="C18" i="282"/>
  <c r="B18" i="282"/>
  <c r="B17" i="282"/>
  <c r="F15" i="282"/>
  <c r="C15" i="282"/>
  <c r="B15" i="282"/>
  <c r="F9" i="282"/>
  <c r="C9" i="282"/>
  <c r="B9" i="282"/>
  <c r="B8" i="282"/>
  <c r="B7" i="282"/>
  <c r="B6" i="282"/>
  <c r="B5" i="282"/>
  <c r="B4" i="282"/>
  <c r="F3" i="282"/>
  <c r="E3" i="282"/>
  <c r="D3" i="282"/>
  <c r="C3" i="282"/>
  <c r="B3" i="282"/>
  <c r="B17" i="281"/>
  <c r="B15" i="281"/>
  <c r="F14" i="281"/>
  <c r="C14" i="281"/>
  <c r="B14" i="281"/>
  <c r="F13" i="281"/>
  <c r="C13" i="281"/>
  <c r="B13" i="281"/>
  <c r="B12" i="281"/>
  <c r="F10" i="281"/>
  <c r="C10" i="281"/>
  <c r="B10" i="281"/>
  <c r="F9" i="281"/>
  <c r="C9" i="281"/>
  <c r="B9" i="281"/>
  <c r="B8" i="281"/>
  <c r="B7" i="281"/>
  <c r="B6" i="281"/>
  <c r="B5" i="281"/>
  <c r="B4" i="281"/>
  <c r="F3" i="281"/>
  <c r="E3" i="281"/>
  <c r="D3" i="281"/>
  <c r="C3" i="281"/>
  <c r="B3" i="281"/>
  <c r="B17" i="280"/>
  <c r="B15" i="280"/>
  <c r="F14" i="280"/>
  <c r="C14" i="280"/>
  <c r="B14" i="280"/>
  <c r="F13" i="280"/>
  <c r="C13" i="280"/>
  <c r="B13" i="280"/>
  <c r="B12" i="280"/>
  <c r="F10" i="280"/>
  <c r="C10" i="280"/>
  <c r="B10" i="280"/>
  <c r="F9" i="280"/>
  <c r="C9" i="280"/>
  <c r="B9" i="280"/>
  <c r="B8" i="280"/>
  <c r="B7" i="280"/>
  <c r="B6" i="280"/>
  <c r="B5" i="280"/>
  <c r="B4" i="280"/>
  <c r="F3" i="280"/>
  <c r="E3" i="280"/>
  <c r="D3" i="280"/>
  <c r="C3" i="280"/>
  <c r="B3" i="280"/>
  <c r="B17" i="279"/>
  <c r="B15" i="279"/>
  <c r="F14" i="279"/>
  <c r="C14" i="279"/>
  <c r="B14" i="279"/>
  <c r="F13" i="279"/>
  <c r="C13" i="279"/>
  <c r="B13" i="279"/>
  <c r="B12" i="279"/>
  <c r="F10" i="279"/>
  <c r="C10" i="279"/>
  <c r="B10" i="279"/>
  <c r="F9" i="279"/>
  <c r="C9" i="279"/>
  <c r="B9" i="279"/>
  <c r="B8" i="279"/>
  <c r="B7" i="279"/>
  <c r="B6" i="279"/>
  <c r="B5" i="279"/>
  <c r="B4" i="279"/>
  <c r="F3" i="279"/>
  <c r="E3" i="279"/>
  <c r="D3" i="279"/>
  <c r="C3" i="279"/>
  <c r="B3" i="279"/>
  <c r="B17" i="278"/>
  <c r="B15" i="278"/>
  <c r="F14" i="278"/>
  <c r="C14" i="278"/>
  <c r="B14" i="278"/>
  <c r="F13" i="278"/>
  <c r="C13" i="278"/>
  <c r="B13" i="278"/>
  <c r="B12" i="278"/>
  <c r="F10" i="278"/>
  <c r="C10" i="278"/>
  <c r="B10" i="278"/>
  <c r="F9" i="278"/>
  <c r="C9" i="278"/>
  <c r="B9" i="278"/>
  <c r="B8" i="278"/>
  <c r="B7" i="278"/>
  <c r="B6" i="278"/>
  <c r="B5" i="278"/>
  <c r="B4" i="278"/>
  <c r="F3" i="278"/>
  <c r="E3" i="278"/>
  <c r="D3" i="278"/>
  <c r="C3" i="278"/>
  <c r="B3" i="278"/>
  <c r="B2" i="365"/>
  <c r="B2" i="284"/>
  <c r="B2" i="282"/>
  <c r="B2" i="281"/>
  <c r="B2" i="280"/>
  <c r="B2" i="279"/>
  <c r="B2" i="278"/>
  <c r="B106" i="373" l="1"/>
  <c r="B67" i="195"/>
  <c r="B101" i="374"/>
  <c r="B178" i="195"/>
  <c r="B102" i="374"/>
  <c r="B179" i="195"/>
  <c r="B68" i="195"/>
  <c r="B180" i="195"/>
  <c r="B103" i="374"/>
  <c r="B69" i="195"/>
  <c r="B182" i="195"/>
  <c r="B66" i="195"/>
  <c r="B100" i="374"/>
  <c r="B177" i="195"/>
  <c r="B70" i="195"/>
  <c r="B181" i="195"/>
  <c r="B104" i="374"/>
  <c r="B7" i="357"/>
  <c r="C3" i="357"/>
  <c r="B3" i="357"/>
  <c r="B2" i="357"/>
  <c r="B8" i="212"/>
  <c r="B6" i="212"/>
  <c r="F5" i="212"/>
  <c r="C5" i="212"/>
  <c r="B5" i="212"/>
  <c r="B4" i="212"/>
  <c r="F3" i="212"/>
  <c r="E3" i="212"/>
  <c r="D3" i="212"/>
  <c r="C3" i="212"/>
  <c r="B3" i="212"/>
  <c r="B22" i="214"/>
  <c r="B20" i="214"/>
  <c r="F19" i="214"/>
  <c r="C19" i="214"/>
  <c r="B19" i="214"/>
  <c r="F18" i="214"/>
  <c r="C18" i="214"/>
  <c r="B18" i="214"/>
  <c r="B17" i="214"/>
  <c r="F15" i="214"/>
  <c r="C15" i="214"/>
  <c r="B15" i="214"/>
  <c r="F9" i="214"/>
  <c r="C9" i="214"/>
  <c r="B9" i="214"/>
  <c r="B8" i="214"/>
  <c r="B7" i="214"/>
  <c r="B6" i="214"/>
  <c r="B5" i="214"/>
  <c r="B4" i="214"/>
  <c r="F3" i="214"/>
  <c r="E3" i="214"/>
  <c r="D3" i="214"/>
  <c r="C3" i="214"/>
  <c r="B3" i="214"/>
  <c r="B2" i="212"/>
  <c r="B2" i="214"/>
  <c r="B6" i="357" l="1"/>
  <c r="B107" i="195"/>
  <c r="B4" i="357"/>
  <c r="B105" i="195"/>
  <c r="B3" i="195"/>
  <c r="B3" i="374"/>
  <c r="B10" i="361"/>
  <c r="C3" i="361"/>
  <c r="B3" i="361"/>
  <c r="B2" i="361"/>
  <c r="B8" i="248"/>
  <c r="F5" i="248"/>
  <c r="C5" i="248"/>
  <c r="B5" i="248"/>
  <c r="B4" i="248"/>
  <c r="F3" i="248"/>
  <c r="E3" i="248"/>
  <c r="D3" i="248"/>
  <c r="C3" i="248"/>
  <c r="B3" i="248"/>
  <c r="B17" i="247"/>
  <c r="B15" i="247"/>
  <c r="F14" i="247"/>
  <c r="C14" i="247"/>
  <c r="B14" i="247"/>
  <c r="F13" i="247"/>
  <c r="C13" i="247"/>
  <c r="B13" i="247"/>
  <c r="B12" i="247"/>
  <c r="F10" i="247"/>
  <c r="C10" i="247"/>
  <c r="B10" i="247"/>
  <c r="F9" i="247"/>
  <c r="C9" i="247"/>
  <c r="B9" i="247"/>
  <c r="B8" i="247"/>
  <c r="B7" i="247"/>
  <c r="B6" i="247"/>
  <c r="B5" i="247"/>
  <c r="B4" i="247"/>
  <c r="F3" i="247"/>
  <c r="E3" i="247"/>
  <c r="D3" i="247"/>
  <c r="C3" i="247"/>
  <c r="B3" i="247"/>
  <c r="B17" i="246"/>
  <c r="B15" i="246"/>
  <c r="F14" i="246"/>
  <c r="C14" i="246"/>
  <c r="B14" i="246"/>
  <c r="F13" i="246"/>
  <c r="C13" i="246"/>
  <c r="B13" i="246"/>
  <c r="B12" i="246"/>
  <c r="F10" i="246"/>
  <c r="C10" i="246"/>
  <c r="B10" i="246"/>
  <c r="F9" i="246"/>
  <c r="C9" i="246"/>
  <c r="B9" i="246"/>
  <c r="B8" i="246"/>
  <c r="B7" i="246"/>
  <c r="B6" i="246"/>
  <c r="B5" i="246"/>
  <c r="B4" i="246"/>
  <c r="F3" i="246"/>
  <c r="E3" i="246"/>
  <c r="D3" i="246"/>
  <c r="C3" i="246"/>
  <c r="B3" i="246"/>
  <c r="B17" i="245"/>
  <c r="B15" i="245"/>
  <c r="F14" i="245"/>
  <c r="C14" i="245"/>
  <c r="B14" i="245"/>
  <c r="F13" i="245"/>
  <c r="C13" i="245"/>
  <c r="B13" i="245"/>
  <c r="B12" i="245"/>
  <c r="F10" i="245"/>
  <c r="C10" i="245"/>
  <c r="B10" i="245"/>
  <c r="F9" i="245"/>
  <c r="C9" i="245"/>
  <c r="B9" i="245"/>
  <c r="B8" i="245"/>
  <c r="B7" i="245"/>
  <c r="B6" i="245"/>
  <c r="B5" i="245"/>
  <c r="B4" i="245"/>
  <c r="F3" i="245"/>
  <c r="E3" i="245"/>
  <c r="D3" i="245"/>
  <c r="C3" i="245"/>
  <c r="B3" i="245"/>
  <c r="B17" i="244"/>
  <c r="B15" i="244"/>
  <c r="F14" i="244"/>
  <c r="C14" i="244"/>
  <c r="B14" i="244"/>
  <c r="F13" i="244"/>
  <c r="C13" i="244"/>
  <c r="B13" i="244"/>
  <c r="B12" i="244"/>
  <c r="F10" i="244"/>
  <c r="C10" i="244"/>
  <c r="B10" i="244"/>
  <c r="F9" i="244"/>
  <c r="C9" i="244"/>
  <c r="B9" i="244"/>
  <c r="B8" i="244"/>
  <c r="B7" i="244"/>
  <c r="B6" i="244"/>
  <c r="B5" i="244"/>
  <c r="B4" i="244"/>
  <c r="F3" i="244"/>
  <c r="E3" i="244"/>
  <c r="D3" i="244"/>
  <c r="C3" i="244"/>
  <c r="B3" i="244"/>
  <c r="B22" i="243"/>
  <c r="B20" i="243"/>
  <c r="F19" i="243"/>
  <c r="C19" i="243"/>
  <c r="B19" i="243"/>
  <c r="F18" i="243"/>
  <c r="C18" i="243"/>
  <c r="B18" i="243"/>
  <c r="B17" i="243"/>
  <c r="F15" i="243"/>
  <c r="C15" i="243"/>
  <c r="B15" i="243"/>
  <c r="F9" i="243"/>
  <c r="C9" i="243"/>
  <c r="B9" i="243"/>
  <c r="B8" i="243"/>
  <c r="B7" i="243"/>
  <c r="B6" i="243"/>
  <c r="B5" i="243"/>
  <c r="B4" i="243"/>
  <c r="F3" i="243"/>
  <c r="E3" i="243"/>
  <c r="D3" i="243"/>
  <c r="C3" i="243"/>
  <c r="B3" i="243"/>
  <c r="B2" i="248"/>
  <c r="B2" i="247"/>
  <c r="B2" i="246"/>
  <c r="B2" i="245"/>
  <c r="B2" i="244"/>
  <c r="B2" i="243"/>
  <c r="B108" i="373" l="1"/>
  <c r="B81" i="195"/>
  <c r="B193" i="195"/>
  <c r="B121" i="374"/>
  <c r="B190" i="195"/>
  <c r="B118" i="374"/>
  <c r="B78" i="195"/>
  <c r="B191" i="195"/>
  <c r="B119" i="374"/>
  <c r="B79" i="195"/>
  <c r="B120" i="374"/>
  <c r="B80" i="195"/>
  <c r="B192" i="195"/>
  <c r="B189" i="195"/>
  <c r="B117" i="374"/>
  <c r="B77" i="195"/>
  <c r="B194" i="195"/>
  <c r="B8" i="358"/>
  <c r="C3" i="358"/>
  <c r="B3" i="358"/>
  <c r="B2" i="358"/>
  <c r="B58" i="374"/>
  <c r="C16" i="209"/>
  <c r="B16" i="209"/>
  <c r="F16" i="209"/>
  <c r="B17" i="209"/>
  <c r="F15" i="209"/>
  <c r="C15" i="209"/>
  <c r="B15" i="209"/>
  <c r="B14" i="209"/>
  <c r="B101" i="373" l="1"/>
  <c r="B17" i="256"/>
  <c r="B15" i="256"/>
  <c r="F14" i="256"/>
  <c r="C14" i="256"/>
  <c r="B14" i="256"/>
  <c r="F13" i="256"/>
  <c r="C13" i="256"/>
  <c r="B13" i="256"/>
  <c r="B12" i="256"/>
  <c r="F10" i="256"/>
  <c r="C10" i="256"/>
  <c r="B10" i="256"/>
  <c r="F9" i="256"/>
  <c r="C9" i="256"/>
  <c r="B9" i="256"/>
  <c r="B8" i="256"/>
  <c r="B7" i="256"/>
  <c r="B6" i="256"/>
  <c r="B5" i="256"/>
  <c r="B4" i="256"/>
  <c r="F3" i="256"/>
  <c r="E3" i="256"/>
  <c r="D3" i="256"/>
  <c r="C3" i="256"/>
  <c r="B3" i="256"/>
  <c r="B8" i="255"/>
  <c r="B7" i="255"/>
  <c r="B10" i="209" l="1"/>
  <c r="B8" i="211"/>
  <c r="B7" i="211"/>
  <c r="B7" i="209"/>
  <c r="B5" i="209"/>
  <c r="C12" i="209"/>
  <c r="B12" i="209"/>
  <c r="C11" i="209"/>
  <c r="B11" i="209"/>
  <c r="B19" i="209"/>
  <c r="F3" i="209"/>
  <c r="E3" i="209"/>
  <c r="D3" i="209"/>
  <c r="C3" i="209"/>
  <c r="B3" i="209"/>
  <c r="B22" i="211"/>
  <c r="B20" i="211"/>
  <c r="F19" i="211"/>
  <c r="C19" i="211"/>
  <c r="B19" i="211"/>
  <c r="F18" i="211"/>
  <c r="C18" i="211"/>
  <c r="B18" i="211"/>
  <c r="B17" i="211"/>
  <c r="F15" i="211"/>
  <c r="C15" i="211"/>
  <c r="B15" i="211"/>
  <c r="F9" i="211"/>
  <c r="C9" i="211"/>
  <c r="B9" i="211"/>
  <c r="B6" i="211"/>
  <c r="B5" i="211"/>
  <c r="B4" i="211"/>
  <c r="F3" i="211"/>
  <c r="E3" i="211"/>
  <c r="D3" i="211"/>
  <c r="C3" i="211"/>
  <c r="B3" i="211"/>
  <c r="B2" i="209" l="1"/>
  <c r="B2" i="211"/>
  <c r="B61" i="374" l="1"/>
  <c r="B6" i="358"/>
  <c r="B42" i="195"/>
  <c r="B149" i="195"/>
  <c r="B41" i="195"/>
  <c r="C3" i="362" l="1"/>
  <c r="B3" i="362"/>
  <c r="B2" i="362"/>
  <c r="B2" i="261"/>
  <c r="B8" i="261"/>
  <c r="F5" i="261"/>
  <c r="C5" i="261"/>
  <c r="B5" i="261"/>
  <c r="B4" i="261"/>
  <c r="F3" i="261"/>
  <c r="E3" i="261"/>
  <c r="D3" i="261"/>
  <c r="C3" i="261"/>
  <c r="B3" i="261"/>
  <c r="B2" i="256"/>
  <c r="B20" i="255"/>
  <c r="B18" i="255"/>
  <c r="C17" i="255"/>
  <c r="B17" i="255"/>
  <c r="C16" i="255"/>
  <c r="B16" i="255"/>
  <c r="B2" i="255"/>
  <c r="B3" i="255"/>
  <c r="C3" i="255"/>
  <c r="D3" i="255"/>
  <c r="E3" i="255"/>
  <c r="F3" i="255"/>
  <c r="B4" i="255"/>
  <c r="B5" i="255"/>
  <c r="B6" i="255"/>
  <c r="B9" i="255"/>
  <c r="C9" i="255"/>
  <c r="F9" i="255"/>
  <c r="B13" i="255"/>
  <c r="C13" i="255"/>
  <c r="F13" i="255"/>
  <c r="B15" i="255"/>
  <c r="F16" i="255"/>
  <c r="F17" i="255"/>
  <c r="B100" i="373" l="1"/>
  <c r="B54" i="374"/>
  <c r="B37" i="195"/>
  <c r="B144" i="195"/>
  <c r="B146" i="195"/>
  <c r="B143" i="195"/>
  <c r="B53" i="374"/>
  <c r="B36" i="195"/>
  <c r="C7" i="271"/>
  <c r="B7" i="271"/>
  <c r="B6" i="271"/>
  <c r="B5" i="271"/>
  <c r="F7" i="271"/>
  <c r="E5" i="271" l="1"/>
  <c r="F5" i="271" s="1"/>
  <c r="E6" i="271"/>
  <c r="F6" i="271" s="1"/>
  <c r="B7" i="277"/>
  <c r="B4" i="277"/>
  <c r="F11" i="277"/>
  <c r="C11" i="277"/>
  <c r="B11" i="277"/>
  <c r="B10" i="277"/>
  <c r="B6" i="277"/>
  <c r="B5" i="277"/>
  <c r="B15" i="277"/>
  <c r="B8" i="274"/>
  <c r="B7" i="274"/>
  <c r="B8" i="273"/>
  <c r="B7" i="273"/>
  <c r="B8" i="272"/>
  <c r="B7" i="272"/>
  <c r="C17" i="277"/>
  <c r="B17" i="277"/>
  <c r="C11" i="276"/>
  <c r="B11" i="276"/>
  <c r="C14" i="274"/>
  <c r="B14" i="274"/>
  <c r="C19" i="273"/>
  <c r="B19" i="273"/>
  <c r="C14" i="272"/>
  <c r="B14" i="272"/>
  <c r="C14" i="267"/>
  <c r="B14" i="267"/>
  <c r="C14" i="266"/>
  <c r="B14" i="266"/>
  <c r="C14" i="265"/>
  <c r="B14" i="265"/>
  <c r="C19" i="264"/>
  <c r="B19" i="264"/>
  <c r="C16" i="277"/>
  <c r="B16" i="277"/>
  <c r="C10" i="276"/>
  <c r="B10" i="276"/>
  <c r="C13" i="274"/>
  <c r="B13" i="274"/>
  <c r="C18" i="273"/>
  <c r="B18" i="273"/>
  <c r="C13" i="272"/>
  <c r="B13" i="272"/>
  <c r="C12" i="277"/>
  <c r="B12" i="277"/>
  <c r="C7" i="276"/>
  <c r="B7" i="276"/>
  <c r="C10" i="274"/>
  <c r="B10" i="274"/>
  <c r="C15" i="273"/>
  <c r="B15" i="273"/>
  <c r="C10" i="272"/>
  <c r="B10" i="272"/>
  <c r="C6" i="276"/>
  <c r="B6" i="276"/>
  <c r="C9" i="274"/>
  <c r="B9" i="274"/>
  <c r="C9" i="273"/>
  <c r="B9" i="273"/>
  <c r="C9" i="272"/>
  <c r="B9" i="272"/>
  <c r="B20" i="277"/>
  <c r="B14" i="276"/>
  <c r="B17" i="274"/>
  <c r="B22" i="273"/>
  <c r="B17" i="272"/>
  <c r="B18" i="277"/>
  <c r="B12" i="276"/>
  <c r="B15" i="274"/>
  <c r="B20" i="273"/>
  <c r="B15" i="272"/>
  <c r="F3" i="277"/>
  <c r="E3" i="277"/>
  <c r="D3" i="277"/>
  <c r="C3" i="277"/>
  <c r="B3" i="277"/>
  <c r="F3" i="276"/>
  <c r="E3" i="276"/>
  <c r="D3" i="276"/>
  <c r="C3" i="276"/>
  <c r="B3" i="276"/>
  <c r="F3" i="275"/>
  <c r="E3" i="275"/>
  <c r="D3" i="275"/>
  <c r="C3" i="275"/>
  <c r="B3" i="275"/>
  <c r="F3" i="274"/>
  <c r="E3" i="274"/>
  <c r="D3" i="274"/>
  <c r="C3" i="274"/>
  <c r="B3" i="274"/>
  <c r="F3" i="273"/>
  <c r="E3" i="273"/>
  <c r="D3" i="273"/>
  <c r="C3" i="273"/>
  <c r="B3" i="273"/>
  <c r="F3" i="272"/>
  <c r="E3" i="272"/>
  <c r="D3" i="272"/>
  <c r="C3" i="272"/>
  <c r="B3" i="272"/>
  <c r="B10" i="364"/>
  <c r="C3" i="364"/>
  <c r="B3" i="364"/>
  <c r="B2" i="364"/>
  <c r="B2" i="277"/>
  <c r="B2" i="276"/>
  <c r="B2" i="275"/>
  <c r="B2" i="274"/>
  <c r="B2" i="273"/>
  <c r="B2" i="272"/>
  <c r="B107" i="373" l="1"/>
  <c r="B109" i="374"/>
  <c r="B184" i="195"/>
  <c r="B72" i="195"/>
  <c r="B186" i="195"/>
  <c r="B111" i="374"/>
  <c r="B74" i="195"/>
  <c r="B110" i="374"/>
  <c r="B185" i="195"/>
  <c r="B73" i="195"/>
  <c r="B108" i="374"/>
  <c r="B183" i="195"/>
  <c r="B71" i="195"/>
  <c r="B112" i="374"/>
  <c r="B187" i="195"/>
  <c r="B75" i="195"/>
  <c r="B113" i="374"/>
  <c r="B188" i="195"/>
  <c r="B76" i="195"/>
  <c r="B10" i="316"/>
  <c r="B15" i="312"/>
  <c r="B8" i="347"/>
  <c r="B7" i="347"/>
  <c r="B8" i="346"/>
  <c r="B7" i="346"/>
  <c r="B8" i="345"/>
  <c r="B7" i="345"/>
  <c r="B8" i="344"/>
  <c r="B7" i="344"/>
  <c r="B8" i="343"/>
  <c r="B7" i="343"/>
  <c r="B8" i="342"/>
  <c r="B7" i="342"/>
  <c r="B8" i="341"/>
  <c r="B7" i="341"/>
  <c r="B8" i="340"/>
  <c r="B7" i="340"/>
  <c r="B8" i="339"/>
  <c r="B7" i="339"/>
  <c r="C17" i="347"/>
  <c r="B17" i="347"/>
  <c r="C14" i="346"/>
  <c r="B14" i="346"/>
  <c r="C14" i="345"/>
  <c r="B14" i="345"/>
  <c r="C14" i="344"/>
  <c r="B14" i="344"/>
  <c r="C14" i="343"/>
  <c r="B14" i="343"/>
  <c r="C14" i="342"/>
  <c r="B14" i="342"/>
  <c r="C14" i="341"/>
  <c r="B14" i="341"/>
  <c r="C14" i="340"/>
  <c r="B14" i="340"/>
  <c r="C14" i="339"/>
  <c r="B14" i="339"/>
  <c r="C16" i="347"/>
  <c r="B16" i="347"/>
  <c r="C13" i="346"/>
  <c r="B13" i="346"/>
  <c r="C13" i="345"/>
  <c r="B13" i="345"/>
  <c r="C13" i="344"/>
  <c r="B13" i="344"/>
  <c r="C13" i="343"/>
  <c r="B13" i="343"/>
  <c r="C13" i="342"/>
  <c r="B13" i="342"/>
  <c r="C13" i="341"/>
  <c r="B13" i="341"/>
  <c r="C13" i="340"/>
  <c r="B13" i="340"/>
  <c r="C13" i="339"/>
  <c r="B13" i="339"/>
  <c r="C13" i="347"/>
  <c r="B13" i="347"/>
  <c r="C10" i="346"/>
  <c r="B10" i="346"/>
  <c r="C10" i="345"/>
  <c r="B10" i="345"/>
  <c r="C10" i="344"/>
  <c r="B10" i="344"/>
  <c r="C10" i="343"/>
  <c r="B10" i="343"/>
  <c r="C10" i="342"/>
  <c r="B10" i="342"/>
  <c r="C10" i="341"/>
  <c r="B10" i="341"/>
  <c r="C10" i="340"/>
  <c r="B10" i="340"/>
  <c r="C10" i="339"/>
  <c r="B10" i="339"/>
  <c r="C9" i="347"/>
  <c r="B9" i="347"/>
  <c r="C9" i="346"/>
  <c r="B9" i="346"/>
  <c r="C9" i="345"/>
  <c r="B9" i="345"/>
  <c r="C9" i="344"/>
  <c r="B9" i="344"/>
  <c r="C9" i="343"/>
  <c r="B9" i="343"/>
  <c r="C9" i="342"/>
  <c r="B9" i="342"/>
  <c r="C9" i="341"/>
  <c r="B9" i="341"/>
  <c r="C9" i="340"/>
  <c r="B9" i="340"/>
  <c r="C9" i="339"/>
  <c r="B9" i="339"/>
  <c r="F3" i="347" l="1"/>
  <c r="E3" i="347"/>
  <c r="D3" i="347"/>
  <c r="C3" i="347"/>
  <c r="B3" i="347"/>
  <c r="F3" i="346"/>
  <c r="E3" i="346"/>
  <c r="D3" i="346"/>
  <c r="C3" i="346"/>
  <c r="B3" i="346"/>
  <c r="F3" i="345"/>
  <c r="E3" i="345"/>
  <c r="D3" i="345"/>
  <c r="C3" i="345"/>
  <c r="B3" i="345"/>
  <c r="F3" i="344"/>
  <c r="E3" i="344"/>
  <c r="D3" i="344"/>
  <c r="C3" i="344"/>
  <c r="B3" i="344"/>
  <c r="F3" i="343"/>
  <c r="E3" i="343"/>
  <c r="D3" i="343"/>
  <c r="C3" i="343"/>
  <c r="B3" i="343"/>
  <c r="F3" i="342"/>
  <c r="E3" i="342"/>
  <c r="D3" i="342"/>
  <c r="C3" i="342"/>
  <c r="B3" i="342"/>
  <c r="F3" i="341"/>
  <c r="E3" i="341"/>
  <c r="D3" i="341"/>
  <c r="C3" i="341"/>
  <c r="B3" i="341"/>
  <c r="F3" i="340"/>
  <c r="E3" i="340"/>
  <c r="D3" i="340"/>
  <c r="C3" i="340"/>
  <c r="B3" i="340"/>
  <c r="F3" i="339"/>
  <c r="E3" i="339"/>
  <c r="D3" i="339"/>
  <c r="C3" i="339"/>
  <c r="B3" i="339"/>
  <c r="B20" i="347"/>
  <c r="B17" i="346"/>
  <c r="B17" i="345"/>
  <c r="B17" i="344"/>
  <c r="B17" i="343"/>
  <c r="B17" i="342"/>
  <c r="B17" i="341"/>
  <c r="B17" i="340"/>
  <c r="B17" i="339"/>
  <c r="B18" i="347"/>
  <c r="B15" i="346"/>
  <c r="B15" i="345"/>
  <c r="B15" i="344"/>
  <c r="B15" i="343"/>
  <c r="B15" i="342"/>
  <c r="B15" i="341"/>
  <c r="B15" i="340"/>
  <c r="B15" i="339"/>
  <c r="C3" i="372"/>
  <c r="B3" i="372"/>
  <c r="B2" i="372"/>
  <c r="B2" i="348"/>
  <c r="B2" i="347"/>
  <c r="B2" i="346"/>
  <c r="B2" i="345"/>
  <c r="B2" i="344"/>
  <c r="B2" i="343"/>
  <c r="B2" i="342"/>
  <c r="B2" i="341"/>
  <c r="B2" i="340"/>
  <c r="B2" i="339"/>
  <c r="B7" i="312"/>
  <c r="B102" i="373" l="1"/>
  <c r="B68" i="374"/>
  <c r="B153" i="195"/>
  <c r="B45" i="195"/>
  <c r="B71" i="374"/>
  <c r="B156" i="195"/>
  <c r="B48" i="195"/>
  <c r="B72" i="374"/>
  <c r="B49" i="195"/>
  <c r="B157" i="195"/>
  <c r="B69" i="374"/>
  <c r="B46" i="195"/>
  <c r="B154" i="195"/>
  <c r="B73" i="374"/>
  <c r="B50" i="195"/>
  <c r="B158" i="195"/>
  <c r="B67" i="374"/>
  <c r="B152" i="195"/>
  <c r="B44" i="195"/>
  <c r="B160" i="195"/>
  <c r="B66" i="374"/>
  <c r="B43" i="195"/>
  <c r="B151" i="195"/>
  <c r="B70" i="374"/>
  <c r="B155" i="195"/>
  <c r="B47" i="195"/>
  <c r="B74" i="374"/>
  <c r="B159" i="195"/>
  <c r="B51" i="195"/>
  <c r="B5" i="318"/>
  <c r="B5" i="317"/>
  <c r="B5" i="316"/>
  <c r="B5" i="315"/>
  <c r="B5" i="314"/>
  <c r="B5" i="313"/>
  <c r="B10" i="312"/>
  <c r="B5" i="311"/>
  <c r="B8" i="310"/>
  <c r="B8" i="309"/>
  <c r="B7" i="310"/>
  <c r="B7" i="309"/>
  <c r="B14" i="312"/>
  <c r="C16" i="312"/>
  <c r="B16" i="312"/>
  <c r="C17" i="312"/>
  <c r="B17" i="312"/>
  <c r="C12" i="312"/>
  <c r="B12" i="312"/>
  <c r="C11" i="312"/>
  <c r="B11" i="312"/>
  <c r="C11" i="318" l="1"/>
  <c r="B11" i="318"/>
  <c r="C11" i="317"/>
  <c r="B11" i="317"/>
  <c r="C12" i="316"/>
  <c r="B12" i="316"/>
  <c r="C11" i="315"/>
  <c r="B11" i="315"/>
  <c r="C11" i="314"/>
  <c r="B11" i="314"/>
  <c r="C11" i="313"/>
  <c r="B11" i="313"/>
  <c r="C10" i="318"/>
  <c r="B10" i="318"/>
  <c r="C10" i="317"/>
  <c r="B10" i="317"/>
  <c r="C11" i="316"/>
  <c r="B11" i="316"/>
  <c r="C10" i="315"/>
  <c r="B10" i="315"/>
  <c r="C10" i="314"/>
  <c r="B10" i="314"/>
  <c r="C10" i="313"/>
  <c r="B10" i="313"/>
  <c r="C7" i="318"/>
  <c r="B7" i="318"/>
  <c r="C7" i="317"/>
  <c r="B7" i="317"/>
  <c r="C7" i="316"/>
  <c r="B7" i="316"/>
  <c r="C7" i="315"/>
  <c r="B7" i="315"/>
  <c r="C7" i="314"/>
  <c r="B7" i="314"/>
  <c r="C7" i="313"/>
  <c r="B7" i="313"/>
  <c r="C6" i="318"/>
  <c r="B6" i="318"/>
  <c r="C6" i="317"/>
  <c r="B6" i="317"/>
  <c r="C6" i="316"/>
  <c r="B6" i="316"/>
  <c r="C6" i="315"/>
  <c r="B6" i="315"/>
  <c r="C6" i="314"/>
  <c r="B6" i="314"/>
  <c r="C6" i="313"/>
  <c r="B6" i="313"/>
  <c r="C14" i="311"/>
  <c r="B14" i="311"/>
  <c r="C13" i="311"/>
  <c r="B13" i="311"/>
  <c r="C10" i="311"/>
  <c r="B10" i="311"/>
  <c r="C6" i="311"/>
  <c r="B6" i="311"/>
  <c r="C14" i="310"/>
  <c r="B14" i="310"/>
  <c r="C13" i="310"/>
  <c r="B13" i="310"/>
  <c r="C14" i="309"/>
  <c r="B14" i="309"/>
  <c r="C13" i="309"/>
  <c r="B13" i="309"/>
  <c r="C10" i="310"/>
  <c r="B10" i="310"/>
  <c r="C10" i="309"/>
  <c r="B10" i="309"/>
  <c r="C9" i="310"/>
  <c r="B9" i="310"/>
  <c r="C9" i="309"/>
  <c r="B9" i="309"/>
  <c r="B14" i="318"/>
  <c r="B14" i="317"/>
  <c r="B15" i="316"/>
  <c r="B14" i="315"/>
  <c r="B14" i="314"/>
  <c r="B14" i="313"/>
  <c r="B20" i="312"/>
  <c r="B17" i="311"/>
  <c r="B17" i="310"/>
  <c r="B17" i="309"/>
  <c r="B12" i="318"/>
  <c r="B12" i="317"/>
  <c r="B13" i="316"/>
  <c r="B12" i="315"/>
  <c r="B12" i="314"/>
  <c r="B12" i="313"/>
  <c r="B18" i="312"/>
  <c r="B15" i="311"/>
  <c r="B15" i="310"/>
  <c r="B15" i="309"/>
  <c r="C3" i="369"/>
  <c r="B3" i="369"/>
  <c r="F3" i="318"/>
  <c r="E3" i="318"/>
  <c r="D3" i="318"/>
  <c r="C3" i="318"/>
  <c r="B3" i="318"/>
  <c r="F3" i="317"/>
  <c r="E3" i="317"/>
  <c r="D3" i="317"/>
  <c r="C3" i="317"/>
  <c r="B3" i="317"/>
  <c r="F3" i="316"/>
  <c r="E3" i="316"/>
  <c r="D3" i="316"/>
  <c r="C3" i="316"/>
  <c r="B3" i="316"/>
  <c r="F3" i="315"/>
  <c r="E3" i="315"/>
  <c r="D3" i="315"/>
  <c r="C3" i="315"/>
  <c r="B3" i="315"/>
  <c r="F3" i="314"/>
  <c r="E3" i="314"/>
  <c r="D3" i="314"/>
  <c r="C3" i="314"/>
  <c r="B3" i="314"/>
  <c r="F3" i="313"/>
  <c r="E3" i="313"/>
  <c r="D3" i="313"/>
  <c r="C3" i="313"/>
  <c r="B3" i="313"/>
  <c r="F3" i="312"/>
  <c r="E3" i="312"/>
  <c r="D3" i="312"/>
  <c r="C3" i="312"/>
  <c r="B3" i="312"/>
  <c r="F3" i="311"/>
  <c r="E3" i="311"/>
  <c r="D3" i="311"/>
  <c r="C3" i="311"/>
  <c r="B3" i="311"/>
  <c r="F3" i="310"/>
  <c r="E3" i="310"/>
  <c r="D3" i="310"/>
  <c r="C3" i="310"/>
  <c r="B3" i="310"/>
  <c r="F3" i="309"/>
  <c r="E3" i="309"/>
  <c r="D3" i="309"/>
  <c r="C3" i="309"/>
  <c r="B3" i="309"/>
  <c r="B2" i="369"/>
  <c r="B2" i="318"/>
  <c r="B2" i="317"/>
  <c r="B2" i="316"/>
  <c r="B2" i="315"/>
  <c r="B2" i="314"/>
  <c r="B2" i="313"/>
  <c r="B2" i="312"/>
  <c r="B2" i="311"/>
  <c r="B2" i="310"/>
  <c r="B2" i="309"/>
  <c r="B98" i="373" l="1"/>
  <c r="B134" i="195"/>
  <c r="B28" i="195"/>
  <c r="B39" i="374"/>
  <c r="B38" i="374"/>
  <c r="B133" i="195"/>
  <c r="B27" i="195"/>
  <c r="B35" i="374"/>
  <c r="B130" i="195"/>
  <c r="B24" i="195"/>
  <c r="B127" i="195"/>
  <c r="B21" i="195"/>
  <c r="B32" i="374"/>
  <c r="B131" i="195"/>
  <c r="B25" i="195"/>
  <c r="B36" i="374"/>
  <c r="B135" i="195"/>
  <c r="B29" i="195"/>
  <c r="B40" i="374"/>
  <c r="B34" i="374"/>
  <c r="B129" i="195"/>
  <c r="B23" i="195"/>
  <c r="B128" i="195"/>
  <c r="B33" i="374"/>
  <c r="B22" i="195"/>
  <c r="B26" i="195"/>
  <c r="B37" i="374"/>
  <c r="B132" i="195"/>
  <c r="B41" i="374"/>
  <c r="B136" i="195"/>
  <c r="B30" i="195"/>
  <c r="C20" i="353"/>
  <c r="C19" i="353"/>
  <c r="B20" i="353"/>
  <c r="B19" i="353"/>
  <c r="B14" i="353"/>
  <c r="B13" i="353"/>
  <c r="B12" i="353"/>
  <c r="B11" i="353"/>
  <c r="B10" i="353"/>
  <c r="B9" i="353"/>
  <c r="B8" i="353"/>
  <c r="B7" i="353"/>
  <c r="B6" i="353"/>
  <c r="B5" i="353"/>
  <c r="B4" i="353"/>
  <c r="E13" i="353"/>
  <c r="B16" i="355"/>
  <c r="B14" i="355"/>
  <c r="C13" i="355"/>
  <c r="B13" i="355"/>
  <c r="C12" i="355"/>
  <c r="B12" i="355"/>
  <c r="B11" i="355"/>
  <c r="C9" i="355"/>
  <c r="B9" i="355"/>
  <c r="C8" i="355"/>
  <c r="B8" i="355"/>
  <c r="C13" i="354"/>
  <c r="B13" i="354"/>
  <c r="C12" i="354"/>
  <c r="B12" i="354"/>
  <c r="C9" i="354"/>
  <c r="B9" i="354"/>
  <c r="C8" i="354"/>
  <c r="B8" i="354"/>
  <c r="F8" i="354"/>
  <c r="B14" i="354"/>
  <c r="B16" i="354"/>
  <c r="B23" i="353"/>
  <c r="B21" i="353"/>
  <c r="F3" i="354"/>
  <c r="E3" i="354"/>
  <c r="D3" i="354"/>
  <c r="C3" i="354"/>
  <c r="B3" i="354"/>
  <c r="F3" i="353"/>
  <c r="E3" i="353"/>
  <c r="D3" i="353"/>
  <c r="C3" i="353"/>
  <c r="B3" i="353"/>
  <c r="F3" i="355"/>
  <c r="E3" i="355"/>
  <c r="D3" i="355"/>
  <c r="C3" i="355"/>
  <c r="B3" i="355"/>
  <c r="B2" i="355"/>
  <c r="B2" i="354"/>
  <c r="B2" i="353"/>
  <c r="E4" i="353" l="1"/>
  <c r="E5" i="353"/>
  <c r="E9" i="353"/>
  <c r="E12" i="353"/>
  <c r="E6" i="353"/>
  <c r="E10" i="353"/>
  <c r="E8" i="353"/>
  <c r="E7" i="353"/>
  <c r="E11" i="353"/>
  <c r="E14" i="353"/>
  <c r="E9" i="332"/>
  <c r="F9" i="332" s="1"/>
  <c r="E8" i="333"/>
  <c r="F8" i="333" s="1"/>
  <c r="C14" i="338"/>
  <c r="B14" i="338"/>
  <c r="C13" i="338"/>
  <c r="B13" i="338"/>
  <c r="F14" i="338"/>
  <c r="B13" i="254"/>
  <c r="C9" i="338"/>
  <c r="B9" i="338"/>
  <c r="C9" i="254"/>
  <c r="B9" i="254"/>
  <c r="B8" i="338"/>
  <c r="B6" i="338"/>
  <c r="B5" i="338"/>
  <c r="B4" i="338"/>
  <c r="B6" i="335"/>
  <c r="B6" i="334"/>
  <c r="B7" i="332"/>
  <c r="B8" i="331"/>
  <c r="B7" i="331"/>
  <c r="B8" i="330"/>
  <c r="B7" i="330"/>
  <c r="B8" i="329"/>
  <c r="B7" i="329"/>
  <c r="B8" i="328"/>
  <c r="B7" i="328"/>
  <c r="C10" i="338"/>
  <c r="B10" i="338"/>
  <c r="B17" i="338"/>
  <c r="B15" i="335"/>
  <c r="C8" i="335"/>
  <c r="B8" i="335"/>
  <c r="C7" i="335"/>
  <c r="B7" i="335"/>
  <c r="C8" i="334"/>
  <c r="B8" i="334"/>
  <c r="C7" i="334"/>
  <c r="B7" i="334"/>
  <c r="B19" i="332"/>
  <c r="C12" i="332"/>
  <c r="B12" i="332"/>
  <c r="C8" i="332"/>
  <c r="B8" i="332"/>
  <c r="B22" i="331"/>
  <c r="B20" i="331"/>
  <c r="C19" i="331"/>
  <c r="B19" i="331"/>
  <c r="C18" i="331"/>
  <c r="B18" i="331"/>
  <c r="B17" i="331"/>
  <c r="C15" i="331"/>
  <c r="B15" i="331"/>
  <c r="C9" i="331"/>
  <c r="B9" i="331"/>
  <c r="B17" i="330"/>
  <c r="B15" i="330"/>
  <c r="C14" i="330"/>
  <c r="B14" i="330"/>
  <c r="C13" i="330"/>
  <c r="B13" i="330"/>
  <c r="B12" i="330"/>
  <c r="C10" i="330"/>
  <c r="B10" i="330"/>
  <c r="C9" i="330"/>
  <c r="B9" i="330"/>
  <c r="B17" i="329"/>
  <c r="B15" i="329"/>
  <c r="C14" i="329"/>
  <c r="B14" i="329"/>
  <c r="C13" i="329"/>
  <c r="B13" i="329"/>
  <c r="B12" i="329"/>
  <c r="C10" i="329"/>
  <c r="B10" i="329"/>
  <c r="C9" i="329"/>
  <c r="B9" i="329"/>
  <c r="C17" i="328"/>
  <c r="B17" i="328"/>
  <c r="C16" i="328"/>
  <c r="B16" i="328"/>
  <c r="C13" i="328"/>
  <c r="B13" i="328"/>
  <c r="C9" i="328"/>
  <c r="B9" i="328"/>
  <c r="B20" i="328"/>
  <c r="B18" i="328"/>
  <c r="B16" i="371"/>
  <c r="C3" i="371"/>
  <c r="B3" i="371"/>
  <c r="B2" i="371"/>
  <c r="F3" i="338"/>
  <c r="E3" i="338"/>
  <c r="D3" i="338"/>
  <c r="C3" i="338"/>
  <c r="B3" i="338"/>
  <c r="F3" i="335"/>
  <c r="E3" i="335"/>
  <c r="D3" i="335"/>
  <c r="C3" i="335"/>
  <c r="B3" i="335"/>
  <c r="F3" i="334"/>
  <c r="E3" i="334"/>
  <c r="D3" i="334"/>
  <c r="C3" i="334"/>
  <c r="B3" i="334"/>
  <c r="F3" i="332"/>
  <c r="E3" i="332"/>
  <c r="D3" i="332"/>
  <c r="C3" i="332"/>
  <c r="B3" i="332"/>
  <c r="F3" i="331"/>
  <c r="E3" i="331"/>
  <c r="D3" i="331"/>
  <c r="C3" i="331"/>
  <c r="B3" i="331"/>
  <c r="F3" i="330"/>
  <c r="E3" i="330"/>
  <c r="D3" i="330"/>
  <c r="C3" i="330"/>
  <c r="B3" i="330"/>
  <c r="F3" i="329"/>
  <c r="E3" i="329"/>
  <c r="D3" i="329"/>
  <c r="C3" i="329"/>
  <c r="B3" i="329"/>
  <c r="F3" i="328"/>
  <c r="E3" i="328"/>
  <c r="D3" i="328"/>
  <c r="C3" i="328"/>
  <c r="B3" i="328"/>
  <c r="B2" i="338"/>
  <c r="B2" i="335"/>
  <c r="B2" i="334"/>
  <c r="B2" i="332"/>
  <c r="B2" i="331"/>
  <c r="B2" i="330"/>
  <c r="B2" i="329"/>
  <c r="B2" i="328"/>
  <c r="B97" i="373" l="1"/>
  <c r="B117" i="195"/>
  <c r="B12" i="195"/>
  <c r="B21" i="374"/>
  <c r="B122" i="195"/>
  <c r="B17" i="195"/>
  <c r="B26" i="374"/>
  <c r="B118" i="195"/>
  <c r="B13" i="195"/>
  <c r="B22" i="374"/>
  <c r="B19" i="374"/>
  <c r="B10" i="195"/>
  <c r="B115" i="195"/>
  <c r="B23" i="374"/>
  <c r="B14" i="195"/>
  <c r="B119" i="195"/>
  <c r="B20" i="374"/>
  <c r="B116" i="195"/>
  <c r="B11" i="195"/>
  <c r="B121" i="195"/>
  <c r="B16" i="195"/>
  <c r="B25" i="374"/>
  <c r="B20" i="195"/>
  <c r="B126" i="195"/>
  <c r="B8" i="267"/>
  <c r="B7" i="267"/>
  <c r="B8" i="266"/>
  <c r="B7" i="266"/>
  <c r="B8" i="265"/>
  <c r="B7" i="265"/>
  <c r="B8" i="264"/>
  <c r="B7" i="264"/>
  <c r="C8" i="271"/>
  <c r="B8" i="271"/>
  <c r="C13" i="267"/>
  <c r="B13" i="267"/>
  <c r="C13" i="266"/>
  <c r="B13" i="266"/>
  <c r="C13" i="265"/>
  <c r="B13" i="265"/>
  <c r="C18" i="264"/>
  <c r="B18" i="264"/>
  <c r="C10" i="267"/>
  <c r="B10" i="267"/>
  <c r="C10" i="266"/>
  <c r="B10" i="266"/>
  <c r="C10" i="265"/>
  <c r="B10" i="265"/>
  <c r="C15" i="264"/>
  <c r="B15" i="264"/>
  <c r="C9" i="267"/>
  <c r="B9" i="267"/>
  <c r="C9" i="266"/>
  <c r="B9" i="266"/>
  <c r="C9" i="265"/>
  <c r="B9" i="265"/>
  <c r="C9" i="264"/>
  <c r="B9" i="264"/>
  <c r="C3" i="363"/>
  <c r="B3" i="363"/>
  <c r="B11" i="271"/>
  <c r="B17" i="267"/>
  <c r="B17" i="266"/>
  <c r="B17" i="265"/>
  <c r="B22" i="264"/>
  <c r="B15" i="267"/>
  <c r="B15" i="266"/>
  <c r="B15" i="265"/>
  <c r="B20" i="264"/>
  <c r="F3" i="271"/>
  <c r="E3" i="271"/>
  <c r="D3" i="271"/>
  <c r="C3" i="271"/>
  <c r="B3" i="271"/>
  <c r="F3" i="267"/>
  <c r="E3" i="267"/>
  <c r="D3" i="267"/>
  <c r="C3" i="267"/>
  <c r="B3" i="267"/>
  <c r="F3" i="266"/>
  <c r="E3" i="266"/>
  <c r="D3" i="266"/>
  <c r="C3" i="266"/>
  <c r="B3" i="266"/>
  <c r="F3" i="265"/>
  <c r="E3" i="265"/>
  <c r="D3" i="265"/>
  <c r="C3" i="265"/>
  <c r="B3" i="265"/>
  <c r="F3" i="264"/>
  <c r="E3" i="264"/>
  <c r="D3" i="264"/>
  <c r="C3" i="264"/>
  <c r="B3" i="264"/>
  <c r="B2" i="363"/>
  <c r="B2" i="271"/>
  <c r="B2" i="270"/>
  <c r="B83" i="374" s="1"/>
  <c r="B2" i="269"/>
  <c r="B82" i="374" s="1"/>
  <c r="B2" i="267"/>
  <c r="B81" i="374" s="1"/>
  <c r="B2" i="266"/>
  <c r="B80" i="374" s="1"/>
  <c r="B2" i="265"/>
  <c r="B79" i="374" s="1"/>
  <c r="B2" i="264"/>
  <c r="B78" i="374" s="1"/>
  <c r="B103" i="373" l="1"/>
  <c r="B12" i="373"/>
  <c r="B164" i="195"/>
  <c r="B55" i="195"/>
  <c r="B165" i="195"/>
  <c r="B56" i="195"/>
  <c r="B162" i="195"/>
  <c r="B53" i="195"/>
  <c r="B161" i="195"/>
  <c r="B52" i="195"/>
  <c r="B166" i="195"/>
  <c r="B57" i="195"/>
  <c r="B163" i="195"/>
  <c r="B54" i="195"/>
  <c r="B167" i="195"/>
  <c r="B131" i="374"/>
  <c r="B8" i="241"/>
  <c r="B7" i="241"/>
  <c r="B8" i="240"/>
  <c r="B7" i="240"/>
  <c r="B8" i="239"/>
  <c r="B7" i="239"/>
  <c r="B8" i="238"/>
  <c r="B7" i="238"/>
  <c r="B9" i="360"/>
  <c r="C3" i="360"/>
  <c r="B3" i="360"/>
  <c r="B2" i="360"/>
  <c r="B110" i="373" l="1"/>
  <c r="C5" i="242"/>
  <c r="B5" i="242"/>
  <c r="C14" i="241"/>
  <c r="B14" i="241"/>
  <c r="C14" i="240"/>
  <c r="B14" i="240"/>
  <c r="C14" i="239"/>
  <c r="B14" i="239"/>
  <c r="C13" i="241"/>
  <c r="B13" i="241"/>
  <c r="C13" i="240"/>
  <c r="B13" i="240"/>
  <c r="C13" i="239"/>
  <c r="B13" i="239"/>
  <c r="C10" i="241"/>
  <c r="B10" i="241"/>
  <c r="C10" i="240"/>
  <c r="B10" i="240"/>
  <c r="C10" i="239"/>
  <c r="B10" i="239"/>
  <c r="C9" i="241"/>
  <c r="B9" i="241"/>
  <c r="C9" i="240"/>
  <c r="B9" i="240"/>
  <c r="C9" i="239"/>
  <c r="B9" i="239"/>
  <c r="C14" i="238"/>
  <c r="C13" i="238"/>
  <c r="C10" i="238"/>
  <c r="C9" i="238"/>
  <c r="B14" i="238"/>
  <c r="B13" i="238"/>
  <c r="B10" i="238"/>
  <c r="B9" i="238"/>
  <c r="B8" i="242"/>
  <c r="B17" i="241"/>
  <c r="B17" i="240"/>
  <c r="B17" i="239"/>
  <c r="B17" i="238"/>
  <c r="B15" i="241"/>
  <c r="B15" i="240"/>
  <c r="B15" i="239"/>
  <c r="B15" i="238"/>
  <c r="F3" i="242"/>
  <c r="E3" i="242"/>
  <c r="D3" i="242"/>
  <c r="C3" i="242"/>
  <c r="B3" i="242"/>
  <c r="F3" i="241"/>
  <c r="E3" i="241"/>
  <c r="D3" i="241"/>
  <c r="C3" i="241"/>
  <c r="B3" i="241"/>
  <c r="F3" i="240"/>
  <c r="E3" i="240"/>
  <c r="D3" i="240"/>
  <c r="C3" i="240"/>
  <c r="B3" i="240"/>
  <c r="F3" i="239"/>
  <c r="E3" i="239"/>
  <c r="D3" i="239"/>
  <c r="C3" i="239"/>
  <c r="B3" i="239"/>
  <c r="F3" i="238"/>
  <c r="E3" i="238"/>
  <c r="D3" i="238"/>
  <c r="C3" i="238"/>
  <c r="B3" i="238"/>
  <c r="B2" i="242"/>
  <c r="B2" i="241"/>
  <c r="B2" i="240"/>
  <c r="B2" i="239"/>
  <c r="B2" i="238"/>
  <c r="C15" i="254" l="1"/>
  <c r="C14" i="254"/>
  <c r="C10" i="254"/>
  <c r="C7" i="252"/>
  <c r="C6" i="252"/>
  <c r="C11" i="253"/>
  <c r="C10" i="253"/>
  <c r="C6" i="253"/>
  <c r="C5" i="253"/>
  <c r="C11" i="251"/>
  <c r="C7" i="251"/>
  <c r="C14" i="250"/>
  <c r="C13" i="250"/>
  <c r="C10" i="250"/>
  <c r="C9" i="250"/>
  <c r="C14" i="249"/>
  <c r="C13" i="249"/>
  <c r="C10" i="249"/>
  <c r="C9" i="249"/>
  <c r="B149" i="374"/>
  <c r="F148" i="374"/>
  <c r="E148" i="374"/>
  <c r="D148" i="374"/>
  <c r="C148" i="374"/>
  <c r="F138" i="374"/>
  <c r="E138" i="374"/>
  <c r="D138" i="374"/>
  <c r="C138" i="374"/>
  <c r="F131" i="374"/>
  <c r="E131" i="374"/>
  <c r="D131" i="374"/>
  <c r="C131" i="374"/>
  <c r="F58" i="374"/>
  <c r="E58" i="374"/>
  <c r="D58" i="374"/>
  <c r="C58" i="374"/>
  <c r="F7" i="374"/>
  <c r="E7" i="374"/>
  <c r="D7" i="374"/>
  <c r="C7" i="374"/>
  <c r="B146" i="374"/>
  <c r="B136" i="374"/>
  <c r="B63" i="374"/>
  <c r="B10" i="374"/>
  <c r="B138" i="374"/>
  <c r="C104" i="195"/>
  <c r="B104" i="195"/>
  <c r="C2" i="195"/>
  <c r="B2" i="195"/>
  <c r="B4" i="253" l="1"/>
  <c r="B5" i="252"/>
  <c r="B5" i="251"/>
  <c r="B8" i="250"/>
  <c r="B8" i="249"/>
  <c r="B6" i="254"/>
  <c r="B7" i="250"/>
  <c r="B7" i="249"/>
  <c r="B12" i="352"/>
  <c r="C3" i="352"/>
  <c r="B3" i="352"/>
  <c r="B18" i="254"/>
  <c r="B16" i="254"/>
  <c r="B15" i="254"/>
  <c r="B14" i="254"/>
  <c r="B10" i="254"/>
  <c r="E7" i="382" l="1"/>
  <c r="F7" i="382" s="1"/>
  <c r="E7" i="381"/>
  <c r="F7" i="381" s="1"/>
  <c r="E7" i="275"/>
  <c r="F7" i="275" s="1"/>
  <c r="E8" i="381"/>
  <c r="F8" i="381" s="1"/>
  <c r="E8" i="275"/>
  <c r="F8" i="275" s="1"/>
  <c r="E9" i="277"/>
  <c r="F9" i="277" s="1"/>
  <c r="E5" i="276"/>
  <c r="F5" i="276" s="1"/>
  <c r="E8" i="382"/>
  <c r="F8" i="382" s="1"/>
  <c r="E7" i="286"/>
  <c r="F7" i="286" s="1"/>
  <c r="E7" i="288"/>
  <c r="F7" i="288" s="1"/>
  <c r="E5" i="299"/>
  <c r="E8" i="288"/>
  <c r="F8" i="288" s="1"/>
  <c r="E8" i="286"/>
  <c r="F8" i="286" s="1"/>
  <c r="E7" i="269"/>
  <c r="F7" i="269" s="1"/>
  <c r="E7" i="270"/>
  <c r="F7" i="270" s="1"/>
  <c r="E7" i="375"/>
  <c r="F7" i="375" s="1"/>
  <c r="E7" i="379"/>
  <c r="F7" i="379" s="1"/>
  <c r="E7" i="210"/>
  <c r="F7" i="210" s="1"/>
  <c r="E8" i="269"/>
  <c r="F8" i="269" s="1"/>
  <c r="E8" i="270"/>
  <c r="F8" i="270" s="1"/>
  <c r="E8" i="375"/>
  <c r="F8" i="375" s="1"/>
  <c r="E8" i="210"/>
  <c r="F8" i="210" s="1"/>
  <c r="E8" i="379"/>
  <c r="F8" i="379" s="1"/>
  <c r="E8" i="213"/>
  <c r="F8" i="213" s="1"/>
  <c r="E6" i="337"/>
  <c r="F6" i="337" s="1"/>
  <c r="E6" i="336"/>
  <c r="F6" i="336" s="1"/>
  <c r="E6" i="333"/>
  <c r="F6" i="333" s="1"/>
  <c r="E7" i="213"/>
  <c r="F7" i="213" s="1"/>
  <c r="E7" i="377"/>
  <c r="F7" i="377" s="1"/>
  <c r="E7" i="376"/>
  <c r="F7" i="376" s="1"/>
  <c r="E7" i="287"/>
  <c r="F7" i="287" s="1"/>
  <c r="E7" i="208"/>
  <c r="F7" i="208" s="1"/>
  <c r="E7" i="218"/>
  <c r="F7" i="218" s="1"/>
  <c r="E7" i="237"/>
  <c r="F7" i="237" s="1"/>
  <c r="E7" i="295"/>
  <c r="F7" i="295" s="1"/>
  <c r="E7" i="294"/>
  <c r="F7" i="294" s="1"/>
  <c r="E7" i="293"/>
  <c r="F7" i="293" s="1"/>
  <c r="E7" i="282"/>
  <c r="F7" i="282" s="1"/>
  <c r="E7" i="281"/>
  <c r="F7" i="281" s="1"/>
  <c r="E7" i="280"/>
  <c r="F7" i="280" s="1"/>
  <c r="E7" i="279"/>
  <c r="F7" i="279" s="1"/>
  <c r="E7" i="278"/>
  <c r="F7" i="278" s="1"/>
  <c r="E7" i="214"/>
  <c r="F7" i="214" s="1"/>
  <c r="E7" i="247"/>
  <c r="F7" i="247" s="1"/>
  <c r="E7" i="246"/>
  <c r="F7" i="246" s="1"/>
  <c r="E7" i="245"/>
  <c r="F7" i="245" s="1"/>
  <c r="E7" i="244"/>
  <c r="F7" i="244" s="1"/>
  <c r="E7" i="243"/>
  <c r="F7" i="243" s="1"/>
  <c r="E7" i="255"/>
  <c r="F7" i="255" s="1"/>
  <c r="E7" i="256"/>
  <c r="F7" i="256" s="1"/>
  <c r="E7" i="211"/>
  <c r="F7" i="211" s="1"/>
  <c r="E8" i="377"/>
  <c r="F8" i="377" s="1"/>
  <c r="E8" i="376"/>
  <c r="F8" i="376" s="1"/>
  <c r="E8" i="287"/>
  <c r="F8" i="287" s="1"/>
  <c r="E8" i="208"/>
  <c r="F8" i="208" s="1"/>
  <c r="E8" i="218"/>
  <c r="F8" i="218" s="1"/>
  <c r="E8" i="237"/>
  <c r="F8" i="237" s="1"/>
  <c r="E8" i="294"/>
  <c r="F8" i="294" s="1"/>
  <c r="E8" i="295"/>
  <c r="F8" i="295" s="1"/>
  <c r="E8" i="293"/>
  <c r="F8" i="293" s="1"/>
  <c r="E8" i="279"/>
  <c r="F8" i="279" s="1"/>
  <c r="E8" i="282"/>
  <c r="F8" i="282" s="1"/>
  <c r="E8" i="281"/>
  <c r="F8" i="281" s="1"/>
  <c r="E8" i="280"/>
  <c r="F8" i="280" s="1"/>
  <c r="E8" i="278"/>
  <c r="F8" i="278" s="1"/>
  <c r="E8" i="214"/>
  <c r="F8" i="214" s="1"/>
  <c r="E8" i="244"/>
  <c r="F8" i="244" s="1"/>
  <c r="E8" i="243"/>
  <c r="F8" i="243" s="1"/>
  <c r="E8" i="247"/>
  <c r="F8" i="247" s="1"/>
  <c r="E8" i="246"/>
  <c r="F8" i="246" s="1"/>
  <c r="E8" i="245"/>
  <c r="F8" i="245" s="1"/>
  <c r="E8" i="255"/>
  <c r="F8" i="255" s="1"/>
  <c r="E8" i="256"/>
  <c r="F8" i="256" s="1"/>
  <c r="E8" i="211"/>
  <c r="F8" i="211" s="1"/>
  <c r="E10" i="209"/>
  <c r="F10" i="209" s="1"/>
  <c r="E6" i="300"/>
  <c r="F6" i="300" s="1"/>
  <c r="E7" i="209"/>
  <c r="F7" i="209" s="1"/>
  <c r="E7" i="274"/>
  <c r="F7" i="274" s="1"/>
  <c r="E7" i="273"/>
  <c r="F7" i="273" s="1"/>
  <c r="E7" i="272"/>
  <c r="F7" i="272" s="1"/>
  <c r="E7" i="346"/>
  <c r="F7" i="346" s="1"/>
  <c r="E7" i="345"/>
  <c r="F7" i="345" s="1"/>
  <c r="E7" i="344"/>
  <c r="F7" i="344" s="1"/>
  <c r="E7" i="343"/>
  <c r="F7" i="343" s="1"/>
  <c r="E7" i="342"/>
  <c r="F7" i="342" s="1"/>
  <c r="E7" i="341"/>
  <c r="F7" i="341" s="1"/>
  <c r="E7" i="340"/>
  <c r="F7" i="340" s="1"/>
  <c r="E7" i="339"/>
  <c r="F7" i="339" s="1"/>
  <c r="E7" i="347"/>
  <c r="F7" i="347" s="1"/>
  <c r="E7" i="310"/>
  <c r="F7" i="310" s="1"/>
  <c r="E7" i="309"/>
  <c r="F7" i="309" s="1"/>
  <c r="E8" i="274"/>
  <c r="F8" i="274" s="1"/>
  <c r="E8" i="273"/>
  <c r="F8" i="273" s="1"/>
  <c r="E8" i="272"/>
  <c r="F8" i="272" s="1"/>
  <c r="E8" i="347"/>
  <c r="F8" i="347" s="1"/>
  <c r="E8" i="346"/>
  <c r="F8" i="346" s="1"/>
  <c r="E8" i="345"/>
  <c r="F8" i="345" s="1"/>
  <c r="E8" i="344"/>
  <c r="F8" i="344" s="1"/>
  <c r="E8" i="343"/>
  <c r="F8" i="343" s="1"/>
  <c r="E8" i="342"/>
  <c r="F8" i="342" s="1"/>
  <c r="E8" i="341"/>
  <c r="F8" i="341" s="1"/>
  <c r="E8" i="340"/>
  <c r="F8" i="340" s="1"/>
  <c r="E8" i="339"/>
  <c r="F8" i="339" s="1"/>
  <c r="E5" i="318"/>
  <c r="F5" i="318" s="1"/>
  <c r="E5" i="316"/>
  <c r="F5" i="316" s="1"/>
  <c r="E5" i="317"/>
  <c r="F5" i="317" s="1"/>
  <c r="E5" i="315"/>
  <c r="F5" i="315" s="1"/>
  <c r="E5" i="313"/>
  <c r="F5" i="313" s="1"/>
  <c r="E5" i="311"/>
  <c r="F5" i="311" s="1"/>
  <c r="E8" i="309"/>
  <c r="F8" i="309" s="1"/>
  <c r="E5" i="314"/>
  <c r="F5" i="314" s="1"/>
  <c r="E10" i="312"/>
  <c r="F10" i="312" s="1"/>
  <c r="E8" i="310"/>
  <c r="F8" i="310" s="1"/>
  <c r="E6" i="277"/>
  <c r="F6" i="277" s="1"/>
  <c r="E7" i="312"/>
  <c r="F7" i="312" s="1"/>
  <c r="E7" i="250"/>
  <c r="F7" i="250" s="1"/>
  <c r="E7" i="331"/>
  <c r="F7" i="331" s="1"/>
  <c r="E7" i="330"/>
  <c r="F7" i="330" s="1"/>
  <c r="E7" i="329"/>
  <c r="F7" i="329" s="1"/>
  <c r="E7" i="328"/>
  <c r="F7" i="328" s="1"/>
  <c r="E7" i="267"/>
  <c r="F7" i="267" s="1"/>
  <c r="E7" i="266"/>
  <c r="F7" i="266" s="1"/>
  <c r="E7" i="265"/>
  <c r="F7" i="265" s="1"/>
  <c r="E7" i="264"/>
  <c r="F7" i="264" s="1"/>
  <c r="E7" i="241"/>
  <c r="F7" i="241" s="1"/>
  <c r="E7" i="240"/>
  <c r="F7" i="240" s="1"/>
  <c r="E7" i="239"/>
  <c r="F7" i="239" s="1"/>
  <c r="E7" i="238"/>
  <c r="F7" i="238" s="1"/>
  <c r="E6" i="335"/>
  <c r="F6" i="335" s="1"/>
  <c r="E8" i="331"/>
  <c r="F8" i="331" s="1"/>
  <c r="E8" i="330"/>
  <c r="F8" i="330" s="1"/>
  <c r="E8" i="329"/>
  <c r="F8" i="329" s="1"/>
  <c r="E8" i="328"/>
  <c r="F8" i="328" s="1"/>
  <c r="E6" i="334"/>
  <c r="F6" i="334" s="1"/>
  <c r="E7" i="332"/>
  <c r="F7" i="332" s="1"/>
  <c r="E8" i="267"/>
  <c r="F8" i="267" s="1"/>
  <c r="E8" i="266"/>
  <c r="F8" i="266" s="1"/>
  <c r="E8" i="265"/>
  <c r="F8" i="265" s="1"/>
  <c r="E8" i="264"/>
  <c r="F8" i="264" s="1"/>
  <c r="E8" i="241"/>
  <c r="F8" i="241" s="1"/>
  <c r="E8" i="240"/>
  <c r="F8" i="240" s="1"/>
  <c r="E8" i="239"/>
  <c r="F8" i="239" s="1"/>
  <c r="E8" i="238"/>
  <c r="F8" i="238" s="1"/>
  <c r="E6" i="338"/>
  <c r="F6" i="338" s="1"/>
  <c r="E8" i="249"/>
  <c r="F8" i="249" s="1"/>
  <c r="E5" i="251"/>
  <c r="F5" i="251" s="1"/>
  <c r="E4" i="253"/>
  <c r="F4" i="253" s="1"/>
  <c r="E7" i="249"/>
  <c r="F7" i="249" s="1"/>
  <c r="E6" i="254"/>
  <c r="F6" i="254" s="1"/>
  <c r="E8" i="250"/>
  <c r="F8" i="250" s="1"/>
  <c r="E5" i="252"/>
  <c r="F5" i="252" s="1"/>
  <c r="B14" i="253"/>
  <c r="B12" i="253"/>
  <c r="B11" i="253"/>
  <c r="B10" i="253"/>
  <c r="B8" i="253"/>
  <c r="B6" i="253"/>
  <c r="B5" i="253"/>
  <c r="B15" i="252"/>
  <c r="B7" i="252"/>
  <c r="B6" i="252"/>
  <c r="B11" i="251"/>
  <c r="B7" i="251"/>
  <c r="B10" i="251"/>
  <c r="B6" i="251"/>
  <c r="B14" i="251"/>
  <c r="B12" i="251"/>
  <c r="B17" i="250"/>
  <c r="B15" i="250"/>
  <c r="B14" i="250"/>
  <c r="B13" i="250"/>
  <c r="B12" i="250"/>
  <c r="B10" i="250"/>
  <c r="B9" i="250"/>
  <c r="B6" i="250"/>
  <c r="B5" i="250"/>
  <c r="B4" i="250"/>
  <c r="B2" i="352"/>
  <c r="B2" i="254"/>
  <c r="F3" i="254"/>
  <c r="E3" i="254"/>
  <c r="D3" i="254"/>
  <c r="C3" i="254"/>
  <c r="B3" i="254"/>
  <c r="B2" i="253"/>
  <c r="F3" i="253"/>
  <c r="E3" i="253"/>
  <c r="D3" i="253"/>
  <c r="C3" i="253"/>
  <c r="B3" i="253"/>
  <c r="B2" i="252"/>
  <c r="F3" i="252"/>
  <c r="E3" i="252"/>
  <c r="D3" i="252"/>
  <c r="C3" i="252"/>
  <c r="B3" i="252"/>
  <c r="B2" i="251"/>
  <c r="F3" i="251"/>
  <c r="E3" i="251"/>
  <c r="D3" i="251"/>
  <c r="C3" i="251"/>
  <c r="B3" i="251"/>
  <c r="B2" i="250"/>
  <c r="F3" i="250"/>
  <c r="E3" i="250"/>
  <c r="D3" i="250"/>
  <c r="C3" i="250"/>
  <c r="B3" i="250"/>
  <c r="B17" i="249"/>
  <c r="B15" i="249"/>
  <c r="F3" i="249"/>
  <c r="E3" i="249"/>
  <c r="D3" i="249"/>
  <c r="C3" i="249"/>
  <c r="B3" i="249"/>
  <c r="B2" i="249"/>
  <c r="B14" i="249"/>
  <c r="B13" i="249"/>
  <c r="B10" i="249"/>
  <c r="B9" i="249"/>
  <c r="B111" i="373" l="1"/>
  <c r="B209" i="195"/>
  <c r="B94" i="195"/>
  <c r="B211" i="195"/>
  <c r="B96" i="195"/>
  <c r="B205" i="195"/>
  <c r="B90" i="195"/>
  <c r="B206" i="195"/>
  <c r="B91" i="195"/>
  <c r="B210" i="195"/>
  <c r="B95" i="195"/>
  <c r="B212" i="195"/>
  <c r="B97" i="195"/>
  <c r="F146" i="374"/>
  <c r="E146" i="374"/>
  <c r="D146" i="374"/>
  <c r="C146" i="374"/>
  <c r="F136" i="374"/>
  <c r="E136" i="374"/>
  <c r="D136" i="374"/>
  <c r="C136" i="374"/>
  <c r="F63" i="374"/>
  <c r="E63" i="374"/>
  <c r="D63" i="374"/>
  <c r="C63" i="374"/>
  <c r="F10" i="374"/>
  <c r="F149" i="374" s="1"/>
  <c r="E10" i="374"/>
  <c r="E149" i="374" s="1"/>
  <c r="D10" i="374"/>
  <c r="D149" i="374" s="1"/>
  <c r="C10" i="374"/>
  <c r="C149" i="374" s="1"/>
  <c r="B145" i="374"/>
  <c r="B144" i="374"/>
  <c r="B143" i="374"/>
  <c r="B140" i="374"/>
  <c r="B139" i="374"/>
  <c r="B135" i="374"/>
  <c r="B134" i="374"/>
  <c r="B133" i="374"/>
  <c r="B132" i="374"/>
  <c r="B62" i="374"/>
  <c r="B60" i="374"/>
  <c r="B59" i="374"/>
  <c r="B9" i="374"/>
  <c r="B8" i="374"/>
  <c r="G149" i="374" l="1"/>
  <c r="B90" i="373"/>
  <c r="B89" i="373"/>
  <c r="B87" i="373"/>
  <c r="B86" i="373"/>
  <c r="B85" i="373"/>
  <c r="B84" i="373"/>
  <c r="B83" i="373"/>
  <c r="B82" i="373"/>
  <c r="B81" i="373"/>
  <c r="B80" i="373"/>
  <c r="B79" i="373"/>
  <c r="B77" i="373"/>
  <c r="B76" i="373"/>
  <c r="B75" i="373"/>
  <c r="B74" i="373"/>
  <c r="B73" i="373"/>
  <c r="B69" i="373"/>
  <c r="B68" i="373"/>
  <c r="B66" i="373"/>
  <c r="B65" i="373"/>
  <c r="B64" i="373"/>
  <c r="B63" i="373"/>
  <c r="B62" i="373"/>
  <c r="B61" i="373"/>
  <c r="B60" i="373"/>
  <c r="B59" i="373"/>
  <c r="B58" i="373"/>
  <c r="B56" i="373"/>
  <c r="B55" i="373"/>
  <c r="B54" i="373"/>
  <c r="B53" i="373"/>
  <c r="B52" i="373"/>
  <c r="B48" i="373"/>
  <c r="B47" i="373"/>
  <c r="B45" i="373"/>
  <c r="B44" i="373"/>
  <c r="B43" i="373"/>
  <c r="B42" i="373"/>
  <c r="B41" i="373"/>
  <c r="B40" i="373"/>
  <c r="B39" i="373"/>
  <c r="B38" i="373"/>
  <c r="B37" i="373"/>
  <c r="B35" i="373"/>
  <c r="B34" i="373"/>
  <c r="B33" i="373"/>
  <c r="B32" i="373"/>
  <c r="B31" i="373"/>
  <c r="B20" i="373" l="1"/>
  <c r="B19" i="373"/>
  <c r="B17" i="373"/>
  <c r="B16" i="373"/>
  <c r="B15" i="373"/>
  <c r="B14" i="373"/>
  <c r="B13" i="373"/>
  <c r="B11" i="373"/>
  <c r="B10" i="373"/>
  <c r="B7" i="373"/>
  <c r="B6" i="373"/>
  <c r="B5" i="373"/>
  <c r="B4" i="373"/>
  <c r="B3" i="373"/>
  <c r="B24" i="373"/>
  <c r="B23" i="373"/>
  <c r="B22" i="373"/>
  <c r="B13" i="372" l="1"/>
  <c r="B12" i="372"/>
  <c r="B11" i="372"/>
  <c r="B10" i="372"/>
  <c r="B9" i="372"/>
  <c r="B8" i="372"/>
  <c r="B7" i="372"/>
  <c r="B6" i="372"/>
  <c r="B5" i="372"/>
  <c r="B4" i="372"/>
  <c r="B15" i="371"/>
  <c r="B13" i="371"/>
  <c r="B12" i="371"/>
  <c r="B11" i="371"/>
  <c r="B10" i="371"/>
  <c r="B9" i="371"/>
  <c r="B8" i="371"/>
  <c r="B7" i="371"/>
  <c r="B6" i="371"/>
  <c r="B5" i="371"/>
  <c r="B4" i="371"/>
  <c r="B13" i="369"/>
  <c r="B12" i="369"/>
  <c r="B11" i="369"/>
  <c r="B10" i="369"/>
  <c r="B9" i="369"/>
  <c r="B8" i="369"/>
  <c r="B7" i="369"/>
  <c r="B6" i="369"/>
  <c r="B5" i="369"/>
  <c r="B4" i="369"/>
  <c r="B8" i="367"/>
  <c r="B7" i="367"/>
  <c r="B6" i="367"/>
  <c r="B5" i="367"/>
  <c r="B4" i="367"/>
  <c r="B7" i="366"/>
  <c r="B6" i="366"/>
  <c r="B5" i="366"/>
  <c r="B4" i="366"/>
  <c r="B9" i="365"/>
  <c r="B8" i="365"/>
  <c r="B7" i="365"/>
  <c r="B6" i="365"/>
  <c r="B5" i="365"/>
  <c r="B4" i="365"/>
  <c r="B9" i="364"/>
  <c r="B8" i="364"/>
  <c r="B7" i="364"/>
  <c r="B6" i="364"/>
  <c r="B5" i="364"/>
  <c r="B4" i="364"/>
  <c r="B10" i="363"/>
  <c r="B9" i="363"/>
  <c r="B8" i="363"/>
  <c r="B7" i="363"/>
  <c r="B6" i="363"/>
  <c r="B5" i="363"/>
  <c r="B4" i="363"/>
  <c r="B7" i="362" l="1"/>
  <c r="B5" i="362"/>
  <c r="B4" i="362"/>
  <c r="B9" i="361"/>
  <c r="B8" i="361"/>
  <c r="B7" i="361"/>
  <c r="B6" i="361"/>
  <c r="B5" i="361"/>
  <c r="B4" i="361"/>
  <c r="B8" i="360"/>
  <c r="B7" i="360"/>
  <c r="B6" i="360"/>
  <c r="B5" i="360"/>
  <c r="B4" i="360"/>
  <c r="B7" i="359"/>
  <c r="B4" i="359"/>
  <c r="B7" i="358"/>
  <c r="B5" i="358"/>
  <c r="B4" i="358"/>
  <c r="B6" i="356"/>
  <c r="B5" i="356"/>
  <c r="B4" i="356"/>
  <c r="B215" i="195" l="1"/>
  <c r="B214" i="195"/>
  <c r="B100" i="195"/>
  <c r="B99" i="195"/>
  <c r="B4" i="355"/>
  <c r="B4" i="354"/>
  <c r="F13" i="355"/>
  <c r="F12" i="355"/>
  <c r="F9" i="355"/>
  <c r="F8" i="355"/>
  <c r="B7" i="355"/>
  <c r="B6" i="355"/>
  <c r="B5" i="355"/>
  <c r="B11" i="354"/>
  <c r="F13" i="354"/>
  <c r="F12" i="354"/>
  <c r="B6" i="354"/>
  <c r="F9" i="354"/>
  <c r="B7" i="354"/>
  <c r="B5" i="354"/>
  <c r="B18" i="353"/>
  <c r="B213" i="195"/>
  <c r="B98" i="195"/>
  <c r="F19" i="353"/>
  <c r="F14" i="353"/>
  <c r="F13" i="353"/>
  <c r="F12" i="353"/>
  <c r="F11" i="353"/>
  <c r="F10" i="353"/>
  <c r="F9" i="353"/>
  <c r="F8" i="353"/>
  <c r="F7" i="353"/>
  <c r="F6" i="353"/>
  <c r="F20" i="353"/>
  <c r="F16" i="353"/>
  <c r="F5" i="353"/>
  <c r="F4" i="353"/>
  <c r="B9" i="352"/>
  <c r="B11" i="352"/>
  <c r="B10" i="352"/>
  <c r="B8" i="352"/>
  <c r="B5" i="352"/>
  <c r="B4" i="352"/>
  <c r="F17" i="353" l="1"/>
  <c r="E4" i="378"/>
  <c r="F4" i="378" s="1"/>
  <c r="E11" i="354"/>
  <c r="F11" i="354" s="1"/>
  <c r="E11" i="378"/>
  <c r="F11" i="378" s="1"/>
  <c r="E4" i="355"/>
  <c r="E4" i="338"/>
  <c r="E11" i="355"/>
  <c r="F11" i="355" s="1"/>
  <c r="E18" i="353"/>
  <c r="F18" i="353" s="1"/>
  <c r="F21" i="353" s="1"/>
  <c r="C98" i="195" s="1"/>
  <c r="E4" i="354"/>
  <c r="B4" i="254"/>
  <c r="F23" i="353" l="1"/>
  <c r="C22" i="373" s="1"/>
  <c r="C213" i="195"/>
  <c r="F14" i="378"/>
  <c r="C101" i="195" s="1"/>
  <c r="F14" i="355"/>
  <c r="C100" i="195" s="1"/>
  <c r="F14" i="354"/>
  <c r="C99" i="195" s="1"/>
  <c r="F17" i="347"/>
  <c r="F16" i="347"/>
  <c r="B15" i="347"/>
  <c r="F13" i="347"/>
  <c r="F9" i="347"/>
  <c r="B6" i="347"/>
  <c r="B5" i="347"/>
  <c r="B4" i="347"/>
  <c r="F14" i="346"/>
  <c r="F13" i="346"/>
  <c r="B12" i="346"/>
  <c r="F10" i="346"/>
  <c r="F9" i="346"/>
  <c r="B6" i="346"/>
  <c r="B5" i="346"/>
  <c r="B4" i="346"/>
  <c r="F14" i="345"/>
  <c r="F13" i="345"/>
  <c r="B12" i="345"/>
  <c r="F10" i="345"/>
  <c r="F9" i="345"/>
  <c r="B6" i="345"/>
  <c r="B5" i="345"/>
  <c r="B4" i="345"/>
  <c r="F14" i="344"/>
  <c r="F13" i="344"/>
  <c r="B12" i="344"/>
  <c r="F10" i="344"/>
  <c r="F9" i="344"/>
  <c r="B6" i="344"/>
  <c r="B5" i="344"/>
  <c r="B4" i="344"/>
  <c r="F14" i="343"/>
  <c r="F13" i="343"/>
  <c r="B12" i="343"/>
  <c r="F10" i="343"/>
  <c r="F9" i="343"/>
  <c r="B6" i="343"/>
  <c r="B5" i="343"/>
  <c r="B4" i="343"/>
  <c r="F14" i="342"/>
  <c r="F13" i="342"/>
  <c r="B12" i="342"/>
  <c r="F10" i="342"/>
  <c r="F9" i="342"/>
  <c r="B6" i="342"/>
  <c r="B5" i="342"/>
  <c r="B4" i="342"/>
  <c r="F14" i="341"/>
  <c r="F13" i="341"/>
  <c r="B12" i="341"/>
  <c r="F10" i="341"/>
  <c r="F9" i="341"/>
  <c r="B6" i="341"/>
  <c r="B5" i="341"/>
  <c r="B4" i="341"/>
  <c r="F14" i="340"/>
  <c r="F13" i="340"/>
  <c r="B12" i="340"/>
  <c r="F10" i="340"/>
  <c r="F9" i="340"/>
  <c r="B6" i="340"/>
  <c r="B5" i="340"/>
  <c r="B4" i="340"/>
  <c r="F14" i="339"/>
  <c r="F13" i="339"/>
  <c r="B12" i="339"/>
  <c r="F10" i="339"/>
  <c r="F9" i="339"/>
  <c r="B6" i="339"/>
  <c r="B5" i="339"/>
  <c r="B4" i="339"/>
  <c r="F10" i="338" l="1"/>
  <c r="F8" i="335"/>
  <c r="F7" i="335"/>
  <c r="B5" i="335"/>
  <c r="B4" i="335"/>
  <c r="F8" i="334"/>
  <c r="F7" i="334"/>
  <c r="B5" i="334"/>
  <c r="B4" i="334"/>
  <c r="B6" i="332"/>
  <c r="B5" i="332"/>
  <c r="F12" i="332"/>
  <c r="F8" i="332"/>
  <c r="B4" i="332"/>
  <c r="F19" i="331"/>
  <c r="F18" i="331"/>
  <c r="F15" i="331"/>
  <c r="F9" i="331"/>
  <c r="B6" i="331"/>
  <c r="B5" i="331"/>
  <c r="B4" i="331"/>
  <c r="F14" i="330"/>
  <c r="F13" i="330"/>
  <c r="F10" i="330"/>
  <c r="F9" i="330"/>
  <c r="B6" i="330"/>
  <c r="B5" i="330"/>
  <c r="B4" i="330"/>
  <c r="F14" i="329"/>
  <c r="F13" i="329"/>
  <c r="F10" i="329"/>
  <c r="F9" i="329"/>
  <c r="B6" i="329"/>
  <c r="B5" i="329"/>
  <c r="B4" i="329"/>
  <c r="F17" i="328"/>
  <c r="F16" i="328"/>
  <c r="B15" i="328"/>
  <c r="F13" i="328"/>
  <c r="F9" i="328"/>
  <c r="B6" i="328"/>
  <c r="B5" i="328"/>
  <c r="B4" i="328"/>
  <c r="E5" i="335" l="1"/>
  <c r="F5" i="335" s="1"/>
  <c r="E5" i="337"/>
  <c r="F5" i="337" s="1"/>
  <c r="E5" i="336"/>
  <c r="F5" i="336" s="1"/>
  <c r="E5" i="333"/>
  <c r="F5" i="333" s="1"/>
  <c r="E6" i="332"/>
  <c r="F6" i="332" s="1"/>
  <c r="E5" i="334"/>
  <c r="F5" i="334" s="1"/>
  <c r="E4" i="300" l="1"/>
  <c r="F4" i="300" s="1"/>
  <c r="E5" i="209"/>
  <c r="E4" i="277"/>
  <c r="F4" i="277" s="1"/>
  <c r="F11" i="318"/>
  <c r="F10" i="318"/>
  <c r="B9" i="318"/>
  <c r="F7" i="318"/>
  <c r="F6" i="318"/>
  <c r="B4" i="318"/>
  <c r="F11" i="317"/>
  <c r="F10" i="317"/>
  <c r="B9" i="317"/>
  <c r="F7" i="317"/>
  <c r="F6" i="317"/>
  <c r="B4" i="317"/>
  <c r="F12" i="316"/>
  <c r="F11" i="316"/>
  <c r="B9" i="316"/>
  <c r="F7" i="316"/>
  <c r="F6" i="316"/>
  <c r="B4" i="316"/>
  <c r="F11" i="315"/>
  <c r="F10" i="315"/>
  <c r="B9" i="315"/>
  <c r="F7" i="315"/>
  <c r="F6" i="315"/>
  <c r="B4" i="315"/>
  <c r="F11" i="314"/>
  <c r="F10" i="314"/>
  <c r="B9" i="314"/>
  <c r="F7" i="314"/>
  <c r="F6" i="314"/>
  <c r="B4" i="314"/>
  <c r="F11" i="313"/>
  <c r="F10" i="313"/>
  <c r="B9" i="313"/>
  <c r="F7" i="313"/>
  <c r="F6" i="313"/>
  <c r="B4" i="313"/>
  <c r="F17" i="312"/>
  <c r="F16" i="312"/>
  <c r="B8" i="312"/>
  <c r="B6" i="312"/>
  <c r="F12" i="312"/>
  <c r="F11" i="312"/>
  <c r="B9" i="312"/>
  <c r="B4" i="312"/>
  <c r="F14" i="311"/>
  <c r="F13" i="311"/>
  <c r="B12" i="311"/>
  <c r="F10" i="311"/>
  <c r="F6" i="311"/>
  <c r="B4" i="311"/>
  <c r="F14" i="310"/>
  <c r="F13" i="310"/>
  <c r="B12" i="310"/>
  <c r="F10" i="310"/>
  <c r="F9" i="310"/>
  <c r="B6" i="310"/>
  <c r="B5" i="310"/>
  <c r="B4" i="310"/>
  <c r="F14" i="309"/>
  <c r="F13" i="309"/>
  <c r="B12" i="309"/>
  <c r="F10" i="309"/>
  <c r="F9" i="309"/>
  <c r="B6" i="309"/>
  <c r="B5" i="309"/>
  <c r="B4" i="309"/>
  <c r="E5" i="312" l="1"/>
  <c r="F5" i="312" s="1"/>
  <c r="E8" i="312"/>
  <c r="F8" i="312" s="1"/>
  <c r="E6" i="312"/>
  <c r="F6" i="312" s="1"/>
  <c r="E4" i="254"/>
  <c r="F11" i="299" l="1"/>
  <c r="F10" i="299"/>
  <c r="B9" i="299"/>
  <c r="F7" i="299"/>
  <c r="F6" i="299"/>
  <c r="B4" i="299"/>
  <c r="F17" i="277" l="1"/>
  <c r="F16" i="277"/>
  <c r="B14" i="277"/>
  <c r="F12" i="277"/>
  <c r="F11" i="276"/>
  <c r="F10" i="276"/>
  <c r="B9" i="276"/>
  <c r="F7" i="276"/>
  <c r="F6" i="276"/>
  <c r="F14" i="274"/>
  <c r="F13" i="274"/>
  <c r="B12" i="274"/>
  <c r="F10" i="274"/>
  <c r="F9" i="274"/>
  <c r="B6" i="274"/>
  <c r="B5" i="274"/>
  <c r="B4" i="274"/>
  <c r="F19" i="273"/>
  <c r="F18" i="273"/>
  <c r="B17" i="273"/>
  <c r="F15" i="273"/>
  <c r="F9" i="273"/>
  <c r="B6" i="273"/>
  <c r="B5" i="273"/>
  <c r="B4" i="273"/>
  <c r="F14" i="272"/>
  <c r="F13" i="272"/>
  <c r="B12" i="272"/>
  <c r="F10" i="272"/>
  <c r="F9" i="272"/>
  <c r="B6" i="272"/>
  <c r="B5" i="272"/>
  <c r="B4" i="272"/>
  <c r="E10" i="334" l="1"/>
  <c r="F10" i="334" s="1"/>
  <c r="E10" i="252"/>
  <c r="F10" i="252" s="1"/>
  <c r="E9" i="253"/>
  <c r="E6" i="378"/>
  <c r="F6" i="378" s="1"/>
  <c r="E10" i="316"/>
  <c r="F10" i="316" s="1"/>
  <c r="E6" i="355"/>
  <c r="F6" i="355" s="1"/>
  <c r="E6" i="354"/>
  <c r="F6" i="354" s="1"/>
  <c r="F5" i="299"/>
  <c r="F8" i="271"/>
  <c r="B4" i="271"/>
  <c r="F14" i="267"/>
  <c r="F13" i="267"/>
  <c r="B12" i="267"/>
  <c r="F10" i="267"/>
  <c r="F9" i="267"/>
  <c r="B6" i="267"/>
  <c r="B5" i="267"/>
  <c r="B4" i="267"/>
  <c r="F14" i="266"/>
  <c r="F13" i="266"/>
  <c r="B12" i="266"/>
  <c r="F10" i="266"/>
  <c r="F9" i="266"/>
  <c r="B6" i="266"/>
  <c r="B5" i="266"/>
  <c r="B4" i="266"/>
  <c r="F14" i="265"/>
  <c r="F13" i="265"/>
  <c r="B12" i="265"/>
  <c r="F10" i="265"/>
  <c r="F9" i="265"/>
  <c r="B6" i="265"/>
  <c r="B5" i="265"/>
  <c r="B4" i="265"/>
  <c r="F19" i="264"/>
  <c r="F18" i="264"/>
  <c r="B17" i="264"/>
  <c r="F15" i="264"/>
  <c r="F9" i="264"/>
  <c r="B6" i="264"/>
  <c r="B5" i="264"/>
  <c r="B4" i="264"/>
  <c r="F13" i="334" l="1"/>
  <c r="C16" i="195" s="1"/>
  <c r="C10" i="251"/>
  <c r="B12" i="254" l="1"/>
  <c r="F15" i="254"/>
  <c r="F14" i="254"/>
  <c r="F11" i="253"/>
  <c r="F10" i="253"/>
  <c r="B9" i="251"/>
  <c r="F11" i="251"/>
  <c r="F10" i="251"/>
  <c r="B7" i="254"/>
  <c r="F10" i="254"/>
  <c r="F9" i="254"/>
  <c r="B8" i="254"/>
  <c r="B5" i="254"/>
  <c r="F5" i="253"/>
  <c r="F7" i="253" s="1"/>
  <c r="B4" i="252"/>
  <c r="F7" i="252"/>
  <c r="F6" i="252"/>
  <c r="C211" i="195" l="1"/>
  <c r="E7" i="338"/>
  <c r="F7" i="338" s="1"/>
  <c r="E7" i="254"/>
  <c r="F7" i="254" s="1"/>
  <c r="F7" i="251"/>
  <c r="F6" i="251"/>
  <c r="B4" i="251"/>
  <c r="F14" i="250"/>
  <c r="F13" i="250"/>
  <c r="F10" i="250"/>
  <c r="F9" i="250"/>
  <c r="F14" i="249"/>
  <c r="F13" i="249"/>
  <c r="B12" i="249"/>
  <c r="F10" i="249"/>
  <c r="F9" i="249"/>
  <c r="B6" i="249"/>
  <c r="B5" i="249"/>
  <c r="B4" i="249"/>
  <c r="B204" i="195" l="1"/>
  <c r="F5" i="242"/>
  <c r="B4" i="242"/>
  <c r="B203" i="195" l="1"/>
  <c r="B202" i="195"/>
  <c r="B201" i="195"/>
  <c r="B200" i="195"/>
  <c r="B89" i="195"/>
  <c r="B88" i="195"/>
  <c r="B87" i="195"/>
  <c r="B86" i="195"/>
  <c r="F14" i="241"/>
  <c r="F13" i="241"/>
  <c r="B12" i="241"/>
  <c r="F10" i="241"/>
  <c r="F9" i="241"/>
  <c r="B6" i="241"/>
  <c r="B5" i="241"/>
  <c r="B4" i="241"/>
  <c r="F14" i="240"/>
  <c r="F13" i="240"/>
  <c r="B12" i="240"/>
  <c r="F10" i="240"/>
  <c r="F9" i="240"/>
  <c r="B6" i="240"/>
  <c r="B5" i="240"/>
  <c r="B4" i="240"/>
  <c r="F14" i="239"/>
  <c r="F13" i="239"/>
  <c r="B12" i="239"/>
  <c r="F10" i="239"/>
  <c r="F9" i="239"/>
  <c r="B6" i="239"/>
  <c r="B5" i="239"/>
  <c r="B4" i="239"/>
  <c r="F14" i="238"/>
  <c r="F13" i="238"/>
  <c r="B12" i="238"/>
  <c r="F10" i="238"/>
  <c r="F9" i="238"/>
  <c r="B6" i="238"/>
  <c r="B5" i="238"/>
  <c r="B4" i="238"/>
  <c r="B4" i="209" l="1"/>
  <c r="F11" i="209"/>
  <c r="B40" i="195"/>
  <c r="B39" i="195"/>
  <c r="B150" i="195"/>
  <c r="B148" i="195"/>
  <c r="B147" i="195"/>
  <c r="B8" i="209"/>
  <c r="B6" i="209"/>
  <c r="B9" i="209"/>
  <c r="F12" i="209" l="1"/>
  <c r="B6" i="195" l="1"/>
  <c r="B5" i="195"/>
  <c r="E12" i="382" l="1"/>
  <c r="F12" i="382" s="1"/>
  <c r="F15" i="382" s="1"/>
  <c r="C93" i="195" s="1"/>
  <c r="E17" i="275"/>
  <c r="F17" i="275" s="1"/>
  <c r="F20" i="275" s="1"/>
  <c r="C74" i="195" s="1"/>
  <c r="E12" i="381"/>
  <c r="F12" i="381" s="1"/>
  <c r="F15" i="381" s="1"/>
  <c r="C92" i="195" s="1"/>
  <c r="E15" i="288"/>
  <c r="F15" i="288" s="1"/>
  <c r="F18" i="288" s="1"/>
  <c r="C65" i="195" s="1"/>
  <c r="E12" i="286"/>
  <c r="F12" i="286" s="1"/>
  <c r="F15" i="286" s="1"/>
  <c r="C63" i="195" s="1"/>
  <c r="E17" i="213"/>
  <c r="F17" i="213" s="1"/>
  <c r="E17" i="269"/>
  <c r="F17" i="269" s="1"/>
  <c r="F20" i="269" s="1"/>
  <c r="C56" i="195" s="1"/>
  <c r="E17" i="270"/>
  <c r="F17" i="270" s="1"/>
  <c r="F20" i="270" s="1"/>
  <c r="C57" i="195" s="1"/>
  <c r="E15" i="379"/>
  <c r="F15" i="379" s="1"/>
  <c r="E17" i="375"/>
  <c r="F17" i="375" s="1"/>
  <c r="F20" i="375" s="1"/>
  <c r="C41" i="195" s="1"/>
  <c r="E17" i="210"/>
  <c r="F17" i="210" s="1"/>
  <c r="F20" i="210" s="1"/>
  <c r="C40" i="195" s="1"/>
  <c r="E15" i="376"/>
  <c r="F15" i="376" s="1"/>
  <c r="E12" i="377"/>
  <c r="F12" i="377" s="1"/>
  <c r="E15" i="287"/>
  <c r="F15" i="287" s="1"/>
  <c r="E12" i="208"/>
  <c r="F12" i="208" s="1"/>
  <c r="E12" i="218"/>
  <c r="F12" i="218" s="1"/>
  <c r="F15" i="218" s="1"/>
  <c r="C6" i="195" s="1"/>
  <c r="E12" i="237"/>
  <c r="F12" i="237" s="1"/>
  <c r="F15" i="237" s="1"/>
  <c r="C5" i="195" s="1"/>
  <c r="E15" i="295"/>
  <c r="F15" i="295" s="1"/>
  <c r="E12" i="294"/>
  <c r="F12" i="294" s="1"/>
  <c r="E15" i="293"/>
  <c r="F15" i="293" s="1"/>
  <c r="E17" i="282"/>
  <c r="F17" i="282" s="1"/>
  <c r="E12" i="281"/>
  <c r="F12" i="281" s="1"/>
  <c r="E12" i="280"/>
  <c r="F12" i="280" s="1"/>
  <c r="E12" i="279"/>
  <c r="F12" i="279" s="1"/>
  <c r="E12" i="278"/>
  <c r="F12" i="278" s="1"/>
  <c r="E17" i="214"/>
  <c r="F17" i="214" s="1"/>
  <c r="E12" i="247"/>
  <c r="F12" i="247" s="1"/>
  <c r="E12" i="246"/>
  <c r="F12" i="246" s="1"/>
  <c r="E12" i="245"/>
  <c r="F12" i="245" s="1"/>
  <c r="E12" i="244"/>
  <c r="F12" i="244" s="1"/>
  <c r="E17" i="243"/>
  <c r="F17" i="243" s="1"/>
  <c r="E12" i="256"/>
  <c r="F12" i="256" s="1"/>
  <c r="E17" i="211"/>
  <c r="F17" i="211" s="1"/>
  <c r="F20" i="211" s="1"/>
  <c r="C39" i="195" s="1"/>
  <c r="E15" i="255"/>
  <c r="F15" i="255" s="1"/>
  <c r="E15" i="347"/>
  <c r="F15" i="347" s="1"/>
  <c r="E12" i="346"/>
  <c r="F12" i="346" s="1"/>
  <c r="E12" i="345"/>
  <c r="F12" i="345" s="1"/>
  <c r="E12" i="344"/>
  <c r="F12" i="344" s="1"/>
  <c r="E12" i="342"/>
  <c r="F12" i="342" s="1"/>
  <c r="E12" i="341"/>
  <c r="F12" i="341" s="1"/>
  <c r="E12" i="340"/>
  <c r="F12" i="340" s="1"/>
  <c r="E12" i="343"/>
  <c r="F12" i="343" s="1"/>
  <c r="E12" i="339"/>
  <c r="F12" i="339" s="1"/>
  <c r="E15" i="328"/>
  <c r="F15" i="328" s="1"/>
  <c r="E12" i="329"/>
  <c r="F12" i="329" s="1"/>
  <c r="E17" i="331"/>
  <c r="F17" i="331" s="1"/>
  <c r="E12" i="330"/>
  <c r="F12" i="330" s="1"/>
  <c r="E12" i="309"/>
  <c r="F12" i="309" s="1"/>
  <c r="E12" i="310"/>
  <c r="F12" i="310" s="1"/>
  <c r="E12" i="274"/>
  <c r="F12" i="274" s="1"/>
  <c r="E17" i="273"/>
  <c r="F17" i="273" s="1"/>
  <c r="E12" i="272"/>
  <c r="F12" i="272" s="1"/>
  <c r="E12" i="267"/>
  <c r="F12" i="267" s="1"/>
  <c r="E12" i="266"/>
  <c r="F12" i="266" s="1"/>
  <c r="E12" i="265"/>
  <c r="F12" i="265" s="1"/>
  <c r="E17" i="264"/>
  <c r="F17" i="264" s="1"/>
  <c r="E12" i="250"/>
  <c r="F12" i="250" s="1"/>
  <c r="F15" i="250" s="1"/>
  <c r="C91" i="195" s="1"/>
  <c r="E12" i="249"/>
  <c r="F12" i="249" s="1"/>
  <c r="F15" i="249" s="1"/>
  <c r="C90" i="195" s="1"/>
  <c r="E12" i="241"/>
  <c r="F12" i="241" s="1"/>
  <c r="F15" i="241" s="1"/>
  <c r="C89" i="195" s="1"/>
  <c r="E12" i="238"/>
  <c r="F12" i="238" s="1"/>
  <c r="F15" i="238" s="1"/>
  <c r="C86" i="195" s="1"/>
  <c r="E12" i="240"/>
  <c r="F12" i="240" s="1"/>
  <c r="F15" i="240" s="1"/>
  <c r="C88" i="195" s="1"/>
  <c r="E12" i="239"/>
  <c r="F12" i="239" s="1"/>
  <c r="F15" i="239" s="1"/>
  <c r="C87" i="195" s="1"/>
  <c r="F15" i="247" l="1"/>
  <c r="C81" i="195" s="1"/>
  <c r="F15" i="246"/>
  <c r="C80" i="195" s="1"/>
  <c r="F15" i="245"/>
  <c r="C79" i="195" s="1"/>
  <c r="F15" i="244"/>
  <c r="C78" i="195" s="1"/>
  <c r="F20" i="243"/>
  <c r="C77" i="195" s="1"/>
  <c r="F15" i="274"/>
  <c r="C73" i="195" s="1"/>
  <c r="F20" i="273"/>
  <c r="C72" i="195" s="1"/>
  <c r="F15" i="272"/>
  <c r="C71" i="195" s="1"/>
  <c r="F20" i="282"/>
  <c r="C70" i="195" s="1"/>
  <c r="F15" i="281"/>
  <c r="C69" i="195" s="1"/>
  <c r="F15" i="280"/>
  <c r="C68" i="195" s="1"/>
  <c r="F15" i="279"/>
  <c r="C67" i="195" s="1"/>
  <c r="F15" i="278"/>
  <c r="C66" i="195" s="1"/>
  <c r="F18" i="287"/>
  <c r="C64" i="195" s="1"/>
  <c r="F18" i="295"/>
  <c r="C60" i="195" s="1"/>
  <c r="F15" i="294"/>
  <c r="C59" i="195" s="1"/>
  <c r="F18" i="293"/>
  <c r="C58" i="195" s="1"/>
  <c r="F15" i="267"/>
  <c r="C55" i="195" s="1"/>
  <c r="F15" i="266"/>
  <c r="C54" i="195" s="1"/>
  <c r="F15" i="265"/>
  <c r="C53" i="195" s="1"/>
  <c r="F20" i="264"/>
  <c r="C52" i="195" s="1"/>
  <c r="F18" i="347"/>
  <c r="C51" i="195" s="1"/>
  <c r="F15" i="346"/>
  <c r="C50" i="195" s="1"/>
  <c r="F15" i="345"/>
  <c r="C49" i="195" s="1"/>
  <c r="F15" i="344"/>
  <c r="C48" i="195" s="1"/>
  <c r="F15" i="343"/>
  <c r="C47" i="195" s="1"/>
  <c r="F15" i="342"/>
  <c r="C46" i="195" s="1"/>
  <c r="F15" i="341"/>
  <c r="C45" i="195" s="1"/>
  <c r="F15" i="340"/>
  <c r="C44" i="195" s="1"/>
  <c r="F15" i="339"/>
  <c r="C43" i="195" s="1"/>
  <c r="F18" i="379"/>
  <c r="C38" i="195" s="1"/>
  <c r="F15" i="256"/>
  <c r="C37" i="195" s="1"/>
  <c r="F18" i="255"/>
  <c r="C36" i="195" s="1"/>
  <c r="F15" i="310"/>
  <c r="C22" i="195" s="1"/>
  <c r="F15" i="309"/>
  <c r="C21" i="195" s="1"/>
  <c r="F20" i="331"/>
  <c r="C13" i="195" s="1"/>
  <c r="F15" i="330"/>
  <c r="C12" i="195" s="1"/>
  <c r="F15" i="329"/>
  <c r="C11" i="195" s="1"/>
  <c r="F18" i="328"/>
  <c r="C10" i="195" s="1"/>
  <c r="F15" i="377"/>
  <c r="C9" i="195" s="1"/>
  <c r="F18" i="376"/>
  <c r="C8" i="195" s="1"/>
  <c r="F15" i="208"/>
  <c r="C7" i="195" s="1"/>
  <c r="F20" i="213"/>
  <c r="C4" i="195" s="1"/>
  <c r="F20" i="214"/>
  <c r="C3" i="195" s="1"/>
  <c r="E5" i="378" l="1"/>
  <c r="F5" i="378" s="1"/>
  <c r="E5" i="300"/>
  <c r="F5" i="300" s="1"/>
  <c r="E5" i="338"/>
  <c r="F5" i="338" s="1"/>
  <c r="E5" i="277"/>
  <c r="F5" i="277" s="1"/>
  <c r="E5" i="355"/>
  <c r="F5" i="355" s="1"/>
  <c r="E5" i="354"/>
  <c r="F5" i="354" s="1"/>
  <c r="E5" i="254"/>
  <c r="F5" i="254" s="1"/>
  <c r="E6" i="209"/>
  <c r="F6" i="209" s="1"/>
  <c r="B108" i="195" l="1"/>
  <c r="B110" i="195"/>
  <c r="B109" i="195"/>
  <c r="E12" i="338" l="1"/>
  <c r="F12" i="338" s="1"/>
  <c r="E5" i="332"/>
  <c r="F5" i="332" s="1"/>
  <c r="E9" i="252"/>
  <c r="F9" i="252" s="1"/>
  <c r="E4" i="348"/>
  <c r="F4" i="348" s="1"/>
  <c r="E4" i="284"/>
  <c r="F4" i="284" s="1"/>
  <c r="F6" i="284" s="1"/>
  <c r="E4" i="382"/>
  <c r="F4" i="382" s="1"/>
  <c r="E4" i="381"/>
  <c r="F4" i="381" s="1"/>
  <c r="E4" i="275"/>
  <c r="F4" i="275" s="1"/>
  <c r="E4" i="276"/>
  <c r="F4" i="276" s="1"/>
  <c r="F8" i="276" s="1"/>
  <c r="E8" i="277"/>
  <c r="F8" i="277" s="1"/>
  <c r="E5" i="275"/>
  <c r="F5" i="275" s="1"/>
  <c r="E5" i="382"/>
  <c r="F5" i="382" s="1"/>
  <c r="E5" i="381"/>
  <c r="F5" i="381" s="1"/>
  <c r="E6" i="382"/>
  <c r="F6" i="382" s="1"/>
  <c r="E6" i="381"/>
  <c r="F6" i="381" s="1"/>
  <c r="E6" i="275"/>
  <c r="F6" i="275" s="1"/>
  <c r="E4" i="288"/>
  <c r="F4" i="288" s="1"/>
  <c r="E4" i="286"/>
  <c r="F4" i="286" s="1"/>
  <c r="E5" i="286"/>
  <c r="F5" i="286" s="1"/>
  <c r="E5" i="288"/>
  <c r="F5" i="288" s="1"/>
  <c r="E6" i="288"/>
  <c r="F6" i="288" s="1"/>
  <c r="E6" i="286"/>
  <c r="F6" i="286" s="1"/>
  <c r="E4" i="213"/>
  <c r="F4" i="213" s="1"/>
  <c r="E4" i="270"/>
  <c r="F4" i="270" s="1"/>
  <c r="E4" i="269"/>
  <c r="F4" i="269" s="1"/>
  <c r="E4" i="210"/>
  <c r="F4" i="210" s="1"/>
  <c r="E4" i="379"/>
  <c r="F4" i="379" s="1"/>
  <c r="E4" i="375"/>
  <c r="F4" i="375" s="1"/>
  <c r="E5" i="213"/>
  <c r="F5" i="213" s="1"/>
  <c r="E5" i="269"/>
  <c r="F5" i="269" s="1"/>
  <c r="E5" i="270"/>
  <c r="F5" i="270" s="1"/>
  <c r="E5" i="375"/>
  <c r="F5" i="375" s="1"/>
  <c r="E5" i="379"/>
  <c r="F5" i="379" s="1"/>
  <c r="E5" i="210"/>
  <c r="F5" i="210" s="1"/>
  <c r="E6" i="213"/>
  <c r="F6" i="213" s="1"/>
  <c r="E6" i="269"/>
  <c r="F6" i="269" s="1"/>
  <c r="E6" i="270"/>
  <c r="F6" i="270" s="1"/>
  <c r="E6" i="375"/>
  <c r="F6" i="375" s="1"/>
  <c r="E6" i="379"/>
  <c r="F6" i="379" s="1"/>
  <c r="E6" i="210"/>
  <c r="F6" i="210" s="1"/>
  <c r="E4" i="337"/>
  <c r="F4" i="337" s="1"/>
  <c r="F9" i="337" s="1"/>
  <c r="F15" i="337" s="1"/>
  <c r="E4" i="336"/>
  <c r="F4" i="336" s="1"/>
  <c r="F12" i="336" s="1"/>
  <c r="F18" i="336" s="1"/>
  <c r="E4" i="333"/>
  <c r="F4" i="333" s="1"/>
  <c r="F12" i="333" s="1"/>
  <c r="F18" i="333" s="1"/>
  <c r="E5" i="377"/>
  <c r="F5" i="377" s="1"/>
  <c r="E5" i="376"/>
  <c r="F5" i="376" s="1"/>
  <c r="E5" i="287"/>
  <c r="F5" i="287" s="1"/>
  <c r="E5" i="208"/>
  <c r="F5" i="208" s="1"/>
  <c r="E5" i="218"/>
  <c r="F5" i="218" s="1"/>
  <c r="E5" i="237"/>
  <c r="F5" i="237" s="1"/>
  <c r="E5" i="295"/>
  <c r="F5" i="295" s="1"/>
  <c r="E5" i="294"/>
  <c r="F5" i="294" s="1"/>
  <c r="E5" i="293"/>
  <c r="F5" i="293" s="1"/>
  <c r="E5" i="282"/>
  <c r="F5" i="282" s="1"/>
  <c r="E5" i="281"/>
  <c r="F5" i="281" s="1"/>
  <c r="E5" i="280"/>
  <c r="F5" i="280" s="1"/>
  <c r="E5" i="279"/>
  <c r="F5" i="279" s="1"/>
  <c r="E5" i="278"/>
  <c r="F5" i="278" s="1"/>
  <c r="E5" i="214"/>
  <c r="F5" i="214" s="1"/>
  <c r="E5" i="247"/>
  <c r="F5" i="247" s="1"/>
  <c r="E5" i="246"/>
  <c r="F5" i="246" s="1"/>
  <c r="E5" i="245"/>
  <c r="F5" i="245" s="1"/>
  <c r="E5" i="244"/>
  <c r="F5" i="244" s="1"/>
  <c r="E5" i="243"/>
  <c r="F5" i="243" s="1"/>
  <c r="E5" i="256"/>
  <c r="F5" i="256" s="1"/>
  <c r="E4" i="377"/>
  <c r="F4" i="377" s="1"/>
  <c r="E4" i="376"/>
  <c r="F4" i="376" s="1"/>
  <c r="E4" i="287"/>
  <c r="F4" i="287" s="1"/>
  <c r="E4" i="208"/>
  <c r="F4" i="208" s="1"/>
  <c r="E4" i="218"/>
  <c r="F4" i="218" s="1"/>
  <c r="E4" i="237"/>
  <c r="F4" i="237" s="1"/>
  <c r="E4" i="294"/>
  <c r="F4" i="294" s="1"/>
  <c r="E4" i="293"/>
  <c r="F4" i="293" s="1"/>
  <c r="E4" i="295"/>
  <c r="F4" i="295" s="1"/>
  <c r="E4" i="282"/>
  <c r="F4" i="282" s="1"/>
  <c r="E4" i="280"/>
  <c r="F4" i="280" s="1"/>
  <c r="E4" i="279"/>
  <c r="F4" i="279" s="1"/>
  <c r="E4" i="278"/>
  <c r="F4" i="278" s="1"/>
  <c r="E4" i="281"/>
  <c r="F4" i="281" s="1"/>
  <c r="E4" i="214"/>
  <c r="F4" i="214" s="1"/>
  <c r="E4" i="244"/>
  <c r="F4" i="244" s="1"/>
  <c r="E4" i="243"/>
  <c r="F4" i="243" s="1"/>
  <c r="E4" i="247"/>
  <c r="F4" i="247" s="1"/>
  <c r="E4" i="246"/>
  <c r="F4" i="246" s="1"/>
  <c r="E4" i="245"/>
  <c r="F4" i="245" s="1"/>
  <c r="E4" i="256"/>
  <c r="F4" i="256" s="1"/>
  <c r="E14" i="312"/>
  <c r="F14" i="312" s="1"/>
  <c r="E12" i="300"/>
  <c r="F12" i="300" s="1"/>
  <c r="E6" i="377"/>
  <c r="F6" i="377" s="1"/>
  <c r="E6" i="376"/>
  <c r="F6" i="376" s="1"/>
  <c r="E6" i="287"/>
  <c r="F6" i="287" s="1"/>
  <c r="E6" i="208"/>
  <c r="F6" i="208" s="1"/>
  <c r="E6" i="218"/>
  <c r="F6" i="218" s="1"/>
  <c r="E6" i="237"/>
  <c r="F6" i="237" s="1"/>
  <c r="E6" i="294"/>
  <c r="F6" i="294" s="1"/>
  <c r="E6" i="295"/>
  <c r="F6" i="295" s="1"/>
  <c r="E6" i="293"/>
  <c r="F6" i="293" s="1"/>
  <c r="E6" i="282"/>
  <c r="F6" i="282" s="1"/>
  <c r="E6" i="281"/>
  <c r="F6" i="281" s="1"/>
  <c r="E6" i="279"/>
  <c r="F6" i="279" s="1"/>
  <c r="E6" i="280"/>
  <c r="F6" i="280" s="1"/>
  <c r="E6" i="278"/>
  <c r="F6" i="278" s="1"/>
  <c r="E6" i="214"/>
  <c r="F6" i="214" s="1"/>
  <c r="E6" i="244"/>
  <c r="F6" i="244" s="1"/>
  <c r="E6" i="243"/>
  <c r="F6" i="243" s="1"/>
  <c r="E6" i="246"/>
  <c r="F6" i="246" s="1"/>
  <c r="E6" i="245"/>
  <c r="F6" i="245" s="1"/>
  <c r="E6" i="247"/>
  <c r="F6" i="247" s="1"/>
  <c r="E6" i="256"/>
  <c r="F6" i="256" s="1"/>
  <c r="E7" i="277"/>
  <c r="F7" i="277" s="1"/>
  <c r="E7" i="300"/>
  <c r="F7" i="300" s="1"/>
  <c r="E13" i="300"/>
  <c r="F13" i="300" s="1"/>
  <c r="E14" i="209"/>
  <c r="F14" i="209" s="1"/>
  <c r="E7" i="378"/>
  <c r="F7" i="378" s="1"/>
  <c r="F10" i="378" s="1"/>
  <c r="F16" i="378" s="1"/>
  <c r="E4" i="292"/>
  <c r="F4" i="292" s="1"/>
  <c r="E4" i="224"/>
  <c r="F4" i="224" s="1"/>
  <c r="E4" i="215"/>
  <c r="F4" i="215" s="1"/>
  <c r="F6" i="215" s="1"/>
  <c r="E8" i="300"/>
  <c r="F8" i="300" s="1"/>
  <c r="E4" i="212"/>
  <c r="F4" i="212" s="1"/>
  <c r="E4" i="248"/>
  <c r="F4" i="248" s="1"/>
  <c r="E6" i="211"/>
  <c r="F6" i="211" s="1"/>
  <c r="E6" i="255"/>
  <c r="F6" i="255" s="1"/>
  <c r="E10" i="277"/>
  <c r="F10" i="277" s="1"/>
  <c r="E4" i="261"/>
  <c r="F4" i="261" s="1"/>
  <c r="F6" i="261" s="1"/>
  <c r="E5" i="211"/>
  <c r="F5" i="211" s="1"/>
  <c r="E5" i="255"/>
  <c r="F5" i="255" s="1"/>
  <c r="E4" i="211"/>
  <c r="F4" i="211" s="1"/>
  <c r="E4" i="255"/>
  <c r="F4" i="255" s="1"/>
  <c r="E13" i="254"/>
  <c r="F13" i="254" s="1"/>
  <c r="E15" i="277"/>
  <c r="F15" i="277" s="1"/>
  <c r="E15" i="312"/>
  <c r="F15" i="312" s="1"/>
  <c r="F9" i="253"/>
  <c r="E8" i="338"/>
  <c r="F8" i="338" s="1"/>
  <c r="E9" i="338"/>
  <c r="F9" i="338" s="1"/>
  <c r="F4" i="354"/>
  <c r="F4" i="355"/>
  <c r="E7" i="355"/>
  <c r="F7" i="355" s="1"/>
  <c r="E7" i="354"/>
  <c r="F7" i="354" s="1"/>
  <c r="E4" i="347"/>
  <c r="F4" i="347" s="1"/>
  <c r="E4" i="345"/>
  <c r="F4" i="345" s="1"/>
  <c r="E4" i="343"/>
  <c r="F4" i="343" s="1"/>
  <c r="E4" i="342"/>
  <c r="F4" i="342" s="1"/>
  <c r="E4" i="341"/>
  <c r="F4" i="341" s="1"/>
  <c r="E4" i="339"/>
  <c r="F4" i="339" s="1"/>
  <c r="E4" i="346"/>
  <c r="F4" i="346" s="1"/>
  <c r="E4" i="344"/>
  <c r="F4" i="344" s="1"/>
  <c r="E4" i="340"/>
  <c r="F4" i="340" s="1"/>
  <c r="E4" i="329"/>
  <c r="F4" i="329" s="1"/>
  <c r="E4" i="328"/>
  <c r="F4" i="328" s="1"/>
  <c r="E4" i="330"/>
  <c r="F4" i="330" s="1"/>
  <c r="E4" i="331"/>
  <c r="F4" i="331" s="1"/>
  <c r="E4" i="310"/>
  <c r="F4" i="310" s="1"/>
  <c r="E4" i="309"/>
  <c r="F4" i="309" s="1"/>
  <c r="E9" i="318"/>
  <c r="F9" i="318" s="1"/>
  <c r="E12" i="311"/>
  <c r="F12" i="311" s="1"/>
  <c r="E9" i="313"/>
  <c r="F9" i="313" s="1"/>
  <c r="E9" i="315"/>
  <c r="F9" i="315" s="1"/>
  <c r="E9" i="317"/>
  <c r="F9" i="317" s="1"/>
  <c r="E9" i="316"/>
  <c r="F9" i="316" s="1"/>
  <c r="E9" i="314"/>
  <c r="F9" i="314" s="1"/>
  <c r="E9" i="299"/>
  <c r="F9" i="299" s="1"/>
  <c r="F4" i="338"/>
  <c r="E9" i="312"/>
  <c r="F9" i="312" s="1"/>
  <c r="E4" i="332"/>
  <c r="F4" i="332" s="1"/>
  <c r="F13" i="332" s="1"/>
  <c r="F19" i="332" s="1"/>
  <c r="E4" i="335"/>
  <c r="F4" i="335" s="1"/>
  <c r="F9" i="335" s="1"/>
  <c r="F15" i="335" s="1"/>
  <c r="E4" i="334"/>
  <c r="F4" i="334" s="1"/>
  <c r="F9" i="334" s="1"/>
  <c r="F15" i="334" s="1"/>
  <c r="E4" i="312"/>
  <c r="F4" i="312" s="1"/>
  <c r="F13" i="312" s="1"/>
  <c r="E4" i="316"/>
  <c r="F4" i="316" s="1"/>
  <c r="E4" i="313"/>
  <c r="F4" i="313" s="1"/>
  <c r="E4" i="315"/>
  <c r="F4" i="315" s="1"/>
  <c r="E4" i="311"/>
  <c r="F4" i="311" s="1"/>
  <c r="E4" i="317"/>
  <c r="F4" i="317" s="1"/>
  <c r="E4" i="314"/>
  <c r="F4" i="314" s="1"/>
  <c r="E4" i="318"/>
  <c r="F4" i="318" s="1"/>
  <c r="E4" i="299"/>
  <c r="F4" i="299" s="1"/>
  <c r="E5" i="347"/>
  <c r="F5" i="347" s="1"/>
  <c r="E5" i="346"/>
  <c r="F5" i="346" s="1"/>
  <c r="E5" i="345"/>
  <c r="F5" i="345" s="1"/>
  <c r="E5" i="344"/>
  <c r="F5" i="344" s="1"/>
  <c r="E5" i="343"/>
  <c r="F5" i="343" s="1"/>
  <c r="E5" i="342"/>
  <c r="F5" i="342" s="1"/>
  <c r="E5" i="341"/>
  <c r="F5" i="341" s="1"/>
  <c r="E5" i="340"/>
  <c r="F5" i="340" s="1"/>
  <c r="E5" i="339"/>
  <c r="F5" i="339" s="1"/>
  <c r="E5" i="330"/>
  <c r="F5" i="330" s="1"/>
  <c r="E5" i="328"/>
  <c r="F5" i="328" s="1"/>
  <c r="E5" i="331"/>
  <c r="F5" i="331" s="1"/>
  <c r="E5" i="329"/>
  <c r="F5" i="329" s="1"/>
  <c r="E5" i="310"/>
  <c r="F5" i="310" s="1"/>
  <c r="E5" i="309"/>
  <c r="F5" i="309" s="1"/>
  <c r="E6" i="344"/>
  <c r="F6" i="344" s="1"/>
  <c r="E6" i="340"/>
  <c r="F6" i="340" s="1"/>
  <c r="E6" i="347"/>
  <c r="F6" i="347" s="1"/>
  <c r="E6" i="343"/>
  <c r="F6" i="343" s="1"/>
  <c r="E6" i="341"/>
  <c r="F6" i="341" s="1"/>
  <c r="E6" i="339"/>
  <c r="F6" i="339" s="1"/>
  <c r="E6" i="346"/>
  <c r="F6" i="346" s="1"/>
  <c r="E6" i="342"/>
  <c r="F6" i="342" s="1"/>
  <c r="E6" i="345"/>
  <c r="F6" i="345" s="1"/>
  <c r="E6" i="331"/>
  <c r="F6" i="331" s="1"/>
  <c r="E6" i="330"/>
  <c r="F6" i="330" s="1"/>
  <c r="E6" i="329"/>
  <c r="F6" i="329" s="1"/>
  <c r="E6" i="328"/>
  <c r="F6" i="328" s="1"/>
  <c r="E6" i="309"/>
  <c r="F6" i="309" s="1"/>
  <c r="E6" i="310"/>
  <c r="F6" i="310" s="1"/>
  <c r="E4" i="271"/>
  <c r="F4" i="271" s="1"/>
  <c r="E8" i="254"/>
  <c r="F8" i="254" s="1"/>
  <c r="E4" i="242"/>
  <c r="F4" i="242" s="1"/>
  <c r="F6" i="242" s="1"/>
  <c r="E9" i="209"/>
  <c r="F9" i="209" s="1"/>
  <c r="E8" i="209"/>
  <c r="F8" i="209" s="1"/>
  <c r="E6" i="274"/>
  <c r="F6" i="274" s="1"/>
  <c r="E6" i="273"/>
  <c r="F6" i="273" s="1"/>
  <c r="E6" i="272"/>
  <c r="F6" i="272" s="1"/>
  <c r="E6" i="267"/>
  <c r="F6" i="267" s="1"/>
  <c r="E6" i="266"/>
  <c r="F6" i="266" s="1"/>
  <c r="E6" i="265"/>
  <c r="F6" i="265" s="1"/>
  <c r="E6" i="264"/>
  <c r="F6" i="264" s="1"/>
  <c r="E6" i="250"/>
  <c r="F6" i="250" s="1"/>
  <c r="E6" i="249"/>
  <c r="F6" i="249" s="1"/>
  <c r="E6" i="238"/>
  <c r="F6" i="238" s="1"/>
  <c r="E6" i="239"/>
  <c r="F6" i="239" s="1"/>
  <c r="E6" i="241"/>
  <c r="F6" i="241" s="1"/>
  <c r="E6" i="240"/>
  <c r="F6" i="240" s="1"/>
  <c r="E4" i="251"/>
  <c r="F4" i="251" s="1"/>
  <c r="F8" i="251" s="1"/>
  <c r="E4" i="209"/>
  <c r="F4" i="209" s="1"/>
  <c r="E4" i="252"/>
  <c r="F4" i="252" s="1"/>
  <c r="E4" i="274"/>
  <c r="F4" i="274" s="1"/>
  <c r="E4" i="273"/>
  <c r="F4" i="273" s="1"/>
  <c r="E4" i="272"/>
  <c r="F4" i="272" s="1"/>
  <c r="E4" i="267"/>
  <c r="F4" i="267" s="1"/>
  <c r="E4" i="266"/>
  <c r="F4" i="266" s="1"/>
  <c r="E4" i="265"/>
  <c r="F4" i="265" s="1"/>
  <c r="E4" i="264"/>
  <c r="F4" i="264" s="1"/>
  <c r="E4" i="250"/>
  <c r="F4" i="250" s="1"/>
  <c r="E4" i="249"/>
  <c r="F4" i="249" s="1"/>
  <c r="E4" i="241"/>
  <c r="F4" i="241" s="1"/>
  <c r="E4" i="240"/>
  <c r="F4" i="240" s="1"/>
  <c r="E4" i="238"/>
  <c r="F4" i="238" s="1"/>
  <c r="E4" i="239"/>
  <c r="F4" i="239" s="1"/>
  <c r="E9" i="276"/>
  <c r="F9" i="276" s="1"/>
  <c r="E9" i="251"/>
  <c r="F9" i="251" s="1"/>
  <c r="E8" i="253"/>
  <c r="F8" i="253" s="1"/>
  <c r="E5" i="274"/>
  <c r="F5" i="274" s="1"/>
  <c r="E5" i="273"/>
  <c r="F5" i="273" s="1"/>
  <c r="E5" i="272"/>
  <c r="F5" i="272" s="1"/>
  <c r="E5" i="267"/>
  <c r="F5" i="267" s="1"/>
  <c r="E5" i="266"/>
  <c r="F5" i="266" s="1"/>
  <c r="E5" i="264"/>
  <c r="F5" i="264" s="1"/>
  <c r="E5" i="265"/>
  <c r="F5" i="265" s="1"/>
  <c r="E5" i="249"/>
  <c r="F5" i="249" s="1"/>
  <c r="E5" i="250"/>
  <c r="F5" i="250" s="1"/>
  <c r="E5" i="241"/>
  <c r="F5" i="241" s="1"/>
  <c r="E5" i="240"/>
  <c r="F5" i="240" s="1"/>
  <c r="E5" i="239"/>
  <c r="F5" i="239" s="1"/>
  <c r="E5" i="238"/>
  <c r="F5" i="238" s="1"/>
  <c r="F4" i="254"/>
  <c r="F11" i="254" s="1"/>
  <c r="F5" i="209"/>
  <c r="E14" i="277"/>
  <c r="F14" i="277" s="1"/>
  <c r="E12" i="254"/>
  <c r="F12" i="254" s="1"/>
  <c r="F12" i="253" l="1"/>
  <c r="C96" i="195" s="1"/>
  <c r="F13" i="277"/>
  <c r="F11" i="240"/>
  <c r="F17" i="240" s="1"/>
  <c r="F11" i="272"/>
  <c r="F17" i="272" s="1"/>
  <c r="F13" i="209"/>
  <c r="F11" i="309"/>
  <c r="F17" i="309" s="1"/>
  <c r="F11" i="343"/>
  <c r="F17" i="343" s="1"/>
  <c r="C110" i="195"/>
  <c r="F8" i="215"/>
  <c r="F11" i="244"/>
  <c r="F17" i="244" s="1"/>
  <c r="F11" i="279"/>
  <c r="F17" i="279" s="1"/>
  <c r="F11" i="208"/>
  <c r="F17" i="208" s="1"/>
  <c r="F16" i="275"/>
  <c r="F22" i="275" s="1"/>
  <c r="F11" i="241"/>
  <c r="F17" i="241" s="1"/>
  <c r="F16" i="273"/>
  <c r="F22" i="273" s="1"/>
  <c r="C204" i="195"/>
  <c r="F8" i="242"/>
  <c r="C8" i="360" s="1"/>
  <c r="F11" i="329"/>
  <c r="F17" i="329" s="1"/>
  <c r="C146" i="195"/>
  <c r="F8" i="261"/>
  <c r="C7" i="362" s="1"/>
  <c r="F16" i="214"/>
  <c r="F22" i="214" s="1"/>
  <c r="F11" i="280"/>
  <c r="F17" i="280" s="1"/>
  <c r="F14" i="287"/>
  <c r="F20" i="287" s="1"/>
  <c r="F11" i="249"/>
  <c r="F17" i="249" s="1"/>
  <c r="F11" i="266"/>
  <c r="F17" i="266" s="1"/>
  <c r="F11" i="256"/>
  <c r="F17" i="256" s="1"/>
  <c r="F16" i="243"/>
  <c r="F22" i="243" s="1"/>
  <c r="F14" i="295"/>
  <c r="F20" i="295" s="1"/>
  <c r="F11" i="218"/>
  <c r="F17" i="218" s="1"/>
  <c r="F11" i="377"/>
  <c r="F17" i="377" s="1"/>
  <c r="F16" i="269"/>
  <c r="F22" i="269" s="1"/>
  <c r="C182" i="195"/>
  <c r="F8" i="284"/>
  <c r="C216" i="195"/>
  <c r="F10" i="355"/>
  <c r="F10" i="354"/>
  <c r="F16" i="254"/>
  <c r="C97" i="195" s="1"/>
  <c r="C212" i="195"/>
  <c r="F13" i="252"/>
  <c r="C95" i="195" s="1"/>
  <c r="F8" i="252"/>
  <c r="F12" i="251"/>
  <c r="C94" i="195" s="1"/>
  <c r="C209" i="195"/>
  <c r="F11" i="382"/>
  <c r="F17" i="382" s="1"/>
  <c r="F11" i="381"/>
  <c r="F17" i="381" s="1"/>
  <c r="F11" i="250"/>
  <c r="F17" i="250" s="1"/>
  <c r="C203" i="195"/>
  <c r="C202" i="195"/>
  <c r="F11" i="239"/>
  <c r="F17" i="239" s="1"/>
  <c r="F11" i="238"/>
  <c r="F17" i="238" s="1"/>
  <c r="F6" i="248"/>
  <c r="F11" i="247"/>
  <c r="F17" i="247" s="1"/>
  <c r="F11" i="246"/>
  <c r="F17" i="246" s="1"/>
  <c r="F11" i="245"/>
  <c r="F17" i="245" s="1"/>
  <c r="C190" i="195"/>
  <c r="F18" i="277"/>
  <c r="C76" i="195" s="1"/>
  <c r="C188" i="195"/>
  <c r="F12" i="276"/>
  <c r="C75" i="195" s="1"/>
  <c r="C187" i="195"/>
  <c r="F11" i="274"/>
  <c r="F17" i="274" s="1"/>
  <c r="F16" i="282"/>
  <c r="F22" i="282" s="1"/>
  <c r="F11" i="281"/>
  <c r="F11" i="278"/>
  <c r="F17" i="278" s="1"/>
  <c r="F6" i="292"/>
  <c r="F14" i="288"/>
  <c r="F20" i="288" s="1"/>
  <c r="F11" i="286"/>
  <c r="F17" i="286" s="1"/>
  <c r="F16" i="300"/>
  <c r="C62" i="195" s="1"/>
  <c r="F11" i="300"/>
  <c r="F12" i="299"/>
  <c r="C61" i="195" s="1"/>
  <c r="F8" i="299"/>
  <c r="F11" i="294"/>
  <c r="F17" i="294" s="1"/>
  <c r="F14" i="293"/>
  <c r="F20" i="293" s="1"/>
  <c r="F9" i="271"/>
  <c r="F16" i="270"/>
  <c r="F22" i="270" s="1"/>
  <c r="F11" i="267"/>
  <c r="C163" i="195"/>
  <c r="F11" i="265"/>
  <c r="F17" i="265" s="1"/>
  <c r="F16" i="264"/>
  <c r="F22" i="264" s="1"/>
  <c r="F6" i="348"/>
  <c r="F14" i="347"/>
  <c r="F11" i="346"/>
  <c r="F17" i="346" s="1"/>
  <c r="F11" i="345"/>
  <c r="F17" i="345" s="1"/>
  <c r="F11" i="344"/>
  <c r="F11" i="342"/>
  <c r="F11" i="341"/>
  <c r="F17" i="341" s="1"/>
  <c r="F11" i="340"/>
  <c r="F11" i="339"/>
  <c r="F17" i="209"/>
  <c r="C42" i="195" s="1"/>
  <c r="F16" i="375"/>
  <c r="F22" i="375" s="1"/>
  <c r="F16" i="210"/>
  <c r="F16" i="211"/>
  <c r="F22" i="211" s="1"/>
  <c r="F14" i="379"/>
  <c r="F14" i="255"/>
  <c r="F12" i="318"/>
  <c r="C30" i="195" s="1"/>
  <c r="F8" i="318"/>
  <c r="F12" i="317"/>
  <c r="C29" i="195" s="1"/>
  <c r="F8" i="317"/>
  <c r="F13" i="316"/>
  <c r="C28" i="195" s="1"/>
  <c r="F8" i="316"/>
  <c r="F12" i="315"/>
  <c r="C27" i="195" s="1"/>
  <c r="F8" i="315"/>
  <c r="F12" i="314"/>
  <c r="C26" i="195" s="1"/>
  <c r="F8" i="314"/>
  <c r="F12" i="313"/>
  <c r="C25" i="195" s="1"/>
  <c r="F8" i="313"/>
  <c r="F18" i="312"/>
  <c r="C24" i="195" s="1"/>
  <c r="C130" i="195"/>
  <c r="F15" i="311"/>
  <c r="C23" i="195" s="1"/>
  <c r="F11" i="311"/>
  <c r="F11" i="310"/>
  <c r="C127" i="195"/>
  <c r="F15" i="338"/>
  <c r="C20" i="195" s="1"/>
  <c r="F11" i="338"/>
  <c r="C124" i="195"/>
  <c r="C123" i="195"/>
  <c r="C122" i="195"/>
  <c r="C121" i="195"/>
  <c r="C120" i="195"/>
  <c r="C119" i="195"/>
  <c r="F16" i="331"/>
  <c r="F11" i="330"/>
  <c r="F17" i="330" s="1"/>
  <c r="C116" i="195"/>
  <c r="F14" i="328"/>
  <c r="F6" i="224"/>
  <c r="F14" i="376"/>
  <c r="F20" i="376" s="1"/>
  <c r="C109" i="195"/>
  <c r="F11" i="237"/>
  <c r="F17" i="237" s="1"/>
  <c r="F6" i="212"/>
  <c r="F16" i="213"/>
  <c r="C9" i="365"/>
  <c r="C9" i="371"/>
  <c r="C10" i="371"/>
  <c r="C12" i="371"/>
  <c r="C13" i="371"/>
  <c r="C8" i="371"/>
  <c r="C25" i="373"/>
  <c r="C6" i="251"/>
  <c r="C178" i="195" l="1"/>
  <c r="C179" i="195"/>
  <c r="C155" i="195"/>
  <c r="C174" i="195"/>
  <c r="C184" i="195"/>
  <c r="C170" i="195"/>
  <c r="C205" i="195"/>
  <c r="F14" i="253"/>
  <c r="C10" i="352" s="1"/>
  <c r="C102" i="195"/>
  <c r="C3" i="223" s="1"/>
  <c r="C111" i="195"/>
  <c r="C165" i="195"/>
  <c r="C105" i="195"/>
  <c r="C147" i="195"/>
  <c r="C186" i="195"/>
  <c r="C144" i="195"/>
  <c r="C183" i="195"/>
  <c r="C113" i="195"/>
  <c r="C181" i="195"/>
  <c r="C185" i="195"/>
  <c r="C166" i="195"/>
  <c r="C169" i="195"/>
  <c r="C108" i="195"/>
  <c r="C112" i="195"/>
  <c r="C161" i="195"/>
  <c r="C189" i="195"/>
  <c r="C117" i="195"/>
  <c r="F14" i="299"/>
  <c r="C7" i="367" s="1"/>
  <c r="C173" i="195"/>
  <c r="C201" i="195"/>
  <c r="C153" i="195"/>
  <c r="C200" i="195"/>
  <c r="C115" i="195"/>
  <c r="F20" i="328"/>
  <c r="C4" i="371" s="1"/>
  <c r="C118" i="195"/>
  <c r="F22" i="331"/>
  <c r="C7" i="371" s="1"/>
  <c r="C148" i="195"/>
  <c r="F22" i="210"/>
  <c r="C5" i="358" s="1"/>
  <c r="C151" i="195"/>
  <c r="F17" i="339"/>
  <c r="C154" i="195"/>
  <c r="F17" i="342"/>
  <c r="C7" i="372" s="1"/>
  <c r="C160" i="195"/>
  <c r="F8" i="348"/>
  <c r="C13" i="372" s="1"/>
  <c r="C162" i="195"/>
  <c r="C168" i="195"/>
  <c r="C175" i="195"/>
  <c r="C215" i="195"/>
  <c r="F16" i="355"/>
  <c r="C24" i="373" s="1"/>
  <c r="F14" i="276"/>
  <c r="C8" i="364" s="1"/>
  <c r="F18" i="254"/>
  <c r="C11" i="352" s="1"/>
  <c r="F14" i="314"/>
  <c r="C9" i="369" s="1"/>
  <c r="F15" i="316"/>
  <c r="C11" i="369" s="1"/>
  <c r="F14" i="318"/>
  <c r="C13" i="369" s="1"/>
  <c r="C145" i="195"/>
  <c r="F20" i="379"/>
  <c r="C149" i="195"/>
  <c r="C152" i="195"/>
  <c r="F17" i="340"/>
  <c r="C158" i="195"/>
  <c r="C191" i="195"/>
  <c r="C193" i="195"/>
  <c r="C207" i="195"/>
  <c r="F14" i="251"/>
  <c r="C8" i="352" s="1"/>
  <c r="F19" i="209"/>
  <c r="C7" i="358" s="1"/>
  <c r="C106" i="195"/>
  <c r="F22" i="213"/>
  <c r="C5" i="357" s="1"/>
  <c r="C128" i="195"/>
  <c r="F17" i="310"/>
  <c r="C5" i="369" s="1"/>
  <c r="C156" i="195"/>
  <c r="F17" i="344"/>
  <c r="C176" i="195"/>
  <c r="F8" i="292"/>
  <c r="C7" i="366" s="1"/>
  <c r="F20" i="312"/>
  <c r="C7" i="369" s="1"/>
  <c r="C107" i="195"/>
  <c r="F8" i="212"/>
  <c r="C6" i="357" s="1"/>
  <c r="C114" i="195"/>
  <c r="F8" i="224"/>
  <c r="C7" i="359" s="1"/>
  <c r="F17" i="338"/>
  <c r="F17" i="311"/>
  <c r="C6" i="369" s="1"/>
  <c r="F14" i="313"/>
  <c r="C8" i="369" s="1"/>
  <c r="F14" i="315"/>
  <c r="C10" i="369" s="1"/>
  <c r="F14" i="317"/>
  <c r="C12" i="369" s="1"/>
  <c r="C143" i="195"/>
  <c r="F20" i="255"/>
  <c r="C4" i="362" s="1"/>
  <c r="C157" i="195"/>
  <c r="C159" i="195"/>
  <c r="F20" i="347"/>
  <c r="C12" i="372" s="1"/>
  <c r="C164" i="195"/>
  <c r="F17" i="267"/>
  <c r="C7" i="363" s="1"/>
  <c r="C167" i="195"/>
  <c r="F11" i="271"/>
  <c r="C10" i="363" s="1"/>
  <c r="F18" i="300"/>
  <c r="C8" i="367" s="1"/>
  <c r="C177" i="195"/>
  <c r="C180" i="195"/>
  <c r="F17" i="281"/>
  <c r="C7" i="365" s="1"/>
  <c r="C192" i="195"/>
  <c r="C194" i="195"/>
  <c r="F8" i="248"/>
  <c r="C9" i="361" s="1"/>
  <c r="C206" i="195"/>
  <c r="C208" i="195"/>
  <c r="F15" i="252"/>
  <c r="C9" i="352" s="1"/>
  <c r="C214" i="195"/>
  <c r="F16" i="354"/>
  <c r="C23" i="373" s="1"/>
  <c r="F20" i="277"/>
  <c r="C9" i="364" s="1"/>
  <c r="C210" i="195"/>
  <c r="C172" i="195"/>
  <c r="C171" i="195"/>
  <c r="C150" i="195"/>
  <c r="C136" i="195"/>
  <c r="C135" i="195"/>
  <c r="C134" i="195"/>
  <c r="C133" i="195"/>
  <c r="C132" i="195"/>
  <c r="C131" i="195"/>
  <c r="C129" i="195"/>
  <c r="C126" i="195"/>
  <c r="C7" i="352"/>
  <c r="C7" i="364"/>
  <c r="C6" i="352"/>
  <c r="C4" i="352"/>
  <c r="C6" i="366"/>
  <c r="C4" i="366"/>
  <c r="C4" i="372"/>
  <c r="C9" i="363"/>
  <c r="C11" i="372"/>
  <c r="C8" i="372"/>
  <c r="C6" i="362"/>
  <c r="C6" i="358"/>
  <c r="C8" i="363"/>
  <c r="C9" i="372"/>
  <c r="C11" i="371"/>
  <c r="C6" i="371"/>
  <c r="C15" i="371"/>
  <c r="C4" i="358"/>
  <c r="C6" i="359"/>
  <c r="C6" i="367"/>
  <c r="C4" i="367"/>
  <c r="C5" i="356"/>
  <c r="C7" i="361"/>
  <c r="C5" i="366"/>
  <c r="C4" i="365"/>
  <c r="C4" i="361"/>
  <c r="C6" i="365"/>
  <c r="C5" i="361"/>
  <c r="C5" i="367"/>
  <c r="C5" i="362"/>
  <c r="C4" i="357"/>
  <c r="C5" i="365"/>
  <c r="C4" i="356"/>
  <c r="C6" i="361"/>
  <c r="C5" i="359"/>
  <c r="C8" i="365"/>
  <c r="C4" i="359"/>
  <c r="C8" i="361"/>
  <c r="C4" i="369"/>
  <c r="C10" i="372"/>
  <c r="C5" i="372"/>
  <c r="C5" i="371"/>
  <c r="C6" i="372"/>
  <c r="C6" i="364"/>
  <c r="C5" i="363"/>
  <c r="C7" i="360"/>
  <c r="C4" i="360"/>
  <c r="C4" i="364"/>
  <c r="C5" i="352"/>
  <c r="C5" i="360"/>
  <c r="C6" i="363"/>
  <c r="C5" i="364"/>
  <c r="C4" i="363"/>
  <c r="C6" i="360"/>
  <c r="C6" i="356"/>
  <c r="C7" i="357" l="1"/>
  <c r="C217" i="195"/>
  <c r="C8" i="223" s="1"/>
  <c r="C26" i="373"/>
  <c r="C8" i="359"/>
  <c r="C7" i="356"/>
  <c r="C3" i="373"/>
  <c r="C12" i="352"/>
  <c r="C10" i="361"/>
  <c r="C8" i="366"/>
  <c r="C10" i="364"/>
  <c r="C10" i="365"/>
  <c r="C9" i="367"/>
  <c r="C11" i="363"/>
  <c r="C8" i="362"/>
  <c r="C9" i="360"/>
  <c r="C8" i="358"/>
  <c r="C14" i="369"/>
  <c r="C16" i="371"/>
  <c r="C14" i="372"/>
  <c r="C219" i="195" l="1"/>
  <c r="C4" i="193" s="1"/>
  <c r="C9" i="223" s="1"/>
  <c r="C7" i="373"/>
  <c r="C4" i="373"/>
  <c r="C19" i="373"/>
  <c r="C20" i="373"/>
  <c r="C6" i="373"/>
  <c r="C16" i="373"/>
  <c r="C10" i="373"/>
  <c r="C17" i="373"/>
  <c r="C15" i="373"/>
  <c r="C11" i="373"/>
  <c r="C5" i="373"/>
  <c r="C12" i="373"/>
  <c r="C13" i="373"/>
  <c r="C9" i="373"/>
  <c r="C14" i="373"/>
  <c r="C21" i="373" l="1"/>
  <c r="C4" i="223"/>
  <c r="C5" i="223" s="1"/>
  <c r="C6" i="193"/>
  <c r="C10" i="223"/>
  <c r="C8" i="356" l="1"/>
  <c r="C9" i="356"/>
  <c r="C10" i="356"/>
  <c r="C7" i="193"/>
  <c r="C13" i="193" s="1"/>
  <c r="C13" i="223"/>
  <c r="C14" i="223"/>
  <c r="C11" i="356" l="1"/>
  <c r="C14" i="193"/>
  <c r="C15" i="223"/>
  <c r="D13" i="223" s="1"/>
  <c r="D14" i="223" l="1"/>
  <c r="C11" i="396"/>
  <c r="C67" i="373" s="1"/>
  <c r="C11" i="364" l="1"/>
  <c r="C44" i="373" s="1"/>
  <c r="C12" i="361"/>
  <c r="C66" i="373" s="1"/>
  <c r="C9" i="358"/>
  <c r="C38" i="373" s="1"/>
  <c r="C10" i="357"/>
  <c r="C73" i="373" s="1"/>
  <c r="C13" i="361"/>
  <c r="C87" i="373" s="1"/>
  <c r="C13" i="363"/>
  <c r="C61" i="373" s="1"/>
  <c r="C11" i="361"/>
  <c r="C45" i="373" s="1"/>
  <c r="C19" i="371"/>
  <c r="C76" i="373" s="1"/>
  <c r="C11" i="365"/>
  <c r="C43" i="373" s="1"/>
  <c r="C11" i="358"/>
  <c r="C80" i="373" s="1"/>
  <c r="C11" i="360"/>
  <c r="C68" i="373" s="1"/>
  <c r="C10" i="367"/>
  <c r="C9" i="362"/>
  <c r="C9" i="366"/>
  <c r="C10" i="366"/>
  <c r="C63" i="373" s="1"/>
  <c r="C11" i="367"/>
  <c r="C62" i="373" s="1"/>
  <c r="C16" i="369"/>
  <c r="C56" i="373" s="1"/>
  <c r="C53" i="373"/>
  <c r="C11" i="359"/>
  <c r="C75" i="373" s="1"/>
  <c r="C10" i="360"/>
  <c r="C14" i="363"/>
  <c r="C82" i="373" s="1"/>
  <c r="C13" i="352"/>
  <c r="C12" i="364"/>
  <c r="C65" i="373" s="1"/>
  <c r="C10" i="359"/>
  <c r="C54" i="373" s="1"/>
  <c r="C8" i="357"/>
  <c r="C9" i="357"/>
  <c r="C52" i="373" s="1"/>
  <c r="C17" i="372"/>
  <c r="C81" i="373" s="1"/>
  <c r="C12" i="396"/>
  <c r="C88" i="373" s="1"/>
  <c r="C12" i="390"/>
  <c r="C57" i="373" s="1"/>
  <c r="C13" i="364"/>
  <c r="C86" i="373" s="1"/>
  <c r="C28" i="373"/>
  <c r="C15" i="369"/>
  <c r="C74" i="373"/>
  <c r="C10" i="396"/>
  <c r="C17" i="371"/>
  <c r="C12" i="363"/>
  <c r="C14" i="352"/>
  <c r="C69" i="373" s="1"/>
  <c r="C17" i="369"/>
  <c r="C77" i="373" s="1"/>
  <c r="C12" i="365"/>
  <c r="C64" i="373" s="1"/>
  <c r="C11" i="390"/>
  <c r="C36" i="373" s="1"/>
  <c r="C10" i="362"/>
  <c r="C58" i="373" s="1"/>
  <c r="C13" i="390"/>
  <c r="C78" i="373" s="1"/>
  <c r="C15" i="372"/>
  <c r="C18" i="371"/>
  <c r="C55" i="373" s="1"/>
  <c r="C13" i="365"/>
  <c r="C85" i="373" s="1"/>
  <c r="C11" i="362"/>
  <c r="C79" i="373" s="1"/>
  <c r="C11" i="366"/>
  <c r="C84" i="373" s="1"/>
  <c r="C12" i="367"/>
  <c r="C83" i="373" s="1"/>
  <c r="C9" i="359"/>
  <c r="C10" i="358"/>
  <c r="C59" i="373" s="1"/>
  <c r="C12" i="360"/>
  <c r="C89" i="373" s="1"/>
  <c r="C16" i="372"/>
  <c r="C60" i="373" s="1"/>
  <c r="C15" i="352"/>
  <c r="C90" i="373" s="1"/>
  <c r="C101" i="373" l="1"/>
  <c r="C108" i="373"/>
  <c r="C14" i="361"/>
  <c r="C99" i="373"/>
  <c r="C13" i="396"/>
  <c r="C46" i="373"/>
  <c r="C109" i="373" s="1"/>
  <c r="C14" i="364"/>
  <c r="C107" i="373"/>
  <c r="C14" i="390"/>
  <c r="C106" i="373"/>
  <c r="C33" i="373"/>
  <c r="C96" i="373" s="1"/>
  <c r="C12" i="359"/>
  <c r="C20" i="371"/>
  <c r="C34" i="373"/>
  <c r="C97" i="373" s="1"/>
  <c r="C12" i="362"/>
  <c r="C37" i="373"/>
  <c r="C100" i="373" s="1"/>
  <c r="C70" i="373"/>
  <c r="C12" i="358"/>
  <c r="C13" i="360"/>
  <c r="C47" i="373"/>
  <c r="C110" i="373" s="1"/>
  <c r="C13" i="367"/>
  <c r="C41" i="373"/>
  <c r="C104" i="373" s="1"/>
  <c r="C32" i="373"/>
  <c r="C95" i="373" s="1"/>
  <c r="C11" i="357"/>
  <c r="C31" i="373"/>
  <c r="C18" i="372"/>
  <c r="C39" i="373"/>
  <c r="C102" i="373" s="1"/>
  <c r="C15" i="363"/>
  <c r="C40" i="373"/>
  <c r="C103" i="373" s="1"/>
  <c r="C35" i="373"/>
  <c r="C98" i="373" s="1"/>
  <c r="C18" i="369"/>
  <c r="C48" i="373"/>
  <c r="C111" i="373" s="1"/>
  <c r="C16" i="352"/>
  <c r="C12" i="366"/>
  <c r="C42" i="373"/>
  <c r="C105" i="373" s="1"/>
  <c r="C14" i="365"/>
  <c r="C49" i="373" l="1"/>
  <c r="C94" i="373"/>
  <c r="C112" i="373" s="1"/>
</calcChain>
</file>

<file path=xl/sharedStrings.xml><?xml version="1.0" encoding="utf-8"?>
<sst xmlns="http://schemas.openxmlformats.org/spreadsheetml/2006/main" count="988" uniqueCount="268">
  <si>
    <t>DESCRIZIONE</t>
  </si>
  <si>
    <t>n.</t>
  </si>
  <si>
    <t>U.M.</t>
  </si>
  <si>
    <t xml:space="preserve">IMPORTO </t>
  </si>
  <si>
    <t>QUANTITA'</t>
  </si>
  <si>
    <t>PREZZO UNITARIO</t>
  </si>
  <si>
    <t>%</t>
  </si>
  <si>
    <t>TOTALE</t>
  </si>
  <si>
    <t>a corpo</t>
  </si>
  <si>
    <t>Componenti accessori per il montaggio degli apparati di connettività per rendere l'impianto completo e funzionante in tutte le sue parti a regola d'arte.</t>
  </si>
  <si>
    <t>Manodopera di installazione (compreso utilizzo cestello elevatore) e configurazione impianto</t>
  </si>
  <si>
    <t>Componenti accessori per il montaggio delle telecamere per rendere l'impianto completo e funzionante in tutte le sue parti a regola d'arte (es.quadro elettrico/armadio contenimento apparati, alimentatore, cavi, ecc.)</t>
  </si>
  <si>
    <t>Wireless CPE</t>
  </si>
  <si>
    <t>NAS</t>
  </si>
  <si>
    <t>NAS Backup</t>
  </si>
  <si>
    <t>UPS 3000VA</t>
  </si>
  <si>
    <t>Database Server</t>
  </si>
  <si>
    <t>Bridge Wireless Point to Multi Point (PtMP)</t>
  </si>
  <si>
    <t>UPS 1000VA</t>
  </si>
  <si>
    <t>Mediaconverter</t>
  </si>
  <si>
    <t>Windows Server 2012 R2 STD</t>
  </si>
  <si>
    <t>Modem ADSL</t>
  </si>
  <si>
    <t>EINHEITPREISE</t>
  </si>
  <si>
    <t>BESCHREIBUNG</t>
  </si>
  <si>
    <t>EINHEITSPREIS</t>
  </si>
  <si>
    <t>AUSSCHREIBUNGS-GRUNDPREIS</t>
  </si>
  <si>
    <t>RABATT %</t>
  </si>
  <si>
    <t>Videokamera Nummernschilderkennung OCR + Übersichtskamera</t>
  </si>
  <si>
    <t>Lokaler Speicher f. Videokamera Nummernschilderkennung - HD Typ SSD 120 GB</t>
  </si>
  <si>
    <t>Modem 3G HSPDS/GPRS mit eingebauter Antenne</t>
  </si>
  <si>
    <t>Modem 3G/UMTS</t>
  </si>
  <si>
    <t>Router WiFi für Mobiltelefonnetze 3G(UMTS)/4G (LTE)</t>
  </si>
  <si>
    <t>Grundlizenz Kamera f. SW Nummernschilderkennung</t>
  </si>
  <si>
    <t>Lizenz Kamera Zugriff KfZ-Zulassungsstelle f. SW Nummernschilderkennung</t>
  </si>
  <si>
    <t>Tablet 10 Zoll mit Konnektivität WiFi und 3G</t>
  </si>
  <si>
    <t>Überwachungskamera  (Speed Dome)</t>
  </si>
  <si>
    <r>
      <t xml:space="preserve">NVR, PC Server und Worstation </t>
    </r>
    <r>
      <rPr>
        <sz val="11"/>
        <rFont val="Verdana"/>
        <family val="2"/>
      </rPr>
      <t xml:space="preserve">● </t>
    </r>
    <r>
      <rPr>
        <i/>
        <sz val="11"/>
        <rFont val="Calibri"/>
        <family val="2"/>
        <scheme val="minor"/>
      </rPr>
      <t>HD 1TB  ● Prozessor Quad core  ● 4GB Ram und Hochleistungs-Grafikkarte</t>
    </r>
  </si>
  <si>
    <r>
      <t xml:space="preserve">NVR, PC Server und Worstation </t>
    </r>
    <r>
      <rPr>
        <sz val="11"/>
        <rFont val="Verdana"/>
        <family val="2"/>
      </rPr>
      <t xml:space="preserve">● </t>
    </r>
    <r>
      <rPr>
        <i/>
        <sz val="11"/>
        <rFont val="Calibri"/>
        <family val="2"/>
        <scheme val="minor"/>
      </rPr>
      <t>HD 2TB  ● Prozessor Quad core  ● 4GB Ram und Hochleistungs-Grafikkarte</t>
    </r>
  </si>
  <si>
    <r>
      <t xml:space="preserve">Client-Worstation  </t>
    </r>
    <r>
      <rPr>
        <sz val="11"/>
        <rFont val="Verdana"/>
        <family val="2"/>
      </rPr>
      <t xml:space="preserve">● </t>
    </r>
    <r>
      <rPr>
        <i/>
        <sz val="11"/>
        <rFont val="Calibri"/>
        <family val="2"/>
        <scheme val="minor"/>
      </rPr>
      <t>2 Ausgänge f. hochauflösenden Monitor (1xVGA + 2DVI)  ● bis zu 72 Bildflüsse gleichzeitig anzeigbar ● Karte ALN Gigabit ● Betriebssystem 64 bit</t>
    </r>
  </si>
  <si>
    <t>LED-Monitor 22" HDMI Full HD</t>
  </si>
  <si>
    <t>LED-Monitor 42" HDMI Full HD</t>
  </si>
  <si>
    <r>
      <t xml:space="preserve">LED-Monitor 55" Full HD </t>
    </r>
    <r>
      <rPr>
        <sz val="11"/>
        <rFont val="Verdana"/>
        <family val="2"/>
      </rPr>
      <t>●</t>
    </r>
    <r>
      <rPr>
        <i/>
        <sz val="11"/>
        <rFont val="Calibri"/>
        <family val="2"/>
      </rPr>
      <t xml:space="preserve"> Video-Eingänge Dvi-D, HDMI, VGA </t>
    </r>
    <r>
      <rPr>
        <sz val="11"/>
        <rFont val="Verdana"/>
        <family val="2"/>
      </rPr>
      <t>●</t>
    </r>
    <r>
      <rPr>
        <i/>
        <sz val="11"/>
        <rFont val="Calibri"/>
        <family val="2"/>
      </rPr>
      <t xml:space="preserve"> 16,7 Millionen Farben </t>
    </r>
    <r>
      <rPr>
        <sz val="11"/>
        <rFont val="Verdana"/>
        <family val="2"/>
      </rPr>
      <t>●</t>
    </r>
    <r>
      <rPr>
        <i/>
        <sz val="11"/>
        <rFont val="Calibri"/>
        <family val="2"/>
      </rPr>
      <t xml:space="preserve"> Sichtwinkel H/V 178°</t>
    </r>
  </si>
  <si>
    <r>
      <t xml:space="preserve">Schwenkbare Panorama-Wandhalterung f. großformatige Monitore </t>
    </r>
    <r>
      <rPr>
        <sz val="11"/>
        <rFont val="Verdana"/>
        <family val="2"/>
      </rPr>
      <t>●</t>
    </r>
    <r>
      <rPr>
        <i/>
        <sz val="11"/>
        <rFont val="Calibri"/>
        <family val="2"/>
      </rPr>
      <t xml:space="preserve"> Neigungswinkel 20°+20° </t>
    </r>
    <r>
      <rPr>
        <sz val="11"/>
        <rFont val="Verdana"/>
        <family val="2"/>
      </rPr>
      <t>●</t>
    </r>
    <r>
      <rPr>
        <i/>
        <sz val="11"/>
        <rFont val="Calibri"/>
        <family val="2"/>
      </rPr>
      <t xml:space="preserve"> Drehwinkel 90°+90°</t>
    </r>
  </si>
  <si>
    <r>
      <t xml:space="preserve">Software-Plattform VMS mit Grundlizenz für eine Videokamera </t>
    </r>
    <r>
      <rPr>
        <sz val="11"/>
        <rFont val="Verdana"/>
        <family val="2"/>
      </rPr>
      <t>●</t>
    </r>
    <r>
      <rPr>
        <i/>
        <sz val="11"/>
        <rFont val="Calibri"/>
        <family val="2"/>
      </rPr>
      <t xml:space="preserve"> ONVIF</t>
    </r>
  </si>
  <si>
    <r>
      <t xml:space="preserve">Software-Plattform VMS mit Grundlizenz für 8 Videokameras </t>
    </r>
    <r>
      <rPr>
        <sz val="11"/>
        <rFont val="Verdana"/>
        <family val="2"/>
      </rPr>
      <t>●</t>
    </r>
    <r>
      <rPr>
        <i/>
        <sz val="11"/>
        <rFont val="Calibri"/>
        <family val="2"/>
      </rPr>
      <t xml:space="preserve"> ONVIF</t>
    </r>
  </si>
  <si>
    <r>
      <t xml:space="preserve">Software-Plattform VMS mit Grundlizenz für 16 Videokameras </t>
    </r>
    <r>
      <rPr>
        <sz val="11"/>
        <rFont val="Verdana"/>
        <family val="2"/>
      </rPr>
      <t>●</t>
    </r>
    <r>
      <rPr>
        <i/>
        <sz val="11"/>
        <rFont val="Calibri"/>
        <family val="2"/>
      </rPr>
      <t xml:space="preserve"> ONVIF</t>
    </r>
  </si>
  <si>
    <t>Übersichtskamera (festshehend)</t>
  </si>
  <si>
    <t>DVR embedded ● 4 Video-Eingänge 1080p ● HD 1TB</t>
  </si>
  <si>
    <t>Schalter 8 Ports 10/100BaseT + 2 Ports SFP</t>
  </si>
  <si>
    <t>Schalter 4 Ports 10/100BaseT + 1 Port SFP</t>
  </si>
  <si>
    <t>Zubehörteile für die Montage der Videokameras und die fachgerechte Herstellung einer vollständigen, funktionstüchtigen Anlage (z.B. Elektroschaltschrank, Geräteschrank, selbstrückstellender Schalter, Netzgeräte, Kabel usw.)</t>
  </si>
  <si>
    <t>pauschal</t>
  </si>
  <si>
    <t>Zubehörteile für die Montage der Konnektivitätsgeräte zur fachgerechten Herstellung einer vollständigen, funktionstüchtigen Anlage.</t>
  </si>
  <si>
    <t>Arbeitslohn für die Installation (einschließlich Einsatz einer Arbeitsbühne) und die Konfiguration der Anlage.</t>
  </si>
  <si>
    <t>Zubehörteile für die Montage der Apparate zur fachgerechten Herstellung einer vollständigen, funktionstüchtigen Anlage.</t>
  </si>
  <si>
    <t>Arbeitslohn für Installation und Konfiguration der Anlage.</t>
  </si>
  <si>
    <t>Schild "Videoüberwachter Bereich" Art.13 GvD 196/2003</t>
  </si>
  <si>
    <t>Primär-Server</t>
  </si>
  <si>
    <t>Sekundär-Server</t>
  </si>
  <si>
    <t>Netzschalter</t>
  </si>
  <si>
    <t>Rack-Schrank</t>
  </si>
  <si>
    <t>SW-Modul "Report Zuordnung  Nummernschilder"</t>
  </si>
  <si>
    <t>SW-Modul "Schätzung angemeldete Nummernschilder nach Provinz"</t>
  </si>
  <si>
    <t>Zubehörteile für die Montage des zentralen Nummernschild-Verwaltungssystems und fachgerechte Herstellung einer vollständigen, funktionstüchtigen Anlage.</t>
  </si>
  <si>
    <t>Installation und Konfiguration Server und SW- Verwaltungssystem.</t>
  </si>
  <si>
    <t>Lieferung und Einbau eines Masts, verjüngend, geschweißt, gerade, aus verzinktem Stahl H 12,00 m ü.d.B.</t>
  </si>
  <si>
    <t xml:space="preserve">Lieferung und Einbau einer vorgefertigten Bodenplatte f. versenkte Montage eines geraden, verjüngenden Masts H 12,00 m ü.d.B. Abm. 115x115x110, einschließlich Aushub, Beton usw. </t>
  </si>
  <si>
    <t>Lieferung und Einbau eines Masts, verjüngend, geschweißt, gerade, aus verzinktem Stahl H 9,00 m ü.d.B.</t>
  </si>
  <si>
    <t xml:space="preserve"> Lieferung und Einbau einer vorgefertigten Bodenplatte f. versenkte Montage eines geraden, verjüngenden Masts H 9,00 m ü.d.B. Abm. 100x100x100, einschließlich Aushub, Beton usw.</t>
  </si>
  <si>
    <t>Lieferung und Einbau eines Masts, verjüngend, geschweißt, gerade, aus verzinktem Stahl H 5,00 m ü.d.B.</t>
  </si>
  <si>
    <t xml:space="preserve"> Lieferung und Einbau einer vorgefertigten Bodenplatte f. versenkte Montage eines geraden, verjüngenden Masts H 5,00 m ü.d.B. Abm. 70x70x60, einschließlich Aushub, Beton usw.</t>
  </si>
  <si>
    <t>Lieferung und Einbau eines verjüngenden Masts mit gebogenem Ausleger  H 6,70 m ü.d.B., Ausleger 4,00 m</t>
  </si>
  <si>
    <t>Herstellung eines Fundaments einschließlich Aushub für versenkten Einbau eines verjüngenden Auslegermasts, Ausleger  4,00m , Abm. 124x144x74, doppelte Stahlarmierung, Stahlbeton usw.</t>
  </si>
  <si>
    <t>Lieferung und Einbau eines verjüngenden Masts mit gebogenem Ausleger  H 6,70 m ü.d.B., Ausleger 6 m</t>
  </si>
  <si>
    <t>Herstellung eines Fundaments einschließlich Aushub für versenkten Einbau eines verjüngenden Auslegermasts, Ausleger  6,00m , Abm. 154x174x124, doppelte Stahlarmierung, Stahlbeton usw.</t>
  </si>
  <si>
    <t>Lieferung und  Einbau eines Erders aus Stahl, normgerecht an die Erdleiter  angeschlossen mittels Verbindungsklemmen. Kreuzerder 50/50/2 mm, feuerverzinkt. L=1000 mm.</t>
  </si>
  <si>
    <t>Lieferung und Einbau von vorgefertigten Inspektions- und Abzweigungsschächten aus Beton, Innendurchm.50x50x70</t>
  </si>
  <si>
    <t>Lieferung und Einbau von Gullys aus Späroguss</t>
  </si>
  <si>
    <t>M.E.</t>
  </si>
  <si>
    <t>ANZ.</t>
  </si>
  <si>
    <t>BETRAG</t>
  </si>
  <si>
    <t>Teilsumme</t>
  </si>
  <si>
    <t>SUMME</t>
  </si>
  <si>
    <t>GESAMTSUMME</t>
  </si>
  <si>
    <t>Videokameras OCR + Übersichtskameras</t>
  </si>
  <si>
    <t>Videokameras Speed Dome</t>
  </si>
  <si>
    <t>Feststehende Kameras</t>
  </si>
  <si>
    <t>Ergänzung vorhandener Videokameras</t>
  </si>
  <si>
    <t>GESAMTBETRAG</t>
  </si>
  <si>
    <t>SC - Zentrales Nummernschildverwaltungssystem:  Sitz Bezirksgemeinschaft Überetsch Unterland</t>
  </si>
  <si>
    <t>CO - Leitstelle:  Carabinieri BOZEN</t>
  </si>
  <si>
    <t>CO - Leitstelle:  Carabinieri NEUMARKT</t>
  </si>
  <si>
    <t>CO - Leistelle:  Staatspolizei - Quästur BOZEN</t>
  </si>
  <si>
    <t>PLT1 - Nummernschilderkennungsstation Nr.1:  Etschbrücke (Gemeinde PFATTEN)</t>
  </si>
  <si>
    <t>PLT2 - Nummernschilderkennungsstation Nr.2:  TV-Station - Laimburg (Gemeinde PFATTEN)</t>
  </si>
  <si>
    <t>PLT3 - Nummernschilderkennungsstation Nr.3:  Laimburg (Gemeinde PFATTEN)</t>
  </si>
  <si>
    <t>PLT4 - Nummernschilderkennungsstation Nr.4:  Klughammer (Gemeinde  PFATTEN)</t>
  </si>
  <si>
    <t>Gemeinde  PFATTEN</t>
  </si>
  <si>
    <t>PLT1 - Nummernschilderkennungsstation Nr.1:  Orteil Mühlen (Gemeinde  TRUDEN)</t>
  </si>
  <si>
    <t>PLT2 - Nummernschilderkennungsstation Nr.2:  Parkplatz Wohnort (Gemeinde  TRUDEN)</t>
  </si>
  <si>
    <t>PLT3 - Nummernschilderkennungsstation Nr.3:  Kaltenbrunn (Gemeinde  TRUDEN)</t>
  </si>
  <si>
    <t>PLT4 - Nummernschilderkennungsstation Nr.4:  San Lugano (Gemeinde  TRUDEN)</t>
  </si>
  <si>
    <t>CO - Leiststelle:  Rathaus (Gemeinde  TRUDEN)</t>
  </si>
  <si>
    <t>Gemeinde  TRUDEN</t>
  </si>
  <si>
    <t>PLT1 - Nummernschilderkennungsstation Nr.1:  Leifers SÜD (Gemeinde  LEIFERS)</t>
  </si>
  <si>
    <t>PLT2 - Nummernschilderkennungsstation Nr.2:  Leifers NORD (Gemeinde  LEIFERS)</t>
  </si>
  <si>
    <t>PLT3 - Nummernschilderkennungsstation Nr.3:  St. Jabob SÜD (Gemeinde  LEIFERS)</t>
  </si>
  <si>
    <t>PLT4 - Nummernschilderkennungsstation Nr.4:  St. Jakob NORD (Gemeinde  LEIFERS)</t>
  </si>
  <si>
    <t>PLT5 - Nummernschilderkennungsstation Nr.5:  Steinmannwald SÜD (Gemeinde  LEIFERS)</t>
  </si>
  <si>
    <t>PLT6 - Nummernschilderkennungsstation Nr.6:  Steinmannwald NORD (Gemeinde  LEIFERS)</t>
  </si>
  <si>
    <t>CO - Leiststelle:  Rathaus (Gemeinde  LEIFERS)</t>
  </si>
  <si>
    <t>Gemeinde  LEIFERS</t>
  </si>
  <si>
    <t>PLT1 - Nummernschilderkennungsstation Nr.1:  Kreuzung Pillhof (Gemeinde  EPPAN )</t>
  </si>
  <si>
    <t>PLT2 - Nummernschilderkennungsstation Nr.2:  Kreuzung Maxi-Mode Center (Gemeinde  EPPAN )</t>
  </si>
  <si>
    <t>PLT3 - Nummernschilderkennungsstation Nr.3:  Kreuzung Unterrain (Gemeinde  EPPAN )</t>
  </si>
  <si>
    <t>PLT4 - Nummernschilderkennungsstation Nr.4:  Weinstraße (Gemeinde  EPPAN )</t>
  </si>
  <si>
    <t>PR1 - Videoüberwachungsstation Nr.1:  Parkplatz Montiggl (Gemeinde  EPPAN )</t>
  </si>
  <si>
    <t>PR2 - Videoüberwachungsstation Nr.2:  Parkplatz Rungg (Gemeinde  EPPAN )</t>
  </si>
  <si>
    <t>PR3 - Videoüberwachungsstation Nr.3:  Parkplatz St. Pauls (FF-Halle) (Gemeinde  EPPAN )</t>
  </si>
  <si>
    <t>PR5 - Videoüberwachungsstation Nr.5:  Parkplatz Buchwald (Gemeinde  EPPAN )</t>
  </si>
  <si>
    <t>PR6 - Videoüberwachungsstation Nr.6:  Parkplatz Perdonig (FF-Halle) (Gemeinde  EPPAN )</t>
  </si>
  <si>
    <t>PR7 - Videoüberwachungsstation Nr.7:  Ortsteil Frangart - Parkplatz (Gemeinde  EPPAN )</t>
  </si>
  <si>
    <t>CO - Leiststelle:  Gemeindepolizei (Gemeinde  EPPAN )</t>
  </si>
  <si>
    <t>Gemeinde  EPPAN  a.d.W.</t>
  </si>
  <si>
    <t>PLT1 - Nummernschilderkennungsstation Nr.1:  Nationalstraße - Einfahrt NORD (Gemeinde  BRANZOLL)</t>
  </si>
  <si>
    <t>PLT2 - Nummernschilderkennungsstation Nr.2:  Nationalstraße - Einfahrt SÜD (Gemeinde  BRANZOLL)</t>
  </si>
  <si>
    <t>PR1 - Videoüberwachungsstation Nr.1:  Schwarz-Adler-Straße (Gemeinde  BRANZOLL)</t>
  </si>
  <si>
    <t>CO - Leiststelle  + PR2 - Videoüberwachungsstation Nr.2:  Rathaus (Gemeinde  BRANZOLL)</t>
  </si>
  <si>
    <t>PR3 - Videoüberwachungsstation Nr.3:  St. Leonhard Platz (Gemeinde  BRANZOLL)</t>
  </si>
  <si>
    <t>PR4 - Videoüberwachungsstation Nr.4:  Bahnhof (Gemeinde  BRANZOLL)</t>
  </si>
  <si>
    <t>PR5 - Videoüberwachungsstation Nr.5:  Schulzone (Gemeinde  BRANZOLL)</t>
  </si>
  <si>
    <t>PR6 - Videoüberwachungsstation Nr.6:  Von Ferrari Platz (Gemeinde  BRANZOLL)</t>
  </si>
  <si>
    <t>PR7 - Videoüberwachungsstation Nr.7:  Raifgasse (Gemeinde  BRANZOLL)</t>
  </si>
  <si>
    <t>PR8 - Videoüberwachungsstation Nr.8:  Park "Pinara-Thomsen" (Gemeinde  BRANZOLL)</t>
  </si>
  <si>
    <t>Gemeinde  BRANZOLL</t>
  </si>
  <si>
    <t>PLT1 - Nummernschilderkennungsstation Nr.1:  Villner Straße (Gemeinde  NEUMARKT)</t>
  </si>
  <si>
    <t>PLT2 - Nummernschilderkennungsstation Nr.2:  Cavalese-Straße (Gemeinde  NEUMARKT)</t>
  </si>
  <si>
    <t>PLT3 - Nummernschilderkennungsstation Nr.3:  Trient-Straße (Gemeinde  NEUMARKT)</t>
  </si>
  <si>
    <t>PLT4 - Nummernschilderkennungsstation Nr.4:  Bahnhofstraße (Gemeinde  NEUMARKT)</t>
  </si>
  <si>
    <t>PLT5 - Nummernschilderkennungsstation Nr.5:  Rheinfelder Str. (Gemeinde  NEUMARKT)</t>
  </si>
  <si>
    <t>PLT6 - Nummernschilderkennungsstation Nr.6:  S.S.Nr.12 Nationalstraße - Ortsteil Laag (Gemeinde  NEUMARKT)</t>
  </si>
  <si>
    <t>PLT7 - Nummernschilderkennungsstation Nr.7:  Hauptstraße - Ortsteil Laag (Gemeinde  NEUMARKT)</t>
  </si>
  <si>
    <t>PLT8 - Nummernschilderkennungsstation Nr.8:  Postamt - Ortsteil Laag (Gemeinde  NEUMARKT)</t>
  </si>
  <si>
    <t>PLT9 - Nummernschilderkennungsstation Nr.9:  Schotterweg - Orteil Laag (Gemeinde  NEUMARKT)</t>
  </si>
  <si>
    <t>CO - Leiststelle :  Rathaus (Gemeinde  NEUMARKT)</t>
  </si>
  <si>
    <t>Gemeinde  NEUMARKT</t>
  </si>
  <si>
    <t>PLT1 - Nummernschilderkennungsstation Nr.1:  Sankt Johann (Gemeinde  SALURN)</t>
  </si>
  <si>
    <t>PLT2 - Nummernschilderkennungsstation Nr.2:  S.S. Nr.12 Kreuzung Nationalstraße (Gemeinde  SALURN)</t>
  </si>
  <si>
    <t>PLT3 - Nummernschilderkennungsstation Nr.3:  Kreisverkehr Bahnhof (Gemeinde  SALURN)</t>
  </si>
  <si>
    <t>PLT4 - Nummernschilderkennungsstation Nr.4:  S.S. Nr.12 - Industriezone (Gemeinde  SALURN)</t>
  </si>
  <si>
    <t>PR1 - Videoüberwachungsstation Nr.1:  Trient-Straße (Gemeinde  SALURN)</t>
  </si>
  <si>
    <t>CO - Leiststelle  + PR2 - Videoüberwachungsstation Nr.2:  Rathaus (Gemeinde  SALURN)</t>
  </si>
  <si>
    <t>Gemeinde  SALURN</t>
  </si>
  <si>
    <t>PLT1 - Nummernschilderkennungsstation Nr.1:  Kurtatsch Süd/Regenstein (Gemeinde  KURTATSCH)</t>
  </si>
  <si>
    <t>PLT2 - Nummernschilderkennungsstation Nr.2:  Kurtatsch Nord/Weinstraße (Gemeinde  KURTATSCH)</t>
  </si>
  <si>
    <t>PLT3 - Nummernschilderkennungsstation Nr.3:  Kurtatsch Breitbach/Kellerei (Gemeinde KURTATSCH)</t>
  </si>
  <si>
    <t>CO - Leiststelle:  Rathaus (Gemeinde  KURTATSCH)</t>
  </si>
  <si>
    <t>Gemeinde  KURTATSCH a.d.W..</t>
  </si>
  <si>
    <t>PLT1 - Nummernschilderkennungsstation Nr.1:  S.P.19 Einfahrt Nord (Gemeinde KURTINIG)</t>
  </si>
  <si>
    <t>PLT2 - Nummernschilderkennungsstation Nr.2:  Bahnhofstraße - Einfahrt  Nord (Gemeinde  KURTINIG)</t>
  </si>
  <si>
    <t>PLT3 - Nummernschilderkennungsstation Nr.3:  S.P.19 Einfahrt Süd (Gemeinde  KURTINIG)</t>
  </si>
  <si>
    <t>CO - Leiststelle  + PR1 - Videoüberwachungsstation Nr.1:  Rathaus (Gemeinde KURTINIG)</t>
  </si>
  <si>
    <t>Gemeinde  KURTINIG a.d.W.</t>
  </si>
  <si>
    <t>PLT1 - Nummernschilderkennungsstation Nr.1:  Industriezone I (Gemeinde  TERLAN)</t>
  </si>
  <si>
    <t>PLT2 - Nummernschilderkennungsstation Nr.2:  Vilpian (Gemeinde  TERLAN)</t>
  </si>
  <si>
    <t>PLT3 - Nummernschilderkennungsstation Nr.3:  Kreisverkehr S.P.11 (Gemeinde  TERLAN)</t>
  </si>
  <si>
    <t>PLT4 - Nummernschilderkennungsstation Nr.4:  Siebeneich (Gemeinde  TERLAN)</t>
  </si>
  <si>
    <t>PLT5 - Nummernschilderkennungsstation Nr.5:  Zufahrt auf  S.P.98 (Gemeinde  TERLAN)</t>
  </si>
  <si>
    <t>CO - Leiststelle:  Rathaus (Gemeinde  TERLAN)</t>
  </si>
  <si>
    <t>Gemeinde  TERLAN</t>
  </si>
  <si>
    <t>PLT1 - Nummernschilderkennungsstation Nr.1:  S.P.72 Ortsteil Kronberg (Gemeinde  ALDEIN)</t>
  </si>
  <si>
    <t>PLT2 - Nummernschilderkennungsstation Nr.2:  S.P.72 Ortsteil "Brücke" (Gemeinde  ALDEIN)</t>
  </si>
  <si>
    <t>CO - Leiststelle:  Rathaus (Gemeinde  ALDEIN)</t>
  </si>
  <si>
    <t>Gemeinde  ALDEIN</t>
  </si>
  <si>
    <t>PLT1 - Nummernschilderkennungsstation Nr.1:  Nationalstraße 2 (Gemeinde  AUER)</t>
  </si>
  <si>
    <t>PLT2 - Nummernschilderkennungsstation Nr.2:  Fleimstal Kreuzung S.S.12/S.S.48 (Gemeinde AUER)</t>
  </si>
  <si>
    <t>PLT3 - Nummernschilderkennungsstation Nr.3:  Einfahrt Nord Kreuzung S.S.12/Nationalstraße (Gemeinde  AUER)</t>
  </si>
  <si>
    <t>PLT4 - Nummernschilderkennungsstation Nr.4:  Bahnhof (Gemeinde AUER)</t>
  </si>
  <si>
    <t>PLT5 - Nummernschilderkennungsstation Nr.5:  Traminerstraße (Gemeinde  AUER)</t>
  </si>
  <si>
    <t>CO - Leiststelle:  Rathaus (Gemeinde  AUER)</t>
  </si>
  <si>
    <t>Gemeinde  AUER</t>
  </si>
  <si>
    <t>PLT1 - Nummernschilderkennungsstation Nr.1:  Weinstraße - Nord (Gemeinde  MARGREID)</t>
  </si>
  <si>
    <t>PLT2 - Nummernschilderkennungsstation Nr.2: Bahnhofstraße (Gemeinde  MARGREID)</t>
  </si>
  <si>
    <t>PLT3 - Nummernschilderkennungsstation Nr.4:  Weinstraße - Lafot (Gemeinde  MARGREID)</t>
  </si>
  <si>
    <t>PR1 - Videoüberwachungsstation Nr.1:  Bahnhofstraße (Gemeinde  MARGREID)</t>
  </si>
  <si>
    <t>CO - Leiststelle:  Rathaus (Gemeinde  MARGREID)</t>
  </si>
  <si>
    <t>Gemeinde  MARGREID a.d.W.</t>
  </si>
  <si>
    <t>PLT1 - Nummernschilderkennungsstation Nr.1:  Sonnenstraße (Gemeinde  ANDRIAN)</t>
  </si>
  <si>
    <t>PLT2 - Nummernschilderkennungsstation Nr.2:  Wehrburgstraße (Gemeinde  ANDRIAN)</t>
  </si>
  <si>
    <t>CO - Leiststelle:  Rathaus (Gemeinde  ANDRIAN)</t>
  </si>
  <si>
    <t>Gemeinde  ANDRIAN</t>
  </si>
  <si>
    <t>PLT1 - Nummernschilderkennungsstation Nr.1:  Straße nach  Carbonare (Gemeinde  ALTREI)</t>
  </si>
  <si>
    <t>PLT2 - Nummernschilderkennungsstation Nr.2:  bei Müllsammelstelle (Gemeinde  ALTREI)</t>
  </si>
  <si>
    <t>PLT3 - Nummernschilderkennungsstation Nr.3:  S.P.79 Kreuzung S.S.48 (Gemeinde  ALTREI)</t>
  </si>
  <si>
    <t>CO - Leiststelle:  Rathaus (Gemeinde  ALTREI)</t>
  </si>
  <si>
    <t>Gemeinde  ALTREI</t>
  </si>
  <si>
    <t>PLT1 - Nummernschilderkennungsstation Nr.1:  Villner Straße (Gemeinde  MONTAN)</t>
  </si>
  <si>
    <t>PLT2 - Nummernschilderkennungsstation Nr.2:  S.S.48 West, von Auer kommend (Gemeinde  MONTAN)</t>
  </si>
  <si>
    <t>PLT3 - Nummernschilderkennungsstation Nr.3:  S.S.48 Ost, vom Fleimstal kommend (Gemeinde  MONTAN)</t>
  </si>
  <si>
    <t>CO - Leiststelle:  Rathaus (Gemeinde  MONTAN)</t>
  </si>
  <si>
    <t>Gemeinde  MONTAN</t>
  </si>
  <si>
    <t>Gesamt SOA Kategorie OS5</t>
  </si>
  <si>
    <t>Gesamt SOA Kategorie OS19</t>
  </si>
  <si>
    <t>PR4 - Videoüberwachungsstation Nr.4:  Neuer Parkplatz (Missian) (Gemeinde  EPPAN )</t>
  </si>
  <si>
    <t>WIRTSCHAFTLICHER RAHMEN</t>
  </si>
  <si>
    <t>Beschreibung</t>
  </si>
  <si>
    <t>Betrag €</t>
  </si>
  <si>
    <t>Arbeiten</t>
  </si>
  <si>
    <t>Aufwendungen für die Umsetzung der Sicherheitspläne (nicht unterbietbar)</t>
  </si>
  <si>
    <t>Ausschreibungsgrundbetrag</t>
  </si>
  <si>
    <t>MwSt 22%</t>
  </si>
  <si>
    <t>Ausführungsprojekt + Ergänzung (einschließlich Beitrag CP 4% und MwSt 22%)</t>
  </si>
  <si>
    <t>Bauleitung (einschließlich Beitrag CP 4% und MwSt 22%)</t>
  </si>
  <si>
    <t>Sicherheitskoordinierung in der Ausführungsphase (SiKoA) (einschließlich Beitrag CP 4% und MwSt 22%)</t>
  </si>
  <si>
    <t>Kosten für Ausschreibung und Zuschlagsausschuss</t>
  </si>
  <si>
    <t>Unvorhergesehen Kosten und Rundungen</t>
  </si>
  <si>
    <t>Zur Verfügung stehender Gesamtbetrag</t>
  </si>
  <si>
    <t>GESAMTBETRAG ARBEITEN</t>
  </si>
  <si>
    <t>Gemeinde TRAMIN a.d.W.</t>
  </si>
  <si>
    <t>Gemeinde KALTERN a.d.W.</t>
  </si>
  <si>
    <t>PLT1 – Nummernschilderkennungsstation Nr. 1: Zufahrt von NORDEN – Grenze zu Eppan (Gemeinde KALTERN)</t>
  </si>
  <si>
    <t>PLT2 – Nummernschilderkennungsstation Nr. 2: Oberplanitzing (Gemeinde KALTERN)</t>
  </si>
  <si>
    <t>PLT3 – Nummernschilderkennungsstation Nr. 3: Heppenheimerstraße – Feuerwehr (Gemeinde KALTERN)</t>
  </si>
  <si>
    <t>PLT4 – Nummernschilderkennungsstation Nr. 4: St. Josef – Winkel (Gemeinde KALTERN)</t>
  </si>
  <si>
    <t>PLT5 – Nummernschilderkennungsstation Nr. 5: Zufahrt von SÜDEN – Kreisverkehr S.P. Nr. 14 (Gemeinde KALTERN)</t>
  </si>
  <si>
    <t>Leitstelle: Rathaus (Gemeinde KALTERN)</t>
  </si>
  <si>
    <t>GEMEINDE KALTERN a. d. W.</t>
  </si>
  <si>
    <t>PLT1 – Nummernschilderkennungsstation Nr. 1: Ortsteil Rungg (Gemeinde TRAMIN)</t>
  </si>
  <si>
    <t>PLT2 – Nummernschilderkennungsstation Nr. 2: Gewerbe- und Handwerkerzone (Gemeinde TRAMIN)</t>
  </si>
  <si>
    <t>PLT3 – Nummernschilderkennungsstation Nr. 3: Zufahrt von Norden (Gemeinde TRAMIN)</t>
  </si>
  <si>
    <t>PLT4 – Nummernschilderkennungsstation Nr. 4: Ortsteil Söll (Gemeinde TRAMIN)</t>
  </si>
  <si>
    <t>Leitstelle: Rathaus (Gemeinde TRAMIN)</t>
  </si>
  <si>
    <t>GEMEINDE TRAMIN a. d. W.</t>
  </si>
  <si>
    <t>Anteilige Kosten des zentralen Nummernschildverwaltungssystems (Leitstelle am Sitz der Bezirksgemeinschaft)</t>
  </si>
  <si>
    <t>Anteilige Sicherheitsaufwendungen</t>
  </si>
  <si>
    <t>Anteilige sonstige Aufwendungen (Ausführungsprojekt + BL + SiKoA + Wettbewerbsausschuss + unvorhergesehen Kosten und Rundungen)</t>
  </si>
  <si>
    <t>Gesamtbetrag Gemeinde ALDEIN</t>
  </si>
  <si>
    <t>Gesamtbetrag Gemeinde ANDRIAN</t>
  </si>
  <si>
    <t>Gesamtbetrag Gemeinde ALTREI</t>
  </si>
  <si>
    <t>Gesamtbetrag Gemeinde EPPAN a. d. W.</t>
  </si>
  <si>
    <t>Gesamtbetrag Gemeinde BRANZOLL</t>
  </si>
  <si>
    <t>Gesamtbetrag Gemeinde KALTERN a. d. W.</t>
  </si>
  <si>
    <t>Gesamtbetrag Gemeinde KURTATSCH a. d. W.</t>
  </si>
  <si>
    <t>Gesamtbetrag Gemeinde KURTINIG a. d. W.</t>
  </si>
  <si>
    <t>Gesamtbetrag Gemeinde NEUMARKT</t>
  </si>
  <si>
    <t>Gesamtbetrag Gemeinde LAIFERS</t>
  </si>
  <si>
    <t>Gesamtbetrag Gemeinde MARGREID a. d. W.</t>
  </si>
  <si>
    <t>Gesamtbetrag Gemeinde MONTAN</t>
  </si>
  <si>
    <t>Gesamtbetrag Gemeinde AUER</t>
  </si>
  <si>
    <t>Gesamtbetrag Gemeinde SALURN</t>
  </si>
  <si>
    <t>Gesamtbetrag Gemeinde TERLAN</t>
  </si>
  <si>
    <t>Gesamtbetrag Gemeinde TRAMIN a. d. W.</t>
  </si>
  <si>
    <t>Gesamtbetrag Gemeinde TRUDEN</t>
  </si>
  <si>
    <t>Gesamtbetrag Gemeinde PFATTEN</t>
  </si>
  <si>
    <t>Gesamtkosten des zentralen Nummernschildverwaltungssystems (Leitstelle am Sitz der Bezirksgemeinschaft)</t>
  </si>
  <si>
    <t>Gesamtbetrag der Aufwendungen für die Sicherheit</t>
  </si>
  <si>
    <t>Gesamtbetrag sonstige Aufwendungen (Ausführungsprojekt + BL + SiKoA + Wettbewerbsausschuss + unvorhergesehene Kosten und Rundungen)</t>
  </si>
  <si>
    <t>Teilsumme 1</t>
  </si>
  <si>
    <t>Teilsumme 2</t>
  </si>
  <si>
    <t>Betrag (€)</t>
  </si>
  <si>
    <r>
      <t xml:space="preserve">Ausführungsprojekt + Ergänzung </t>
    </r>
    <r>
      <rPr>
        <b/>
        <sz val="10"/>
        <color rgb="FFFF0000"/>
        <rFont val="Arial"/>
        <family val="2"/>
      </rPr>
      <t>(einschließlich Beitrag CP 4 % und MwSt. 22 %)</t>
    </r>
  </si>
  <si>
    <r>
      <t xml:space="preserve">Bauleitung </t>
    </r>
    <r>
      <rPr>
        <b/>
        <sz val="10"/>
        <color rgb="FFFF0000"/>
        <rFont val="Arial"/>
        <family val="2"/>
      </rPr>
      <t>(einschließlich Beitrag CP 4 % und MwSt. 22 %)</t>
    </r>
  </si>
  <si>
    <r>
      <t>Sicherheitskoordinierung in der Ausführungsphase (SiKoA)</t>
    </r>
    <r>
      <rPr>
        <b/>
        <sz val="10"/>
        <color rgb="FFFF0000"/>
        <rFont val="Arial"/>
        <family val="2"/>
      </rPr>
      <t xml:space="preserve"> (einschließlich Beitrag CP 4 % und MwSt. 22 %)</t>
    </r>
  </si>
  <si>
    <t>Unvorhergesehe Kosten und Rundungen</t>
  </si>
  <si>
    <t>PR1 - Videoüberwachungsstation Nr.1:  Parkplatz Friefhof - Sportzentrum (Gemeinde  PFATTEN)</t>
  </si>
  <si>
    <t>PR2 - Videoüberwachungsstation Nr.2:  Recycling-Zentrum (Gemeinde  PFATTEN)</t>
  </si>
  <si>
    <t>PR3 - Videoüberwachungsstation Nr.3:  Feuerwehrgebäude (Gemeinde PFATTEN)</t>
  </si>
  <si>
    <t>CO - Leiststelle :  Rathaus (Gemeinde  PFATTEN)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</si>
</sst>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-* #,##0_-;\-* #,##0_-;_-* &quot;-&quot;_-;_-@_-"/>
    <numFmt numFmtId="44" formatCode="_-&quot;€&quot;\ * #,##0.00_-;\-&quot;€&quot;\ * #,##0.00_-;_-&quot;€&quot;\ * &quot;-&quot;??_-;_-@_-"/>
    <numFmt numFmtId="164" formatCode="_-[$€-2]\ * #,##0.00_-;\-[$€-2]\ * #,##0.00_-;_-[$€-2]\ * &quot;-&quot;??_-"/>
    <numFmt numFmtId="165" formatCode="[$€-2]\ #,##0.00;\-[$€-2]\ #,##0.00"/>
    <numFmt numFmtId="166" formatCode="&quot;€&quot;\ #,##0.00"/>
  </numFmts>
  <fonts count="16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i/>
      <sz val="11"/>
      <name val="Calibri"/>
      <family val="2"/>
    </font>
    <font>
      <b/>
      <sz val="10"/>
      <name val="Arial"/>
      <family val="2"/>
    </font>
    <font>
      <sz val="11"/>
      <color indexed="10"/>
      <name val="Calibri"/>
      <family val="2"/>
    </font>
    <font>
      <i/>
      <sz val="11"/>
      <name val="Calibri"/>
      <family val="2"/>
    </font>
    <font>
      <b/>
      <i/>
      <sz val="11"/>
      <name val="Calibri"/>
      <family val="2"/>
    </font>
    <font>
      <sz val="8"/>
      <name val="Arial"/>
      <family val="2"/>
    </font>
    <font>
      <sz val="11"/>
      <name val="Calibri"/>
      <family val="2"/>
    </font>
    <font>
      <b/>
      <sz val="11"/>
      <name val="Calibri"/>
      <family val="2"/>
    </font>
    <font>
      <i/>
      <sz val="11"/>
      <color rgb="FFFF0000"/>
      <name val="Calibri"/>
      <family val="2"/>
    </font>
    <font>
      <i/>
      <sz val="11"/>
      <name val="Calibri"/>
      <family val="2"/>
      <scheme val="minor"/>
    </font>
    <font>
      <sz val="11"/>
      <name val="Verdana"/>
      <family val="2"/>
    </font>
    <font>
      <b/>
      <sz val="10"/>
      <color rgb="FFFF0000"/>
      <name val="Arial"/>
      <family val="2"/>
    </font>
    <font>
      <i/>
      <sz val="11"/>
      <color theme="1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164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</cellStyleXfs>
  <cellXfs count="244">
    <xf numFmtId="0" fontId="0" fillId="0" borderId="0" xfId="0"/>
    <xf numFmtId="0" fontId="6" fillId="0" borderId="0" xfId="0" applyFont="1"/>
    <xf numFmtId="0" fontId="7" fillId="2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Alignment="1">
      <alignment horizontal="right"/>
    </xf>
    <xf numFmtId="0" fontId="6" fillId="0" borderId="0" xfId="0" applyFont="1" applyBorder="1" applyAlignment="1">
      <alignment horizontal="right"/>
    </xf>
    <xf numFmtId="0" fontId="6" fillId="0" borderId="0" xfId="0" applyFont="1" applyFill="1" applyAlignment="1">
      <alignment horizontal="center" vertical="center"/>
    </xf>
    <xf numFmtId="0" fontId="3" fillId="0" borderId="2" xfId="0" applyFont="1" applyFill="1" applyBorder="1" applyAlignment="1">
      <alignment horizontal="left" vertical="center" wrapText="1"/>
    </xf>
    <xf numFmtId="4" fontId="0" fillId="0" borderId="3" xfId="0" applyNumberFormat="1" applyBorder="1"/>
    <xf numFmtId="4" fontId="4" fillId="3" borderId="3" xfId="0" applyNumberFormat="1" applyFont="1" applyFill="1" applyBorder="1"/>
    <xf numFmtId="4" fontId="4" fillId="4" borderId="3" xfId="0" applyNumberFormat="1" applyFont="1" applyFill="1" applyBorder="1"/>
    <xf numFmtId="4" fontId="0" fillId="0" borderId="0" xfId="0" applyNumberFormat="1"/>
    <xf numFmtId="0" fontId="7" fillId="5" borderId="1" xfId="0" applyFont="1" applyFill="1" applyBorder="1" applyAlignment="1">
      <alignment horizontal="left" wrapText="1"/>
    </xf>
    <xf numFmtId="0" fontId="0" fillId="0" borderId="4" xfId="0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 applyProtection="1">
      <alignment horizontal="left" vertical="justify" readingOrder="1"/>
      <protection locked="0"/>
    </xf>
    <xf numFmtId="49" fontId="3" fillId="0" borderId="0" xfId="0" applyNumberFormat="1" applyFont="1" applyBorder="1" applyAlignment="1">
      <alignment horizontal="left" vertical="center" wrapText="1"/>
    </xf>
    <xf numFmtId="41" fontId="3" fillId="0" borderId="0" xfId="2" applyFont="1" applyBorder="1" applyAlignment="1">
      <alignment horizontal="right"/>
    </xf>
    <xf numFmtId="0" fontId="7" fillId="4" borderId="1" xfId="0" applyFont="1" applyFill="1" applyBorder="1" applyAlignment="1">
      <alignment horizontal="left" wrapText="1"/>
    </xf>
    <xf numFmtId="165" fontId="7" fillId="4" borderId="1" xfId="1" applyNumberFormat="1" applyFont="1" applyFill="1" applyBorder="1" applyAlignment="1" applyProtection="1">
      <alignment horizontal="right" vertical="justify" readingOrder="1"/>
      <protection locked="0"/>
    </xf>
    <xf numFmtId="0" fontId="3" fillId="0" borderId="5" xfId="0" applyNumberFormat="1" applyFont="1" applyFill="1" applyBorder="1" applyAlignment="1">
      <alignment vertical="top" wrapText="1"/>
    </xf>
    <xf numFmtId="0" fontId="3" fillId="0" borderId="6" xfId="0" applyFont="1" applyFill="1" applyBorder="1" applyAlignment="1">
      <alignment horizontal="left" vertical="center" wrapText="1"/>
    </xf>
    <xf numFmtId="9" fontId="3" fillId="0" borderId="0" xfId="0" applyNumberFormat="1" applyFont="1"/>
    <xf numFmtId="44" fontId="3" fillId="0" borderId="7" xfId="1" applyNumberFormat="1" applyFont="1" applyFill="1" applyBorder="1" applyAlignment="1"/>
    <xf numFmtId="0" fontId="3" fillId="0" borderId="9" xfId="0" applyNumberFormat="1" applyFont="1" applyFill="1" applyBorder="1" applyAlignment="1">
      <alignment vertical="top" wrapText="1"/>
    </xf>
    <xf numFmtId="165" fontId="3" fillId="0" borderId="10" xfId="1" applyNumberFormat="1" applyFont="1" applyFill="1" applyBorder="1" applyAlignment="1"/>
    <xf numFmtId="165" fontId="3" fillId="0" borderId="8" xfId="1" applyNumberFormat="1" applyFont="1" applyFill="1" applyBorder="1" applyAlignment="1"/>
    <xf numFmtId="165" fontId="7" fillId="7" borderId="11" xfId="1" applyNumberFormat="1" applyFont="1" applyFill="1" applyBorder="1" applyAlignment="1"/>
    <xf numFmtId="9" fontId="11" fillId="0" borderId="3" xfId="3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left" vertical="center" wrapText="1"/>
    </xf>
    <xf numFmtId="0" fontId="12" fillId="0" borderId="3" xfId="0" applyFont="1" applyFill="1" applyBorder="1" applyAlignment="1">
      <alignment horizontal="left" vertical="top" wrapText="1"/>
    </xf>
    <xf numFmtId="0" fontId="7" fillId="5" borderId="3" xfId="0" applyFont="1" applyFill="1" applyBorder="1" applyAlignment="1">
      <alignment horizontal="left" wrapText="1"/>
    </xf>
    <xf numFmtId="0" fontId="7" fillId="6" borderId="3" xfId="0" applyFont="1" applyFill="1" applyBorder="1" applyAlignment="1">
      <alignment horizontal="left" wrapText="1"/>
    </xf>
    <xf numFmtId="0" fontId="3" fillId="8" borderId="3" xfId="0" applyNumberFormat="1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8" borderId="3" xfId="0" applyFont="1" applyFill="1" applyBorder="1" applyAlignment="1">
      <alignment horizontal="left" vertical="center" wrapText="1"/>
    </xf>
    <xf numFmtId="0" fontId="3" fillId="8" borderId="3" xfId="0" applyFont="1" applyFill="1" applyBorder="1" applyAlignment="1">
      <alignment horizontal="left" vertical="top" wrapText="1"/>
    </xf>
    <xf numFmtId="0" fontId="12" fillId="8" borderId="3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center" wrapText="1"/>
    </xf>
    <xf numFmtId="0" fontId="3" fillId="8" borderId="5" xfId="0" applyFont="1" applyFill="1" applyBorder="1" applyAlignment="1">
      <alignment horizontal="left" vertical="center" wrapText="1"/>
    </xf>
    <xf numFmtId="0" fontId="4" fillId="9" borderId="3" xfId="0" applyFont="1" applyFill="1" applyBorder="1" applyAlignment="1">
      <alignment horizontal="center" vertical="center" wrapText="1"/>
    </xf>
    <xf numFmtId="0" fontId="7" fillId="10" borderId="3" xfId="0" applyFont="1" applyFill="1" applyBorder="1" applyAlignment="1">
      <alignment horizontal="left" wrapText="1"/>
    </xf>
    <xf numFmtId="10" fontId="3" fillId="0" borderId="13" xfId="2" applyNumberFormat="1" applyFont="1" applyBorder="1" applyAlignment="1">
      <alignment horizontal="center"/>
    </xf>
    <xf numFmtId="10" fontId="3" fillId="0" borderId="0" xfId="3" applyNumberFormat="1" applyFont="1" applyFill="1" applyAlignment="1" applyProtection="1">
      <alignment horizontal="center" vertical="justify" readingOrder="1"/>
      <protection locked="0"/>
    </xf>
    <xf numFmtId="165" fontId="3" fillId="0" borderId="0" xfId="0" applyNumberFormat="1" applyFont="1" applyFill="1" applyAlignment="1" applyProtection="1">
      <alignment horizontal="right" vertical="justify" readingOrder="1"/>
      <protection locked="0"/>
    </xf>
    <xf numFmtId="0" fontId="3" fillId="0" borderId="0" xfId="0" applyFont="1" applyBorder="1" applyAlignment="1">
      <alignment horizontal="right"/>
    </xf>
    <xf numFmtId="9" fontId="3" fillId="0" borderId="0" xfId="3" applyFont="1" applyBorder="1" applyAlignment="1">
      <alignment horizontal="center"/>
    </xf>
    <xf numFmtId="9" fontId="3" fillId="0" borderId="0" xfId="3" applyFont="1" applyAlignment="1">
      <alignment horizontal="center"/>
    </xf>
    <xf numFmtId="4" fontId="2" fillId="0" borderId="3" xfId="0" applyNumberFormat="1" applyFont="1" applyBorder="1"/>
    <xf numFmtId="4" fontId="9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4" fontId="6" fillId="0" borderId="3" xfId="0" applyNumberFormat="1" applyFont="1" applyFill="1" applyBorder="1" applyAlignment="1">
      <alignment horizontal="right" vertical="center" wrapText="1"/>
    </xf>
    <xf numFmtId="4" fontId="9" fillId="0" borderId="0" xfId="0" applyNumberFormat="1" applyFont="1" applyBorder="1" applyAlignment="1">
      <alignment wrapText="1"/>
    </xf>
    <xf numFmtId="0" fontId="6" fillId="0" borderId="0" xfId="0" applyFont="1" applyAlignment="1">
      <alignment wrapText="1"/>
    </xf>
    <xf numFmtId="0" fontId="6" fillId="0" borderId="3" xfId="0" applyFont="1" applyFill="1" applyBorder="1" applyAlignment="1" applyProtection="1">
      <alignment horizontal="center" vertical="justify" wrapText="1"/>
      <protection locked="0"/>
    </xf>
    <xf numFmtId="165" fontId="7" fillId="5" borderId="3" xfId="1" applyNumberFormat="1" applyFont="1" applyFill="1" applyBorder="1" applyAlignment="1" applyProtection="1">
      <alignment horizontal="right" vertical="justify" wrapText="1"/>
      <protection locked="0"/>
    </xf>
    <xf numFmtId="0" fontId="3" fillId="0" borderId="3" xfId="0" applyFont="1" applyFill="1" applyBorder="1" applyAlignment="1">
      <alignment horizontal="center" wrapText="1"/>
    </xf>
    <xf numFmtId="4" fontId="6" fillId="0" borderId="3" xfId="0" applyNumberFormat="1" applyFont="1" applyFill="1" applyBorder="1" applyAlignment="1">
      <alignment horizontal="right" wrapText="1"/>
    </xf>
    <xf numFmtId="4" fontId="5" fillId="0" borderId="0" xfId="0" applyNumberFormat="1" applyFont="1" applyAlignment="1">
      <alignment wrapText="1"/>
    </xf>
    <xf numFmtId="165" fontId="7" fillId="6" borderId="3" xfId="1" applyNumberFormat="1" applyFont="1" applyFill="1" applyBorder="1" applyAlignment="1" applyProtection="1">
      <alignment horizontal="right" vertical="justify" wrapText="1"/>
      <protection locked="0"/>
    </xf>
    <xf numFmtId="4" fontId="9" fillId="0" borderId="0" xfId="0" applyNumberFormat="1" applyFont="1" applyAlignment="1">
      <alignment wrapText="1"/>
    </xf>
    <xf numFmtId="0" fontId="6" fillId="0" borderId="3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wrapText="1"/>
    </xf>
    <xf numFmtId="0" fontId="6" fillId="0" borderId="3" xfId="0" applyFont="1" applyBorder="1" applyAlignment="1">
      <alignment horizontal="right" wrapText="1"/>
    </xf>
    <xf numFmtId="165" fontId="7" fillId="10" borderId="3" xfId="1" applyNumberFormat="1" applyFont="1" applyFill="1" applyBorder="1" applyAlignment="1" applyProtection="1">
      <alignment horizontal="right" vertical="justify" wrapText="1"/>
      <protection locked="0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center" wrapText="1"/>
    </xf>
    <xf numFmtId="0" fontId="6" fillId="0" borderId="0" xfId="0" applyFont="1" applyBorder="1" applyAlignment="1">
      <alignment horizontal="right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right" wrapText="1"/>
    </xf>
    <xf numFmtId="0" fontId="15" fillId="0" borderId="3" xfId="4" applyFont="1" applyFill="1" applyBorder="1" applyAlignment="1">
      <alignment horizontal="justify" vertical="top" wrapText="1"/>
    </xf>
    <xf numFmtId="0" fontId="7" fillId="2" borderId="17" xfId="0" applyFont="1" applyFill="1" applyBorder="1" applyAlignment="1">
      <alignment horizontal="center" vertical="center"/>
    </xf>
    <xf numFmtId="0" fontId="3" fillId="8" borderId="6" xfId="0" applyFont="1" applyFill="1" applyBorder="1" applyAlignment="1">
      <alignment horizontal="left" vertical="center" wrapText="1"/>
    </xf>
    <xf numFmtId="4" fontId="7" fillId="0" borderId="3" xfId="1" applyNumberFormat="1" applyFont="1" applyFill="1" applyBorder="1" applyAlignment="1">
      <alignment vertical="center"/>
    </xf>
    <xf numFmtId="4" fontId="7" fillId="8" borderId="3" xfId="1" applyNumberFormat="1" applyFont="1" applyFill="1" applyBorder="1" applyAlignment="1">
      <alignment vertical="center"/>
    </xf>
    <xf numFmtId="4" fontId="7" fillId="0" borderId="3" xfId="1" applyNumberFormat="1" applyFont="1" applyFill="1" applyBorder="1" applyAlignment="1">
      <alignment horizontal="right" vertical="center" wrapText="1"/>
    </xf>
    <xf numFmtId="4" fontId="6" fillId="0" borderId="3" xfId="1" applyNumberFormat="1" applyFont="1" applyFill="1" applyBorder="1" applyAlignment="1">
      <alignment horizontal="right" vertical="center" wrapText="1"/>
    </xf>
    <xf numFmtId="4" fontId="7" fillId="0" borderId="3" xfId="1" applyNumberFormat="1" applyFont="1" applyFill="1" applyBorder="1" applyAlignment="1" applyProtection="1">
      <alignment horizontal="right" vertical="justify" wrapText="1"/>
      <protection locked="0"/>
    </xf>
    <xf numFmtId="4" fontId="7" fillId="5" borderId="3" xfId="1" applyNumberFormat="1" applyFont="1" applyFill="1" applyBorder="1" applyAlignment="1" applyProtection="1">
      <alignment horizontal="right" vertical="justify" wrapText="1"/>
      <protection locked="0"/>
    </xf>
    <xf numFmtId="4" fontId="7" fillId="0" borderId="3" xfId="1" applyNumberFormat="1" applyFont="1" applyFill="1" applyBorder="1" applyAlignment="1">
      <alignment horizontal="right" wrapText="1"/>
    </xf>
    <xf numFmtId="4" fontId="6" fillId="0" borderId="3" xfId="1" applyNumberFormat="1" applyFont="1" applyFill="1" applyBorder="1" applyAlignment="1">
      <alignment horizontal="right" wrapText="1"/>
    </xf>
    <xf numFmtId="4" fontId="7" fillId="6" borderId="3" xfId="1" applyNumberFormat="1" applyFont="1" applyFill="1" applyBorder="1" applyAlignment="1" applyProtection="1">
      <alignment horizontal="right" vertical="justify" wrapText="1"/>
      <protection locked="0"/>
    </xf>
    <xf numFmtId="4" fontId="6" fillId="0" borderId="3" xfId="0" applyNumberFormat="1" applyFont="1" applyBorder="1" applyAlignment="1">
      <alignment horizontal="right" wrapText="1"/>
    </xf>
    <xf numFmtId="4" fontId="7" fillId="10" borderId="3" xfId="1" applyNumberFormat="1" applyFont="1" applyFill="1" applyBorder="1" applyAlignment="1" applyProtection="1">
      <alignment horizontal="right" vertical="justify" wrapText="1"/>
      <protection locked="0"/>
    </xf>
    <xf numFmtId="4" fontId="7" fillId="0" borderId="3" xfId="0" applyNumberFormat="1" applyFont="1" applyFill="1" applyBorder="1" applyAlignment="1">
      <alignment horizontal="right" vertical="center" wrapText="1"/>
    </xf>
    <xf numFmtId="4" fontId="6" fillId="0" borderId="0" xfId="0" applyNumberFormat="1" applyFont="1" applyBorder="1" applyAlignment="1">
      <alignment horizontal="right" wrapText="1"/>
    </xf>
    <xf numFmtId="4" fontId="3" fillId="0" borderId="0" xfId="0" applyNumberFormat="1" applyFont="1" applyAlignment="1"/>
    <xf numFmtId="4" fontId="3" fillId="8" borderId="7" xfId="1" applyNumberFormat="1" applyFont="1" applyFill="1" applyBorder="1" applyAlignment="1"/>
    <xf numFmtId="4" fontId="3" fillId="8" borderId="7" xfId="0" applyNumberFormat="1" applyFont="1" applyFill="1" applyBorder="1" applyAlignment="1">
      <alignment vertical="center" wrapText="1"/>
    </xf>
    <xf numFmtId="4" fontId="3" fillId="0" borderId="0" xfId="2" applyNumberFormat="1" applyFont="1" applyBorder="1" applyAlignment="1"/>
    <xf numFmtId="4" fontId="7" fillId="4" borderId="1" xfId="1" applyNumberFormat="1" applyFont="1" applyFill="1" applyBorder="1" applyAlignment="1" applyProtection="1">
      <alignment vertical="justify"/>
      <protection locked="0"/>
    </xf>
    <xf numFmtId="0" fontId="3" fillId="8" borderId="2" xfId="0" applyFont="1" applyFill="1" applyBorder="1" applyAlignment="1">
      <alignment horizontal="left" vertical="center" wrapText="1"/>
    </xf>
    <xf numFmtId="4" fontId="3" fillId="8" borderId="8" xfId="1" applyNumberFormat="1" applyFont="1" applyFill="1" applyBorder="1" applyAlignment="1"/>
    <xf numFmtId="0" fontId="7" fillId="13" borderId="1" xfId="0" applyFont="1" applyFill="1" applyBorder="1" applyAlignment="1">
      <alignment horizontal="center" vertical="center"/>
    </xf>
    <xf numFmtId="0" fontId="7" fillId="12" borderId="1" xfId="0" applyFont="1" applyFill="1" applyBorder="1" applyAlignment="1">
      <alignment horizontal="left" wrapText="1"/>
    </xf>
    <xf numFmtId="4" fontId="7" fillId="12" borderId="1" xfId="1" applyNumberFormat="1" applyFont="1" applyFill="1" applyBorder="1" applyAlignment="1" applyProtection="1">
      <alignment horizontal="right" vertical="justify"/>
      <protection locked="0"/>
    </xf>
    <xf numFmtId="4" fontId="3" fillId="8" borderId="7" xfId="0" applyNumberFormat="1" applyFont="1" applyFill="1" applyBorder="1" applyAlignment="1">
      <alignment horizontal="right" vertical="center" wrapText="1"/>
    </xf>
    <xf numFmtId="4" fontId="3" fillId="8" borderId="10" xfId="0" applyNumberFormat="1" applyFont="1" applyFill="1" applyBorder="1" applyAlignment="1">
      <alignment horizontal="right" vertical="center" wrapText="1"/>
    </xf>
    <xf numFmtId="0" fontId="3" fillId="8" borderId="9" xfId="0" applyFont="1" applyFill="1" applyBorder="1" applyAlignment="1">
      <alignment horizontal="left" vertical="center" wrapText="1"/>
    </xf>
    <xf numFmtId="4" fontId="3" fillId="8" borderId="19" xfId="0" applyNumberFormat="1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3" fillId="8" borderId="20" xfId="0" applyFont="1" applyFill="1" applyBorder="1" applyAlignment="1">
      <alignment horizontal="left" vertical="center" wrapText="1"/>
    </xf>
    <xf numFmtId="0" fontId="3" fillId="8" borderId="23" xfId="0" applyFont="1" applyFill="1" applyBorder="1" applyAlignment="1">
      <alignment horizontal="left" vertical="center" wrapText="1"/>
    </xf>
    <xf numFmtId="0" fontId="10" fillId="10" borderId="1" xfId="0" applyFont="1" applyFill="1" applyBorder="1" applyAlignment="1">
      <alignment horizontal="left" vertical="center" wrapText="1"/>
    </xf>
    <xf numFmtId="0" fontId="10" fillId="14" borderId="1" xfId="0" applyFont="1" applyFill="1" applyBorder="1" applyAlignment="1">
      <alignment horizontal="left" vertical="center" wrapText="1"/>
    </xf>
    <xf numFmtId="0" fontId="3" fillId="0" borderId="3" xfId="0" applyNumberFormat="1" applyFont="1" applyFill="1" applyBorder="1" applyAlignment="1">
      <alignment horizontal="left" vertical="center"/>
    </xf>
    <xf numFmtId="0" fontId="15" fillId="0" borderId="3" xfId="4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4" fontId="12" fillId="0" borderId="3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 applyProtection="1">
      <alignment horizontal="center" vertical="center" wrapText="1"/>
      <protection locked="0"/>
    </xf>
    <xf numFmtId="0" fontId="3" fillId="0" borderId="3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/>
    </xf>
    <xf numFmtId="0" fontId="15" fillId="0" borderId="3" xfId="4" applyFont="1" applyFill="1" applyBorder="1" applyAlignment="1">
      <alignment horizontal="justify" vertical="top"/>
    </xf>
    <xf numFmtId="10" fontId="3" fillId="0" borderId="25" xfId="2" applyNumberFormat="1" applyFont="1" applyBorder="1" applyAlignment="1">
      <alignment horizontal="center"/>
    </xf>
    <xf numFmtId="0" fontId="3" fillId="8" borderId="3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4" fontId="3" fillId="0" borderId="0" xfId="0" applyNumberFormat="1" applyFont="1" applyAlignment="1">
      <alignment wrapText="1"/>
    </xf>
    <xf numFmtId="0" fontId="3" fillId="0" borderId="0" xfId="0" applyFont="1" applyAlignment="1">
      <alignment wrapText="1"/>
    </xf>
    <xf numFmtId="0" fontId="7" fillId="2" borderId="18" xfId="0" applyFont="1" applyFill="1" applyBorder="1" applyAlignment="1">
      <alignment horizontal="center" vertical="center" wrapText="1"/>
    </xf>
    <xf numFmtId="1" fontId="9" fillId="8" borderId="13" xfId="1" applyNumberFormat="1" applyFont="1" applyFill="1" applyBorder="1" applyAlignment="1">
      <alignment horizontal="center" wrapText="1"/>
    </xf>
    <xf numFmtId="1" fontId="9" fillId="8" borderId="10" xfId="1" applyNumberFormat="1" applyFont="1" applyFill="1" applyBorder="1" applyAlignment="1">
      <alignment horizontal="center" wrapText="1"/>
    </xf>
    <xf numFmtId="1" fontId="9" fillId="8" borderId="21" xfId="1" applyNumberFormat="1" applyFont="1" applyFill="1" applyBorder="1" applyAlignment="1">
      <alignment horizontal="center" wrapText="1"/>
    </xf>
    <xf numFmtId="1" fontId="9" fillId="8" borderId="19" xfId="1" applyNumberFormat="1" applyFont="1" applyFill="1" applyBorder="1" applyAlignment="1">
      <alignment horizontal="center" wrapText="1"/>
    </xf>
    <xf numFmtId="1" fontId="9" fillId="10" borderId="1" xfId="1" applyNumberFormat="1" applyFont="1" applyFill="1" applyBorder="1" applyAlignment="1">
      <alignment horizontal="center" wrapText="1"/>
    </xf>
    <xf numFmtId="1" fontId="9" fillId="10" borderId="22" xfId="1" applyNumberFormat="1" applyFont="1" applyFill="1" applyBorder="1" applyAlignment="1">
      <alignment horizontal="center" wrapText="1"/>
    </xf>
    <xf numFmtId="1" fontId="9" fillId="14" borderId="1" xfId="1" applyNumberFormat="1" applyFont="1" applyFill="1" applyBorder="1" applyAlignment="1">
      <alignment horizontal="center" wrapText="1"/>
    </xf>
    <xf numFmtId="0" fontId="3" fillId="8" borderId="26" xfId="0" applyFont="1" applyFill="1" applyBorder="1" applyAlignment="1">
      <alignment horizontal="left" vertical="center" wrapText="1"/>
    </xf>
    <xf numFmtId="0" fontId="7" fillId="2" borderId="17" xfId="0" applyFont="1" applyFill="1" applyBorder="1" applyAlignment="1">
      <alignment horizontal="center" vertical="center" wrapText="1"/>
    </xf>
    <xf numFmtId="1" fontId="9" fillId="10" borderId="27" xfId="1" applyNumberFormat="1" applyFont="1" applyFill="1" applyBorder="1" applyAlignment="1">
      <alignment horizontal="center" wrapText="1"/>
    </xf>
    <xf numFmtId="1" fontId="9" fillId="10" borderId="28" xfId="1" applyNumberFormat="1" applyFont="1" applyFill="1" applyBorder="1" applyAlignment="1">
      <alignment horizontal="center" wrapText="1"/>
    </xf>
    <xf numFmtId="1" fontId="9" fillId="8" borderId="29" xfId="1" applyNumberFormat="1" applyFont="1" applyFill="1" applyBorder="1" applyAlignment="1">
      <alignment horizontal="center" wrapText="1"/>
    </xf>
    <xf numFmtId="1" fontId="9" fillId="8" borderId="25" xfId="1" applyNumberFormat="1" applyFont="1" applyFill="1" applyBorder="1" applyAlignment="1">
      <alignment horizontal="center" wrapText="1"/>
    </xf>
    <xf numFmtId="4" fontId="6" fillId="0" borderId="0" xfId="0" applyNumberFormat="1" applyFont="1" applyAlignment="1">
      <alignment vertical="center"/>
    </xf>
    <xf numFmtId="0" fontId="15" fillId="8" borderId="3" xfId="4" applyFont="1" applyFill="1" applyBorder="1" applyAlignment="1">
      <alignment horizontal="justify" vertical="top"/>
    </xf>
    <xf numFmtId="9" fontId="11" fillId="8" borderId="3" xfId="3" applyFont="1" applyFill="1" applyBorder="1" applyAlignment="1">
      <alignment horizontal="center" vertical="center"/>
    </xf>
    <xf numFmtId="4" fontId="3" fillId="0" borderId="0" xfId="0" applyNumberFormat="1" applyFont="1" applyAlignment="1">
      <alignment vertical="center"/>
    </xf>
    <xf numFmtId="0" fontId="3" fillId="8" borderId="30" xfId="0" applyFont="1" applyFill="1" applyBorder="1" applyAlignment="1">
      <alignment horizontal="left" vertical="center" wrapText="1"/>
    </xf>
    <xf numFmtId="4" fontId="3" fillId="8" borderId="31" xfId="0" applyNumberFormat="1" applyFont="1" applyFill="1" applyBorder="1" applyAlignment="1">
      <alignment vertical="center" wrapText="1"/>
    </xf>
    <xf numFmtId="4" fontId="3" fillId="8" borderId="19" xfId="1" applyNumberFormat="1" applyFont="1" applyFill="1" applyBorder="1" applyAlignment="1"/>
    <xf numFmtId="0" fontId="7" fillId="10" borderId="1" xfId="0" applyFont="1" applyFill="1" applyBorder="1" applyAlignment="1">
      <alignment horizontal="left" wrapText="1"/>
    </xf>
    <xf numFmtId="4" fontId="7" fillId="10" borderId="1" xfId="1" applyNumberFormat="1" applyFont="1" applyFill="1" applyBorder="1" applyAlignment="1" applyProtection="1">
      <alignment vertical="justify"/>
      <protection locked="0"/>
    </xf>
    <xf numFmtId="0" fontId="6" fillId="0" borderId="0" xfId="0" applyFont="1" applyBorder="1" applyAlignment="1">
      <alignment wrapText="1"/>
    </xf>
    <xf numFmtId="0" fontId="7" fillId="16" borderId="1" xfId="0" applyFont="1" applyFill="1" applyBorder="1" applyAlignment="1">
      <alignment horizontal="left" wrapText="1"/>
    </xf>
    <xf numFmtId="4" fontId="7" fillId="16" borderId="1" xfId="1" applyNumberFormat="1" applyFont="1" applyFill="1" applyBorder="1" applyAlignment="1" applyProtection="1">
      <alignment vertical="justify"/>
      <protection locked="0"/>
    </xf>
    <xf numFmtId="1" fontId="7" fillId="15" borderId="1" xfId="0" applyNumberFormat="1" applyFont="1" applyFill="1" applyBorder="1" applyAlignment="1">
      <alignment horizontal="center" wrapText="1"/>
    </xf>
    <xf numFmtId="0" fontId="11" fillId="0" borderId="0" xfId="0" applyFont="1" applyAlignment="1">
      <alignment horizontal="left" vertical="center"/>
    </xf>
    <xf numFmtId="0" fontId="7" fillId="13" borderId="1" xfId="0" applyFont="1" applyFill="1" applyBorder="1" applyAlignment="1">
      <alignment horizontal="center" vertical="center" wrapText="1"/>
    </xf>
    <xf numFmtId="0" fontId="7" fillId="10" borderId="17" xfId="0" applyFont="1" applyFill="1" applyBorder="1" applyAlignment="1">
      <alignment horizontal="center" vertical="center"/>
    </xf>
    <xf numFmtId="0" fontId="7" fillId="10" borderId="17" xfId="0" applyFont="1" applyFill="1" applyBorder="1" applyAlignment="1">
      <alignment horizontal="center" vertical="center" wrapText="1"/>
    </xf>
    <xf numFmtId="0" fontId="7" fillId="10" borderId="1" xfId="0" applyFont="1" applyFill="1" applyBorder="1" applyAlignment="1">
      <alignment horizontal="center" vertical="center"/>
    </xf>
    <xf numFmtId="0" fontId="7" fillId="10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left" wrapText="1"/>
    </xf>
    <xf numFmtId="4" fontId="7" fillId="6" borderId="1" xfId="0" applyNumberFormat="1" applyFont="1" applyFill="1" applyBorder="1" applyAlignment="1">
      <alignment horizontal="right" wrapText="1"/>
    </xf>
    <xf numFmtId="4" fontId="7" fillId="5" borderId="1" xfId="0" applyNumberFormat="1" applyFont="1" applyFill="1" applyBorder="1" applyAlignment="1">
      <alignment horizontal="right" wrapText="1"/>
    </xf>
    <xf numFmtId="166" fontId="7" fillId="0" borderId="27" xfId="0" applyNumberFormat="1" applyFont="1" applyBorder="1" applyAlignment="1"/>
    <xf numFmtId="166" fontId="3" fillId="8" borderId="10" xfId="0" applyNumberFormat="1" applyFont="1" applyFill="1" applyBorder="1" applyAlignment="1">
      <alignment horizontal="right" vertical="center" wrapText="1"/>
    </xf>
    <xf numFmtId="166" fontId="3" fillId="8" borderId="7" xfId="0" applyNumberFormat="1" applyFont="1" applyFill="1" applyBorder="1" applyAlignment="1">
      <alignment horizontal="right" vertical="center" wrapText="1"/>
    </xf>
    <xf numFmtId="166" fontId="3" fillId="8" borderId="31" xfId="0" applyNumberFormat="1" applyFont="1" applyFill="1" applyBorder="1" applyAlignment="1">
      <alignment horizontal="right" vertical="center" wrapText="1"/>
    </xf>
    <xf numFmtId="0" fontId="7" fillId="8" borderId="3" xfId="0" applyFont="1" applyFill="1" applyBorder="1" applyAlignment="1">
      <alignment horizontal="left" wrapText="1"/>
    </xf>
    <xf numFmtId="0" fontId="3" fillId="0" borderId="0" xfId="0" applyFont="1" applyFill="1" applyAlignment="1">
      <alignment horizontal="center" vertical="center" wrapText="1"/>
    </xf>
    <xf numFmtId="4" fontId="3" fillId="0" borderId="3" xfId="0" applyNumberFormat="1" applyFont="1" applyFill="1" applyBorder="1" applyAlignment="1">
      <alignment horizontal="right" vertical="center" wrapText="1"/>
    </xf>
    <xf numFmtId="4" fontId="3" fillId="0" borderId="3" xfId="1" applyNumberFormat="1" applyFont="1" applyFill="1" applyBorder="1" applyAlignment="1">
      <alignment horizontal="right" vertical="center" wrapText="1"/>
    </xf>
    <xf numFmtId="0" fontId="3" fillId="0" borderId="3" xfId="0" applyFont="1" applyFill="1" applyBorder="1" applyAlignment="1" applyProtection="1">
      <alignment horizontal="center" vertical="justify" wrapText="1"/>
      <protection locked="0"/>
    </xf>
    <xf numFmtId="4" fontId="3" fillId="0" borderId="3" xfId="0" applyNumberFormat="1" applyFont="1" applyFill="1" applyBorder="1" applyAlignment="1">
      <alignment horizontal="right" wrapText="1"/>
    </xf>
    <xf numFmtId="4" fontId="3" fillId="0" borderId="3" xfId="1" applyNumberFormat="1" applyFont="1" applyFill="1" applyBorder="1" applyAlignment="1">
      <alignment horizontal="right" wrapText="1"/>
    </xf>
    <xf numFmtId="0" fontId="3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wrapText="1"/>
    </xf>
    <xf numFmtId="0" fontId="3" fillId="0" borderId="3" xfId="0" applyFont="1" applyBorder="1" applyAlignment="1">
      <alignment horizontal="right" wrapText="1"/>
    </xf>
    <xf numFmtId="4" fontId="3" fillId="0" borderId="3" xfId="0" applyNumberFormat="1" applyFont="1" applyBorder="1" applyAlignment="1">
      <alignment horizontal="right" wrapText="1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wrapText="1"/>
    </xf>
    <xf numFmtId="0" fontId="3" fillId="0" borderId="0" xfId="0" applyFont="1" applyBorder="1" applyAlignment="1">
      <alignment horizontal="right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right" wrapText="1"/>
    </xf>
    <xf numFmtId="0" fontId="3" fillId="0" borderId="6" xfId="0" applyNumberFormat="1" applyFont="1" applyFill="1" applyBorder="1" applyAlignment="1">
      <alignment vertical="top" wrapText="1"/>
    </xf>
    <xf numFmtId="4" fontId="3" fillId="0" borderId="10" xfId="1" applyNumberFormat="1" applyFont="1" applyFill="1" applyBorder="1" applyAlignment="1"/>
    <xf numFmtId="4" fontId="3" fillId="0" borderId="7" xfId="1" applyNumberFormat="1" applyFont="1" applyFill="1" applyBorder="1" applyAlignment="1"/>
    <xf numFmtId="0" fontId="3" fillId="0" borderId="5" xfId="0" applyFont="1" applyFill="1" applyBorder="1" applyAlignment="1">
      <alignment horizontal="left" vertical="center" wrapText="1"/>
    </xf>
    <xf numFmtId="4" fontId="3" fillId="0" borderId="7" xfId="0" applyNumberFormat="1" applyFont="1" applyFill="1" applyBorder="1" applyAlignment="1">
      <alignment vertical="center" wrapText="1"/>
    </xf>
    <xf numFmtId="0" fontId="3" fillId="0" borderId="2" xfId="0" applyNumberFormat="1" applyFont="1" applyFill="1" applyBorder="1" applyAlignment="1">
      <alignment vertical="top" wrapText="1"/>
    </xf>
    <xf numFmtId="4" fontId="3" fillId="0" borderId="32" xfId="1" applyNumberFormat="1" applyFont="1" applyFill="1" applyBorder="1" applyAlignment="1"/>
    <xf numFmtId="4" fontId="3" fillId="0" borderId="12" xfId="1" applyNumberFormat="1" applyFont="1" applyFill="1" applyBorder="1" applyAlignment="1"/>
    <xf numFmtId="4" fontId="3" fillId="8" borderId="31" xfId="0" applyNumberFormat="1" applyFont="1" applyFill="1" applyBorder="1" applyAlignment="1">
      <alignment horizontal="right" vertical="center" wrapText="1"/>
    </xf>
    <xf numFmtId="0" fontId="3" fillId="10" borderId="3" xfId="0" applyFont="1" applyFill="1" applyBorder="1" applyAlignment="1">
      <alignment horizontal="left" vertical="center"/>
    </xf>
    <xf numFmtId="0" fontId="3" fillId="10" borderId="24" xfId="0" applyFont="1" applyFill="1" applyBorder="1" applyAlignment="1">
      <alignment horizontal="left" vertical="center"/>
    </xf>
    <xf numFmtId="0" fontId="3" fillId="10" borderId="33" xfId="0" applyFont="1" applyFill="1" applyBorder="1" applyAlignment="1">
      <alignment horizontal="left" vertical="center"/>
    </xf>
    <xf numFmtId="0" fontId="3" fillId="10" borderId="3" xfId="0" applyFont="1" applyFill="1" applyBorder="1" applyAlignment="1">
      <alignment horizontal="left" vertical="center"/>
    </xf>
    <xf numFmtId="44" fontId="3" fillId="0" borderId="8" xfId="1" applyNumberFormat="1" applyFont="1" applyFill="1" applyBorder="1" applyAlignment="1"/>
    <xf numFmtId="0" fontId="3" fillId="0" borderId="0" xfId="0" applyFont="1" applyFill="1" applyAlignment="1">
      <alignment horizontal="right"/>
    </xf>
    <xf numFmtId="9" fontId="3" fillId="0" borderId="0" xfId="3" applyFont="1" applyFill="1" applyAlignment="1">
      <alignment horizontal="center"/>
    </xf>
    <xf numFmtId="0" fontId="7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9" fontId="7" fillId="0" borderId="3" xfId="3" applyFont="1" applyFill="1" applyBorder="1" applyAlignment="1">
      <alignment horizontal="center" vertical="center"/>
    </xf>
    <xf numFmtId="0" fontId="6" fillId="0" borderId="0" xfId="0" applyFont="1" applyFill="1"/>
    <xf numFmtId="0" fontId="7" fillId="0" borderId="3" xfId="0" applyFont="1" applyFill="1" applyBorder="1" applyAlignment="1">
      <alignment horizontal="left" wrapText="1"/>
    </xf>
    <xf numFmtId="0" fontId="3" fillId="0" borderId="0" xfId="0" applyFont="1" applyFill="1" applyBorder="1" applyAlignment="1">
      <alignment horizontal="right"/>
    </xf>
    <xf numFmtId="9" fontId="3" fillId="0" borderId="0" xfId="3" applyFont="1" applyFill="1" applyBorder="1" applyAlignment="1">
      <alignment horizontal="center"/>
    </xf>
    <xf numFmtId="0" fontId="7" fillId="0" borderId="24" xfId="0" applyFont="1" applyFill="1" applyBorder="1" applyAlignment="1">
      <alignment horizontal="left" wrapText="1"/>
    </xf>
    <xf numFmtId="0" fontId="7" fillId="0" borderId="27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0" fillId="0" borderId="0" xfId="0" applyFont="1" applyFill="1" applyAlignment="1"/>
    <xf numFmtId="0" fontId="10" fillId="17" borderId="14" xfId="0" applyFont="1" applyFill="1" applyBorder="1" applyAlignment="1">
      <alignment vertical="center" wrapText="1"/>
    </xf>
    <xf numFmtId="0" fontId="10" fillId="17" borderId="3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7" fillId="11" borderId="18" xfId="0" applyFont="1" applyFill="1" applyBorder="1" applyAlignment="1">
      <alignment horizontal="center" vertical="center" wrapText="1"/>
    </xf>
    <xf numFmtId="0" fontId="7" fillId="11" borderId="11" xfId="0" applyFont="1" applyFill="1" applyBorder="1" applyAlignment="1">
      <alignment horizontal="center" vertical="center" wrapText="1"/>
    </xf>
    <xf numFmtId="0" fontId="10" fillId="4" borderId="14" xfId="0" applyFont="1" applyFill="1" applyBorder="1" applyAlignment="1">
      <alignment horizontal="center" vertical="center" wrapText="1"/>
    </xf>
    <xf numFmtId="0" fontId="10" fillId="4" borderId="16" xfId="0" applyFont="1" applyFill="1" applyBorder="1" applyAlignment="1">
      <alignment horizontal="center" vertical="center" wrapText="1"/>
    </xf>
    <xf numFmtId="0" fontId="10" fillId="4" borderId="15" xfId="0" applyFont="1" applyFill="1" applyBorder="1" applyAlignment="1">
      <alignment horizontal="center" vertical="center" wrapText="1"/>
    </xf>
    <xf numFmtId="0" fontId="3" fillId="10" borderId="3" xfId="0" applyFont="1" applyFill="1" applyBorder="1" applyAlignment="1">
      <alignment horizontal="left" vertical="center"/>
    </xf>
    <xf numFmtId="0" fontId="10" fillId="10" borderId="3" xfId="0" applyFont="1" applyFill="1" applyBorder="1" applyAlignment="1">
      <alignment horizontal="center" vertical="center" wrapText="1"/>
    </xf>
    <xf numFmtId="0" fontId="7" fillId="10" borderId="18" xfId="0" applyFont="1" applyFill="1" applyBorder="1" applyAlignment="1">
      <alignment horizontal="center" vertical="center" wrapText="1"/>
    </xf>
    <xf numFmtId="0" fontId="7" fillId="10" borderId="11" xfId="0" applyFont="1" applyFill="1" applyBorder="1" applyAlignment="1">
      <alignment horizontal="center" vertical="center" wrapText="1"/>
    </xf>
    <xf numFmtId="0" fontId="7" fillId="0" borderId="18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14" xfId="0" applyFont="1" applyFill="1" applyBorder="1" applyAlignment="1">
      <alignment horizontal="center" vertical="center" wrapText="1"/>
    </xf>
    <xf numFmtId="0" fontId="10" fillId="0" borderId="16" xfId="0" applyFont="1" applyFill="1" applyBorder="1" applyAlignment="1">
      <alignment horizontal="center" vertical="center" wrapText="1"/>
    </xf>
    <xf numFmtId="0" fontId="10" fillId="0" borderId="15" xfId="0" applyFont="1" applyFill="1" applyBorder="1" applyAlignment="1">
      <alignment horizontal="center" vertical="center" wrapText="1"/>
    </xf>
    <xf numFmtId="0" fontId="10" fillId="0" borderId="14" xfId="0" applyFont="1" applyFill="1" applyBorder="1" applyAlignment="1">
      <alignment horizontal="center" vertical="center"/>
    </xf>
    <xf numFmtId="0" fontId="10" fillId="0" borderId="15" xfId="0" applyFont="1" applyFill="1" applyBorder="1" applyAlignment="1">
      <alignment horizontal="center" vertical="center"/>
    </xf>
    <xf numFmtId="0" fontId="2" fillId="10" borderId="14" xfId="0" applyFont="1" applyFill="1" applyBorder="1" applyAlignment="1">
      <alignment horizontal="left" wrapText="1"/>
    </xf>
    <xf numFmtId="0" fontId="0" fillId="10" borderId="15" xfId="0" applyFill="1" applyBorder="1" applyAlignment="1">
      <alignment wrapText="1"/>
    </xf>
    <xf numFmtId="0" fontId="0" fillId="10" borderId="15" xfId="0" applyFill="1" applyBorder="1" applyAlignment="1">
      <alignment horizontal="left" wrapText="1"/>
    </xf>
    <xf numFmtId="0" fontId="4" fillId="7" borderId="14" xfId="0" applyFont="1" applyFill="1" applyBorder="1" applyAlignment="1">
      <alignment horizontal="center"/>
    </xf>
    <xf numFmtId="0" fontId="4" fillId="7" borderId="16" xfId="0" applyFont="1" applyFill="1" applyBorder="1" applyAlignment="1">
      <alignment horizontal="center"/>
    </xf>
    <xf numFmtId="0" fontId="4" fillId="7" borderId="15" xfId="0" applyFont="1" applyFill="1" applyBorder="1" applyAlignment="1">
      <alignment horizontal="center"/>
    </xf>
    <xf numFmtId="0" fontId="4" fillId="9" borderId="14" xfId="0" applyFont="1" applyFill="1" applyBorder="1" applyAlignment="1">
      <alignment horizontal="center" vertical="center"/>
    </xf>
    <xf numFmtId="0" fontId="4" fillId="9" borderId="15" xfId="0" applyFont="1" applyFill="1" applyBorder="1" applyAlignment="1">
      <alignment horizontal="center" vertical="center"/>
    </xf>
    <xf numFmtId="0" fontId="4" fillId="4" borderId="14" xfId="0" applyFont="1" applyFill="1" applyBorder="1" applyAlignment="1">
      <alignment horizontal="left" wrapText="1"/>
    </xf>
    <xf numFmtId="0" fontId="4" fillId="4" borderId="15" xfId="0" applyFont="1" applyFill="1" applyBorder="1" applyAlignment="1">
      <alignment horizontal="left" wrapText="1"/>
    </xf>
    <xf numFmtId="0" fontId="2" fillId="0" borderId="14" xfId="0" applyFont="1" applyBorder="1" applyAlignment="1">
      <alignment horizontal="left" wrapText="1"/>
    </xf>
    <xf numFmtId="0" fontId="0" fillId="0" borderId="15" xfId="0" applyBorder="1" applyAlignment="1">
      <alignment wrapText="1"/>
    </xf>
    <xf numFmtId="0" fontId="4" fillId="3" borderId="14" xfId="0" applyFont="1" applyFill="1" applyBorder="1" applyAlignment="1">
      <alignment horizontal="left" wrapText="1"/>
    </xf>
    <xf numFmtId="0" fontId="4" fillId="3" borderId="15" xfId="0" applyFont="1" applyFill="1" applyBorder="1" applyAlignment="1">
      <alignment wrapText="1"/>
    </xf>
  </cellXfs>
  <cellStyles count="5">
    <cellStyle name="Euro" xfId="1"/>
    <cellStyle name="Migliaia [0]" xfId="2" builtinId="6"/>
    <cellStyle name="Normale" xfId="0" builtinId="0"/>
    <cellStyle name="Normale 11" xfId="4"/>
    <cellStyle name="Percentuale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117" Type="http://schemas.openxmlformats.org/officeDocument/2006/relationships/worksheet" Target="worksheets/sheet117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12" Type="http://schemas.openxmlformats.org/officeDocument/2006/relationships/worksheet" Target="worksheets/sheet112.xml"/><Relationship Id="rId133" Type="http://schemas.openxmlformats.org/officeDocument/2006/relationships/worksheet" Target="worksheets/sheet133.xml"/><Relationship Id="rId138" Type="http://schemas.openxmlformats.org/officeDocument/2006/relationships/theme" Target="theme/theme1.xml"/><Relationship Id="rId16" Type="http://schemas.openxmlformats.org/officeDocument/2006/relationships/worksheet" Target="worksheets/sheet16.xml"/><Relationship Id="rId107" Type="http://schemas.openxmlformats.org/officeDocument/2006/relationships/worksheet" Target="worksheets/sheet107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123" Type="http://schemas.openxmlformats.org/officeDocument/2006/relationships/worksheet" Target="worksheets/sheet123.xml"/><Relationship Id="rId128" Type="http://schemas.openxmlformats.org/officeDocument/2006/relationships/worksheet" Target="worksheets/sheet128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113" Type="http://schemas.openxmlformats.org/officeDocument/2006/relationships/worksheet" Target="worksheets/sheet113.xml"/><Relationship Id="rId118" Type="http://schemas.openxmlformats.org/officeDocument/2006/relationships/worksheet" Target="worksheets/sheet118.xml"/><Relationship Id="rId134" Type="http://schemas.openxmlformats.org/officeDocument/2006/relationships/worksheet" Target="worksheets/sheet134.xml"/><Relationship Id="rId139" Type="http://schemas.openxmlformats.org/officeDocument/2006/relationships/styles" Target="style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121" Type="http://schemas.openxmlformats.org/officeDocument/2006/relationships/worksheet" Target="worksheets/sheet12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103" Type="http://schemas.openxmlformats.org/officeDocument/2006/relationships/worksheet" Target="worksheets/sheet103.xml"/><Relationship Id="rId108" Type="http://schemas.openxmlformats.org/officeDocument/2006/relationships/worksheet" Target="worksheets/sheet108.xml"/><Relationship Id="rId116" Type="http://schemas.openxmlformats.org/officeDocument/2006/relationships/worksheet" Target="worksheets/sheet116.xml"/><Relationship Id="rId124" Type="http://schemas.openxmlformats.org/officeDocument/2006/relationships/worksheet" Target="worksheets/sheet124.xml"/><Relationship Id="rId129" Type="http://schemas.openxmlformats.org/officeDocument/2006/relationships/worksheet" Target="worksheets/sheet129.xml"/><Relationship Id="rId137" Type="http://schemas.openxmlformats.org/officeDocument/2006/relationships/externalLink" Target="externalLinks/externalLink1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11" Type="http://schemas.openxmlformats.org/officeDocument/2006/relationships/worksheet" Target="worksheets/sheet111.xml"/><Relationship Id="rId132" Type="http://schemas.openxmlformats.org/officeDocument/2006/relationships/worksheet" Target="worksheets/sheet132.xml"/><Relationship Id="rId14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worksheet" Target="worksheets/sheet106.xml"/><Relationship Id="rId114" Type="http://schemas.openxmlformats.org/officeDocument/2006/relationships/worksheet" Target="worksheets/sheet114.xml"/><Relationship Id="rId119" Type="http://schemas.openxmlformats.org/officeDocument/2006/relationships/worksheet" Target="worksheets/sheet119.xml"/><Relationship Id="rId127" Type="http://schemas.openxmlformats.org/officeDocument/2006/relationships/worksheet" Target="worksheets/sheet12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122" Type="http://schemas.openxmlformats.org/officeDocument/2006/relationships/worksheet" Target="worksheets/sheet122.xml"/><Relationship Id="rId130" Type="http://schemas.openxmlformats.org/officeDocument/2006/relationships/worksheet" Target="worksheets/sheet130.xml"/><Relationship Id="rId135" Type="http://schemas.openxmlformats.org/officeDocument/2006/relationships/worksheet" Target="worksheets/sheet13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worksheet" Target="worksheets/sheet10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120" Type="http://schemas.openxmlformats.org/officeDocument/2006/relationships/worksheet" Target="worksheets/sheet120.xml"/><Relationship Id="rId125" Type="http://schemas.openxmlformats.org/officeDocument/2006/relationships/worksheet" Target="worksheets/sheet125.xml"/><Relationship Id="rId141" Type="http://schemas.openxmlformats.org/officeDocument/2006/relationships/calcChain" Target="calcChain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110" Type="http://schemas.openxmlformats.org/officeDocument/2006/relationships/worksheet" Target="worksheets/sheet110.xml"/><Relationship Id="rId115" Type="http://schemas.openxmlformats.org/officeDocument/2006/relationships/worksheet" Target="worksheets/sheet115.xml"/><Relationship Id="rId131" Type="http://schemas.openxmlformats.org/officeDocument/2006/relationships/worksheet" Target="worksheets/sheet131.xml"/><Relationship Id="rId136" Type="http://schemas.openxmlformats.org/officeDocument/2006/relationships/worksheet" Target="worksheets/sheet136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worksheet" Target="worksheets/sheet105.xml"/><Relationship Id="rId126" Type="http://schemas.openxmlformats.org/officeDocument/2006/relationships/worksheet" Target="worksheets/sheet126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Lavoro\Comuni\Comunit&#224;%20Comprensoriale%20Oltradige-Bassa%20Atesina\Progetto%20fattibilit&#224;%20tecnica%20economica\CM%20-%20Q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zzi Unitari"/>
      <sheetName val="PLT1 Andriano"/>
      <sheetName val="PLT2 Andriano"/>
      <sheetName val="CO Andriano"/>
      <sheetName val="Totale ANDRIANO"/>
      <sheetName val="PLT1 Aldino"/>
      <sheetName val="PLT2 Aldino"/>
      <sheetName val="CO Aldino"/>
      <sheetName val="Totale ALDINO"/>
      <sheetName val="PLT1 Cortina"/>
      <sheetName val="PLT2 Cortina"/>
      <sheetName val="PLT3 Cortina"/>
      <sheetName val="PR1-CO Cortina"/>
      <sheetName val="Totale CORTINA"/>
      <sheetName val="PLT1 Anterivo"/>
      <sheetName val="PLT2 Anterivo"/>
      <sheetName val="PLT3 Anterivo"/>
      <sheetName val="CO Anterivo"/>
      <sheetName val="Totale ANTERIVO"/>
      <sheetName val="PLT1 Trodena"/>
      <sheetName val="PLT2 Trodena"/>
      <sheetName val="PLT3 Trodena"/>
      <sheetName val="PLT4 Trodena"/>
      <sheetName val="CO Trodena"/>
      <sheetName val="Totale TRODENA"/>
      <sheetName val="PLT1 Terlano"/>
      <sheetName val="PLT2 Terlano"/>
      <sheetName val="PLT3 Terlano"/>
      <sheetName val="PLT4 Terlano"/>
      <sheetName val="PLT5 Terlano"/>
      <sheetName val="CO Terlano"/>
      <sheetName val="Totale TERLANO"/>
      <sheetName val="PLT1 Vadena"/>
      <sheetName val="PLT2 Vadena"/>
      <sheetName val="PR1 Vadena"/>
      <sheetName val="PR2 Vadena"/>
      <sheetName val="PR3 Vadena"/>
      <sheetName val="CO Vadena"/>
      <sheetName val="Totale VADENA"/>
      <sheetName val="PLT1 Cortaccia"/>
      <sheetName val="PLT2 Cortaccia"/>
      <sheetName val="CO Cortaccia"/>
      <sheetName val="Totale CORTACCIA"/>
      <sheetName val="PLT1 Laives"/>
      <sheetName val="PLT2 Laives"/>
      <sheetName val="PLT3 Laives"/>
      <sheetName val="PLT4 Laives"/>
      <sheetName val="PLT5 Laives"/>
      <sheetName val="PLT6 Laives"/>
      <sheetName val="CO Laives"/>
      <sheetName val="Totale LAIVES"/>
      <sheetName val="PLT1 Salorno"/>
      <sheetName val="PLT2 Salorno"/>
      <sheetName val="PLT3 Salorno"/>
      <sheetName val="PLT4 Salorno"/>
      <sheetName val="PR1 Salorno"/>
      <sheetName val="CO Salorno"/>
      <sheetName val="Totale SALORNO"/>
      <sheetName val="PLT1 Ora"/>
      <sheetName val="PLT2 Ora"/>
      <sheetName val="PLT3 Ora"/>
      <sheetName val="PLT4 Ora"/>
      <sheetName val="PLT5 Ora"/>
      <sheetName val="PR1 Ora"/>
      <sheetName val="CO Ora"/>
      <sheetName val="Totale ORA"/>
      <sheetName val="PLT1 Montagna"/>
      <sheetName val="PLT2 Montagna"/>
      <sheetName val="PLT3 Montagna"/>
      <sheetName val="PLT4 Montagna"/>
      <sheetName val="CO Montagna"/>
      <sheetName val="Totale MONTAGNA"/>
      <sheetName val="PLT1 Magrè"/>
      <sheetName val="PLT2 Magrè"/>
      <sheetName val="PLT3 Magrè"/>
      <sheetName val="PLT4 Magrè"/>
      <sheetName val="PR1 Magrè"/>
      <sheetName val="CO Magrè"/>
      <sheetName val="Totale MAGRE"/>
      <sheetName val="PLT1 Caldaro"/>
      <sheetName val="PLT2 Caldaro"/>
      <sheetName val="PLT3 Caldaro"/>
      <sheetName val="PLT4 Caldaro"/>
      <sheetName val="PLT5 Caldaro"/>
      <sheetName val="CO Caldaro"/>
      <sheetName val="Totale CALDARO"/>
      <sheetName val="PLT1 Bronzolo"/>
      <sheetName val="PLT2 Bronzolo"/>
      <sheetName val="PR1 Bronzolo"/>
      <sheetName val="PR2-CO Bronzolo"/>
      <sheetName val="PR3 Bronzolo"/>
      <sheetName val="PR4 Bronzolo"/>
      <sheetName val="PR5 Bronzolo"/>
      <sheetName val="PR6 Bronzolo"/>
      <sheetName val="PR7 Bronzolo"/>
      <sheetName val="PR8 Bronzolo"/>
      <sheetName val="Totale BRONZOLO"/>
      <sheetName val="PLT1 Termeno"/>
      <sheetName val="PLT2 Termeno"/>
      <sheetName val="PLT3 Termeno"/>
      <sheetName val="PLT4 Termeno"/>
      <sheetName val="CO Termeno"/>
      <sheetName val="Totale TERMENO"/>
      <sheetName val="PLT1 Appiano"/>
      <sheetName val="PLT2 Appiano"/>
      <sheetName val="PLT3 Appiano"/>
      <sheetName val="PLT4 Appiano"/>
      <sheetName val="PR1 Appiano"/>
      <sheetName val="PR2 Appiano"/>
      <sheetName val="PR3 Appiano"/>
      <sheetName val="PR4 Appiano"/>
      <sheetName val="PR5 Appiano"/>
      <sheetName val="PR6 Appiano"/>
      <sheetName val="CO Appiano"/>
      <sheetName val="Totale APPIANO"/>
      <sheetName val="PLT1 Egna"/>
      <sheetName val="PLT2 Egna"/>
      <sheetName val="PLT3 Egna"/>
      <sheetName val="PLT4 Egna"/>
      <sheetName val="PLT5 Egna"/>
      <sheetName val="PLT6 Egna"/>
      <sheetName val="PLT7 Egna"/>
      <sheetName val="PLT8 Egna"/>
      <sheetName val="PLT9 Egna"/>
      <sheetName val="PR1 Egna"/>
      <sheetName val="PR2 Egna"/>
      <sheetName val="CO Egna"/>
      <sheetName val="Totale EGNA"/>
      <sheetName val="SC BZGUE"/>
      <sheetName val="CO CC Bolzano"/>
      <sheetName val="CO CC Egna"/>
      <sheetName val="CO PS Bolzano"/>
      <sheetName val="Fornitura"/>
      <sheetName val="Posa in opera"/>
      <sheetName val="Opere Civili"/>
      <sheetName val="Totale"/>
      <sheetName val="Quadro Economico"/>
      <sheetName val="Elenco postazioni"/>
      <sheetName val="%"/>
    </sheetNames>
    <sheetDataSet>
      <sheetData sheetId="0">
        <row r="35">
          <cell r="B35" t="str">
            <v>Manodopera di installazione (compreso impiego cestello elevatore) e configurazione impianto.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0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1.bin"/></Relationships>
</file>

<file path=xl/worksheets/_rels/sheet10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2.bin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3.bin"/></Relationships>
</file>

<file path=xl/worksheets/_rels/sheet10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4.bin"/></Relationships>
</file>

<file path=xl/worksheets/_rels/sheet10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5.bin"/></Relationships>
</file>

<file path=xl/worksheets/_rels/sheet10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7.bin"/></Relationships>
</file>

<file path=xl/worksheets/_rels/sheet1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8.bin"/></Relationships>
</file>

<file path=xl/worksheets/_rels/sheet1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9.bin"/></Relationships>
</file>

<file path=xl/worksheets/_rels/sheet1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0.bin"/></Relationships>
</file>

<file path=xl/worksheets/_rels/sheet1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1.bin"/></Relationships>
</file>

<file path=xl/worksheets/_rels/sheet1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2.bin"/></Relationships>
</file>

<file path=xl/worksheets/_rels/sheet1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3.bin"/></Relationships>
</file>

<file path=xl/worksheets/_rels/sheet1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4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5.bin"/></Relationships>
</file>

<file path=xl/worksheets/_rels/sheet1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6.bin"/></Relationships>
</file>

<file path=xl/worksheets/_rels/sheet1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7.bin"/></Relationships>
</file>

<file path=xl/worksheets/_rels/sheet1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8.bin"/></Relationships>
</file>

<file path=xl/worksheets/_rels/sheet1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9.bin"/></Relationships>
</file>

<file path=xl/worksheets/_rels/sheet1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0.bin"/></Relationships>
</file>

<file path=xl/worksheets/_rels/sheet1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1.bin"/></Relationships>
</file>

<file path=xl/worksheets/_rels/sheet1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3.bin"/></Relationships>
</file>

<file path=xl/worksheets/_rels/sheet1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4.bin"/></Relationships>
</file>

<file path=xl/worksheets/_rels/sheet1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5.bin"/></Relationships>
</file>

<file path=xl/worksheets/_rels/sheet1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6.bin"/></Relationships>
</file>

<file path=xl/worksheets/_rels/sheet1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7.bin"/></Relationships>
</file>

<file path=xl/worksheets/_rels/sheet1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8.bin"/></Relationships>
</file>

<file path=xl/worksheets/_rels/sheet1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5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7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8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9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0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1.bin"/></Relationships>
</file>

<file path=xl/worksheets/_rels/sheet9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2.bin"/></Relationships>
</file>

<file path=xl/worksheets/_rels/sheet9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3.bin"/></Relationships>
</file>

<file path=xl/worksheets/_rels/sheet9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4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5.bin"/></Relationships>
</file>

<file path=xl/worksheets/_rels/sheet9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6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7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8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9.bin"/></Relationships>
</file>

<file path=xl/worksheets/_rels/sheet9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276"/>
  <sheetViews>
    <sheetView zoomScale="85" zoomScaleNormal="85" workbookViewId="0">
      <selection activeCell="C5" sqref="C5"/>
    </sheetView>
  </sheetViews>
  <sheetFormatPr defaultRowHeight="15" x14ac:dyDescent="0.25"/>
  <cols>
    <col min="1" max="1" width="9.140625" style="59"/>
    <col min="2" max="2" width="52.7109375" style="74" customWidth="1"/>
    <col min="3" max="3" width="8.140625" style="75" bestFit="1" customWidth="1"/>
    <col min="4" max="4" width="13" style="76" customWidth="1"/>
    <col min="5" max="5" width="17.140625" style="76" customWidth="1"/>
    <col min="6" max="6" width="15.7109375" style="76" customWidth="1"/>
    <col min="7" max="7" width="14" style="66" customWidth="1"/>
    <col min="8" max="16384" width="9.140625" style="59"/>
  </cols>
  <sheetData>
    <row r="2" spans="2:7" s="54" customFormat="1" x14ac:dyDescent="0.2">
      <c r="B2" s="212" t="str">
        <f>'Elenco Prezzi Unitari'!B159</f>
        <v>PLT1 - Nummernschilderkennungsstation Nr.1:  S.P.72 Ortsteil Kronberg (Gemeinde  ALDEIN)</v>
      </c>
      <c r="C2" s="212"/>
      <c r="D2" s="212"/>
      <c r="E2" s="212"/>
      <c r="F2" s="212"/>
      <c r="G2" s="53"/>
    </row>
    <row r="3" spans="2:7" s="54" customFormat="1" x14ac:dyDescent="0.2">
      <c r="B3" s="55" t="str">
        <f>'Elenco Prezzi Unitari'!B65</f>
        <v>BESCHREIBUNG</v>
      </c>
      <c r="C3" s="55" t="str">
        <f>'Elenco Prezzi Unitari'!C65</f>
        <v>M.E.</v>
      </c>
      <c r="D3" s="55" t="str">
        <f>'Elenco Prezzi Unitari'!D65</f>
        <v>ANZ.</v>
      </c>
      <c r="E3" s="55" t="str">
        <f>'Elenco Prezzi Unitari'!E65</f>
        <v>EINHEITSPREIS</v>
      </c>
      <c r="F3" s="55" t="str">
        <f>'Elenco Prezzi Unitari'!F65</f>
        <v>BETRAG</v>
      </c>
      <c r="G3" s="53"/>
    </row>
    <row r="4" spans="2:7" ht="30" x14ac:dyDescent="0.25">
      <c r="B4" s="34" t="str">
        <f>'Elenco Prezzi Unitari'!B4</f>
        <v>Videokamera Nummernschilderkennung OCR + Übersichtskamera</v>
      </c>
      <c r="C4" s="56" t="s">
        <v>1</v>
      </c>
      <c r="D4" s="57">
        <v>1</v>
      </c>
      <c r="E4" s="82">
        <f>'Elenco Prezzi Unitari'!F4</f>
        <v>3200</v>
      </c>
      <c r="F4" s="83">
        <f t="shared" ref="F4:F8" si="0">E4*D4</f>
        <v>3200</v>
      </c>
      <c r="G4" s="58"/>
    </row>
    <row r="5" spans="2:7" ht="30" x14ac:dyDescent="0.25">
      <c r="B5" s="34" t="str">
        <f>'Elenco Prezzi Unitari'!B5</f>
        <v>Lokaler Speicher f. Videokamera Nummernschilderkennung - HD Typ SSD 120 GB</v>
      </c>
      <c r="C5" s="56" t="s">
        <v>1</v>
      </c>
      <c r="D5" s="57">
        <v>1</v>
      </c>
      <c r="E5" s="82">
        <f>'Elenco Prezzi Unitari'!F5</f>
        <v>224</v>
      </c>
      <c r="F5" s="83">
        <f t="shared" si="0"/>
        <v>224</v>
      </c>
      <c r="G5" s="58"/>
    </row>
    <row r="6" spans="2:7" x14ac:dyDescent="0.25">
      <c r="B6" s="34" t="str">
        <f>'Elenco Prezzi Unitari'!B10</f>
        <v>Grundlizenz Kamera f. SW Nummernschilderkennung</v>
      </c>
      <c r="C6" s="56" t="s">
        <v>1</v>
      </c>
      <c r="D6" s="57">
        <v>1</v>
      </c>
      <c r="E6" s="82">
        <f>'Elenco Prezzi Unitari'!F10</f>
        <v>513.5</v>
      </c>
      <c r="F6" s="83">
        <f t="shared" si="0"/>
        <v>513.5</v>
      </c>
      <c r="G6" s="58"/>
    </row>
    <row r="7" spans="2:7" ht="30" x14ac:dyDescent="0.25">
      <c r="B7" s="34" t="str">
        <f>'Elenco Prezzi Unitari'!B11</f>
        <v>Lizenz Kamera Zugriff KfZ-Zulassungsstelle f. SW Nummernschilderkennung</v>
      </c>
      <c r="C7" s="56" t="s">
        <v>1</v>
      </c>
      <c r="D7" s="57">
        <v>1</v>
      </c>
      <c r="E7" s="82">
        <f>'Elenco Prezzi Unitari'!F11</f>
        <v>260</v>
      </c>
      <c r="F7" s="83">
        <f t="shared" si="0"/>
        <v>260</v>
      </c>
      <c r="G7" s="58"/>
    </row>
    <row r="8" spans="2:7" x14ac:dyDescent="0.25">
      <c r="B8" s="34" t="str">
        <f>'Elenco Prezzi Unitari'!B37</f>
        <v>Schild "Videoüberwachter Bereich" Art.13 GvD 196/2003</v>
      </c>
      <c r="C8" s="56" t="s">
        <v>1</v>
      </c>
      <c r="D8" s="57">
        <v>1</v>
      </c>
      <c r="E8" s="82">
        <f>'Elenco Prezzi Unitari'!F37</f>
        <v>50</v>
      </c>
      <c r="F8" s="83">
        <f t="shared" si="0"/>
        <v>50</v>
      </c>
      <c r="G8" s="58"/>
    </row>
    <row r="9" spans="2:7" ht="75" x14ac:dyDescent="0.25">
      <c r="B9" s="33" t="str">
        <f>'Elenco Prezzi Unitari'!B32</f>
        <v>Zubehörteile für die Montage der Videokameras und die fachgerechte Herstellung einer vollständigen, funktionstüchtigen Anlage (z.B. Elektroschaltschrank, Geräteschrank, selbstrückstellender Schalter, Netzgeräte, Kabel usw.)</v>
      </c>
      <c r="C9" s="117" t="str">
        <f>'Elenco Prezzi Unitari'!C32</f>
        <v>pauschal</v>
      </c>
      <c r="D9" s="57">
        <v>1</v>
      </c>
      <c r="E9" s="82">
        <v>1000</v>
      </c>
      <c r="F9" s="83">
        <f>E9*D9</f>
        <v>1000</v>
      </c>
      <c r="G9" s="64"/>
    </row>
    <row r="10" spans="2:7" ht="30" x14ac:dyDescent="0.25">
      <c r="B10" s="34" t="str">
        <f>'Elenco Prezzi Unitari'!B59</f>
        <v>Lieferung und Einbau eines verjüngenden Masts mit gebogenem Ausleger  H 6,70 m ü.d.B., Ausleger 6 m</v>
      </c>
      <c r="C10" s="56" t="s">
        <v>1</v>
      </c>
      <c r="D10" s="57">
        <v>1</v>
      </c>
      <c r="E10" s="82">
        <f>'Elenco Prezzi Unitari'!F59</f>
        <v>1521</v>
      </c>
      <c r="F10" s="83">
        <f t="shared" ref="F10:F14" si="1">E10*D10</f>
        <v>1521</v>
      </c>
      <c r="G10" s="64"/>
    </row>
    <row r="11" spans="2:7" ht="60" x14ac:dyDescent="0.25">
      <c r="B11" s="34" t="str">
        <f>'Elenco Prezzi Unitari'!B60</f>
        <v>Herstellung eines Fundaments einschließlich Aushub für versenkten Einbau eines verjüngenden Auslegermasts, Ausleger  6,00m , Abm. 154x174x124, doppelte Stahlarmierung, Stahlbeton usw.</v>
      </c>
      <c r="C11" s="56" t="s">
        <v>1</v>
      </c>
      <c r="D11" s="57">
        <v>1</v>
      </c>
      <c r="E11" s="82">
        <f>'Elenco Prezzi Unitari'!F60</f>
        <v>1400</v>
      </c>
      <c r="F11" s="83">
        <f t="shared" si="1"/>
        <v>1400</v>
      </c>
      <c r="G11" s="64"/>
    </row>
    <row r="12" spans="2:7" ht="45" x14ac:dyDescent="0.25">
      <c r="B12" s="34" t="str">
        <f>'Elenco Prezzi Unitari'!B62</f>
        <v>Lieferung und Einbau von vorgefertigten Inspektions- und Abzweigungsschächten aus Beton, Innendurchm.50x50x70</v>
      </c>
      <c r="C12" s="56" t="s">
        <v>1</v>
      </c>
      <c r="D12" s="57">
        <v>1</v>
      </c>
      <c r="E12" s="82">
        <f>'Elenco Prezzi Unitari'!F62</f>
        <v>120</v>
      </c>
      <c r="F12" s="83">
        <f t="shared" si="1"/>
        <v>120</v>
      </c>
      <c r="G12" s="64"/>
    </row>
    <row r="13" spans="2:7" x14ac:dyDescent="0.25">
      <c r="B13" s="34" t="str">
        <f>'Elenco Prezzi Unitari'!B63</f>
        <v>Lieferung und Einbau von Gullys aus Späroguss</v>
      </c>
      <c r="C13" s="56" t="s">
        <v>1</v>
      </c>
      <c r="D13" s="57">
        <v>1</v>
      </c>
      <c r="E13" s="82">
        <f>'Elenco Prezzi Unitari'!F63</f>
        <v>111.6</v>
      </c>
      <c r="F13" s="83">
        <f t="shared" si="1"/>
        <v>111.6</v>
      </c>
      <c r="G13" s="64"/>
    </row>
    <row r="14" spans="2:7" ht="60" x14ac:dyDescent="0.25">
      <c r="B14" s="34" t="str">
        <f>'Elenco Prezzi Unitari'!B61</f>
        <v>Lieferung und  Einbau eines Erders aus Stahl, normgerecht an die Erdleiter  angeschlossen mittels Verbindungsklemmen. Kreuzerder 50/50/2 mm, feuerverzinkt. L=1000 mm.</v>
      </c>
      <c r="C14" s="56" t="s">
        <v>1</v>
      </c>
      <c r="D14" s="57">
        <v>1</v>
      </c>
      <c r="E14" s="82">
        <f>'Elenco Prezzi Unitari'!F61</f>
        <v>75.75</v>
      </c>
      <c r="F14" s="83">
        <f t="shared" si="1"/>
        <v>75.75</v>
      </c>
      <c r="G14" s="64"/>
    </row>
    <row r="15" spans="2:7" ht="30" x14ac:dyDescent="0.25">
      <c r="B15" s="33" t="str">
        <f>'Elenco Prezzi Unitari'!B34</f>
        <v>Arbeitslohn für die Installation (einschließlich Einsatz einer Arbeitsbühne) und die Konfiguration der Anlage.</v>
      </c>
      <c r="C15" s="117" t="str">
        <f>'Elenco Prezzi Unitari'!C34</f>
        <v>pauschal</v>
      </c>
      <c r="D15" s="63">
        <v>1</v>
      </c>
      <c r="E15" s="86">
        <v>800</v>
      </c>
      <c r="F15" s="87">
        <f>E15*D15</f>
        <v>800</v>
      </c>
    </row>
    <row r="16" spans="2:7" x14ac:dyDescent="0.25">
      <c r="B16" s="35" t="str">
        <f>'Elenco Prezzi Unitari'!B66</f>
        <v>Gesamt SOA Kategorie OS5</v>
      </c>
      <c r="C16" s="60"/>
      <c r="D16" s="61"/>
      <c r="E16" s="84"/>
      <c r="F16" s="85">
        <f>SUM(F4:F15)</f>
        <v>9275.85</v>
      </c>
    </row>
    <row r="17" spans="2:6" x14ac:dyDescent="0.25">
      <c r="B17" s="34" t="str">
        <f>'Elenco Prezzi Unitari'!B6</f>
        <v>Modem 3G HSPDS/GPRS mit eingebauter Antenne</v>
      </c>
      <c r="C17" s="56" t="s">
        <v>1</v>
      </c>
      <c r="D17" s="57">
        <v>1</v>
      </c>
      <c r="E17" s="82">
        <f>'Elenco Prezzi Unitari'!F6</f>
        <v>320</v>
      </c>
      <c r="F17" s="83">
        <f t="shared" ref="F17" si="2">E17*D17</f>
        <v>320</v>
      </c>
    </row>
    <row r="18" spans="2:6" ht="45" x14ac:dyDescent="0.25">
      <c r="B18" s="33" t="str">
        <f>'Elenco Prezzi Unitari'!B33</f>
        <v>Zubehörteile für die Montage der Konnektivitätsgeräte zur fachgerechten Herstellung einer vollständigen, funktionstüchtigen Anlage.</v>
      </c>
      <c r="C18" s="117" t="str">
        <f>'Elenco Prezzi Unitari'!C33</f>
        <v>pauschal</v>
      </c>
      <c r="D18" s="57">
        <v>1</v>
      </c>
      <c r="E18" s="82">
        <v>200</v>
      </c>
      <c r="F18" s="83">
        <f>E18*D18</f>
        <v>200</v>
      </c>
    </row>
    <row r="19" spans="2:6" ht="30" x14ac:dyDescent="0.25">
      <c r="B19" s="33" t="str">
        <f>'Elenco Prezzi Unitari'!B34</f>
        <v>Arbeitslohn für die Installation (einschließlich Einsatz einer Arbeitsbühne) und die Konfiguration der Anlage.</v>
      </c>
      <c r="C19" s="117" t="str">
        <f>'Elenco Prezzi Unitari'!C34</f>
        <v>pauschal</v>
      </c>
      <c r="D19" s="63">
        <v>1</v>
      </c>
      <c r="E19" s="86">
        <v>200</v>
      </c>
      <c r="F19" s="87">
        <f>E19*D19</f>
        <v>200</v>
      </c>
    </row>
    <row r="20" spans="2:6" x14ac:dyDescent="0.25">
      <c r="B20" s="36" t="str">
        <f>'Elenco Prezzi Unitari'!B67</f>
        <v>Gesamt SOA Kategorie OS19</v>
      </c>
      <c r="C20" s="60"/>
      <c r="D20" s="65"/>
      <c r="E20" s="84"/>
      <c r="F20" s="88">
        <f>SUM(F17:F19)</f>
        <v>720</v>
      </c>
    </row>
    <row r="21" spans="2:6" x14ac:dyDescent="0.25">
      <c r="B21" s="71"/>
      <c r="C21" s="72"/>
      <c r="D21" s="73"/>
      <c r="E21" s="92"/>
      <c r="F21" s="92"/>
    </row>
    <row r="22" spans="2:6" x14ac:dyDescent="0.25">
      <c r="B22" s="45" t="str">
        <f>'Elenco Prezzi Unitari'!B69</f>
        <v>SUMME</v>
      </c>
      <c r="C22" s="60"/>
      <c r="D22" s="70"/>
      <c r="E22" s="84"/>
      <c r="F22" s="90">
        <f>F16+F20</f>
        <v>9995.85</v>
      </c>
    </row>
    <row r="23" spans="2:6" x14ac:dyDescent="0.25">
      <c r="B23" s="71"/>
      <c r="C23" s="72"/>
      <c r="D23" s="73"/>
      <c r="E23" s="73"/>
      <c r="F23" s="73"/>
    </row>
    <row r="24" spans="2:6" x14ac:dyDescent="0.25">
      <c r="B24" s="71"/>
      <c r="C24" s="72"/>
      <c r="D24" s="73"/>
      <c r="E24" s="73"/>
      <c r="F24" s="73"/>
    </row>
    <row r="25" spans="2:6" x14ac:dyDescent="0.25">
      <c r="B25" s="71"/>
      <c r="C25" s="72"/>
      <c r="D25" s="73"/>
      <c r="E25" s="73"/>
      <c r="F25" s="73"/>
    </row>
    <row r="26" spans="2:6" x14ac:dyDescent="0.25">
      <c r="B26" s="71"/>
      <c r="C26" s="72"/>
      <c r="D26" s="73"/>
      <c r="E26" s="73"/>
      <c r="F26" s="73"/>
    </row>
    <row r="27" spans="2:6" x14ac:dyDescent="0.25">
      <c r="B27" s="71"/>
      <c r="C27" s="72"/>
      <c r="D27" s="73"/>
      <c r="E27" s="73"/>
      <c r="F27" s="73"/>
    </row>
    <row r="28" spans="2:6" x14ac:dyDescent="0.25">
      <c r="B28" s="71"/>
      <c r="C28" s="72"/>
      <c r="D28" s="73"/>
      <c r="E28" s="73"/>
      <c r="F28" s="73"/>
    </row>
    <row r="29" spans="2:6" x14ac:dyDescent="0.25">
      <c r="B29" s="71"/>
      <c r="C29" s="72"/>
      <c r="D29" s="73"/>
      <c r="E29" s="73"/>
      <c r="F29" s="73"/>
    </row>
    <row r="30" spans="2:6" x14ac:dyDescent="0.25">
      <c r="B30" s="71"/>
      <c r="C30" s="72"/>
      <c r="D30" s="73"/>
      <c r="E30" s="73"/>
      <c r="F30" s="73"/>
    </row>
    <row r="31" spans="2:6" x14ac:dyDescent="0.25">
      <c r="B31" s="71"/>
      <c r="C31" s="72"/>
      <c r="D31" s="73"/>
      <c r="E31" s="73"/>
      <c r="F31" s="73"/>
    </row>
    <row r="32" spans="2:6" x14ac:dyDescent="0.25">
      <c r="B32" s="71"/>
      <c r="C32" s="72"/>
      <c r="D32" s="73"/>
      <c r="E32" s="73"/>
      <c r="F32" s="73"/>
    </row>
    <row r="33" spans="2:6" x14ac:dyDescent="0.25">
      <c r="B33" s="71"/>
      <c r="C33" s="72"/>
      <c r="D33" s="73"/>
      <c r="E33" s="73"/>
      <c r="F33" s="73"/>
    </row>
    <row r="34" spans="2:6" x14ac:dyDescent="0.25">
      <c r="B34" s="71"/>
      <c r="C34" s="72"/>
      <c r="D34" s="73"/>
      <c r="E34" s="73"/>
      <c r="F34" s="73"/>
    </row>
    <row r="35" spans="2:6" x14ac:dyDescent="0.25">
      <c r="B35" s="71"/>
      <c r="C35" s="72"/>
      <c r="D35" s="73"/>
      <c r="E35" s="73"/>
      <c r="F35" s="73"/>
    </row>
    <row r="36" spans="2:6" x14ac:dyDescent="0.25">
      <c r="B36" s="71"/>
      <c r="C36" s="72"/>
      <c r="D36" s="73"/>
      <c r="E36" s="73"/>
      <c r="F36" s="73"/>
    </row>
    <row r="37" spans="2:6" x14ac:dyDescent="0.25">
      <c r="B37" s="71"/>
      <c r="C37" s="72"/>
      <c r="D37" s="73"/>
      <c r="E37" s="73"/>
      <c r="F37" s="73"/>
    </row>
    <row r="38" spans="2:6" x14ac:dyDescent="0.25">
      <c r="B38" s="71"/>
      <c r="C38" s="72"/>
      <c r="D38" s="73"/>
      <c r="E38" s="73"/>
      <c r="F38" s="73"/>
    </row>
    <row r="39" spans="2:6" x14ac:dyDescent="0.25">
      <c r="B39" s="71"/>
      <c r="C39" s="72"/>
      <c r="D39" s="73"/>
      <c r="E39" s="73"/>
      <c r="F39" s="73"/>
    </row>
    <row r="40" spans="2:6" x14ac:dyDescent="0.25">
      <c r="B40" s="71"/>
      <c r="C40" s="72"/>
      <c r="D40" s="73"/>
      <c r="E40" s="73"/>
      <c r="F40" s="73"/>
    </row>
    <row r="41" spans="2:6" x14ac:dyDescent="0.25">
      <c r="B41" s="71"/>
      <c r="C41" s="72"/>
      <c r="D41" s="73"/>
      <c r="E41" s="73"/>
      <c r="F41" s="73"/>
    </row>
    <row r="42" spans="2:6" x14ac:dyDescent="0.25">
      <c r="B42" s="71"/>
      <c r="C42" s="72"/>
      <c r="D42" s="73"/>
      <c r="E42" s="73"/>
      <c r="F42" s="73"/>
    </row>
    <row r="43" spans="2:6" x14ac:dyDescent="0.25">
      <c r="B43" s="71"/>
      <c r="C43" s="72"/>
      <c r="D43" s="73"/>
      <c r="E43" s="73"/>
      <c r="F43" s="73"/>
    </row>
    <row r="44" spans="2:6" x14ac:dyDescent="0.25">
      <c r="B44" s="71"/>
      <c r="C44" s="72"/>
      <c r="D44" s="73"/>
      <c r="E44" s="73"/>
      <c r="F44" s="73"/>
    </row>
    <row r="45" spans="2:6" x14ac:dyDescent="0.25">
      <c r="B45" s="71"/>
      <c r="C45" s="72"/>
      <c r="D45" s="73"/>
      <c r="E45" s="73"/>
      <c r="F45" s="73"/>
    </row>
    <row r="46" spans="2:6" x14ac:dyDescent="0.25">
      <c r="B46" s="71"/>
      <c r="C46" s="72"/>
      <c r="D46" s="73"/>
      <c r="E46" s="73"/>
      <c r="F46" s="73"/>
    </row>
    <row r="47" spans="2:6" x14ac:dyDescent="0.25">
      <c r="B47" s="71"/>
      <c r="C47" s="72"/>
      <c r="D47" s="73"/>
      <c r="E47" s="73"/>
      <c r="F47" s="73"/>
    </row>
    <row r="48" spans="2:6" x14ac:dyDescent="0.25">
      <c r="B48" s="71"/>
      <c r="C48" s="72"/>
      <c r="D48" s="73"/>
      <c r="E48" s="73"/>
      <c r="F48" s="73"/>
    </row>
    <row r="49" spans="2:6" x14ac:dyDescent="0.25">
      <c r="B49" s="71"/>
      <c r="C49" s="72"/>
      <c r="D49" s="73"/>
      <c r="E49" s="73"/>
      <c r="F49" s="73"/>
    </row>
    <row r="50" spans="2:6" x14ac:dyDescent="0.25">
      <c r="B50" s="71"/>
      <c r="C50" s="72"/>
      <c r="D50" s="73"/>
      <c r="E50" s="73"/>
      <c r="F50" s="73"/>
    </row>
    <row r="51" spans="2:6" x14ac:dyDescent="0.25">
      <c r="B51" s="71"/>
      <c r="C51" s="72"/>
      <c r="D51" s="73"/>
      <c r="E51" s="73"/>
      <c r="F51" s="73"/>
    </row>
    <row r="52" spans="2:6" x14ac:dyDescent="0.25">
      <c r="B52" s="71"/>
      <c r="C52" s="72"/>
      <c r="D52" s="73"/>
      <c r="E52" s="73"/>
      <c r="F52" s="73"/>
    </row>
    <row r="53" spans="2:6" x14ac:dyDescent="0.25">
      <c r="B53" s="71"/>
      <c r="C53" s="72"/>
      <c r="D53" s="73"/>
      <c r="E53" s="73"/>
      <c r="F53" s="73"/>
    </row>
    <row r="54" spans="2:6" x14ac:dyDescent="0.25">
      <c r="B54" s="71"/>
      <c r="C54" s="72"/>
      <c r="D54" s="73"/>
      <c r="E54" s="73"/>
      <c r="F54" s="73"/>
    </row>
    <row r="55" spans="2:6" x14ac:dyDescent="0.25">
      <c r="B55" s="71"/>
      <c r="C55" s="72"/>
      <c r="D55" s="73"/>
      <c r="E55" s="73"/>
      <c r="F55" s="73"/>
    </row>
    <row r="56" spans="2:6" x14ac:dyDescent="0.25">
      <c r="B56" s="71"/>
      <c r="C56" s="72"/>
      <c r="D56" s="73"/>
      <c r="E56" s="73"/>
      <c r="F56" s="73"/>
    </row>
    <row r="57" spans="2:6" x14ac:dyDescent="0.25">
      <c r="B57" s="71"/>
      <c r="C57" s="72"/>
      <c r="D57" s="73"/>
      <c r="E57" s="73"/>
      <c r="F57" s="73"/>
    </row>
    <row r="58" spans="2:6" x14ac:dyDescent="0.25">
      <c r="B58" s="71"/>
      <c r="C58" s="72"/>
      <c r="D58" s="73"/>
      <c r="E58" s="73"/>
      <c r="F58" s="73"/>
    </row>
    <row r="59" spans="2:6" x14ac:dyDescent="0.25">
      <c r="B59" s="71"/>
      <c r="C59" s="72"/>
      <c r="D59" s="73"/>
      <c r="E59" s="73"/>
      <c r="F59" s="73"/>
    </row>
    <row r="60" spans="2:6" x14ac:dyDescent="0.25">
      <c r="B60" s="71"/>
      <c r="C60" s="72"/>
      <c r="D60" s="73"/>
      <c r="E60" s="73"/>
      <c r="F60" s="73"/>
    </row>
    <row r="61" spans="2:6" x14ac:dyDescent="0.25">
      <c r="B61" s="71"/>
      <c r="C61" s="72"/>
      <c r="D61" s="73"/>
      <c r="E61" s="73"/>
      <c r="F61" s="73"/>
    </row>
    <row r="62" spans="2:6" x14ac:dyDescent="0.25">
      <c r="B62" s="71"/>
      <c r="C62" s="72"/>
      <c r="D62" s="73"/>
      <c r="E62" s="73"/>
      <c r="F62" s="73"/>
    </row>
    <row r="63" spans="2:6" x14ac:dyDescent="0.25">
      <c r="B63" s="71"/>
      <c r="C63" s="72"/>
      <c r="D63" s="73"/>
      <c r="E63" s="73"/>
      <c r="F63" s="73"/>
    </row>
    <row r="64" spans="2:6" x14ac:dyDescent="0.25">
      <c r="B64" s="71"/>
      <c r="C64" s="72"/>
      <c r="D64" s="73"/>
      <c r="E64" s="73"/>
      <c r="F64" s="73"/>
    </row>
    <row r="65" spans="2:6" x14ac:dyDescent="0.25">
      <c r="B65" s="71"/>
      <c r="C65" s="72"/>
      <c r="D65" s="73"/>
      <c r="E65" s="73"/>
      <c r="F65" s="73"/>
    </row>
    <row r="66" spans="2:6" x14ac:dyDescent="0.25">
      <c r="B66" s="71"/>
      <c r="C66" s="72"/>
      <c r="D66" s="73"/>
      <c r="E66" s="73"/>
      <c r="F66" s="73"/>
    </row>
    <row r="67" spans="2:6" x14ac:dyDescent="0.25">
      <c r="B67" s="71"/>
      <c r="C67" s="72"/>
      <c r="D67" s="73"/>
      <c r="E67" s="73"/>
      <c r="F67" s="73"/>
    </row>
    <row r="68" spans="2:6" x14ac:dyDescent="0.25">
      <c r="B68" s="71"/>
      <c r="C68" s="72"/>
      <c r="D68" s="73"/>
      <c r="E68" s="73"/>
      <c r="F68" s="73"/>
    </row>
    <row r="69" spans="2:6" x14ac:dyDescent="0.25">
      <c r="B69" s="71"/>
      <c r="C69" s="72"/>
      <c r="D69" s="73"/>
      <c r="E69" s="73"/>
      <c r="F69" s="73"/>
    </row>
    <row r="70" spans="2:6" x14ac:dyDescent="0.25">
      <c r="B70" s="71"/>
      <c r="C70" s="72"/>
      <c r="D70" s="73"/>
      <c r="E70" s="73"/>
      <c r="F70" s="73"/>
    </row>
    <row r="71" spans="2:6" x14ac:dyDescent="0.25">
      <c r="B71" s="71"/>
      <c r="C71" s="72"/>
      <c r="D71" s="73"/>
      <c r="E71" s="73"/>
      <c r="F71" s="73"/>
    </row>
    <row r="72" spans="2:6" x14ac:dyDescent="0.25">
      <c r="B72" s="71"/>
      <c r="C72" s="72"/>
      <c r="D72" s="73"/>
      <c r="E72" s="73"/>
      <c r="F72" s="73"/>
    </row>
    <row r="73" spans="2:6" x14ac:dyDescent="0.25">
      <c r="B73" s="71"/>
      <c r="C73" s="72"/>
      <c r="D73" s="73"/>
      <c r="E73" s="73"/>
      <c r="F73" s="73"/>
    </row>
    <row r="74" spans="2:6" x14ac:dyDescent="0.25">
      <c r="B74" s="71"/>
      <c r="C74" s="72"/>
      <c r="D74" s="73"/>
      <c r="E74" s="73"/>
      <c r="F74" s="73"/>
    </row>
    <row r="75" spans="2:6" x14ac:dyDescent="0.25">
      <c r="B75" s="71"/>
      <c r="C75" s="72"/>
      <c r="D75" s="73"/>
      <c r="E75" s="73"/>
      <c r="F75" s="73"/>
    </row>
    <row r="76" spans="2:6" x14ac:dyDescent="0.25">
      <c r="B76" s="71"/>
      <c r="C76" s="72"/>
      <c r="D76" s="73"/>
      <c r="E76" s="73"/>
      <c r="F76" s="73"/>
    </row>
    <row r="77" spans="2:6" x14ac:dyDescent="0.25">
      <c r="B77" s="71"/>
      <c r="C77" s="72"/>
      <c r="D77" s="73"/>
      <c r="E77" s="73"/>
      <c r="F77" s="73"/>
    </row>
    <row r="78" spans="2:6" x14ac:dyDescent="0.25">
      <c r="B78" s="71"/>
      <c r="C78" s="72"/>
      <c r="D78" s="73"/>
      <c r="E78" s="73"/>
      <c r="F78" s="73"/>
    </row>
    <row r="79" spans="2:6" x14ac:dyDescent="0.25">
      <c r="B79" s="71"/>
      <c r="C79" s="72"/>
      <c r="D79" s="73"/>
      <c r="E79" s="73"/>
      <c r="F79" s="73"/>
    </row>
    <row r="80" spans="2:6" x14ac:dyDescent="0.25">
      <c r="B80" s="71"/>
      <c r="C80" s="72"/>
      <c r="D80" s="73"/>
      <c r="E80" s="73"/>
      <c r="F80" s="73"/>
    </row>
    <row r="81" spans="2:6" x14ac:dyDescent="0.25">
      <c r="B81" s="71"/>
      <c r="C81" s="72"/>
      <c r="D81" s="73"/>
      <c r="E81" s="73"/>
      <c r="F81" s="73"/>
    </row>
    <row r="82" spans="2:6" x14ac:dyDescent="0.25">
      <c r="B82" s="71"/>
      <c r="C82" s="72"/>
      <c r="D82" s="73"/>
      <c r="E82" s="73"/>
      <c r="F82" s="73"/>
    </row>
    <row r="83" spans="2:6" x14ac:dyDescent="0.25">
      <c r="B83" s="71"/>
      <c r="C83" s="72"/>
      <c r="D83" s="73"/>
      <c r="E83" s="73"/>
      <c r="F83" s="73"/>
    </row>
    <row r="84" spans="2:6" x14ac:dyDescent="0.25">
      <c r="B84" s="71"/>
      <c r="C84" s="72"/>
      <c r="D84" s="73"/>
      <c r="E84" s="73"/>
      <c r="F84" s="73"/>
    </row>
    <row r="85" spans="2:6" x14ac:dyDescent="0.25">
      <c r="B85" s="71"/>
      <c r="C85" s="72"/>
      <c r="D85" s="73"/>
      <c r="E85" s="73"/>
      <c r="F85" s="73"/>
    </row>
    <row r="86" spans="2:6" x14ac:dyDescent="0.25">
      <c r="B86" s="71"/>
      <c r="C86" s="72"/>
      <c r="D86" s="73"/>
      <c r="E86" s="73"/>
      <c r="F86" s="73"/>
    </row>
    <row r="87" spans="2:6" x14ac:dyDescent="0.25">
      <c r="B87" s="71"/>
      <c r="C87" s="72"/>
      <c r="D87" s="73"/>
      <c r="E87" s="73"/>
      <c r="F87" s="73"/>
    </row>
    <row r="88" spans="2:6" x14ac:dyDescent="0.25">
      <c r="B88" s="71"/>
      <c r="C88" s="72"/>
      <c r="D88" s="73"/>
      <c r="E88" s="73"/>
      <c r="F88" s="73"/>
    </row>
    <row r="89" spans="2:6" x14ac:dyDescent="0.25">
      <c r="B89" s="71"/>
      <c r="C89" s="72"/>
      <c r="D89" s="73"/>
      <c r="E89" s="73"/>
      <c r="F89" s="73"/>
    </row>
    <row r="90" spans="2:6" x14ac:dyDescent="0.25">
      <c r="B90" s="71"/>
      <c r="C90" s="72"/>
      <c r="D90" s="73"/>
      <c r="E90" s="73"/>
      <c r="F90" s="73"/>
    </row>
    <row r="91" spans="2:6" x14ac:dyDescent="0.25">
      <c r="B91" s="71"/>
      <c r="C91" s="72"/>
      <c r="D91" s="73"/>
      <c r="E91" s="73"/>
      <c r="F91" s="73"/>
    </row>
    <row r="92" spans="2:6" x14ac:dyDescent="0.25">
      <c r="B92" s="71"/>
      <c r="C92" s="72"/>
      <c r="D92" s="73"/>
      <c r="E92" s="73"/>
      <c r="F92" s="73"/>
    </row>
    <row r="93" spans="2:6" x14ac:dyDescent="0.25">
      <c r="B93" s="71"/>
      <c r="C93" s="72"/>
      <c r="D93" s="73"/>
      <c r="E93" s="73"/>
      <c r="F93" s="73"/>
    </row>
    <row r="94" spans="2:6" x14ac:dyDescent="0.25">
      <c r="B94" s="71"/>
      <c r="C94" s="72"/>
      <c r="D94" s="73"/>
      <c r="E94" s="73"/>
      <c r="F94" s="73"/>
    </row>
    <row r="95" spans="2:6" x14ac:dyDescent="0.25">
      <c r="B95" s="71"/>
      <c r="C95" s="72"/>
      <c r="D95" s="73"/>
      <c r="E95" s="73"/>
      <c r="F95" s="73"/>
    </row>
    <row r="96" spans="2:6" x14ac:dyDescent="0.25">
      <c r="B96" s="71"/>
      <c r="C96" s="72"/>
      <c r="D96" s="73"/>
      <c r="E96" s="73"/>
      <c r="F96" s="73"/>
    </row>
    <row r="97" spans="2:6" x14ac:dyDescent="0.25">
      <c r="B97" s="71"/>
      <c r="C97" s="72"/>
      <c r="D97" s="73"/>
      <c r="E97" s="73"/>
      <c r="F97" s="73"/>
    </row>
    <row r="98" spans="2:6" x14ac:dyDescent="0.25">
      <c r="B98" s="71"/>
      <c r="C98" s="72"/>
      <c r="D98" s="73"/>
      <c r="E98" s="73"/>
      <c r="F98" s="73"/>
    </row>
    <row r="99" spans="2:6" x14ac:dyDescent="0.25">
      <c r="B99" s="71"/>
      <c r="C99" s="72"/>
      <c r="D99" s="73"/>
      <c r="E99" s="73"/>
      <c r="F99" s="73"/>
    </row>
    <row r="100" spans="2:6" x14ac:dyDescent="0.25">
      <c r="B100" s="71"/>
      <c r="C100" s="72"/>
      <c r="D100" s="73"/>
      <c r="E100" s="73"/>
      <c r="F100" s="73"/>
    </row>
    <row r="101" spans="2:6" x14ac:dyDescent="0.25">
      <c r="B101" s="71"/>
      <c r="C101" s="72"/>
      <c r="D101" s="73"/>
      <c r="E101" s="73"/>
      <c r="F101" s="73"/>
    </row>
    <row r="102" spans="2:6" x14ac:dyDescent="0.25">
      <c r="B102" s="71"/>
      <c r="C102" s="72"/>
      <c r="D102" s="73"/>
      <c r="E102" s="73"/>
      <c r="F102" s="73"/>
    </row>
    <row r="103" spans="2:6" x14ac:dyDescent="0.25">
      <c r="B103" s="71"/>
      <c r="C103" s="72"/>
      <c r="D103" s="73"/>
      <c r="E103" s="73"/>
      <c r="F103" s="73"/>
    </row>
    <row r="104" spans="2:6" x14ac:dyDescent="0.25">
      <c r="B104" s="71"/>
      <c r="C104" s="72"/>
      <c r="D104" s="73"/>
      <c r="E104" s="73"/>
      <c r="F104" s="73"/>
    </row>
    <row r="105" spans="2:6" x14ac:dyDescent="0.25">
      <c r="B105" s="71"/>
      <c r="C105" s="72"/>
      <c r="D105" s="73"/>
      <c r="E105" s="73"/>
      <c r="F105" s="73"/>
    </row>
    <row r="106" spans="2:6" x14ac:dyDescent="0.25">
      <c r="B106" s="71"/>
      <c r="C106" s="72"/>
      <c r="D106" s="73"/>
      <c r="E106" s="73"/>
      <c r="F106" s="73"/>
    </row>
    <row r="107" spans="2:6" x14ac:dyDescent="0.25">
      <c r="B107" s="71"/>
      <c r="C107" s="72"/>
      <c r="D107" s="73"/>
      <c r="E107" s="73"/>
      <c r="F107" s="73"/>
    </row>
    <row r="108" spans="2:6" x14ac:dyDescent="0.25">
      <c r="B108" s="71"/>
      <c r="C108" s="72"/>
      <c r="D108" s="73"/>
      <c r="E108" s="73"/>
      <c r="F108" s="73"/>
    </row>
    <row r="109" spans="2:6" x14ac:dyDescent="0.25">
      <c r="B109" s="71"/>
      <c r="C109" s="72"/>
      <c r="D109" s="73"/>
      <c r="E109" s="73"/>
      <c r="F109" s="73"/>
    </row>
    <row r="110" spans="2:6" x14ac:dyDescent="0.25">
      <c r="B110" s="71"/>
      <c r="C110" s="72"/>
      <c r="D110" s="73"/>
      <c r="E110" s="73"/>
      <c r="F110" s="73"/>
    </row>
    <row r="111" spans="2:6" x14ac:dyDescent="0.25">
      <c r="B111" s="71"/>
      <c r="C111" s="72"/>
      <c r="D111" s="73"/>
      <c r="E111" s="73"/>
      <c r="F111" s="73"/>
    </row>
    <row r="112" spans="2:6" x14ac:dyDescent="0.25">
      <c r="B112" s="71"/>
      <c r="C112" s="72"/>
      <c r="D112" s="73"/>
      <c r="E112" s="73"/>
      <c r="F112" s="73"/>
    </row>
    <row r="113" spans="2:6" x14ac:dyDescent="0.25">
      <c r="B113" s="71"/>
      <c r="C113" s="72"/>
      <c r="D113" s="73"/>
      <c r="E113" s="73"/>
      <c r="F113" s="73"/>
    </row>
    <row r="114" spans="2:6" x14ac:dyDescent="0.25">
      <c r="B114" s="71"/>
      <c r="C114" s="72"/>
      <c r="D114" s="73"/>
      <c r="E114" s="73"/>
      <c r="F114" s="73"/>
    </row>
    <row r="115" spans="2:6" x14ac:dyDescent="0.25">
      <c r="B115" s="71"/>
      <c r="C115" s="72"/>
      <c r="D115" s="73"/>
      <c r="E115" s="73"/>
      <c r="F115" s="73"/>
    </row>
    <row r="116" spans="2:6" x14ac:dyDescent="0.25">
      <c r="B116" s="71"/>
      <c r="C116" s="72"/>
      <c r="D116" s="73"/>
      <c r="E116" s="73"/>
      <c r="F116" s="73"/>
    </row>
    <row r="117" spans="2:6" x14ac:dyDescent="0.25">
      <c r="B117" s="71"/>
      <c r="C117" s="72"/>
      <c r="D117" s="73"/>
      <c r="E117" s="73"/>
      <c r="F117" s="73"/>
    </row>
    <row r="118" spans="2:6" x14ac:dyDescent="0.25">
      <c r="B118" s="71"/>
      <c r="C118" s="72"/>
      <c r="D118" s="73"/>
      <c r="E118" s="73"/>
      <c r="F118" s="73"/>
    </row>
    <row r="119" spans="2:6" x14ac:dyDescent="0.25">
      <c r="B119" s="71"/>
      <c r="C119" s="72"/>
      <c r="D119" s="73"/>
      <c r="E119" s="73"/>
      <c r="F119" s="73"/>
    </row>
    <row r="120" spans="2:6" x14ac:dyDescent="0.25">
      <c r="B120" s="71"/>
      <c r="C120" s="72"/>
      <c r="D120" s="73"/>
      <c r="E120" s="73"/>
      <c r="F120" s="73"/>
    </row>
    <row r="121" spans="2:6" x14ac:dyDescent="0.25">
      <c r="B121" s="71"/>
      <c r="C121" s="72"/>
      <c r="D121" s="73"/>
      <c r="E121" s="73"/>
      <c r="F121" s="73"/>
    </row>
    <row r="122" spans="2:6" x14ac:dyDescent="0.25">
      <c r="B122" s="71"/>
      <c r="C122" s="72"/>
      <c r="D122" s="73"/>
      <c r="E122" s="73"/>
      <c r="F122" s="73"/>
    </row>
    <row r="123" spans="2:6" x14ac:dyDescent="0.25">
      <c r="B123" s="71"/>
      <c r="C123" s="72"/>
      <c r="D123" s="73"/>
      <c r="E123" s="73"/>
      <c r="F123" s="73"/>
    </row>
    <row r="124" spans="2:6" x14ac:dyDescent="0.25">
      <c r="B124" s="71"/>
      <c r="C124" s="72"/>
      <c r="D124" s="73"/>
      <c r="E124" s="73"/>
      <c r="F124" s="73"/>
    </row>
    <row r="125" spans="2:6" x14ac:dyDescent="0.25">
      <c r="B125" s="71"/>
      <c r="C125" s="72"/>
      <c r="D125" s="73"/>
      <c r="E125" s="73"/>
      <c r="F125" s="73"/>
    </row>
    <row r="126" spans="2:6" x14ac:dyDescent="0.25">
      <c r="B126" s="71"/>
      <c r="C126" s="72"/>
      <c r="D126" s="73"/>
      <c r="E126" s="73"/>
      <c r="F126" s="73"/>
    </row>
    <row r="127" spans="2:6" x14ac:dyDescent="0.25">
      <c r="B127" s="71"/>
      <c r="C127" s="72"/>
      <c r="D127" s="73"/>
      <c r="E127" s="73"/>
      <c r="F127" s="73"/>
    </row>
    <row r="128" spans="2:6" x14ac:dyDescent="0.25">
      <c r="B128" s="71"/>
      <c r="C128" s="72"/>
      <c r="D128" s="73"/>
      <c r="E128" s="73"/>
      <c r="F128" s="73"/>
    </row>
    <row r="129" spans="2:6" x14ac:dyDescent="0.25">
      <c r="B129" s="71"/>
      <c r="C129" s="72"/>
      <c r="D129" s="73"/>
      <c r="E129" s="73"/>
      <c r="F129" s="73"/>
    </row>
    <row r="130" spans="2:6" x14ac:dyDescent="0.25">
      <c r="B130" s="71"/>
      <c r="C130" s="72"/>
      <c r="D130" s="73"/>
      <c r="E130" s="73"/>
      <c r="F130" s="73"/>
    </row>
    <row r="131" spans="2:6" x14ac:dyDescent="0.25">
      <c r="B131" s="71"/>
      <c r="C131" s="72"/>
      <c r="D131" s="73"/>
      <c r="E131" s="73"/>
      <c r="F131" s="73"/>
    </row>
    <row r="132" spans="2:6" x14ac:dyDescent="0.25">
      <c r="B132" s="71"/>
      <c r="C132" s="72"/>
      <c r="D132" s="73"/>
      <c r="E132" s="73"/>
      <c r="F132" s="73"/>
    </row>
    <row r="133" spans="2:6" x14ac:dyDescent="0.25">
      <c r="B133" s="71"/>
      <c r="C133" s="72"/>
      <c r="D133" s="73"/>
      <c r="E133" s="73"/>
      <c r="F133" s="73"/>
    </row>
    <row r="134" spans="2:6" x14ac:dyDescent="0.25">
      <c r="B134" s="71"/>
      <c r="C134" s="72"/>
      <c r="D134" s="73"/>
      <c r="E134" s="73"/>
      <c r="F134" s="73"/>
    </row>
    <row r="135" spans="2:6" x14ac:dyDescent="0.25">
      <c r="B135" s="71"/>
      <c r="C135" s="72"/>
      <c r="D135" s="73"/>
      <c r="E135" s="73"/>
      <c r="F135" s="73"/>
    </row>
    <row r="136" spans="2:6" x14ac:dyDescent="0.25">
      <c r="B136" s="71"/>
      <c r="C136" s="72"/>
      <c r="D136" s="73"/>
      <c r="E136" s="73"/>
      <c r="F136" s="73"/>
    </row>
    <row r="137" spans="2:6" x14ac:dyDescent="0.25">
      <c r="B137" s="71"/>
      <c r="C137" s="72"/>
      <c r="D137" s="73"/>
      <c r="E137" s="73"/>
      <c r="F137" s="73"/>
    </row>
    <row r="138" spans="2:6" x14ac:dyDescent="0.25">
      <c r="B138" s="71"/>
      <c r="C138" s="72"/>
      <c r="D138" s="73"/>
      <c r="E138" s="73"/>
      <c r="F138" s="73"/>
    </row>
    <row r="139" spans="2:6" x14ac:dyDescent="0.25">
      <c r="B139" s="71"/>
      <c r="C139" s="72"/>
      <c r="D139" s="73"/>
      <c r="E139" s="73"/>
      <c r="F139" s="73"/>
    </row>
    <row r="140" spans="2:6" x14ac:dyDescent="0.25">
      <c r="B140" s="71"/>
      <c r="C140" s="72"/>
      <c r="D140" s="73"/>
      <c r="E140" s="73"/>
      <c r="F140" s="73"/>
    </row>
    <row r="141" spans="2:6" x14ac:dyDescent="0.25">
      <c r="B141" s="71"/>
      <c r="C141" s="72"/>
      <c r="D141" s="73"/>
      <c r="E141" s="73"/>
      <c r="F141" s="73"/>
    </row>
    <row r="142" spans="2:6" x14ac:dyDescent="0.25">
      <c r="B142" s="71"/>
      <c r="C142" s="72"/>
      <c r="D142" s="73"/>
      <c r="E142" s="73"/>
      <c r="F142" s="73"/>
    </row>
    <row r="143" spans="2:6" x14ac:dyDescent="0.25">
      <c r="B143" s="71"/>
      <c r="C143" s="72"/>
      <c r="D143" s="73"/>
      <c r="E143" s="73"/>
      <c r="F143" s="73"/>
    </row>
    <row r="144" spans="2:6" x14ac:dyDescent="0.25">
      <c r="B144" s="71"/>
      <c r="C144" s="72"/>
      <c r="D144" s="73"/>
      <c r="E144" s="73"/>
      <c r="F144" s="73"/>
    </row>
    <row r="145" spans="2:6" x14ac:dyDescent="0.25">
      <c r="B145" s="71"/>
      <c r="C145" s="72"/>
      <c r="D145" s="73"/>
      <c r="E145" s="73"/>
      <c r="F145" s="73"/>
    </row>
    <row r="146" spans="2:6" x14ac:dyDescent="0.25">
      <c r="B146" s="71"/>
      <c r="C146" s="72"/>
      <c r="D146" s="73"/>
      <c r="E146" s="73"/>
      <c r="F146" s="73"/>
    </row>
    <row r="147" spans="2:6" x14ac:dyDescent="0.25">
      <c r="B147" s="71"/>
      <c r="C147" s="72"/>
      <c r="D147" s="73"/>
      <c r="E147" s="73"/>
      <c r="F147" s="73"/>
    </row>
    <row r="148" spans="2:6" x14ac:dyDescent="0.25">
      <c r="B148" s="71"/>
      <c r="C148" s="72"/>
      <c r="D148" s="73"/>
      <c r="E148" s="73"/>
      <c r="F148" s="73"/>
    </row>
    <row r="149" spans="2:6" x14ac:dyDescent="0.25">
      <c r="B149" s="71"/>
      <c r="C149" s="72"/>
      <c r="D149" s="73"/>
      <c r="E149" s="73"/>
      <c r="F149" s="73"/>
    </row>
    <row r="150" spans="2:6" x14ac:dyDescent="0.25">
      <c r="B150" s="71"/>
      <c r="C150" s="72"/>
      <c r="D150" s="73"/>
      <c r="E150" s="73"/>
      <c r="F150" s="73"/>
    </row>
    <row r="151" spans="2:6" x14ac:dyDescent="0.25">
      <c r="B151" s="71"/>
      <c r="C151" s="72"/>
      <c r="D151" s="73"/>
      <c r="E151" s="73"/>
      <c r="F151" s="73"/>
    </row>
    <row r="152" spans="2:6" x14ac:dyDescent="0.25">
      <c r="B152" s="71"/>
      <c r="C152" s="72"/>
      <c r="D152" s="73"/>
      <c r="E152" s="73"/>
      <c r="F152" s="73"/>
    </row>
    <row r="153" spans="2:6" x14ac:dyDescent="0.25">
      <c r="B153" s="71"/>
      <c r="C153" s="72"/>
      <c r="D153" s="73"/>
      <c r="E153" s="73"/>
      <c r="F153" s="73"/>
    </row>
    <row r="154" spans="2:6" x14ac:dyDescent="0.25">
      <c r="B154" s="71"/>
      <c r="C154" s="72"/>
      <c r="D154" s="73"/>
      <c r="E154" s="73"/>
      <c r="F154" s="73"/>
    </row>
    <row r="155" spans="2:6" x14ac:dyDescent="0.25">
      <c r="B155" s="71"/>
      <c r="C155" s="72"/>
      <c r="D155" s="73"/>
      <c r="E155" s="73"/>
      <c r="F155" s="73"/>
    </row>
    <row r="156" spans="2:6" x14ac:dyDescent="0.25">
      <c r="B156" s="71"/>
      <c r="C156" s="72"/>
      <c r="D156" s="73"/>
      <c r="E156" s="73"/>
      <c r="F156" s="73"/>
    </row>
    <row r="157" spans="2:6" x14ac:dyDescent="0.25">
      <c r="B157" s="71"/>
      <c r="C157" s="72"/>
      <c r="D157" s="73"/>
      <c r="E157" s="73"/>
      <c r="F157" s="73"/>
    </row>
    <row r="158" spans="2:6" x14ac:dyDescent="0.25">
      <c r="B158" s="71"/>
      <c r="C158" s="72"/>
      <c r="D158" s="73"/>
      <c r="E158" s="73"/>
      <c r="F158" s="73"/>
    </row>
    <row r="159" spans="2:6" x14ac:dyDescent="0.25">
      <c r="B159" s="71"/>
      <c r="C159" s="72"/>
      <c r="D159" s="73"/>
      <c r="E159" s="73"/>
      <c r="F159" s="73"/>
    </row>
    <row r="160" spans="2:6" x14ac:dyDescent="0.25">
      <c r="B160" s="71"/>
      <c r="C160" s="72"/>
      <c r="D160" s="73"/>
      <c r="E160" s="73"/>
      <c r="F160" s="73"/>
    </row>
    <row r="161" spans="2:6" x14ac:dyDescent="0.25">
      <c r="B161" s="71"/>
      <c r="C161" s="72"/>
      <c r="D161" s="73"/>
      <c r="E161" s="73"/>
      <c r="F161" s="73"/>
    </row>
    <row r="162" spans="2:6" x14ac:dyDescent="0.25">
      <c r="B162" s="71"/>
      <c r="C162" s="72"/>
      <c r="D162" s="73"/>
      <c r="E162" s="73"/>
      <c r="F162" s="73"/>
    </row>
    <row r="163" spans="2:6" x14ac:dyDescent="0.25">
      <c r="B163" s="71"/>
      <c r="C163" s="72"/>
      <c r="D163" s="73"/>
      <c r="E163" s="73"/>
      <c r="F163" s="73"/>
    </row>
    <row r="164" spans="2:6" x14ac:dyDescent="0.25">
      <c r="B164" s="71"/>
      <c r="C164" s="72"/>
      <c r="D164" s="73"/>
      <c r="E164" s="73"/>
      <c r="F164" s="73"/>
    </row>
    <row r="165" spans="2:6" x14ac:dyDescent="0.25">
      <c r="B165" s="71"/>
      <c r="C165" s="72"/>
      <c r="D165" s="73"/>
      <c r="E165" s="73"/>
      <c r="F165" s="73"/>
    </row>
    <row r="166" spans="2:6" x14ac:dyDescent="0.25">
      <c r="B166" s="71"/>
      <c r="C166" s="72"/>
      <c r="D166" s="73"/>
      <c r="E166" s="73"/>
      <c r="F166" s="73"/>
    </row>
    <row r="167" spans="2:6" x14ac:dyDescent="0.25">
      <c r="B167" s="71"/>
      <c r="C167" s="72"/>
      <c r="D167" s="73"/>
      <c r="E167" s="73"/>
      <c r="F167" s="73"/>
    </row>
    <row r="168" spans="2:6" x14ac:dyDescent="0.25">
      <c r="B168" s="71"/>
      <c r="C168" s="72"/>
      <c r="D168" s="73"/>
      <c r="E168" s="73"/>
      <c r="F168" s="73"/>
    </row>
    <row r="169" spans="2:6" x14ac:dyDescent="0.25">
      <c r="B169" s="71"/>
      <c r="C169" s="72"/>
      <c r="D169" s="73"/>
      <c r="E169" s="73"/>
      <c r="F169" s="73"/>
    </row>
    <row r="170" spans="2:6" x14ac:dyDescent="0.25">
      <c r="B170" s="71"/>
      <c r="C170" s="72"/>
      <c r="D170" s="73"/>
      <c r="E170" s="73"/>
      <c r="F170" s="73"/>
    </row>
    <row r="171" spans="2:6" x14ac:dyDescent="0.25">
      <c r="B171" s="71"/>
      <c r="C171" s="72"/>
      <c r="D171" s="73"/>
      <c r="E171" s="73"/>
      <c r="F171" s="73"/>
    </row>
    <row r="172" spans="2:6" x14ac:dyDescent="0.25">
      <c r="B172" s="71"/>
      <c r="C172" s="72"/>
      <c r="D172" s="73"/>
      <c r="E172" s="73"/>
      <c r="F172" s="73"/>
    </row>
    <row r="173" spans="2:6" x14ac:dyDescent="0.25">
      <c r="B173" s="71"/>
      <c r="C173" s="72"/>
      <c r="D173" s="73"/>
      <c r="E173" s="73"/>
      <c r="F173" s="73"/>
    </row>
    <row r="174" spans="2:6" x14ac:dyDescent="0.25">
      <c r="B174" s="71"/>
      <c r="C174" s="72"/>
      <c r="D174" s="73"/>
      <c r="E174" s="73"/>
      <c r="F174" s="73"/>
    </row>
    <row r="175" spans="2:6" x14ac:dyDescent="0.25">
      <c r="B175" s="71"/>
      <c r="C175" s="72"/>
      <c r="D175" s="73"/>
      <c r="E175" s="73"/>
      <c r="F175" s="73"/>
    </row>
    <row r="176" spans="2:6" x14ac:dyDescent="0.25">
      <c r="B176" s="71"/>
      <c r="C176" s="72"/>
      <c r="D176" s="73"/>
      <c r="E176" s="73"/>
      <c r="F176" s="73"/>
    </row>
    <row r="177" spans="2:6" x14ac:dyDescent="0.25">
      <c r="B177" s="71"/>
      <c r="C177" s="72"/>
      <c r="D177" s="73"/>
      <c r="E177" s="73"/>
      <c r="F177" s="73"/>
    </row>
    <row r="178" spans="2:6" x14ac:dyDescent="0.25">
      <c r="B178" s="71"/>
      <c r="C178" s="72"/>
      <c r="D178" s="73"/>
      <c r="E178" s="73"/>
      <c r="F178" s="73"/>
    </row>
    <row r="179" spans="2:6" x14ac:dyDescent="0.25">
      <c r="B179" s="71"/>
      <c r="C179" s="72"/>
      <c r="D179" s="73"/>
      <c r="E179" s="73"/>
      <c r="F179" s="73"/>
    </row>
    <row r="180" spans="2:6" x14ac:dyDescent="0.25">
      <c r="B180" s="71"/>
      <c r="C180" s="72"/>
      <c r="D180" s="73"/>
      <c r="E180" s="73"/>
      <c r="F180" s="73"/>
    </row>
    <row r="181" spans="2:6" x14ac:dyDescent="0.25">
      <c r="B181" s="71"/>
      <c r="C181" s="72"/>
      <c r="D181" s="73"/>
      <c r="E181" s="73"/>
      <c r="F181" s="73"/>
    </row>
    <row r="182" spans="2:6" x14ac:dyDescent="0.25">
      <c r="B182" s="71"/>
      <c r="C182" s="72"/>
      <c r="D182" s="73"/>
      <c r="E182" s="73"/>
      <c r="F182" s="73"/>
    </row>
    <row r="183" spans="2:6" x14ac:dyDescent="0.25">
      <c r="B183" s="71"/>
      <c r="C183" s="72"/>
      <c r="D183" s="73"/>
      <c r="E183" s="73"/>
      <c r="F183" s="73"/>
    </row>
    <row r="184" spans="2:6" x14ac:dyDescent="0.25">
      <c r="B184" s="71"/>
      <c r="C184" s="72"/>
      <c r="D184" s="73"/>
      <c r="E184" s="73"/>
      <c r="F184" s="73"/>
    </row>
    <row r="185" spans="2:6" x14ac:dyDescent="0.25">
      <c r="B185" s="71"/>
      <c r="C185" s="72"/>
      <c r="D185" s="73"/>
      <c r="E185" s="73"/>
      <c r="F185" s="73"/>
    </row>
    <row r="186" spans="2:6" x14ac:dyDescent="0.25">
      <c r="B186" s="71"/>
      <c r="C186" s="72"/>
      <c r="D186" s="73"/>
      <c r="E186" s="73"/>
      <c r="F186" s="73"/>
    </row>
    <row r="187" spans="2:6" x14ac:dyDescent="0.25">
      <c r="B187" s="71"/>
      <c r="C187" s="72"/>
      <c r="D187" s="73"/>
      <c r="E187" s="73"/>
      <c r="F187" s="73"/>
    </row>
    <row r="188" spans="2:6" x14ac:dyDescent="0.25">
      <c r="B188" s="71"/>
      <c r="C188" s="72"/>
      <c r="D188" s="73"/>
      <c r="E188" s="73"/>
      <c r="F188" s="73"/>
    </row>
    <row r="189" spans="2:6" x14ac:dyDescent="0.25">
      <c r="B189" s="71"/>
      <c r="C189" s="72"/>
      <c r="D189" s="73"/>
      <c r="E189" s="73"/>
      <c r="F189" s="73"/>
    </row>
    <row r="190" spans="2:6" x14ac:dyDescent="0.25">
      <c r="B190" s="71"/>
      <c r="C190" s="72"/>
      <c r="D190" s="73"/>
      <c r="E190" s="73"/>
      <c r="F190" s="73"/>
    </row>
    <row r="191" spans="2:6" x14ac:dyDescent="0.25">
      <c r="B191" s="71"/>
      <c r="C191" s="72"/>
      <c r="D191" s="73"/>
      <c r="E191" s="73"/>
      <c r="F191" s="73"/>
    </row>
    <row r="192" spans="2:6" x14ac:dyDescent="0.25">
      <c r="B192" s="71"/>
      <c r="C192" s="72"/>
      <c r="D192" s="73"/>
      <c r="E192" s="73"/>
      <c r="F192" s="73"/>
    </row>
    <row r="193" spans="2:6" x14ac:dyDescent="0.25">
      <c r="B193" s="71"/>
      <c r="C193" s="72"/>
      <c r="D193" s="73"/>
      <c r="E193" s="73"/>
      <c r="F193" s="73"/>
    </row>
    <row r="194" spans="2:6" x14ac:dyDescent="0.25">
      <c r="B194" s="71"/>
      <c r="C194" s="72"/>
      <c r="D194" s="73"/>
      <c r="E194" s="73"/>
      <c r="F194" s="73"/>
    </row>
    <row r="195" spans="2:6" x14ac:dyDescent="0.25">
      <c r="B195" s="71"/>
      <c r="C195" s="72"/>
      <c r="D195" s="73"/>
      <c r="E195" s="73"/>
      <c r="F195" s="73"/>
    </row>
    <row r="196" spans="2:6" x14ac:dyDescent="0.25">
      <c r="B196" s="71"/>
      <c r="C196" s="72"/>
      <c r="D196" s="73"/>
      <c r="E196" s="73"/>
      <c r="F196" s="73"/>
    </row>
    <row r="197" spans="2:6" x14ac:dyDescent="0.25">
      <c r="B197" s="71"/>
      <c r="C197" s="72"/>
      <c r="D197" s="73"/>
      <c r="E197" s="73"/>
      <c r="F197" s="73"/>
    </row>
    <row r="198" spans="2:6" x14ac:dyDescent="0.25">
      <c r="B198" s="71"/>
      <c r="C198" s="72"/>
      <c r="D198" s="73"/>
      <c r="E198" s="73"/>
      <c r="F198" s="73"/>
    </row>
    <row r="199" spans="2:6" x14ac:dyDescent="0.25">
      <c r="B199" s="71"/>
      <c r="C199" s="72"/>
      <c r="D199" s="73"/>
      <c r="E199" s="73"/>
      <c r="F199" s="73"/>
    </row>
    <row r="200" spans="2:6" x14ac:dyDescent="0.25">
      <c r="B200" s="71"/>
      <c r="C200" s="72"/>
      <c r="D200" s="73"/>
      <c r="E200" s="73"/>
      <c r="F200" s="73"/>
    </row>
    <row r="201" spans="2:6" x14ac:dyDescent="0.25">
      <c r="B201" s="71"/>
      <c r="C201" s="72"/>
      <c r="D201" s="73"/>
      <c r="E201" s="73"/>
      <c r="F201" s="73"/>
    </row>
    <row r="202" spans="2:6" x14ac:dyDescent="0.25">
      <c r="B202" s="71"/>
      <c r="C202" s="72"/>
      <c r="D202" s="73"/>
      <c r="E202" s="73"/>
      <c r="F202" s="73"/>
    </row>
    <row r="203" spans="2:6" x14ac:dyDescent="0.25">
      <c r="B203" s="71"/>
      <c r="C203" s="72"/>
      <c r="D203" s="73"/>
      <c r="E203" s="73"/>
      <c r="F203" s="73"/>
    </row>
    <row r="204" spans="2:6" x14ac:dyDescent="0.25">
      <c r="B204" s="71"/>
      <c r="C204" s="72"/>
      <c r="D204" s="73"/>
      <c r="E204" s="73"/>
      <c r="F204" s="73"/>
    </row>
    <row r="205" spans="2:6" x14ac:dyDescent="0.25">
      <c r="B205" s="71"/>
      <c r="C205" s="72"/>
      <c r="D205" s="73"/>
      <c r="E205" s="73"/>
      <c r="F205" s="73"/>
    </row>
    <row r="206" spans="2:6" x14ac:dyDescent="0.25">
      <c r="B206" s="71"/>
      <c r="C206" s="72"/>
      <c r="D206" s="73"/>
      <c r="E206" s="73"/>
      <c r="F206" s="73"/>
    </row>
    <row r="207" spans="2:6" x14ac:dyDescent="0.25">
      <c r="B207" s="71"/>
      <c r="C207" s="72"/>
      <c r="D207" s="73"/>
      <c r="E207" s="73"/>
      <c r="F207" s="73"/>
    </row>
    <row r="208" spans="2:6" x14ac:dyDescent="0.25">
      <c r="B208" s="71"/>
      <c r="C208" s="72"/>
      <c r="D208" s="73"/>
      <c r="E208" s="73"/>
      <c r="F208" s="73"/>
    </row>
    <row r="209" spans="2:6" x14ac:dyDescent="0.25">
      <c r="B209" s="71"/>
      <c r="C209" s="72"/>
      <c r="D209" s="73"/>
      <c r="E209" s="73"/>
      <c r="F209" s="73"/>
    </row>
    <row r="210" spans="2:6" x14ac:dyDescent="0.25">
      <c r="B210" s="71"/>
      <c r="C210" s="72"/>
      <c r="D210" s="73"/>
      <c r="E210" s="73"/>
      <c r="F210" s="73"/>
    </row>
    <row r="211" spans="2:6" x14ac:dyDescent="0.25">
      <c r="B211" s="71"/>
      <c r="C211" s="72"/>
      <c r="D211" s="73"/>
      <c r="E211" s="73"/>
      <c r="F211" s="73"/>
    </row>
    <row r="212" spans="2:6" x14ac:dyDescent="0.25">
      <c r="B212" s="71"/>
      <c r="C212" s="72"/>
      <c r="D212" s="73"/>
      <c r="E212" s="73"/>
      <c r="F212" s="73"/>
    </row>
    <row r="213" spans="2:6" x14ac:dyDescent="0.25">
      <c r="B213" s="71"/>
      <c r="C213" s="72"/>
      <c r="D213" s="73"/>
      <c r="E213" s="73"/>
      <c r="F213" s="73"/>
    </row>
    <row r="214" spans="2:6" x14ac:dyDescent="0.25">
      <c r="B214" s="71"/>
      <c r="C214" s="72"/>
      <c r="D214" s="73"/>
      <c r="E214" s="73"/>
      <c r="F214" s="73"/>
    </row>
    <row r="215" spans="2:6" x14ac:dyDescent="0.25">
      <c r="B215" s="71"/>
      <c r="C215" s="72"/>
      <c r="D215" s="73"/>
      <c r="E215" s="73"/>
      <c r="F215" s="73"/>
    </row>
    <row r="216" spans="2:6" x14ac:dyDescent="0.25">
      <c r="B216" s="71"/>
      <c r="C216" s="72"/>
      <c r="D216" s="73"/>
      <c r="E216" s="73"/>
      <c r="F216" s="73"/>
    </row>
    <row r="217" spans="2:6" x14ac:dyDescent="0.25">
      <c r="B217" s="71"/>
      <c r="C217" s="72"/>
      <c r="D217" s="73"/>
      <c r="E217" s="73"/>
      <c r="F217" s="73"/>
    </row>
    <row r="218" spans="2:6" x14ac:dyDescent="0.25">
      <c r="B218" s="71"/>
      <c r="C218" s="72"/>
      <c r="D218" s="73"/>
      <c r="E218" s="73"/>
      <c r="F218" s="73"/>
    </row>
    <row r="219" spans="2:6" x14ac:dyDescent="0.25">
      <c r="B219" s="71"/>
      <c r="C219" s="72"/>
      <c r="D219" s="73"/>
      <c r="E219" s="73"/>
      <c r="F219" s="73"/>
    </row>
    <row r="220" spans="2:6" x14ac:dyDescent="0.25">
      <c r="B220" s="71"/>
      <c r="C220" s="72"/>
      <c r="D220" s="73"/>
      <c r="E220" s="73"/>
      <c r="F220" s="73"/>
    </row>
    <row r="221" spans="2:6" x14ac:dyDescent="0.25">
      <c r="B221" s="71"/>
      <c r="C221" s="72"/>
      <c r="D221" s="73"/>
      <c r="E221" s="73"/>
      <c r="F221" s="73"/>
    </row>
    <row r="222" spans="2:6" x14ac:dyDescent="0.25">
      <c r="B222" s="71"/>
      <c r="C222" s="72"/>
      <c r="D222" s="73"/>
      <c r="E222" s="73"/>
      <c r="F222" s="73"/>
    </row>
    <row r="223" spans="2:6" x14ac:dyDescent="0.25">
      <c r="B223" s="71"/>
      <c r="C223" s="72"/>
      <c r="D223" s="73"/>
      <c r="E223" s="73"/>
      <c r="F223" s="73"/>
    </row>
    <row r="224" spans="2:6" x14ac:dyDescent="0.25">
      <c r="B224" s="71"/>
      <c r="C224" s="72"/>
      <c r="D224" s="73"/>
      <c r="E224" s="73"/>
      <c r="F224" s="73"/>
    </row>
    <row r="225" spans="2:6" x14ac:dyDescent="0.25">
      <c r="B225" s="71"/>
      <c r="C225" s="72"/>
      <c r="D225" s="73"/>
      <c r="E225" s="73"/>
      <c r="F225" s="73"/>
    </row>
    <row r="226" spans="2:6" x14ac:dyDescent="0.25">
      <c r="B226" s="71"/>
      <c r="C226" s="72"/>
      <c r="D226" s="73"/>
      <c r="E226" s="73"/>
      <c r="F226" s="73"/>
    </row>
    <row r="227" spans="2:6" x14ac:dyDescent="0.25">
      <c r="B227" s="71"/>
      <c r="C227" s="72"/>
      <c r="D227" s="73"/>
      <c r="E227" s="73"/>
      <c r="F227" s="73"/>
    </row>
    <row r="228" spans="2:6" x14ac:dyDescent="0.25">
      <c r="B228" s="71"/>
      <c r="C228" s="72"/>
      <c r="D228" s="73"/>
      <c r="E228" s="73"/>
      <c r="F228" s="73"/>
    </row>
    <row r="229" spans="2:6" x14ac:dyDescent="0.25">
      <c r="B229" s="71"/>
      <c r="C229" s="72"/>
      <c r="D229" s="73"/>
      <c r="E229" s="73"/>
      <c r="F229" s="73"/>
    </row>
    <row r="230" spans="2:6" x14ac:dyDescent="0.25">
      <c r="B230" s="71"/>
      <c r="C230" s="72"/>
      <c r="D230" s="73"/>
      <c r="E230" s="73"/>
      <c r="F230" s="73"/>
    </row>
    <row r="231" spans="2:6" x14ac:dyDescent="0.25">
      <c r="B231" s="71"/>
      <c r="C231" s="72"/>
      <c r="D231" s="73"/>
      <c r="E231" s="73"/>
      <c r="F231" s="73"/>
    </row>
    <row r="232" spans="2:6" x14ac:dyDescent="0.25">
      <c r="B232" s="71"/>
      <c r="C232" s="72"/>
      <c r="D232" s="73"/>
      <c r="E232" s="73"/>
      <c r="F232" s="73"/>
    </row>
    <row r="233" spans="2:6" x14ac:dyDescent="0.25">
      <c r="B233" s="71"/>
      <c r="C233" s="72"/>
      <c r="D233" s="73"/>
      <c r="E233" s="73"/>
      <c r="F233" s="73"/>
    </row>
    <row r="234" spans="2:6" x14ac:dyDescent="0.25">
      <c r="B234" s="71"/>
      <c r="C234" s="72"/>
      <c r="D234" s="73"/>
      <c r="E234" s="73"/>
      <c r="F234" s="73"/>
    </row>
    <row r="235" spans="2:6" x14ac:dyDescent="0.25">
      <c r="B235" s="71"/>
      <c r="C235" s="72"/>
      <c r="D235" s="73"/>
      <c r="E235" s="73"/>
      <c r="F235" s="73"/>
    </row>
    <row r="236" spans="2:6" x14ac:dyDescent="0.25">
      <c r="B236" s="71"/>
      <c r="C236" s="72"/>
      <c r="D236" s="73"/>
      <c r="E236" s="73"/>
      <c r="F236" s="73"/>
    </row>
    <row r="237" spans="2:6" x14ac:dyDescent="0.25">
      <c r="B237" s="71"/>
      <c r="C237" s="72"/>
      <c r="D237" s="73"/>
      <c r="E237" s="73"/>
      <c r="F237" s="73"/>
    </row>
    <row r="238" spans="2:6" x14ac:dyDescent="0.25">
      <c r="B238" s="71"/>
      <c r="C238" s="72"/>
      <c r="D238" s="73"/>
      <c r="E238" s="73"/>
      <c r="F238" s="73"/>
    </row>
    <row r="239" spans="2:6" x14ac:dyDescent="0.25">
      <c r="B239" s="71"/>
      <c r="C239" s="72"/>
      <c r="D239" s="73"/>
      <c r="E239" s="73"/>
      <c r="F239" s="73"/>
    </row>
    <row r="240" spans="2:6" x14ac:dyDescent="0.25">
      <c r="B240" s="71"/>
      <c r="C240" s="72"/>
      <c r="D240" s="73"/>
      <c r="E240" s="73"/>
      <c r="F240" s="73"/>
    </row>
    <row r="241" spans="2:6" x14ac:dyDescent="0.25">
      <c r="B241" s="71"/>
      <c r="C241" s="72"/>
      <c r="D241" s="73"/>
      <c r="E241" s="73"/>
      <c r="F241" s="73"/>
    </row>
    <row r="242" spans="2:6" x14ac:dyDescent="0.25">
      <c r="B242" s="71"/>
      <c r="C242" s="72"/>
      <c r="D242" s="73"/>
      <c r="E242" s="73"/>
      <c r="F242" s="73"/>
    </row>
    <row r="243" spans="2:6" x14ac:dyDescent="0.25">
      <c r="B243" s="71"/>
      <c r="C243" s="72"/>
      <c r="D243" s="73"/>
      <c r="E243" s="73"/>
      <c r="F243" s="73"/>
    </row>
    <row r="244" spans="2:6" x14ac:dyDescent="0.25">
      <c r="B244" s="71"/>
      <c r="C244" s="72"/>
      <c r="D244" s="73"/>
      <c r="E244" s="73"/>
      <c r="F244" s="73"/>
    </row>
    <row r="245" spans="2:6" x14ac:dyDescent="0.25">
      <c r="B245" s="71"/>
      <c r="C245" s="72"/>
      <c r="D245" s="73"/>
      <c r="E245" s="73"/>
      <c r="F245" s="73"/>
    </row>
    <row r="246" spans="2:6" x14ac:dyDescent="0.25">
      <c r="B246" s="71"/>
      <c r="C246" s="72"/>
      <c r="D246" s="73"/>
      <c r="E246" s="73"/>
      <c r="F246" s="73"/>
    </row>
    <row r="247" spans="2:6" x14ac:dyDescent="0.25">
      <c r="B247" s="71"/>
      <c r="C247" s="72"/>
      <c r="D247" s="73"/>
      <c r="E247" s="73"/>
      <c r="F247" s="73"/>
    </row>
    <row r="248" spans="2:6" x14ac:dyDescent="0.25">
      <c r="B248" s="71"/>
      <c r="C248" s="72"/>
      <c r="D248" s="73"/>
      <c r="E248" s="73"/>
      <c r="F248" s="73"/>
    </row>
    <row r="249" spans="2:6" x14ac:dyDescent="0.25">
      <c r="B249" s="71"/>
      <c r="C249" s="72"/>
      <c r="D249" s="73"/>
      <c r="E249" s="73"/>
      <c r="F249" s="73"/>
    </row>
    <row r="250" spans="2:6" x14ac:dyDescent="0.25">
      <c r="B250" s="71"/>
      <c r="C250" s="72"/>
      <c r="D250" s="73"/>
      <c r="E250" s="73"/>
      <c r="F250" s="73"/>
    </row>
    <row r="251" spans="2:6" x14ac:dyDescent="0.25">
      <c r="B251" s="71"/>
      <c r="C251" s="72"/>
      <c r="D251" s="73"/>
      <c r="E251" s="73"/>
      <c r="F251" s="73"/>
    </row>
    <row r="252" spans="2:6" x14ac:dyDescent="0.25">
      <c r="B252" s="71"/>
      <c r="C252" s="72"/>
      <c r="D252" s="73"/>
      <c r="E252" s="73"/>
      <c r="F252" s="73"/>
    </row>
    <row r="253" spans="2:6" x14ac:dyDescent="0.25">
      <c r="B253" s="71"/>
      <c r="C253" s="72"/>
      <c r="D253" s="73"/>
      <c r="E253" s="73"/>
      <c r="F253" s="73"/>
    </row>
    <row r="254" spans="2:6" x14ac:dyDescent="0.25">
      <c r="B254" s="71"/>
      <c r="C254" s="72"/>
      <c r="D254" s="73"/>
      <c r="E254" s="73"/>
      <c r="F254" s="73"/>
    </row>
    <row r="255" spans="2:6" x14ac:dyDescent="0.25">
      <c r="B255" s="71"/>
      <c r="C255" s="72"/>
      <c r="D255" s="73"/>
      <c r="E255" s="73"/>
      <c r="F255" s="73"/>
    </row>
    <row r="256" spans="2:6" x14ac:dyDescent="0.25">
      <c r="B256" s="71"/>
      <c r="C256" s="72"/>
      <c r="D256" s="73"/>
      <c r="E256" s="73"/>
      <c r="F256" s="73"/>
    </row>
    <row r="257" spans="2:6" x14ac:dyDescent="0.25">
      <c r="B257" s="71"/>
      <c r="C257" s="72"/>
      <c r="D257" s="73"/>
      <c r="E257" s="73"/>
      <c r="F257" s="73"/>
    </row>
    <row r="258" spans="2:6" x14ac:dyDescent="0.25">
      <c r="B258" s="71"/>
      <c r="C258" s="72"/>
      <c r="D258" s="73"/>
      <c r="E258" s="73"/>
      <c r="F258" s="73"/>
    </row>
    <row r="259" spans="2:6" x14ac:dyDescent="0.25">
      <c r="B259" s="71"/>
      <c r="C259" s="72"/>
      <c r="D259" s="73"/>
      <c r="E259" s="73"/>
      <c r="F259" s="73"/>
    </row>
    <row r="260" spans="2:6" x14ac:dyDescent="0.25">
      <c r="B260" s="71"/>
      <c r="C260" s="72"/>
      <c r="D260" s="73"/>
      <c r="E260" s="73"/>
      <c r="F260" s="73"/>
    </row>
    <row r="261" spans="2:6" x14ac:dyDescent="0.25">
      <c r="B261" s="71"/>
      <c r="C261" s="72"/>
      <c r="D261" s="73"/>
      <c r="E261" s="73"/>
      <c r="F261" s="73"/>
    </row>
    <row r="262" spans="2:6" x14ac:dyDescent="0.25">
      <c r="B262" s="71"/>
      <c r="C262" s="72"/>
      <c r="D262" s="73"/>
      <c r="E262" s="73"/>
      <c r="F262" s="73"/>
    </row>
    <row r="263" spans="2:6" x14ac:dyDescent="0.25">
      <c r="B263" s="71"/>
      <c r="C263" s="72"/>
      <c r="D263" s="73"/>
      <c r="E263" s="73"/>
      <c r="F263" s="73"/>
    </row>
    <row r="264" spans="2:6" x14ac:dyDescent="0.25">
      <c r="B264" s="71"/>
      <c r="C264" s="72"/>
      <c r="D264" s="73"/>
      <c r="E264" s="73"/>
      <c r="F264" s="73"/>
    </row>
    <row r="265" spans="2:6" x14ac:dyDescent="0.25">
      <c r="B265" s="71"/>
      <c r="C265" s="72"/>
      <c r="D265" s="73"/>
      <c r="E265" s="73"/>
      <c r="F265" s="73"/>
    </row>
    <row r="266" spans="2:6" x14ac:dyDescent="0.25">
      <c r="B266" s="71"/>
      <c r="C266" s="72"/>
      <c r="D266" s="73"/>
      <c r="E266" s="73"/>
      <c r="F266" s="73"/>
    </row>
    <row r="267" spans="2:6" x14ac:dyDescent="0.25">
      <c r="B267" s="71"/>
      <c r="C267" s="72"/>
      <c r="D267" s="73"/>
      <c r="E267" s="73"/>
      <c r="F267" s="73"/>
    </row>
    <row r="268" spans="2:6" x14ac:dyDescent="0.25">
      <c r="B268" s="71"/>
      <c r="C268" s="72"/>
      <c r="D268" s="73"/>
      <c r="E268" s="73"/>
      <c r="F268" s="73"/>
    </row>
    <row r="269" spans="2:6" x14ac:dyDescent="0.25">
      <c r="B269" s="71"/>
      <c r="C269" s="72"/>
      <c r="D269" s="73"/>
      <c r="E269" s="73"/>
      <c r="F269" s="73"/>
    </row>
    <row r="270" spans="2:6" x14ac:dyDescent="0.25">
      <c r="B270" s="71"/>
      <c r="C270" s="72"/>
      <c r="D270" s="73"/>
      <c r="E270" s="73"/>
      <c r="F270" s="73"/>
    </row>
    <row r="271" spans="2:6" x14ac:dyDescent="0.25">
      <c r="B271" s="71"/>
      <c r="C271" s="72"/>
      <c r="D271" s="73"/>
      <c r="E271" s="73"/>
      <c r="F271" s="73"/>
    </row>
    <row r="272" spans="2:6" x14ac:dyDescent="0.25">
      <c r="B272" s="71"/>
      <c r="C272" s="72"/>
      <c r="D272" s="73"/>
      <c r="E272" s="73"/>
      <c r="F272" s="73"/>
    </row>
    <row r="273" spans="2:6" x14ac:dyDescent="0.25">
      <c r="B273" s="71"/>
      <c r="C273" s="72"/>
      <c r="D273" s="73"/>
      <c r="E273" s="73"/>
      <c r="F273" s="73"/>
    </row>
    <row r="274" spans="2:6" x14ac:dyDescent="0.25">
      <c r="B274" s="71"/>
      <c r="C274" s="72"/>
      <c r="D274" s="73"/>
      <c r="E274" s="73"/>
      <c r="F274" s="73"/>
    </row>
    <row r="275" spans="2:6" x14ac:dyDescent="0.25">
      <c r="B275" s="71"/>
      <c r="C275" s="72"/>
      <c r="D275" s="73"/>
      <c r="E275" s="73"/>
      <c r="F275" s="73"/>
    </row>
    <row r="276" spans="2:6" x14ac:dyDescent="0.25">
      <c r="B276" s="71"/>
      <c r="C276" s="72"/>
      <c r="D276" s="73"/>
      <c r="E276" s="73"/>
      <c r="F276" s="73"/>
    </row>
  </sheetData>
  <mergeCells count="1">
    <mergeCell ref="B2:F2"/>
  </mergeCells>
  <phoneticPr fontId="8" type="noConversion"/>
  <pageMargins left="0.75" right="0.75" top="1" bottom="1" header="0.5" footer="0.5"/>
  <pageSetup paperSize="9" scale="76" orientation="portrait" verticalDpi="4294967295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20"/>
  <sheetViews>
    <sheetView topLeftCell="A10" workbookViewId="0">
      <selection activeCell="F21" sqref="F21"/>
    </sheetView>
  </sheetViews>
  <sheetFormatPr defaultRowHeight="15" x14ac:dyDescent="0.25"/>
  <cols>
    <col min="1" max="1" width="9.140625" style="59"/>
    <col min="2" max="2" width="52.7109375" style="74" customWidth="1"/>
    <col min="3" max="3" width="8.140625" style="75" bestFit="1" customWidth="1"/>
    <col min="4" max="4" width="13" style="76" customWidth="1"/>
    <col min="5" max="5" width="17.140625" style="76" customWidth="1"/>
    <col min="6" max="6" width="15.7109375" style="76" customWidth="1"/>
    <col min="7" max="16384" width="9.140625" style="59"/>
  </cols>
  <sheetData>
    <row r="2" spans="2:7" s="54" customFormat="1" x14ac:dyDescent="0.2">
      <c r="B2" s="212" t="str">
        <f>'Elenco Prezzi Unitari'!B181</f>
        <v>PLT2 - Nummernschilderkennungsstation Nr.2:  bei Müllsammelstelle (Gemeinde  ALTREI)</v>
      </c>
      <c r="C2" s="212"/>
      <c r="D2" s="212"/>
      <c r="E2" s="212"/>
      <c r="F2" s="212"/>
    </row>
    <row r="3" spans="2:7" s="54" customFormat="1" x14ac:dyDescent="0.2">
      <c r="B3" s="55" t="str">
        <f>'Elenco Prezzi Unitari'!B65</f>
        <v>BESCHREIBUNG</v>
      </c>
      <c r="C3" s="55" t="str">
        <f>'Elenco Prezzi Unitari'!C65</f>
        <v>M.E.</v>
      </c>
      <c r="D3" s="55" t="str">
        <f>'Elenco Prezzi Unitari'!D65</f>
        <v>ANZ.</v>
      </c>
      <c r="E3" s="55" t="str">
        <f>'Elenco Prezzi Unitari'!E65</f>
        <v>EINHEITSPREIS</v>
      </c>
      <c r="F3" s="55" t="str">
        <f>'Elenco Prezzi Unitari'!F65</f>
        <v>BETRAG</v>
      </c>
    </row>
    <row r="4" spans="2:7" ht="30" x14ac:dyDescent="0.25">
      <c r="B4" s="34" t="str">
        <f>'Elenco Prezzi Unitari'!B4</f>
        <v>Videokamera Nummernschilderkennung OCR + Übersichtskamera</v>
      </c>
      <c r="C4" s="56" t="s">
        <v>1</v>
      </c>
      <c r="D4" s="57">
        <v>1</v>
      </c>
      <c r="E4" s="82">
        <f>'Elenco Prezzi Unitari'!F4</f>
        <v>3200</v>
      </c>
      <c r="F4" s="83">
        <f t="shared" ref="F4:F8" si="0">E4*D4</f>
        <v>3200</v>
      </c>
    </row>
    <row r="5" spans="2:7" ht="30" x14ac:dyDescent="0.25">
      <c r="B5" s="34" t="str">
        <f>'Elenco Prezzi Unitari'!B5</f>
        <v>Lokaler Speicher f. Videokamera Nummernschilderkennung - HD Typ SSD 120 GB</v>
      </c>
      <c r="C5" s="56" t="s">
        <v>1</v>
      </c>
      <c r="D5" s="57">
        <v>1</v>
      </c>
      <c r="E5" s="82">
        <f>'Elenco Prezzi Unitari'!F5</f>
        <v>224</v>
      </c>
      <c r="F5" s="83">
        <f t="shared" si="0"/>
        <v>224</v>
      </c>
    </row>
    <row r="6" spans="2:7" x14ac:dyDescent="0.25">
      <c r="B6" s="34" t="str">
        <f>'Elenco Prezzi Unitari'!B10</f>
        <v>Grundlizenz Kamera f. SW Nummernschilderkennung</v>
      </c>
      <c r="C6" s="56" t="s">
        <v>1</v>
      </c>
      <c r="D6" s="57">
        <v>1</v>
      </c>
      <c r="E6" s="82">
        <f>'Elenco Prezzi Unitari'!F10</f>
        <v>513.5</v>
      </c>
      <c r="F6" s="83">
        <f t="shared" si="0"/>
        <v>513.5</v>
      </c>
    </row>
    <row r="7" spans="2:7" ht="30" x14ac:dyDescent="0.25">
      <c r="B7" s="34" t="str">
        <f>'Elenco Prezzi Unitari'!B11</f>
        <v>Lizenz Kamera Zugriff KfZ-Zulassungsstelle f. SW Nummernschilderkennung</v>
      </c>
      <c r="C7" s="56" t="s">
        <v>1</v>
      </c>
      <c r="D7" s="57">
        <v>1</v>
      </c>
      <c r="E7" s="82">
        <f>'Elenco Prezzi Unitari'!F11</f>
        <v>260</v>
      </c>
      <c r="F7" s="83">
        <f t="shared" si="0"/>
        <v>260</v>
      </c>
    </row>
    <row r="8" spans="2:7" x14ac:dyDescent="0.25">
      <c r="B8" s="34" t="str">
        <f>'Elenco Prezzi Unitari'!B37</f>
        <v>Schild "Videoüberwachter Bereich" Art.13 GvD 196/2003</v>
      </c>
      <c r="C8" s="56" t="s">
        <v>1</v>
      </c>
      <c r="D8" s="57">
        <v>1</v>
      </c>
      <c r="E8" s="82">
        <f>'Elenco Prezzi Unitari'!F37</f>
        <v>50</v>
      </c>
      <c r="F8" s="83">
        <f t="shared" si="0"/>
        <v>50</v>
      </c>
    </row>
    <row r="9" spans="2:7" ht="75" x14ac:dyDescent="0.25">
      <c r="B9" s="33" t="str">
        <f>'Elenco Prezzi Unitari'!B32</f>
        <v>Zubehörteile für die Montage der Videokameras und die fachgerechte Herstellung einer vollständigen, funktionstüchtigen Anlage (z.B. Elektroschaltschrank, Geräteschrank, selbstrückstellender Schalter, Netzgeräte, Kabel usw.)</v>
      </c>
      <c r="C9" s="117" t="str">
        <f>'Elenco Prezzi Unitari'!C32</f>
        <v>pauschal</v>
      </c>
      <c r="D9" s="57">
        <v>1</v>
      </c>
      <c r="E9" s="82">
        <v>1000</v>
      </c>
      <c r="F9" s="83">
        <f>E9*D9</f>
        <v>1000</v>
      </c>
    </row>
    <row r="10" spans="2:7" ht="30" x14ac:dyDescent="0.25">
      <c r="B10" s="34" t="str">
        <f>'Elenco Prezzi Unitari'!B55</f>
        <v>Lieferung und Einbau eines Masts, verjüngend, geschweißt, gerade, aus verzinktem Stahl H 5,00 m ü.d.B.</v>
      </c>
      <c r="C10" s="56" t="s">
        <v>1</v>
      </c>
      <c r="D10" s="57">
        <v>1</v>
      </c>
      <c r="E10" s="82">
        <f>'Elenco Prezzi Unitari'!F55</f>
        <v>448.5</v>
      </c>
      <c r="F10" s="83">
        <f t="shared" ref="F10:F11" si="1">E10*D10</f>
        <v>448.5</v>
      </c>
      <c r="G10" s="64"/>
    </row>
    <row r="11" spans="2:7" ht="60" x14ac:dyDescent="0.25">
      <c r="B11" s="34" t="str">
        <f>'Elenco Prezzi Unitari'!B56</f>
        <v xml:space="preserve"> Lieferung und Einbau einer vorgefertigten Bodenplatte f. versenkte Montage eines geraden, verjüngenden Masts H 5,00 m ü.d.B. Abm. 70x70x60, einschließlich Aushub, Beton usw.</v>
      </c>
      <c r="C11" s="56" t="s">
        <v>1</v>
      </c>
      <c r="D11" s="57">
        <v>1</v>
      </c>
      <c r="E11" s="82">
        <f>'Elenco Prezzi Unitari'!F56</f>
        <v>445</v>
      </c>
      <c r="F11" s="83">
        <f t="shared" si="1"/>
        <v>445</v>
      </c>
      <c r="G11" s="64"/>
    </row>
    <row r="12" spans="2:7" ht="60" x14ac:dyDescent="0.25">
      <c r="B12" s="34" t="str">
        <f>'Elenco Prezzi Unitari'!B61</f>
        <v>Lieferung und  Einbau eines Erders aus Stahl, normgerecht an die Erdleiter  angeschlossen mittels Verbindungsklemmen. Kreuzerder 50/50/2 mm, feuerverzinkt. L=1000 mm.</v>
      </c>
      <c r="C12" s="56" t="s">
        <v>1</v>
      </c>
      <c r="D12" s="57">
        <v>1</v>
      </c>
      <c r="E12" s="82">
        <f>'Elenco Prezzi Unitari'!F61</f>
        <v>75.75</v>
      </c>
      <c r="F12" s="83">
        <f t="shared" ref="F12" si="2">E12*D12</f>
        <v>75.75</v>
      </c>
    </row>
    <row r="13" spans="2:7" ht="30" x14ac:dyDescent="0.25">
      <c r="B13" s="33" t="str">
        <f>'Elenco Prezzi Unitari'!B34</f>
        <v>Arbeitslohn für die Installation (einschließlich Einsatz einer Arbeitsbühne) und die Konfiguration der Anlage.</v>
      </c>
      <c r="C13" s="117" t="str">
        <f>'Elenco Prezzi Unitari'!C34</f>
        <v>pauschal</v>
      </c>
      <c r="D13" s="63">
        <v>1</v>
      </c>
      <c r="E13" s="86">
        <v>800</v>
      </c>
      <c r="F13" s="87">
        <f>E13*D13</f>
        <v>800</v>
      </c>
    </row>
    <row r="14" spans="2:7" x14ac:dyDescent="0.25">
      <c r="B14" s="35" t="str">
        <f>'Elenco Prezzi Unitari'!B66</f>
        <v>Gesamt SOA Kategorie OS5</v>
      </c>
      <c r="C14" s="60"/>
      <c r="D14" s="61"/>
      <c r="E14" s="84"/>
      <c r="F14" s="85">
        <f>SUM(F4:F13)</f>
        <v>7016.75</v>
      </c>
    </row>
    <row r="15" spans="2:7" x14ac:dyDescent="0.25">
      <c r="B15" s="34" t="str">
        <f>'Elenco Prezzi Unitari'!B6</f>
        <v>Modem 3G HSPDS/GPRS mit eingebauter Antenne</v>
      </c>
      <c r="C15" s="56" t="s">
        <v>1</v>
      </c>
      <c r="D15" s="57">
        <v>1</v>
      </c>
      <c r="E15" s="82">
        <f>'Elenco Prezzi Unitari'!F6</f>
        <v>320</v>
      </c>
      <c r="F15" s="83">
        <f t="shared" ref="F15" si="3">E15*D15</f>
        <v>320</v>
      </c>
    </row>
    <row r="16" spans="2:7" ht="45" x14ac:dyDescent="0.25">
      <c r="B16" s="33" t="str">
        <f>'Elenco Prezzi Unitari'!B33</f>
        <v>Zubehörteile für die Montage der Konnektivitätsgeräte zur fachgerechten Herstellung einer vollständigen, funktionstüchtigen Anlage.</v>
      </c>
      <c r="C16" s="117" t="str">
        <f>'Elenco Prezzi Unitari'!C33</f>
        <v>pauschal</v>
      </c>
      <c r="D16" s="57">
        <v>1</v>
      </c>
      <c r="E16" s="82">
        <v>200</v>
      </c>
      <c r="F16" s="83">
        <f>E16*D16</f>
        <v>200</v>
      </c>
    </row>
    <row r="17" spans="2:6" ht="30" x14ac:dyDescent="0.25">
      <c r="B17" s="33" t="str">
        <f>'Elenco Prezzi Unitari'!B34</f>
        <v>Arbeitslohn für die Installation (einschließlich Einsatz einer Arbeitsbühne) und die Konfiguration der Anlage.</v>
      </c>
      <c r="C17" s="117" t="str">
        <f>'Elenco Prezzi Unitari'!C34</f>
        <v>pauschal</v>
      </c>
      <c r="D17" s="63">
        <v>1</v>
      </c>
      <c r="E17" s="86">
        <v>200</v>
      </c>
      <c r="F17" s="87">
        <f>E17*D17</f>
        <v>200</v>
      </c>
    </row>
    <row r="18" spans="2:6" x14ac:dyDescent="0.25">
      <c r="B18" s="36" t="str">
        <f>'Elenco Prezzi Unitari'!B67</f>
        <v>Gesamt SOA Kategorie OS19</v>
      </c>
      <c r="C18" s="60"/>
      <c r="D18" s="65"/>
      <c r="E18" s="84"/>
      <c r="F18" s="88">
        <f>SUM(F15:F17)</f>
        <v>720</v>
      </c>
    </row>
    <row r="19" spans="2:6" x14ac:dyDescent="0.25">
      <c r="B19" s="71"/>
      <c r="C19" s="72"/>
      <c r="D19" s="73"/>
      <c r="E19" s="92"/>
      <c r="F19" s="92"/>
    </row>
    <row r="20" spans="2:6" x14ac:dyDescent="0.25">
      <c r="B20" s="45" t="str">
        <f>'Elenco Prezzi Unitari'!B69</f>
        <v>SUMME</v>
      </c>
      <c r="C20" s="60"/>
      <c r="D20" s="70"/>
      <c r="E20" s="84"/>
      <c r="F20" s="90">
        <f>F14+F18</f>
        <v>7736.75</v>
      </c>
    </row>
  </sheetData>
  <mergeCells count="1">
    <mergeCell ref="B2:F2"/>
  </mergeCells>
  <pageMargins left="0.7" right="0.7" top="0.75" bottom="0.75" header="0.3" footer="0.3"/>
  <pageSetup paperSize="9" scale="77" orientation="portrait" verticalDpi="0" r:id="rId1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282"/>
  <sheetViews>
    <sheetView workbookViewId="0">
      <selection activeCell="A10" sqref="A10:XFD10"/>
    </sheetView>
  </sheetViews>
  <sheetFormatPr defaultRowHeight="15" x14ac:dyDescent="0.25"/>
  <cols>
    <col min="1" max="1" width="9.140625" style="59"/>
    <col min="2" max="2" width="52.7109375" style="74" customWidth="1"/>
    <col min="3" max="3" width="8.140625" style="75" bestFit="1" customWidth="1"/>
    <col min="4" max="4" width="13" style="76" customWidth="1"/>
    <col min="5" max="5" width="17.140625" style="76" customWidth="1"/>
    <col min="6" max="6" width="15.7109375" style="76" customWidth="1"/>
    <col min="7" max="7" width="14" style="66" customWidth="1"/>
    <col min="8" max="16384" width="9.140625" style="59"/>
  </cols>
  <sheetData>
    <row r="2" spans="2:7" s="54" customFormat="1" x14ac:dyDescent="0.2">
      <c r="B2" s="212" t="str">
        <f>'Elenco Prezzi Unitari'!B153</f>
        <v>PLT2 - Nummernschilderkennungsstation Nr.2:  Vilpian (Gemeinde  TERLAN)</v>
      </c>
      <c r="C2" s="212"/>
      <c r="D2" s="212"/>
      <c r="E2" s="212"/>
      <c r="F2" s="212"/>
      <c r="G2" s="53"/>
    </row>
    <row r="3" spans="2:7" s="54" customFormat="1" x14ac:dyDescent="0.2">
      <c r="B3" s="55" t="str">
        <f>'Elenco Prezzi Unitari'!B65</f>
        <v>BESCHREIBUNG</v>
      </c>
      <c r="C3" s="55" t="str">
        <f>'Elenco Prezzi Unitari'!C65</f>
        <v>M.E.</v>
      </c>
      <c r="D3" s="55" t="str">
        <f>'Elenco Prezzi Unitari'!D65</f>
        <v>ANZ.</v>
      </c>
      <c r="E3" s="55" t="str">
        <f>'Elenco Prezzi Unitari'!E65</f>
        <v>EINHEITSPREIS</v>
      </c>
      <c r="F3" s="55" t="str">
        <f>'Elenco Prezzi Unitari'!F65</f>
        <v>BETRAG</v>
      </c>
      <c r="G3" s="53"/>
    </row>
    <row r="4" spans="2:7" ht="30" x14ac:dyDescent="0.25">
      <c r="B4" s="34" t="str">
        <f>'Elenco Prezzi Unitari'!B4</f>
        <v>Videokamera Nummernschilderkennung OCR + Übersichtskamera</v>
      </c>
      <c r="C4" s="56" t="s">
        <v>1</v>
      </c>
      <c r="D4" s="57">
        <v>1</v>
      </c>
      <c r="E4" s="82">
        <f>'Elenco Prezzi Unitari'!F4</f>
        <v>3200</v>
      </c>
      <c r="F4" s="83">
        <f t="shared" ref="F4:F8" si="0">E4*D4</f>
        <v>3200</v>
      </c>
      <c r="G4" s="58"/>
    </row>
    <row r="5" spans="2:7" ht="30" x14ac:dyDescent="0.25">
      <c r="B5" s="34" t="str">
        <f>'Elenco Prezzi Unitari'!B5</f>
        <v>Lokaler Speicher f. Videokamera Nummernschilderkennung - HD Typ SSD 120 GB</v>
      </c>
      <c r="C5" s="56" t="s">
        <v>1</v>
      </c>
      <c r="D5" s="57">
        <v>1</v>
      </c>
      <c r="E5" s="82">
        <f>'Elenco Prezzi Unitari'!F5</f>
        <v>224</v>
      </c>
      <c r="F5" s="83">
        <f t="shared" si="0"/>
        <v>224</v>
      </c>
      <c r="G5" s="58"/>
    </row>
    <row r="6" spans="2:7" x14ac:dyDescent="0.25">
      <c r="B6" s="34" t="str">
        <f>'Elenco Prezzi Unitari'!B10</f>
        <v>Grundlizenz Kamera f. SW Nummernschilderkennung</v>
      </c>
      <c r="C6" s="56" t="s">
        <v>1</v>
      </c>
      <c r="D6" s="57">
        <v>1</v>
      </c>
      <c r="E6" s="82">
        <f>'Elenco Prezzi Unitari'!F10</f>
        <v>513.5</v>
      </c>
      <c r="F6" s="83">
        <f t="shared" si="0"/>
        <v>513.5</v>
      </c>
      <c r="G6" s="58"/>
    </row>
    <row r="7" spans="2:7" ht="30" x14ac:dyDescent="0.25">
      <c r="B7" s="34" t="str">
        <f>'Elenco Prezzi Unitari'!B11</f>
        <v>Lizenz Kamera Zugriff KfZ-Zulassungsstelle f. SW Nummernschilderkennung</v>
      </c>
      <c r="C7" s="56" t="s">
        <v>1</v>
      </c>
      <c r="D7" s="57">
        <v>1</v>
      </c>
      <c r="E7" s="82">
        <f>'Elenco Prezzi Unitari'!F11</f>
        <v>260</v>
      </c>
      <c r="F7" s="83">
        <f t="shared" si="0"/>
        <v>260</v>
      </c>
      <c r="G7" s="58"/>
    </row>
    <row r="8" spans="2:7" x14ac:dyDescent="0.25">
      <c r="B8" s="34" t="str">
        <f>'Elenco Prezzi Unitari'!B37</f>
        <v>Schild "Videoüberwachter Bereich" Art.13 GvD 196/2003</v>
      </c>
      <c r="C8" s="56" t="s">
        <v>1</v>
      </c>
      <c r="D8" s="57">
        <v>1</v>
      </c>
      <c r="E8" s="82">
        <f>'Elenco Prezzi Unitari'!F37</f>
        <v>50</v>
      </c>
      <c r="F8" s="83">
        <f t="shared" si="0"/>
        <v>50</v>
      </c>
      <c r="G8" s="58"/>
    </row>
    <row r="9" spans="2:7" ht="75" x14ac:dyDescent="0.25">
      <c r="B9" s="33" t="str">
        <f>'Elenco Prezzi Unitari'!B32</f>
        <v>Zubehörteile für die Montage der Videokameras und die fachgerechte Herstellung einer vollständigen, funktionstüchtigen Anlage (z.B. Elektroschaltschrank, Geräteschrank, selbstrückstellender Schalter, Netzgeräte, Kabel usw.)</v>
      </c>
      <c r="C9" s="117" t="str">
        <f>'Elenco Prezzi Unitari'!C32</f>
        <v>pauschal</v>
      </c>
      <c r="D9" s="57">
        <v>1</v>
      </c>
      <c r="E9" s="82">
        <v>1000</v>
      </c>
      <c r="F9" s="83">
        <f>E9*D9</f>
        <v>1000</v>
      </c>
      <c r="G9" s="64"/>
    </row>
    <row r="10" spans="2:7" ht="30" x14ac:dyDescent="0.25">
      <c r="B10" s="33" t="str">
        <f>'Elenco Prezzi Unitari'!B34</f>
        <v>Arbeitslohn für die Installation (einschließlich Einsatz einer Arbeitsbühne) und die Konfiguration der Anlage.</v>
      </c>
      <c r="C10" s="117" t="str">
        <f>'Elenco Prezzi Unitari'!C34</f>
        <v>pauschal</v>
      </c>
      <c r="D10" s="63">
        <v>1</v>
      </c>
      <c r="E10" s="86">
        <v>800</v>
      </c>
      <c r="F10" s="87">
        <f>E10*D10</f>
        <v>800</v>
      </c>
    </row>
    <row r="11" spans="2:7" x14ac:dyDescent="0.25">
      <c r="B11" s="35" t="str">
        <f>'Elenco Prezzi Unitari'!B66</f>
        <v>Gesamt SOA Kategorie OS5</v>
      </c>
      <c r="C11" s="60"/>
      <c r="D11" s="61"/>
      <c r="E11" s="84"/>
      <c r="F11" s="85">
        <f>SUM(F4:F10)</f>
        <v>6047.5</v>
      </c>
    </row>
    <row r="12" spans="2:7" x14ac:dyDescent="0.25">
      <c r="B12" s="34" t="str">
        <f>'Elenco Prezzi Unitari'!B6</f>
        <v>Modem 3G HSPDS/GPRS mit eingebauter Antenne</v>
      </c>
      <c r="C12" s="56" t="s">
        <v>1</v>
      </c>
      <c r="D12" s="57">
        <v>1</v>
      </c>
      <c r="E12" s="82">
        <f>'Elenco Prezzi Unitari'!F6</f>
        <v>320</v>
      </c>
      <c r="F12" s="83">
        <f t="shared" ref="F12" si="1">E12*D12</f>
        <v>320</v>
      </c>
    </row>
    <row r="13" spans="2:7" ht="45" x14ac:dyDescent="0.25">
      <c r="B13" s="33" t="str">
        <f>'Elenco Prezzi Unitari'!B33</f>
        <v>Zubehörteile für die Montage der Konnektivitätsgeräte zur fachgerechten Herstellung einer vollständigen, funktionstüchtigen Anlage.</v>
      </c>
      <c r="C13" s="117" t="str">
        <f>'Elenco Prezzi Unitari'!C33</f>
        <v>pauschal</v>
      </c>
      <c r="D13" s="57">
        <v>1</v>
      </c>
      <c r="E13" s="82">
        <v>200</v>
      </c>
      <c r="F13" s="83">
        <f>E13*D13</f>
        <v>200</v>
      </c>
    </row>
    <row r="14" spans="2:7" ht="30" x14ac:dyDescent="0.25">
      <c r="B14" s="33" t="str">
        <f>'Elenco Prezzi Unitari'!B34</f>
        <v>Arbeitslohn für die Installation (einschließlich Einsatz einer Arbeitsbühne) und die Konfiguration der Anlage.</v>
      </c>
      <c r="C14" s="117" t="str">
        <f>'Elenco Prezzi Unitari'!C34</f>
        <v>pauschal</v>
      </c>
      <c r="D14" s="63">
        <v>1</v>
      </c>
      <c r="E14" s="86">
        <v>200</v>
      </c>
      <c r="F14" s="87">
        <f>E14*D14</f>
        <v>200</v>
      </c>
    </row>
    <row r="15" spans="2:7" x14ac:dyDescent="0.25">
      <c r="B15" s="36" t="str">
        <f>'Elenco Prezzi Unitari'!B67</f>
        <v>Gesamt SOA Kategorie OS19</v>
      </c>
      <c r="C15" s="60"/>
      <c r="D15" s="65"/>
      <c r="E15" s="84"/>
      <c r="F15" s="88">
        <f>SUM(F12:F14)</f>
        <v>720</v>
      </c>
    </row>
    <row r="16" spans="2:7" x14ac:dyDescent="0.25">
      <c r="B16" s="67"/>
      <c r="C16" s="68"/>
      <c r="D16" s="69"/>
      <c r="E16" s="89"/>
      <c r="F16" s="89"/>
    </row>
    <row r="17" spans="2:6" x14ac:dyDescent="0.25">
      <c r="B17" s="45" t="str">
        <f>'Elenco Prezzi Unitari'!B69</f>
        <v>SUMME</v>
      </c>
      <c r="C17" s="60"/>
      <c r="D17" s="70"/>
      <c r="E17" s="84"/>
      <c r="F17" s="90">
        <f>F11+F15</f>
        <v>6767.5</v>
      </c>
    </row>
    <row r="18" spans="2:6" x14ac:dyDescent="0.25">
      <c r="B18" s="71"/>
      <c r="C18" s="72"/>
      <c r="D18" s="73"/>
      <c r="E18" s="73"/>
      <c r="F18" s="73"/>
    </row>
    <row r="19" spans="2:6" x14ac:dyDescent="0.25">
      <c r="B19" s="71"/>
      <c r="C19" s="72"/>
      <c r="D19" s="73"/>
      <c r="E19" s="73"/>
      <c r="F19" s="73"/>
    </row>
    <row r="20" spans="2:6" x14ac:dyDescent="0.25">
      <c r="B20" s="71"/>
      <c r="C20" s="72"/>
      <c r="D20" s="73"/>
      <c r="E20" s="73"/>
      <c r="F20" s="73"/>
    </row>
    <row r="21" spans="2:6" x14ac:dyDescent="0.25">
      <c r="B21" s="71"/>
      <c r="C21" s="72"/>
      <c r="D21" s="73"/>
      <c r="E21" s="73"/>
      <c r="F21" s="73"/>
    </row>
    <row r="22" spans="2:6" x14ac:dyDescent="0.25">
      <c r="B22" s="71"/>
      <c r="C22" s="72"/>
      <c r="D22" s="73"/>
      <c r="E22" s="73"/>
      <c r="F22" s="73"/>
    </row>
    <row r="23" spans="2:6" x14ac:dyDescent="0.25">
      <c r="B23" s="71"/>
      <c r="C23" s="72"/>
      <c r="D23" s="73"/>
      <c r="E23" s="73"/>
      <c r="F23" s="73"/>
    </row>
    <row r="24" spans="2:6" x14ac:dyDescent="0.25">
      <c r="B24" s="71"/>
      <c r="C24" s="72"/>
      <c r="D24" s="73"/>
      <c r="E24" s="73"/>
      <c r="F24" s="73"/>
    </row>
    <row r="25" spans="2:6" x14ac:dyDescent="0.25">
      <c r="B25" s="71"/>
      <c r="C25" s="72"/>
      <c r="D25" s="73"/>
      <c r="E25" s="73"/>
      <c r="F25" s="73"/>
    </row>
    <row r="26" spans="2:6" x14ac:dyDescent="0.25">
      <c r="B26" s="71"/>
      <c r="C26" s="72"/>
      <c r="D26" s="73"/>
      <c r="E26" s="73"/>
      <c r="F26" s="73"/>
    </row>
    <row r="27" spans="2:6" x14ac:dyDescent="0.25">
      <c r="B27" s="71"/>
      <c r="C27" s="72"/>
      <c r="D27" s="73"/>
      <c r="E27" s="73"/>
      <c r="F27" s="73"/>
    </row>
    <row r="28" spans="2:6" x14ac:dyDescent="0.25">
      <c r="B28" s="71"/>
      <c r="C28" s="72"/>
      <c r="D28" s="73"/>
      <c r="E28" s="73"/>
      <c r="F28" s="73"/>
    </row>
    <row r="29" spans="2:6" x14ac:dyDescent="0.25">
      <c r="B29" s="71"/>
      <c r="C29" s="72"/>
      <c r="D29" s="73"/>
      <c r="E29" s="73"/>
      <c r="F29" s="73"/>
    </row>
    <row r="30" spans="2:6" x14ac:dyDescent="0.25">
      <c r="B30" s="71"/>
      <c r="C30" s="72"/>
      <c r="D30" s="73"/>
      <c r="E30" s="73"/>
      <c r="F30" s="73"/>
    </row>
    <row r="31" spans="2:6" x14ac:dyDescent="0.25">
      <c r="B31" s="71"/>
      <c r="C31" s="72"/>
      <c r="D31" s="73"/>
      <c r="E31" s="73"/>
      <c r="F31" s="73"/>
    </row>
    <row r="32" spans="2:6" x14ac:dyDescent="0.25">
      <c r="B32" s="71"/>
      <c r="C32" s="72"/>
      <c r="D32" s="73"/>
      <c r="E32" s="73"/>
      <c r="F32" s="73"/>
    </row>
    <row r="33" spans="2:6" x14ac:dyDescent="0.25">
      <c r="B33" s="71"/>
      <c r="C33" s="72"/>
      <c r="D33" s="73"/>
      <c r="E33" s="73"/>
      <c r="F33" s="73"/>
    </row>
    <row r="34" spans="2:6" x14ac:dyDescent="0.25">
      <c r="B34" s="71"/>
      <c r="C34" s="72"/>
      <c r="D34" s="73"/>
      <c r="E34" s="73"/>
      <c r="F34" s="73"/>
    </row>
    <row r="35" spans="2:6" x14ac:dyDescent="0.25">
      <c r="B35" s="71"/>
      <c r="C35" s="72"/>
      <c r="D35" s="73"/>
      <c r="E35" s="73"/>
      <c r="F35" s="73"/>
    </row>
    <row r="36" spans="2:6" x14ac:dyDescent="0.25">
      <c r="B36" s="71"/>
      <c r="C36" s="72"/>
      <c r="D36" s="73"/>
      <c r="E36" s="73"/>
      <c r="F36" s="73"/>
    </row>
    <row r="37" spans="2:6" x14ac:dyDescent="0.25">
      <c r="B37" s="71"/>
      <c r="C37" s="72"/>
      <c r="D37" s="73"/>
      <c r="E37" s="73"/>
      <c r="F37" s="73"/>
    </row>
    <row r="38" spans="2:6" x14ac:dyDescent="0.25">
      <c r="B38" s="71"/>
      <c r="C38" s="72"/>
      <c r="D38" s="73"/>
      <c r="E38" s="73"/>
      <c r="F38" s="73"/>
    </row>
    <row r="39" spans="2:6" x14ac:dyDescent="0.25">
      <c r="B39" s="71"/>
      <c r="C39" s="72"/>
      <c r="D39" s="73"/>
      <c r="E39" s="73"/>
      <c r="F39" s="73"/>
    </row>
    <row r="40" spans="2:6" x14ac:dyDescent="0.25">
      <c r="B40" s="71"/>
      <c r="C40" s="72"/>
      <c r="D40" s="73"/>
      <c r="E40" s="73"/>
      <c r="F40" s="73"/>
    </row>
    <row r="41" spans="2:6" x14ac:dyDescent="0.25">
      <c r="B41" s="71"/>
      <c r="C41" s="72"/>
      <c r="D41" s="73"/>
      <c r="E41" s="73"/>
      <c r="F41" s="73"/>
    </row>
    <row r="42" spans="2:6" x14ac:dyDescent="0.25">
      <c r="B42" s="71"/>
      <c r="C42" s="72"/>
      <c r="D42" s="73"/>
      <c r="E42" s="73"/>
      <c r="F42" s="73"/>
    </row>
    <row r="43" spans="2:6" x14ac:dyDescent="0.25">
      <c r="B43" s="71"/>
      <c r="C43" s="72"/>
      <c r="D43" s="73"/>
      <c r="E43" s="73"/>
      <c r="F43" s="73"/>
    </row>
    <row r="44" spans="2:6" x14ac:dyDescent="0.25">
      <c r="B44" s="71"/>
      <c r="C44" s="72"/>
      <c r="D44" s="73"/>
      <c r="E44" s="73"/>
      <c r="F44" s="73"/>
    </row>
    <row r="45" spans="2:6" x14ac:dyDescent="0.25">
      <c r="B45" s="71"/>
      <c r="C45" s="72"/>
      <c r="D45" s="73"/>
      <c r="E45" s="73"/>
      <c r="F45" s="73"/>
    </row>
    <row r="46" spans="2:6" x14ac:dyDescent="0.25">
      <c r="B46" s="71"/>
      <c r="C46" s="72"/>
      <c r="D46" s="73"/>
      <c r="E46" s="73"/>
      <c r="F46" s="73"/>
    </row>
    <row r="47" spans="2:6" x14ac:dyDescent="0.25">
      <c r="B47" s="71"/>
      <c r="C47" s="72"/>
      <c r="D47" s="73"/>
      <c r="E47" s="73"/>
      <c r="F47" s="73"/>
    </row>
    <row r="48" spans="2:6" x14ac:dyDescent="0.25">
      <c r="B48" s="71"/>
      <c r="C48" s="72"/>
      <c r="D48" s="73"/>
      <c r="E48" s="73"/>
      <c r="F48" s="73"/>
    </row>
    <row r="49" spans="2:6" x14ac:dyDescent="0.25">
      <c r="B49" s="71"/>
      <c r="C49" s="72"/>
      <c r="D49" s="73"/>
      <c r="E49" s="73"/>
      <c r="F49" s="73"/>
    </row>
    <row r="50" spans="2:6" x14ac:dyDescent="0.25">
      <c r="B50" s="71"/>
      <c r="C50" s="72"/>
      <c r="D50" s="73"/>
      <c r="E50" s="73"/>
      <c r="F50" s="73"/>
    </row>
    <row r="51" spans="2:6" x14ac:dyDescent="0.25">
      <c r="B51" s="71"/>
      <c r="C51" s="72"/>
      <c r="D51" s="73"/>
      <c r="E51" s="73"/>
      <c r="F51" s="73"/>
    </row>
    <row r="52" spans="2:6" x14ac:dyDescent="0.25">
      <c r="B52" s="71"/>
      <c r="C52" s="72"/>
      <c r="D52" s="73"/>
      <c r="E52" s="73"/>
      <c r="F52" s="73"/>
    </row>
    <row r="53" spans="2:6" x14ac:dyDescent="0.25">
      <c r="B53" s="71"/>
      <c r="C53" s="72"/>
      <c r="D53" s="73"/>
      <c r="E53" s="73"/>
      <c r="F53" s="73"/>
    </row>
    <row r="54" spans="2:6" x14ac:dyDescent="0.25">
      <c r="B54" s="71"/>
      <c r="C54" s="72"/>
      <c r="D54" s="73"/>
      <c r="E54" s="73"/>
      <c r="F54" s="73"/>
    </row>
    <row r="55" spans="2:6" x14ac:dyDescent="0.25">
      <c r="B55" s="71"/>
      <c r="C55" s="72"/>
      <c r="D55" s="73"/>
      <c r="E55" s="73"/>
      <c r="F55" s="73"/>
    </row>
    <row r="56" spans="2:6" x14ac:dyDescent="0.25">
      <c r="B56" s="71"/>
      <c r="C56" s="72"/>
      <c r="D56" s="73"/>
      <c r="E56" s="73"/>
      <c r="F56" s="73"/>
    </row>
    <row r="57" spans="2:6" x14ac:dyDescent="0.25">
      <c r="B57" s="71"/>
      <c r="C57" s="72"/>
      <c r="D57" s="73"/>
      <c r="E57" s="73"/>
      <c r="F57" s="73"/>
    </row>
    <row r="58" spans="2:6" x14ac:dyDescent="0.25">
      <c r="B58" s="71"/>
      <c r="C58" s="72"/>
      <c r="D58" s="73"/>
      <c r="E58" s="73"/>
      <c r="F58" s="73"/>
    </row>
    <row r="59" spans="2:6" x14ac:dyDescent="0.25">
      <c r="B59" s="71"/>
      <c r="C59" s="72"/>
      <c r="D59" s="73"/>
      <c r="E59" s="73"/>
      <c r="F59" s="73"/>
    </row>
    <row r="60" spans="2:6" x14ac:dyDescent="0.25">
      <c r="B60" s="71"/>
      <c r="C60" s="72"/>
      <c r="D60" s="73"/>
      <c r="E60" s="73"/>
      <c r="F60" s="73"/>
    </row>
    <row r="61" spans="2:6" x14ac:dyDescent="0.25">
      <c r="B61" s="71"/>
      <c r="C61" s="72"/>
      <c r="D61" s="73"/>
      <c r="E61" s="73"/>
      <c r="F61" s="73"/>
    </row>
    <row r="62" spans="2:6" x14ac:dyDescent="0.25">
      <c r="B62" s="71"/>
      <c r="C62" s="72"/>
      <c r="D62" s="73"/>
      <c r="E62" s="73"/>
      <c r="F62" s="73"/>
    </row>
    <row r="63" spans="2:6" x14ac:dyDescent="0.25">
      <c r="B63" s="71"/>
      <c r="C63" s="72"/>
      <c r="D63" s="73"/>
      <c r="E63" s="73"/>
      <c r="F63" s="73"/>
    </row>
    <row r="64" spans="2:6" x14ac:dyDescent="0.25">
      <c r="B64" s="71"/>
      <c r="C64" s="72"/>
      <c r="D64" s="73"/>
      <c r="E64" s="73"/>
      <c r="F64" s="73"/>
    </row>
    <row r="65" spans="2:6" x14ac:dyDescent="0.25">
      <c r="B65" s="71"/>
      <c r="C65" s="72"/>
      <c r="D65" s="73"/>
      <c r="E65" s="73"/>
      <c r="F65" s="73"/>
    </row>
    <row r="66" spans="2:6" x14ac:dyDescent="0.25">
      <c r="B66" s="71"/>
      <c r="C66" s="72"/>
      <c r="D66" s="73"/>
      <c r="E66" s="73"/>
      <c r="F66" s="73"/>
    </row>
    <row r="67" spans="2:6" x14ac:dyDescent="0.25">
      <c r="B67" s="71"/>
      <c r="C67" s="72"/>
      <c r="D67" s="73"/>
      <c r="E67" s="73"/>
      <c r="F67" s="73"/>
    </row>
    <row r="68" spans="2:6" x14ac:dyDescent="0.25">
      <c r="B68" s="71"/>
      <c r="C68" s="72"/>
      <c r="D68" s="73"/>
      <c r="E68" s="73"/>
      <c r="F68" s="73"/>
    </row>
    <row r="69" spans="2:6" x14ac:dyDescent="0.25">
      <c r="B69" s="71"/>
      <c r="C69" s="72"/>
      <c r="D69" s="73"/>
      <c r="E69" s="73"/>
      <c r="F69" s="73"/>
    </row>
    <row r="70" spans="2:6" x14ac:dyDescent="0.25">
      <c r="B70" s="71"/>
      <c r="C70" s="72"/>
      <c r="D70" s="73"/>
      <c r="E70" s="73"/>
      <c r="F70" s="73"/>
    </row>
    <row r="71" spans="2:6" x14ac:dyDescent="0.25">
      <c r="B71" s="71"/>
      <c r="C71" s="72"/>
      <c r="D71" s="73"/>
      <c r="E71" s="73"/>
      <c r="F71" s="73"/>
    </row>
    <row r="72" spans="2:6" x14ac:dyDescent="0.25">
      <c r="B72" s="71"/>
      <c r="C72" s="72"/>
      <c r="D72" s="73"/>
      <c r="E72" s="73"/>
      <c r="F72" s="73"/>
    </row>
    <row r="73" spans="2:6" x14ac:dyDescent="0.25">
      <c r="B73" s="71"/>
      <c r="C73" s="72"/>
      <c r="D73" s="73"/>
      <c r="E73" s="73"/>
      <c r="F73" s="73"/>
    </row>
    <row r="74" spans="2:6" x14ac:dyDescent="0.25">
      <c r="B74" s="71"/>
      <c r="C74" s="72"/>
      <c r="D74" s="73"/>
      <c r="E74" s="73"/>
      <c r="F74" s="73"/>
    </row>
    <row r="75" spans="2:6" x14ac:dyDescent="0.25">
      <c r="B75" s="71"/>
      <c r="C75" s="72"/>
      <c r="D75" s="73"/>
      <c r="E75" s="73"/>
      <c r="F75" s="73"/>
    </row>
    <row r="76" spans="2:6" x14ac:dyDescent="0.25">
      <c r="B76" s="71"/>
      <c r="C76" s="72"/>
      <c r="D76" s="73"/>
      <c r="E76" s="73"/>
      <c r="F76" s="73"/>
    </row>
    <row r="77" spans="2:6" x14ac:dyDescent="0.25">
      <c r="B77" s="71"/>
      <c r="C77" s="72"/>
      <c r="D77" s="73"/>
      <c r="E77" s="73"/>
      <c r="F77" s="73"/>
    </row>
    <row r="78" spans="2:6" x14ac:dyDescent="0.25">
      <c r="B78" s="71"/>
      <c r="C78" s="72"/>
      <c r="D78" s="73"/>
      <c r="E78" s="73"/>
      <c r="F78" s="73"/>
    </row>
    <row r="79" spans="2:6" x14ac:dyDescent="0.25">
      <c r="B79" s="71"/>
      <c r="C79" s="72"/>
      <c r="D79" s="73"/>
      <c r="E79" s="73"/>
      <c r="F79" s="73"/>
    </row>
    <row r="80" spans="2:6" x14ac:dyDescent="0.25">
      <c r="B80" s="71"/>
      <c r="C80" s="72"/>
      <c r="D80" s="73"/>
      <c r="E80" s="73"/>
      <c r="F80" s="73"/>
    </row>
    <row r="81" spans="2:6" x14ac:dyDescent="0.25">
      <c r="B81" s="71"/>
      <c r="C81" s="72"/>
      <c r="D81" s="73"/>
      <c r="E81" s="73"/>
      <c r="F81" s="73"/>
    </row>
    <row r="82" spans="2:6" x14ac:dyDescent="0.25">
      <c r="B82" s="71"/>
      <c r="C82" s="72"/>
      <c r="D82" s="73"/>
      <c r="E82" s="73"/>
      <c r="F82" s="73"/>
    </row>
    <row r="83" spans="2:6" x14ac:dyDescent="0.25">
      <c r="B83" s="71"/>
      <c r="C83" s="72"/>
      <c r="D83" s="73"/>
      <c r="E83" s="73"/>
      <c r="F83" s="73"/>
    </row>
    <row r="84" spans="2:6" x14ac:dyDescent="0.25">
      <c r="B84" s="71"/>
      <c r="C84" s="72"/>
      <c r="D84" s="73"/>
      <c r="E84" s="73"/>
      <c r="F84" s="73"/>
    </row>
    <row r="85" spans="2:6" x14ac:dyDescent="0.25">
      <c r="B85" s="71"/>
      <c r="C85" s="72"/>
      <c r="D85" s="73"/>
      <c r="E85" s="73"/>
      <c r="F85" s="73"/>
    </row>
    <row r="86" spans="2:6" x14ac:dyDescent="0.25">
      <c r="B86" s="71"/>
      <c r="C86" s="72"/>
      <c r="D86" s="73"/>
      <c r="E86" s="73"/>
      <c r="F86" s="73"/>
    </row>
    <row r="87" spans="2:6" x14ac:dyDescent="0.25">
      <c r="B87" s="71"/>
      <c r="C87" s="72"/>
      <c r="D87" s="73"/>
      <c r="E87" s="73"/>
      <c r="F87" s="73"/>
    </row>
    <row r="88" spans="2:6" x14ac:dyDescent="0.25">
      <c r="B88" s="71"/>
      <c r="C88" s="72"/>
      <c r="D88" s="73"/>
      <c r="E88" s="73"/>
      <c r="F88" s="73"/>
    </row>
    <row r="89" spans="2:6" x14ac:dyDescent="0.25">
      <c r="B89" s="71"/>
      <c r="C89" s="72"/>
      <c r="D89" s="73"/>
      <c r="E89" s="73"/>
      <c r="F89" s="73"/>
    </row>
    <row r="90" spans="2:6" x14ac:dyDescent="0.25">
      <c r="B90" s="71"/>
      <c r="C90" s="72"/>
      <c r="D90" s="73"/>
      <c r="E90" s="73"/>
      <c r="F90" s="73"/>
    </row>
    <row r="91" spans="2:6" x14ac:dyDescent="0.25">
      <c r="B91" s="71"/>
      <c r="C91" s="72"/>
      <c r="D91" s="73"/>
      <c r="E91" s="73"/>
      <c r="F91" s="73"/>
    </row>
    <row r="92" spans="2:6" x14ac:dyDescent="0.25">
      <c r="B92" s="71"/>
      <c r="C92" s="72"/>
      <c r="D92" s="73"/>
      <c r="E92" s="73"/>
      <c r="F92" s="73"/>
    </row>
    <row r="93" spans="2:6" x14ac:dyDescent="0.25">
      <c r="B93" s="71"/>
      <c r="C93" s="72"/>
      <c r="D93" s="73"/>
      <c r="E93" s="73"/>
      <c r="F93" s="73"/>
    </row>
    <row r="94" spans="2:6" x14ac:dyDescent="0.25">
      <c r="B94" s="71"/>
      <c r="C94" s="72"/>
      <c r="D94" s="73"/>
      <c r="E94" s="73"/>
      <c r="F94" s="73"/>
    </row>
    <row r="95" spans="2:6" x14ac:dyDescent="0.25">
      <c r="B95" s="71"/>
      <c r="C95" s="72"/>
      <c r="D95" s="73"/>
      <c r="E95" s="73"/>
      <c r="F95" s="73"/>
    </row>
    <row r="96" spans="2:6" x14ac:dyDescent="0.25">
      <c r="B96" s="71"/>
      <c r="C96" s="72"/>
      <c r="D96" s="73"/>
      <c r="E96" s="73"/>
      <c r="F96" s="73"/>
    </row>
    <row r="97" spans="2:6" x14ac:dyDescent="0.25">
      <c r="B97" s="71"/>
      <c r="C97" s="72"/>
      <c r="D97" s="73"/>
      <c r="E97" s="73"/>
      <c r="F97" s="73"/>
    </row>
    <row r="98" spans="2:6" x14ac:dyDescent="0.25">
      <c r="B98" s="71"/>
      <c r="C98" s="72"/>
      <c r="D98" s="73"/>
      <c r="E98" s="73"/>
      <c r="F98" s="73"/>
    </row>
    <row r="99" spans="2:6" x14ac:dyDescent="0.25">
      <c r="B99" s="71"/>
      <c r="C99" s="72"/>
      <c r="D99" s="73"/>
      <c r="E99" s="73"/>
      <c r="F99" s="73"/>
    </row>
    <row r="100" spans="2:6" x14ac:dyDescent="0.25">
      <c r="B100" s="71"/>
      <c r="C100" s="72"/>
      <c r="D100" s="73"/>
      <c r="E100" s="73"/>
      <c r="F100" s="73"/>
    </row>
    <row r="101" spans="2:6" x14ac:dyDescent="0.25">
      <c r="B101" s="71"/>
      <c r="C101" s="72"/>
      <c r="D101" s="73"/>
      <c r="E101" s="73"/>
      <c r="F101" s="73"/>
    </row>
    <row r="102" spans="2:6" x14ac:dyDescent="0.25">
      <c r="B102" s="71"/>
      <c r="C102" s="72"/>
      <c r="D102" s="73"/>
      <c r="E102" s="73"/>
      <c r="F102" s="73"/>
    </row>
    <row r="103" spans="2:6" x14ac:dyDescent="0.25">
      <c r="B103" s="71"/>
      <c r="C103" s="72"/>
      <c r="D103" s="73"/>
      <c r="E103" s="73"/>
      <c r="F103" s="73"/>
    </row>
    <row r="104" spans="2:6" x14ac:dyDescent="0.25">
      <c r="B104" s="71"/>
      <c r="C104" s="72"/>
      <c r="D104" s="73"/>
      <c r="E104" s="73"/>
      <c r="F104" s="73"/>
    </row>
    <row r="105" spans="2:6" x14ac:dyDescent="0.25">
      <c r="B105" s="71"/>
      <c r="C105" s="72"/>
      <c r="D105" s="73"/>
      <c r="E105" s="73"/>
      <c r="F105" s="73"/>
    </row>
    <row r="106" spans="2:6" x14ac:dyDescent="0.25">
      <c r="B106" s="71"/>
      <c r="C106" s="72"/>
      <c r="D106" s="73"/>
      <c r="E106" s="73"/>
      <c r="F106" s="73"/>
    </row>
    <row r="107" spans="2:6" x14ac:dyDescent="0.25">
      <c r="B107" s="71"/>
      <c r="C107" s="72"/>
      <c r="D107" s="73"/>
      <c r="E107" s="73"/>
      <c r="F107" s="73"/>
    </row>
    <row r="108" spans="2:6" x14ac:dyDescent="0.25">
      <c r="B108" s="71"/>
      <c r="C108" s="72"/>
      <c r="D108" s="73"/>
      <c r="E108" s="73"/>
      <c r="F108" s="73"/>
    </row>
    <row r="109" spans="2:6" x14ac:dyDescent="0.25">
      <c r="B109" s="71"/>
      <c r="C109" s="72"/>
      <c r="D109" s="73"/>
      <c r="E109" s="73"/>
      <c r="F109" s="73"/>
    </row>
    <row r="110" spans="2:6" x14ac:dyDescent="0.25">
      <c r="B110" s="71"/>
      <c r="C110" s="72"/>
      <c r="D110" s="73"/>
      <c r="E110" s="73"/>
      <c r="F110" s="73"/>
    </row>
    <row r="111" spans="2:6" x14ac:dyDescent="0.25">
      <c r="B111" s="71"/>
      <c r="C111" s="72"/>
      <c r="D111" s="73"/>
      <c r="E111" s="73"/>
      <c r="F111" s="73"/>
    </row>
    <row r="112" spans="2:6" x14ac:dyDescent="0.25">
      <c r="B112" s="71"/>
      <c r="C112" s="72"/>
      <c r="D112" s="73"/>
      <c r="E112" s="73"/>
      <c r="F112" s="73"/>
    </row>
    <row r="113" spans="2:6" x14ac:dyDescent="0.25">
      <c r="B113" s="71"/>
      <c r="C113" s="72"/>
      <c r="D113" s="73"/>
      <c r="E113" s="73"/>
      <c r="F113" s="73"/>
    </row>
    <row r="114" spans="2:6" x14ac:dyDescent="0.25">
      <c r="B114" s="71"/>
      <c r="C114" s="72"/>
      <c r="D114" s="73"/>
      <c r="E114" s="73"/>
      <c r="F114" s="73"/>
    </row>
    <row r="115" spans="2:6" x14ac:dyDescent="0.25">
      <c r="B115" s="71"/>
      <c r="C115" s="72"/>
      <c r="D115" s="73"/>
      <c r="E115" s="73"/>
      <c r="F115" s="73"/>
    </row>
    <row r="116" spans="2:6" x14ac:dyDescent="0.25">
      <c r="B116" s="71"/>
      <c r="C116" s="72"/>
      <c r="D116" s="73"/>
      <c r="E116" s="73"/>
      <c r="F116" s="73"/>
    </row>
    <row r="117" spans="2:6" x14ac:dyDescent="0.25">
      <c r="B117" s="71"/>
      <c r="C117" s="72"/>
      <c r="D117" s="73"/>
      <c r="E117" s="73"/>
      <c r="F117" s="73"/>
    </row>
    <row r="118" spans="2:6" x14ac:dyDescent="0.25">
      <c r="B118" s="71"/>
      <c r="C118" s="72"/>
      <c r="D118" s="73"/>
      <c r="E118" s="73"/>
      <c r="F118" s="73"/>
    </row>
    <row r="119" spans="2:6" x14ac:dyDescent="0.25">
      <c r="B119" s="71"/>
      <c r="C119" s="72"/>
      <c r="D119" s="73"/>
      <c r="E119" s="73"/>
      <c r="F119" s="73"/>
    </row>
    <row r="120" spans="2:6" x14ac:dyDescent="0.25">
      <c r="B120" s="71"/>
      <c r="C120" s="72"/>
      <c r="D120" s="73"/>
      <c r="E120" s="73"/>
      <c r="F120" s="73"/>
    </row>
    <row r="121" spans="2:6" x14ac:dyDescent="0.25">
      <c r="B121" s="71"/>
      <c r="C121" s="72"/>
      <c r="D121" s="73"/>
      <c r="E121" s="73"/>
      <c r="F121" s="73"/>
    </row>
    <row r="122" spans="2:6" x14ac:dyDescent="0.25">
      <c r="B122" s="71"/>
      <c r="C122" s="72"/>
      <c r="D122" s="73"/>
      <c r="E122" s="73"/>
      <c r="F122" s="73"/>
    </row>
    <row r="123" spans="2:6" x14ac:dyDescent="0.25">
      <c r="B123" s="71"/>
      <c r="C123" s="72"/>
      <c r="D123" s="73"/>
      <c r="E123" s="73"/>
      <c r="F123" s="73"/>
    </row>
    <row r="124" spans="2:6" x14ac:dyDescent="0.25">
      <c r="B124" s="71"/>
      <c r="C124" s="72"/>
      <c r="D124" s="73"/>
      <c r="E124" s="73"/>
      <c r="F124" s="73"/>
    </row>
    <row r="125" spans="2:6" x14ac:dyDescent="0.25">
      <c r="B125" s="71"/>
      <c r="C125" s="72"/>
      <c r="D125" s="73"/>
      <c r="E125" s="73"/>
      <c r="F125" s="73"/>
    </row>
    <row r="126" spans="2:6" x14ac:dyDescent="0.25">
      <c r="B126" s="71"/>
      <c r="C126" s="72"/>
      <c r="D126" s="73"/>
      <c r="E126" s="73"/>
      <c r="F126" s="73"/>
    </row>
    <row r="127" spans="2:6" x14ac:dyDescent="0.25">
      <c r="B127" s="71"/>
      <c r="C127" s="72"/>
      <c r="D127" s="73"/>
      <c r="E127" s="73"/>
      <c r="F127" s="73"/>
    </row>
    <row r="128" spans="2:6" x14ac:dyDescent="0.25">
      <c r="B128" s="71"/>
      <c r="C128" s="72"/>
      <c r="D128" s="73"/>
      <c r="E128" s="73"/>
      <c r="F128" s="73"/>
    </row>
    <row r="129" spans="2:6" x14ac:dyDescent="0.25">
      <c r="B129" s="71"/>
      <c r="C129" s="72"/>
      <c r="D129" s="73"/>
      <c r="E129" s="73"/>
      <c r="F129" s="73"/>
    </row>
    <row r="130" spans="2:6" x14ac:dyDescent="0.25">
      <c r="B130" s="71"/>
      <c r="C130" s="72"/>
      <c r="D130" s="73"/>
      <c r="E130" s="73"/>
      <c r="F130" s="73"/>
    </row>
    <row r="131" spans="2:6" x14ac:dyDescent="0.25">
      <c r="B131" s="71"/>
      <c r="C131" s="72"/>
      <c r="D131" s="73"/>
      <c r="E131" s="73"/>
      <c r="F131" s="73"/>
    </row>
    <row r="132" spans="2:6" x14ac:dyDescent="0.25">
      <c r="B132" s="71"/>
      <c r="C132" s="72"/>
      <c r="D132" s="73"/>
      <c r="E132" s="73"/>
      <c r="F132" s="73"/>
    </row>
    <row r="133" spans="2:6" x14ac:dyDescent="0.25">
      <c r="B133" s="71"/>
      <c r="C133" s="72"/>
      <c r="D133" s="73"/>
      <c r="E133" s="73"/>
      <c r="F133" s="73"/>
    </row>
    <row r="134" spans="2:6" x14ac:dyDescent="0.25">
      <c r="B134" s="71"/>
      <c r="C134" s="72"/>
      <c r="D134" s="73"/>
      <c r="E134" s="73"/>
      <c r="F134" s="73"/>
    </row>
    <row r="135" spans="2:6" x14ac:dyDescent="0.25">
      <c r="B135" s="71"/>
      <c r="C135" s="72"/>
      <c r="D135" s="73"/>
      <c r="E135" s="73"/>
      <c r="F135" s="73"/>
    </row>
    <row r="136" spans="2:6" x14ac:dyDescent="0.25">
      <c r="B136" s="71"/>
      <c r="C136" s="72"/>
      <c r="D136" s="73"/>
      <c r="E136" s="73"/>
      <c r="F136" s="73"/>
    </row>
    <row r="137" spans="2:6" x14ac:dyDescent="0.25">
      <c r="B137" s="71"/>
      <c r="C137" s="72"/>
      <c r="D137" s="73"/>
      <c r="E137" s="73"/>
      <c r="F137" s="73"/>
    </row>
    <row r="138" spans="2:6" x14ac:dyDescent="0.25">
      <c r="B138" s="71"/>
      <c r="C138" s="72"/>
      <c r="D138" s="73"/>
      <c r="E138" s="73"/>
      <c r="F138" s="73"/>
    </row>
    <row r="139" spans="2:6" x14ac:dyDescent="0.25">
      <c r="B139" s="71"/>
      <c r="C139" s="72"/>
      <c r="D139" s="73"/>
      <c r="E139" s="73"/>
      <c r="F139" s="73"/>
    </row>
    <row r="140" spans="2:6" x14ac:dyDescent="0.25">
      <c r="B140" s="71"/>
      <c r="C140" s="72"/>
      <c r="D140" s="73"/>
      <c r="E140" s="73"/>
      <c r="F140" s="73"/>
    </row>
    <row r="141" spans="2:6" x14ac:dyDescent="0.25">
      <c r="B141" s="71"/>
      <c r="C141" s="72"/>
      <c r="D141" s="73"/>
      <c r="E141" s="73"/>
      <c r="F141" s="73"/>
    </row>
    <row r="142" spans="2:6" x14ac:dyDescent="0.25">
      <c r="B142" s="71"/>
      <c r="C142" s="72"/>
      <c r="D142" s="73"/>
      <c r="E142" s="73"/>
      <c r="F142" s="73"/>
    </row>
    <row r="143" spans="2:6" x14ac:dyDescent="0.25">
      <c r="B143" s="71"/>
      <c r="C143" s="72"/>
      <c r="D143" s="73"/>
      <c r="E143" s="73"/>
      <c r="F143" s="73"/>
    </row>
    <row r="144" spans="2:6" x14ac:dyDescent="0.25">
      <c r="B144" s="71"/>
      <c r="C144" s="72"/>
      <c r="D144" s="73"/>
      <c r="E144" s="73"/>
      <c r="F144" s="73"/>
    </row>
    <row r="145" spans="2:6" x14ac:dyDescent="0.25">
      <c r="B145" s="71"/>
      <c r="C145" s="72"/>
      <c r="D145" s="73"/>
      <c r="E145" s="73"/>
      <c r="F145" s="73"/>
    </row>
    <row r="146" spans="2:6" x14ac:dyDescent="0.25">
      <c r="B146" s="71"/>
      <c r="C146" s="72"/>
      <c r="D146" s="73"/>
      <c r="E146" s="73"/>
      <c r="F146" s="73"/>
    </row>
    <row r="147" spans="2:6" x14ac:dyDescent="0.25">
      <c r="B147" s="71"/>
      <c r="C147" s="72"/>
      <c r="D147" s="73"/>
      <c r="E147" s="73"/>
      <c r="F147" s="73"/>
    </row>
    <row r="148" spans="2:6" x14ac:dyDescent="0.25">
      <c r="B148" s="71"/>
      <c r="C148" s="72"/>
      <c r="D148" s="73"/>
      <c r="E148" s="73"/>
      <c r="F148" s="73"/>
    </row>
    <row r="149" spans="2:6" x14ac:dyDescent="0.25">
      <c r="B149" s="71"/>
      <c r="C149" s="72"/>
      <c r="D149" s="73"/>
      <c r="E149" s="73"/>
      <c r="F149" s="73"/>
    </row>
    <row r="150" spans="2:6" x14ac:dyDescent="0.25">
      <c r="B150" s="71"/>
      <c r="C150" s="72"/>
      <c r="D150" s="73"/>
      <c r="E150" s="73"/>
      <c r="F150" s="73"/>
    </row>
    <row r="151" spans="2:6" x14ac:dyDescent="0.25">
      <c r="B151" s="71"/>
      <c r="C151" s="72"/>
      <c r="D151" s="73"/>
      <c r="E151" s="73"/>
      <c r="F151" s="73"/>
    </row>
    <row r="152" spans="2:6" x14ac:dyDescent="0.25">
      <c r="B152" s="71"/>
      <c r="C152" s="72"/>
      <c r="D152" s="73"/>
      <c r="E152" s="73"/>
      <c r="F152" s="73"/>
    </row>
    <row r="153" spans="2:6" x14ac:dyDescent="0.25">
      <c r="B153" s="71"/>
      <c r="C153" s="72"/>
      <c r="D153" s="73"/>
      <c r="E153" s="73"/>
      <c r="F153" s="73"/>
    </row>
    <row r="154" spans="2:6" x14ac:dyDescent="0.25">
      <c r="B154" s="71"/>
      <c r="C154" s="72"/>
      <c r="D154" s="73"/>
      <c r="E154" s="73"/>
      <c r="F154" s="73"/>
    </row>
    <row r="155" spans="2:6" x14ac:dyDescent="0.25">
      <c r="B155" s="71"/>
      <c r="C155" s="72"/>
      <c r="D155" s="73"/>
      <c r="E155" s="73"/>
      <c r="F155" s="73"/>
    </row>
    <row r="156" spans="2:6" x14ac:dyDescent="0.25">
      <c r="B156" s="71"/>
      <c r="C156" s="72"/>
      <c r="D156" s="73"/>
      <c r="E156" s="73"/>
      <c r="F156" s="73"/>
    </row>
    <row r="157" spans="2:6" x14ac:dyDescent="0.25">
      <c r="B157" s="71"/>
      <c r="C157" s="72"/>
      <c r="D157" s="73"/>
      <c r="E157" s="73"/>
      <c r="F157" s="73"/>
    </row>
    <row r="158" spans="2:6" x14ac:dyDescent="0.25">
      <c r="B158" s="71"/>
      <c r="C158" s="72"/>
      <c r="D158" s="73"/>
      <c r="E158" s="73"/>
      <c r="F158" s="73"/>
    </row>
    <row r="159" spans="2:6" x14ac:dyDescent="0.25">
      <c r="B159" s="71"/>
      <c r="C159" s="72"/>
      <c r="D159" s="73"/>
      <c r="E159" s="73"/>
      <c r="F159" s="73"/>
    </row>
    <row r="160" spans="2:6" x14ac:dyDescent="0.25">
      <c r="B160" s="71"/>
      <c r="C160" s="72"/>
      <c r="D160" s="73"/>
      <c r="E160" s="73"/>
      <c r="F160" s="73"/>
    </row>
    <row r="161" spans="2:6" x14ac:dyDescent="0.25">
      <c r="B161" s="71"/>
      <c r="C161" s="72"/>
      <c r="D161" s="73"/>
      <c r="E161" s="73"/>
      <c r="F161" s="73"/>
    </row>
    <row r="162" spans="2:6" x14ac:dyDescent="0.25">
      <c r="B162" s="71"/>
      <c r="C162" s="72"/>
      <c r="D162" s="73"/>
      <c r="E162" s="73"/>
      <c r="F162" s="73"/>
    </row>
    <row r="163" spans="2:6" x14ac:dyDescent="0.25">
      <c r="B163" s="71"/>
      <c r="C163" s="72"/>
      <c r="D163" s="73"/>
      <c r="E163" s="73"/>
      <c r="F163" s="73"/>
    </row>
    <row r="164" spans="2:6" x14ac:dyDescent="0.25">
      <c r="B164" s="71"/>
      <c r="C164" s="72"/>
      <c r="D164" s="73"/>
      <c r="E164" s="73"/>
      <c r="F164" s="73"/>
    </row>
    <row r="165" spans="2:6" x14ac:dyDescent="0.25">
      <c r="B165" s="71"/>
      <c r="C165" s="72"/>
      <c r="D165" s="73"/>
      <c r="E165" s="73"/>
      <c r="F165" s="73"/>
    </row>
    <row r="166" spans="2:6" x14ac:dyDescent="0.25">
      <c r="B166" s="71"/>
      <c r="C166" s="72"/>
      <c r="D166" s="73"/>
      <c r="E166" s="73"/>
      <c r="F166" s="73"/>
    </row>
    <row r="167" spans="2:6" x14ac:dyDescent="0.25">
      <c r="B167" s="71"/>
      <c r="C167" s="72"/>
      <c r="D167" s="73"/>
      <c r="E167" s="73"/>
      <c r="F167" s="73"/>
    </row>
    <row r="168" spans="2:6" x14ac:dyDescent="0.25">
      <c r="B168" s="71"/>
      <c r="C168" s="72"/>
      <c r="D168" s="73"/>
      <c r="E168" s="73"/>
      <c r="F168" s="73"/>
    </row>
    <row r="169" spans="2:6" x14ac:dyDescent="0.25">
      <c r="B169" s="71"/>
      <c r="C169" s="72"/>
      <c r="D169" s="73"/>
      <c r="E169" s="73"/>
      <c r="F169" s="73"/>
    </row>
    <row r="170" spans="2:6" x14ac:dyDescent="0.25">
      <c r="B170" s="71"/>
      <c r="C170" s="72"/>
      <c r="D170" s="73"/>
      <c r="E170" s="73"/>
      <c r="F170" s="73"/>
    </row>
    <row r="171" spans="2:6" x14ac:dyDescent="0.25">
      <c r="B171" s="71"/>
      <c r="C171" s="72"/>
      <c r="D171" s="73"/>
      <c r="E171" s="73"/>
      <c r="F171" s="73"/>
    </row>
    <row r="172" spans="2:6" x14ac:dyDescent="0.25">
      <c r="B172" s="71"/>
      <c r="C172" s="72"/>
      <c r="D172" s="73"/>
      <c r="E172" s="73"/>
      <c r="F172" s="73"/>
    </row>
    <row r="173" spans="2:6" x14ac:dyDescent="0.25">
      <c r="B173" s="71"/>
      <c r="C173" s="72"/>
      <c r="D173" s="73"/>
      <c r="E173" s="73"/>
      <c r="F173" s="73"/>
    </row>
    <row r="174" spans="2:6" x14ac:dyDescent="0.25">
      <c r="B174" s="71"/>
      <c r="C174" s="72"/>
      <c r="D174" s="73"/>
      <c r="E174" s="73"/>
      <c r="F174" s="73"/>
    </row>
    <row r="175" spans="2:6" x14ac:dyDescent="0.25">
      <c r="B175" s="71"/>
      <c r="C175" s="72"/>
      <c r="D175" s="73"/>
      <c r="E175" s="73"/>
      <c r="F175" s="73"/>
    </row>
    <row r="176" spans="2:6" x14ac:dyDescent="0.25">
      <c r="B176" s="71"/>
      <c r="C176" s="72"/>
      <c r="D176" s="73"/>
      <c r="E176" s="73"/>
      <c r="F176" s="73"/>
    </row>
    <row r="177" spans="2:6" x14ac:dyDescent="0.25">
      <c r="B177" s="71"/>
      <c r="C177" s="72"/>
      <c r="D177" s="73"/>
      <c r="E177" s="73"/>
      <c r="F177" s="73"/>
    </row>
    <row r="178" spans="2:6" x14ac:dyDescent="0.25">
      <c r="B178" s="71"/>
      <c r="C178" s="72"/>
      <c r="D178" s="73"/>
      <c r="E178" s="73"/>
      <c r="F178" s="73"/>
    </row>
    <row r="179" spans="2:6" x14ac:dyDescent="0.25">
      <c r="B179" s="71"/>
      <c r="C179" s="72"/>
      <c r="D179" s="73"/>
      <c r="E179" s="73"/>
      <c r="F179" s="73"/>
    </row>
    <row r="180" spans="2:6" x14ac:dyDescent="0.25">
      <c r="B180" s="71"/>
      <c r="C180" s="72"/>
      <c r="D180" s="73"/>
      <c r="E180" s="73"/>
      <c r="F180" s="73"/>
    </row>
    <row r="181" spans="2:6" x14ac:dyDescent="0.25">
      <c r="B181" s="71"/>
      <c r="C181" s="72"/>
      <c r="D181" s="73"/>
      <c r="E181" s="73"/>
      <c r="F181" s="73"/>
    </row>
    <row r="182" spans="2:6" x14ac:dyDescent="0.25">
      <c r="B182" s="71"/>
      <c r="C182" s="72"/>
      <c r="D182" s="73"/>
      <c r="E182" s="73"/>
      <c r="F182" s="73"/>
    </row>
    <row r="183" spans="2:6" x14ac:dyDescent="0.25">
      <c r="B183" s="71"/>
      <c r="C183" s="72"/>
      <c r="D183" s="73"/>
      <c r="E183" s="73"/>
      <c r="F183" s="73"/>
    </row>
    <row r="184" spans="2:6" x14ac:dyDescent="0.25">
      <c r="B184" s="71"/>
      <c r="C184" s="72"/>
      <c r="D184" s="73"/>
      <c r="E184" s="73"/>
      <c r="F184" s="73"/>
    </row>
    <row r="185" spans="2:6" x14ac:dyDescent="0.25">
      <c r="B185" s="71"/>
      <c r="C185" s="72"/>
      <c r="D185" s="73"/>
      <c r="E185" s="73"/>
      <c r="F185" s="73"/>
    </row>
    <row r="186" spans="2:6" x14ac:dyDescent="0.25">
      <c r="B186" s="71"/>
      <c r="C186" s="72"/>
      <c r="D186" s="73"/>
      <c r="E186" s="73"/>
      <c r="F186" s="73"/>
    </row>
    <row r="187" spans="2:6" x14ac:dyDescent="0.25">
      <c r="B187" s="71"/>
      <c r="C187" s="72"/>
      <c r="D187" s="73"/>
      <c r="E187" s="73"/>
      <c r="F187" s="73"/>
    </row>
    <row r="188" spans="2:6" x14ac:dyDescent="0.25">
      <c r="B188" s="71"/>
      <c r="C188" s="72"/>
      <c r="D188" s="73"/>
      <c r="E188" s="73"/>
      <c r="F188" s="73"/>
    </row>
    <row r="189" spans="2:6" x14ac:dyDescent="0.25">
      <c r="B189" s="71"/>
      <c r="C189" s="72"/>
      <c r="D189" s="73"/>
      <c r="E189" s="73"/>
      <c r="F189" s="73"/>
    </row>
    <row r="190" spans="2:6" x14ac:dyDescent="0.25">
      <c r="B190" s="71"/>
      <c r="C190" s="72"/>
      <c r="D190" s="73"/>
      <c r="E190" s="73"/>
      <c r="F190" s="73"/>
    </row>
    <row r="191" spans="2:6" x14ac:dyDescent="0.25">
      <c r="B191" s="71"/>
      <c r="C191" s="72"/>
      <c r="D191" s="73"/>
      <c r="E191" s="73"/>
      <c r="F191" s="73"/>
    </row>
    <row r="192" spans="2:6" x14ac:dyDescent="0.25">
      <c r="B192" s="71"/>
      <c r="C192" s="72"/>
      <c r="D192" s="73"/>
      <c r="E192" s="73"/>
      <c r="F192" s="73"/>
    </row>
    <row r="193" spans="2:6" x14ac:dyDescent="0.25">
      <c r="B193" s="71"/>
      <c r="C193" s="72"/>
      <c r="D193" s="73"/>
      <c r="E193" s="73"/>
      <c r="F193" s="73"/>
    </row>
    <row r="194" spans="2:6" x14ac:dyDescent="0.25">
      <c r="B194" s="71"/>
      <c r="C194" s="72"/>
      <c r="D194" s="73"/>
      <c r="E194" s="73"/>
      <c r="F194" s="73"/>
    </row>
    <row r="195" spans="2:6" x14ac:dyDescent="0.25">
      <c r="B195" s="71"/>
      <c r="C195" s="72"/>
      <c r="D195" s="73"/>
      <c r="E195" s="73"/>
      <c r="F195" s="73"/>
    </row>
    <row r="196" spans="2:6" x14ac:dyDescent="0.25">
      <c r="B196" s="71"/>
      <c r="C196" s="72"/>
      <c r="D196" s="73"/>
      <c r="E196" s="73"/>
      <c r="F196" s="73"/>
    </row>
    <row r="197" spans="2:6" x14ac:dyDescent="0.25">
      <c r="B197" s="71"/>
      <c r="C197" s="72"/>
      <c r="D197" s="73"/>
      <c r="E197" s="73"/>
      <c r="F197" s="73"/>
    </row>
    <row r="198" spans="2:6" x14ac:dyDescent="0.25">
      <c r="B198" s="71"/>
      <c r="C198" s="72"/>
      <c r="D198" s="73"/>
      <c r="E198" s="73"/>
      <c r="F198" s="73"/>
    </row>
    <row r="199" spans="2:6" x14ac:dyDescent="0.25">
      <c r="B199" s="71"/>
      <c r="C199" s="72"/>
      <c r="D199" s="73"/>
      <c r="E199" s="73"/>
      <c r="F199" s="73"/>
    </row>
    <row r="200" spans="2:6" x14ac:dyDescent="0.25">
      <c r="B200" s="71"/>
      <c r="C200" s="72"/>
      <c r="D200" s="73"/>
      <c r="E200" s="73"/>
      <c r="F200" s="73"/>
    </row>
    <row r="201" spans="2:6" x14ac:dyDescent="0.25">
      <c r="B201" s="71"/>
      <c r="C201" s="72"/>
      <c r="D201" s="73"/>
      <c r="E201" s="73"/>
      <c r="F201" s="73"/>
    </row>
    <row r="202" spans="2:6" x14ac:dyDescent="0.25">
      <c r="B202" s="71"/>
      <c r="C202" s="72"/>
      <c r="D202" s="73"/>
      <c r="E202" s="73"/>
      <c r="F202" s="73"/>
    </row>
    <row r="203" spans="2:6" x14ac:dyDescent="0.25">
      <c r="B203" s="71"/>
      <c r="C203" s="72"/>
      <c r="D203" s="73"/>
      <c r="E203" s="73"/>
      <c r="F203" s="73"/>
    </row>
    <row r="204" spans="2:6" x14ac:dyDescent="0.25">
      <c r="B204" s="71"/>
      <c r="C204" s="72"/>
      <c r="D204" s="73"/>
      <c r="E204" s="73"/>
      <c r="F204" s="73"/>
    </row>
    <row r="205" spans="2:6" x14ac:dyDescent="0.25">
      <c r="B205" s="71"/>
      <c r="C205" s="72"/>
      <c r="D205" s="73"/>
      <c r="E205" s="73"/>
      <c r="F205" s="73"/>
    </row>
    <row r="206" spans="2:6" x14ac:dyDescent="0.25">
      <c r="B206" s="71"/>
      <c r="C206" s="72"/>
      <c r="D206" s="73"/>
      <c r="E206" s="73"/>
      <c r="F206" s="73"/>
    </row>
    <row r="207" spans="2:6" x14ac:dyDescent="0.25">
      <c r="B207" s="71"/>
      <c r="C207" s="72"/>
      <c r="D207" s="73"/>
      <c r="E207" s="73"/>
      <c r="F207" s="73"/>
    </row>
    <row r="208" spans="2:6" x14ac:dyDescent="0.25">
      <c r="B208" s="71"/>
      <c r="C208" s="72"/>
      <c r="D208" s="73"/>
      <c r="E208" s="73"/>
      <c r="F208" s="73"/>
    </row>
    <row r="209" spans="2:6" x14ac:dyDescent="0.25">
      <c r="B209" s="71"/>
      <c r="C209" s="72"/>
      <c r="D209" s="73"/>
      <c r="E209" s="73"/>
      <c r="F209" s="73"/>
    </row>
    <row r="210" spans="2:6" x14ac:dyDescent="0.25">
      <c r="B210" s="71"/>
      <c r="C210" s="72"/>
      <c r="D210" s="73"/>
      <c r="E210" s="73"/>
      <c r="F210" s="73"/>
    </row>
    <row r="211" spans="2:6" x14ac:dyDescent="0.25">
      <c r="B211" s="71"/>
      <c r="C211" s="72"/>
      <c r="D211" s="73"/>
      <c r="E211" s="73"/>
      <c r="F211" s="73"/>
    </row>
    <row r="212" spans="2:6" x14ac:dyDescent="0.25">
      <c r="B212" s="71"/>
      <c r="C212" s="72"/>
      <c r="D212" s="73"/>
      <c r="E212" s="73"/>
      <c r="F212" s="73"/>
    </row>
    <row r="213" spans="2:6" x14ac:dyDescent="0.25">
      <c r="B213" s="71"/>
      <c r="C213" s="72"/>
      <c r="D213" s="73"/>
      <c r="E213" s="73"/>
      <c r="F213" s="73"/>
    </row>
    <row r="214" spans="2:6" x14ac:dyDescent="0.25">
      <c r="B214" s="71"/>
      <c r="C214" s="72"/>
      <c r="D214" s="73"/>
      <c r="E214" s="73"/>
      <c r="F214" s="73"/>
    </row>
    <row r="215" spans="2:6" x14ac:dyDescent="0.25">
      <c r="B215" s="71"/>
      <c r="C215" s="72"/>
      <c r="D215" s="73"/>
      <c r="E215" s="73"/>
      <c r="F215" s="73"/>
    </row>
    <row r="216" spans="2:6" x14ac:dyDescent="0.25">
      <c r="B216" s="71"/>
      <c r="C216" s="72"/>
      <c r="D216" s="73"/>
      <c r="E216" s="73"/>
      <c r="F216" s="73"/>
    </row>
    <row r="217" spans="2:6" x14ac:dyDescent="0.25">
      <c r="B217" s="71"/>
      <c r="C217" s="72"/>
      <c r="D217" s="73"/>
      <c r="E217" s="73"/>
      <c r="F217" s="73"/>
    </row>
    <row r="218" spans="2:6" x14ac:dyDescent="0.25">
      <c r="B218" s="71"/>
      <c r="C218" s="72"/>
      <c r="D218" s="73"/>
      <c r="E218" s="73"/>
      <c r="F218" s="73"/>
    </row>
    <row r="219" spans="2:6" x14ac:dyDescent="0.25">
      <c r="B219" s="71"/>
      <c r="C219" s="72"/>
      <c r="D219" s="73"/>
      <c r="E219" s="73"/>
      <c r="F219" s="73"/>
    </row>
    <row r="220" spans="2:6" x14ac:dyDescent="0.25">
      <c r="B220" s="71"/>
      <c r="C220" s="72"/>
      <c r="D220" s="73"/>
      <c r="E220" s="73"/>
      <c r="F220" s="73"/>
    </row>
    <row r="221" spans="2:6" x14ac:dyDescent="0.25">
      <c r="B221" s="71"/>
      <c r="C221" s="72"/>
      <c r="D221" s="73"/>
      <c r="E221" s="73"/>
      <c r="F221" s="73"/>
    </row>
    <row r="222" spans="2:6" x14ac:dyDescent="0.25">
      <c r="B222" s="71"/>
      <c r="C222" s="72"/>
      <c r="D222" s="73"/>
      <c r="E222" s="73"/>
      <c r="F222" s="73"/>
    </row>
    <row r="223" spans="2:6" x14ac:dyDescent="0.25">
      <c r="B223" s="71"/>
      <c r="C223" s="72"/>
      <c r="D223" s="73"/>
      <c r="E223" s="73"/>
      <c r="F223" s="73"/>
    </row>
    <row r="224" spans="2:6" x14ac:dyDescent="0.25">
      <c r="B224" s="71"/>
      <c r="C224" s="72"/>
      <c r="D224" s="73"/>
      <c r="E224" s="73"/>
      <c r="F224" s="73"/>
    </row>
    <row r="225" spans="2:6" x14ac:dyDescent="0.25">
      <c r="B225" s="71"/>
      <c r="C225" s="72"/>
      <c r="D225" s="73"/>
      <c r="E225" s="73"/>
      <c r="F225" s="73"/>
    </row>
    <row r="226" spans="2:6" x14ac:dyDescent="0.25">
      <c r="B226" s="71"/>
      <c r="C226" s="72"/>
      <c r="D226" s="73"/>
      <c r="E226" s="73"/>
      <c r="F226" s="73"/>
    </row>
    <row r="227" spans="2:6" x14ac:dyDescent="0.25">
      <c r="B227" s="71"/>
      <c r="C227" s="72"/>
      <c r="D227" s="73"/>
      <c r="E227" s="73"/>
      <c r="F227" s="73"/>
    </row>
    <row r="228" spans="2:6" x14ac:dyDescent="0.25">
      <c r="B228" s="71"/>
      <c r="C228" s="72"/>
      <c r="D228" s="73"/>
      <c r="E228" s="73"/>
      <c r="F228" s="73"/>
    </row>
    <row r="229" spans="2:6" x14ac:dyDescent="0.25">
      <c r="B229" s="71"/>
      <c r="C229" s="72"/>
      <c r="D229" s="73"/>
      <c r="E229" s="73"/>
      <c r="F229" s="73"/>
    </row>
    <row r="230" spans="2:6" x14ac:dyDescent="0.25">
      <c r="B230" s="71"/>
      <c r="C230" s="72"/>
      <c r="D230" s="73"/>
      <c r="E230" s="73"/>
      <c r="F230" s="73"/>
    </row>
    <row r="231" spans="2:6" x14ac:dyDescent="0.25">
      <c r="B231" s="71"/>
      <c r="C231" s="72"/>
      <c r="D231" s="73"/>
      <c r="E231" s="73"/>
      <c r="F231" s="73"/>
    </row>
    <row r="232" spans="2:6" x14ac:dyDescent="0.25">
      <c r="B232" s="71"/>
      <c r="C232" s="72"/>
      <c r="D232" s="73"/>
      <c r="E232" s="73"/>
      <c r="F232" s="73"/>
    </row>
    <row r="233" spans="2:6" x14ac:dyDescent="0.25">
      <c r="B233" s="71"/>
      <c r="C233" s="72"/>
      <c r="D233" s="73"/>
      <c r="E233" s="73"/>
      <c r="F233" s="73"/>
    </row>
    <row r="234" spans="2:6" x14ac:dyDescent="0.25">
      <c r="B234" s="71"/>
      <c r="C234" s="72"/>
      <c r="D234" s="73"/>
      <c r="E234" s="73"/>
      <c r="F234" s="73"/>
    </row>
    <row r="235" spans="2:6" x14ac:dyDescent="0.25">
      <c r="B235" s="71"/>
      <c r="C235" s="72"/>
      <c r="D235" s="73"/>
      <c r="E235" s="73"/>
      <c r="F235" s="73"/>
    </row>
    <row r="236" spans="2:6" x14ac:dyDescent="0.25">
      <c r="B236" s="71"/>
      <c r="C236" s="72"/>
      <c r="D236" s="73"/>
      <c r="E236" s="73"/>
      <c r="F236" s="73"/>
    </row>
    <row r="237" spans="2:6" x14ac:dyDescent="0.25">
      <c r="B237" s="71"/>
      <c r="C237" s="72"/>
      <c r="D237" s="73"/>
      <c r="E237" s="73"/>
      <c r="F237" s="73"/>
    </row>
    <row r="238" spans="2:6" x14ac:dyDescent="0.25">
      <c r="B238" s="71"/>
      <c r="C238" s="72"/>
      <c r="D238" s="73"/>
      <c r="E238" s="73"/>
      <c r="F238" s="73"/>
    </row>
    <row r="239" spans="2:6" x14ac:dyDescent="0.25">
      <c r="B239" s="71"/>
      <c r="C239" s="72"/>
      <c r="D239" s="73"/>
      <c r="E239" s="73"/>
      <c r="F239" s="73"/>
    </row>
    <row r="240" spans="2:6" x14ac:dyDescent="0.25">
      <c r="B240" s="71"/>
      <c r="C240" s="72"/>
      <c r="D240" s="73"/>
      <c r="E240" s="73"/>
      <c r="F240" s="73"/>
    </row>
    <row r="241" spans="2:6" x14ac:dyDescent="0.25">
      <c r="B241" s="71"/>
      <c r="C241" s="72"/>
      <c r="D241" s="73"/>
      <c r="E241" s="73"/>
      <c r="F241" s="73"/>
    </row>
    <row r="242" spans="2:6" x14ac:dyDescent="0.25">
      <c r="B242" s="71"/>
      <c r="C242" s="72"/>
      <c r="D242" s="73"/>
      <c r="E242" s="73"/>
      <c r="F242" s="73"/>
    </row>
    <row r="243" spans="2:6" x14ac:dyDescent="0.25">
      <c r="B243" s="71"/>
      <c r="C243" s="72"/>
      <c r="D243" s="73"/>
      <c r="E243" s="73"/>
      <c r="F243" s="73"/>
    </row>
    <row r="244" spans="2:6" x14ac:dyDescent="0.25">
      <c r="B244" s="71"/>
      <c r="C244" s="72"/>
      <c r="D244" s="73"/>
      <c r="E244" s="73"/>
      <c r="F244" s="73"/>
    </row>
    <row r="245" spans="2:6" x14ac:dyDescent="0.25">
      <c r="B245" s="71"/>
      <c r="C245" s="72"/>
      <c r="D245" s="73"/>
      <c r="E245" s="73"/>
      <c r="F245" s="73"/>
    </row>
    <row r="246" spans="2:6" x14ac:dyDescent="0.25">
      <c r="B246" s="71"/>
      <c r="C246" s="72"/>
      <c r="D246" s="73"/>
      <c r="E246" s="73"/>
      <c r="F246" s="73"/>
    </row>
    <row r="247" spans="2:6" x14ac:dyDescent="0.25">
      <c r="B247" s="71"/>
      <c r="C247" s="72"/>
      <c r="D247" s="73"/>
      <c r="E247" s="73"/>
      <c r="F247" s="73"/>
    </row>
    <row r="248" spans="2:6" x14ac:dyDescent="0.25">
      <c r="B248" s="71"/>
      <c r="C248" s="72"/>
      <c r="D248" s="73"/>
      <c r="E248" s="73"/>
      <c r="F248" s="73"/>
    </row>
    <row r="249" spans="2:6" x14ac:dyDescent="0.25">
      <c r="B249" s="71"/>
      <c r="C249" s="72"/>
      <c r="D249" s="73"/>
      <c r="E249" s="73"/>
      <c r="F249" s="73"/>
    </row>
    <row r="250" spans="2:6" x14ac:dyDescent="0.25">
      <c r="B250" s="71"/>
      <c r="C250" s="72"/>
      <c r="D250" s="73"/>
      <c r="E250" s="73"/>
      <c r="F250" s="73"/>
    </row>
    <row r="251" spans="2:6" x14ac:dyDescent="0.25">
      <c r="B251" s="71"/>
      <c r="C251" s="72"/>
      <c r="D251" s="73"/>
      <c r="E251" s="73"/>
      <c r="F251" s="73"/>
    </row>
    <row r="252" spans="2:6" x14ac:dyDescent="0.25">
      <c r="B252" s="71"/>
      <c r="C252" s="72"/>
      <c r="D252" s="73"/>
      <c r="E252" s="73"/>
      <c r="F252" s="73"/>
    </row>
    <row r="253" spans="2:6" x14ac:dyDescent="0.25">
      <c r="B253" s="71"/>
      <c r="C253" s="72"/>
      <c r="D253" s="73"/>
      <c r="E253" s="73"/>
      <c r="F253" s="73"/>
    </row>
    <row r="254" spans="2:6" x14ac:dyDescent="0.25">
      <c r="B254" s="71"/>
      <c r="C254" s="72"/>
      <c r="D254" s="73"/>
      <c r="E254" s="73"/>
      <c r="F254" s="73"/>
    </row>
    <row r="255" spans="2:6" x14ac:dyDescent="0.25">
      <c r="B255" s="71"/>
      <c r="C255" s="72"/>
      <c r="D255" s="73"/>
      <c r="E255" s="73"/>
      <c r="F255" s="73"/>
    </row>
    <row r="256" spans="2:6" x14ac:dyDescent="0.25">
      <c r="B256" s="71"/>
      <c r="C256" s="72"/>
      <c r="D256" s="73"/>
      <c r="E256" s="73"/>
      <c r="F256" s="73"/>
    </row>
    <row r="257" spans="2:6" x14ac:dyDescent="0.25">
      <c r="B257" s="71"/>
      <c r="C257" s="72"/>
      <c r="D257" s="73"/>
      <c r="E257" s="73"/>
      <c r="F257" s="73"/>
    </row>
    <row r="258" spans="2:6" x14ac:dyDescent="0.25">
      <c r="B258" s="71"/>
      <c r="C258" s="72"/>
      <c r="D258" s="73"/>
      <c r="E258" s="73"/>
      <c r="F258" s="73"/>
    </row>
    <row r="259" spans="2:6" x14ac:dyDescent="0.25">
      <c r="B259" s="71"/>
      <c r="C259" s="72"/>
      <c r="D259" s="73"/>
      <c r="E259" s="73"/>
      <c r="F259" s="73"/>
    </row>
    <row r="260" spans="2:6" x14ac:dyDescent="0.25">
      <c r="B260" s="71"/>
      <c r="C260" s="72"/>
      <c r="D260" s="73"/>
      <c r="E260" s="73"/>
      <c r="F260" s="73"/>
    </row>
    <row r="261" spans="2:6" x14ac:dyDescent="0.25">
      <c r="B261" s="71"/>
      <c r="C261" s="72"/>
      <c r="D261" s="73"/>
      <c r="E261" s="73"/>
      <c r="F261" s="73"/>
    </row>
    <row r="262" spans="2:6" x14ac:dyDescent="0.25">
      <c r="B262" s="71"/>
      <c r="C262" s="72"/>
      <c r="D262" s="73"/>
      <c r="E262" s="73"/>
      <c r="F262" s="73"/>
    </row>
    <row r="263" spans="2:6" x14ac:dyDescent="0.25">
      <c r="B263" s="71"/>
      <c r="C263" s="72"/>
      <c r="D263" s="73"/>
      <c r="E263" s="73"/>
      <c r="F263" s="73"/>
    </row>
    <row r="264" spans="2:6" x14ac:dyDescent="0.25">
      <c r="B264" s="71"/>
      <c r="C264" s="72"/>
      <c r="D264" s="73"/>
      <c r="E264" s="73"/>
      <c r="F264" s="73"/>
    </row>
    <row r="265" spans="2:6" x14ac:dyDescent="0.25">
      <c r="B265" s="71"/>
      <c r="C265" s="72"/>
      <c r="D265" s="73"/>
      <c r="E265" s="73"/>
      <c r="F265" s="73"/>
    </row>
    <row r="266" spans="2:6" x14ac:dyDescent="0.25">
      <c r="B266" s="71"/>
      <c r="C266" s="72"/>
      <c r="D266" s="73"/>
      <c r="E266" s="73"/>
      <c r="F266" s="73"/>
    </row>
    <row r="267" spans="2:6" x14ac:dyDescent="0.25">
      <c r="B267" s="71"/>
      <c r="C267" s="72"/>
      <c r="D267" s="73"/>
      <c r="E267" s="73"/>
      <c r="F267" s="73"/>
    </row>
    <row r="268" spans="2:6" x14ac:dyDescent="0.25">
      <c r="B268" s="71"/>
      <c r="C268" s="72"/>
      <c r="D268" s="73"/>
      <c r="E268" s="73"/>
      <c r="F268" s="73"/>
    </row>
    <row r="269" spans="2:6" x14ac:dyDescent="0.25">
      <c r="B269" s="71"/>
      <c r="C269" s="72"/>
      <c r="D269" s="73"/>
      <c r="E269" s="73"/>
      <c r="F269" s="73"/>
    </row>
    <row r="270" spans="2:6" x14ac:dyDescent="0.25">
      <c r="B270" s="71"/>
      <c r="C270" s="72"/>
      <c r="D270" s="73"/>
      <c r="E270" s="73"/>
      <c r="F270" s="73"/>
    </row>
    <row r="271" spans="2:6" x14ac:dyDescent="0.25">
      <c r="B271" s="71"/>
      <c r="C271" s="72"/>
      <c r="D271" s="73"/>
      <c r="E271" s="73"/>
      <c r="F271" s="73"/>
    </row>
    <row r="272" spans="2:6" x14ac:dyDescent="0.25">
      <c r="B272" s="71"/>
      <c r="C272" s="72"/>
      <c r="D272" s="73"/>
      <c r="E272" s="73"/>
      <c r="F272" s="73"/>
    </row>
    <row r="273" spans="2:6" x14ac:dyDescent="0.25">
      <c r="B273" s="71"/>
      <c r="C273" s="72"/>
      <c r="D273" s="73"/>
      <c r="E273" s="73"/>
      <c r="F273" s="73"/>
    </row>
    <row r="274" spans="2:6" x14ac:dyDescent="0.25">
      <c r="B274" s="71"/>
      <c r="C274" s="72"/>
      <c r="D274" s="73"/>
      <c r="E274" s="73"/>
      <c r="F274" s="73"/>
    </row>
    <row r="275" spans="2:6" x14ac:dyDescent="0.25">
      <c r="B275" s="71"/>
      <c r="C275" s="72"/>
      <c r="D275" s="73"/>
      <c r="E275" s="73"/>
      <c r="F275" s="73"/>
    </row>
    <row r="276" spans="2:6" x14ac:dyDescent="0.25">
      <c r="B276" s="71"/>
      <c r="C276" s="72"/>
      <c r="D276" s="73"/>
      <c r="E276" s="73"/>
      <c r="F276" s="73"/>
    </row>
    <row r="277" spans="2:6" x14ac:dyDescent="0.25">
      <c r="B277" s="71"/>
      <c r="C277" s="72"/>
      <c r="D277" s="73"/>
      <c r="E277" s="73"/>
      <c r="F277" s="73"/>
    </row>
    <row r="278" spans="2:6" x14ac:dyDescent="0.25">
      <c r="B278" s="71"/>
      <c r="C278" s="72"/>
      <c r="D278" s="73"/>
      <c r="E278" s="73"/>
      <c r="F278" s="73"/>
    </row>
    <row r="279" spans="2:6" x14ac:dyDescent="0.25">
      <c r="B279" s="71"/>
      <c r="C279" s="72"/>
      <c r="D279" s="73"/>
      <c r="E279" s="73"/>
      <c r="F279" s="73"/>
    </row>
    <row r="280" spans="2:6" x14ac:dyDescent="0.25">
      <c r="B280" s="71"/>
      <c r="C280" s="72"/>
      <c r="D280" s="73"/>
      <c r="E280" s="73"/>
      <c r="F280" s="73"/>
    </row>
    <row r="281" spans="2:6" x14ac:dyDescent="0.25">
      <c r="B281" s="71"/>
      <c r="C281" s="72"/>
      <c r="D281" s="73"/>
      <c r="E281" s="73"/>
      <c r="F281" s="73"/>
    </row>
    <row r="282" spans="2:6" x14ac:dyDescent="0.25">
      <c r="B282" s="71"/>
      <c r="C282" s="72"/>
      <c r="D282" s="73"/>
      <c r="E282" s="73"/>
      <c r="F282" s="73"/>
    </row>
  </sheetData>
  <mergeCells count="1">
    <mergeCell ref="B2:F2"/>
  </mergeCells>
  <pageMargins left="0.7" right="0.7" top="0.75" bottom="0.75" header="0.3" footer="0.3"/>
  <pageSetup paperSize="9" scale="77" orientation="portrait" r:id="rId1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282"/>
  <sheetViews>
    <sheetView workbookViewId="0">
      <selection activeCell="F18" sqref="F18"/>
    </sheetView>
  </sheetViews>
  <sheetFormatPr defaultRowHeight="15" x14ac:dyDescent="0.25"/>
  <cols>
    <col min="1" max="1" width="9.140625" style="59"/>
    <col min="2" max="2" width="52.7109375" style="74" customWidth="1"/>
    <col min="3" max="3" width="8.140625" style="75" bestFit="1" customWidth="1"/>
    <col min="4" max="4" width="13" style="76" customWidth="1"/>
    <col min="5" max="5" width="17.140625" style="76" customWidth="1"/>
    <col min="6" max="6" width="15.7109375" style="76" customWidth="1"/>
    <col min="7" max="7" width="14" style="66" customWidth="1"/>
    <col min="8" max="16384" width="9.140625" style="59"/>
  </cols>
  <sheetData>
    <row r="2" spans="2:7" s="54" customFormat="1" x14ac:dyDescent="0.2">
      <c r="B2" s="212" t="str">
        <f>'Elenco Prezzi Unitari'!B154</f>
        <v>PLT3 - Nummernschilderkennungsstation Nr.3:  Kreisverkehr S.P.11 (Gemeinde  TERLAN)</v>
      </c>
      <c r="C2" s="212"/>
      <c r="D2" s="212"/>
      <c r="E2" s="212"/>
      <c r="F2" s="212"/>
      <c r="G2" s="53"/>
    </row>
    <row r="3" spans="2:7" s="54" customFormat="1" x14ac:dyDescent="0.2">
      <c r="B3" s="55" t="str">
        <f>'Elenco Prezzi Unitari'!B65</f>
        <v>BESCHREIBUNG</v>
      </c>
      <c r="C3" s="55" t="str">
        <f>'Elenco Prezzi Unitari'!C65</f>
        <v>M.E.</v>
      </c>
      <c r="D3" s="55" t="str">
        <f>'Elenco Prezzi Unitari'!D65</f>
        <v>ANZ.</v>
      </c>
      <c r="E3" s="55" t="str">
        <f>'Elenco Prezzi Unitari'!E65</f>
        <v>EINHEITSPREIS</v>
      </c>
      <c r="F3" s="55" t="str">
        <f>'Elenco Prezzi Unitari'!F65</f>
        <v>BETRAG</v>
      </c>
      <c r="G3" s="53"/>
    </row>
    <row r="4" spans="2:7" ht="30" x14ac:dyDescent="0.25">
      <c r="B4" s="34" t="str">
        <f>'Elenco Prezzi Unitari'!B4</f>
        <v>Videokamera Nummernschilderkennung OCR + Übersichtskamera</v>
      </c>
      <c r="C4" s="56" t="s">
        <v>1</v>
      </c>
      <c r="D4" s="57">
        <v>1</v>
      </c>
      <c r="E4" s="82">
        <f>'Elenco Prezzi Unitari'!F4</f>
        <v>3200</v>
      </c>
      <c r="F4" s="83">
        <f t="shared" ref="F4:F8" si="0">E4*D4</f>
        <v>3200</v>
      </c>
      <c r="G4" s="58"/>
    </row>
    <row r="5" spans="2:7" ht="30" x14ac:dyDescent="0.25">
      <c r="B5" s="34" t="str">
        <f>'Elenco Prezzi Unitari'!B5</f>
        <v>Lokaler Speicher f. Videokamera Nummernschilderkennung - HD Typ SSD 120 GB</v>
      </c>
      <c r="C5" s="56" t="s">
        <v>1</v>
      </c>
      <c r="D5" s="57">
        <v>1</v>
      </c>
      <c r="E5" s="82">
        <f>'Elenco Prezzi Unitari'!F5</f>
        <v>224</v>
      </c>
      <c r="F5" s="83">
        <f t="shared" si="0"/>
        <v>224</v>
      </c>
      <c r="G5" s="58"/>
    </row>
    <row r="6" spans="2:7" x14ac:dyDescent="0.25">
      <c r="B6" s="34" t="str">
        <f>'Elenco Prezzi Unitari'!B10</f>
        <v>Grundlizenz Kamera f. SW Nummernschilderkennung</v>
      </c>
      <c r="C6" s="56" t="s">
        <v>1</v>
      </c>
      <c r="D6" s="57">
        <v>1</v>
      </c>
      <c r="E6" s="82">
        <f>'Elenco Prezzi Unitari'!F10</f>
        <v>513.5</v>
      </c>
      <c r="F6" s="83">
        <f t="shared" si="0"/>
        <v>513.5</v>
      </c>
      <c r="G6" s="58"/>
    </row>
    <row r="7" spans="2:7" ht="30" x14ac:dyDescent="0.25">
      <c r="B7" s="34" t="str">
        <f>'Elenco Prezzi Unitari'!B11</f>
        <v>Lizenz Kamera Zugriff KfZ-Zulassungsstelle f. SW Nummernschilderkennung</v>
      </c>
      <c r="C7" s="56" t="s">
        <v>1</v>
      </c>
      <c r="D7" s="57">
        <v>1</v>
      </c>
      <c r="E7" s="82">
        <f>'Elenco Prezzi Unitari'!F11</f>
        <v>260</v>
      </c>
      <c r="F7" s="83">
        <f t="shared" si="0"/>
        <v>260</v>
      </c>
      <c r="G7" s="58"/>
    </row>
    <row r="8" spans="2:7" x14ac:dyDescent="0.25">
      <c r="B8" s="34" t="str">
        <f>'Elenco Prezzi Unitari'!B37</f>
        <v>Schild "Videoüberwachter Bereich" Art.13 GvD 196/2003</v>
      </c>
      <c r="C8" s="56" t="s">
        <v>1</v>
      </c>
      <c r="D8" s="57">
        <v>1</v>
      </c>
      <c r="E8" s="82">
        <f>'Elenco Prezzi Unitari'!F37</f>
        <v>50</v>
      </c>
      <c r="F8" s="83">
        <f t="shared" si="0"/>
        <v>50</v>
      </c>
      <c r="G8" s="58"/>
    </row>
    <row r="9" spans="2:7" ht="75" x14ac:dyDescent="0.25">
      <c r="B9" s="33" t="str">
        <f>'Elenco Prezzi Unitari'!B32</f>
        <v>Zubehörteile für die Montage der Videokameras und die fachgerechte Herstellung einer vollständigen, funktionstüchtigen Anlage (z.B. Elektroschaltschrank, Geräteschrank, selbstrückstellender Schalter, Netzgeräte, Kabel usw.)</v>
      </c>
      <c r="C9" s="117" t="str">
        <f>'Elenco Prezzi Unitari'!C32</f>
        <v>pauschal</v>
      </c>
      <c r="D9" s="57">
        <v>1</v>
      </c>
      <c r="E9" s="82">
        <v>1000</v>
      </c>
      <c r="F9" s="83">
        <f>E9*D9</f>
        <v>1000</v>
      </c>
      <c r="G9" s="64"/>
    </row>
    <row r="10" spans="2:7" ht="30" x14ac:dyDescent="0.25">
      <c r="B10" s="33" t="str">
        <f>'Elenco Prezzi Unitari'!B34</f>
        <v>Arbeitslohn für die Installation (einschließlich Einsatz einer Arbeitsbühne) und die Konfiguration der Anlage.</v>
      </c>
      <c r="C10" s="117" t="str">
        <f>'Elenco Prezzi Unitari'!C34</f>
        <v>pauschal</v>
      </c>
      <c r="D10" s="63">
        <v>1</v>
      </c>
      <c r="E10" s="86">
        <v>800</v>
      </c>
      <c r="F10" s="87">
        <f>E10*D10</f>
        <v>800</v>
      </c>
    </row>
    <row r="11" spans="2:7" x14ac:dyDescent="0.25">
      <c r="B11" s="35" t="str">
        <f>'Elenco Prezzi Unitari'!B66</f>
        <v>Gesamt SOA Kategorie OS5</v>
      </c>
      <c r="C11" s="60"/>
      <c r="D11" s="61"/>
      <c r="E11" s="84"/>
      <c r="F11" s="85">
        <f>SUM(F4:F10)</f>
        <v>6047.5</v>
      </c>
    </row>
    <row r="12" spans="2:7" x14ac:dyDescent="0.25">
      <c r="B12" s="34" t="str">
        <f>'Elenco Prezzi Unitari'!B6</f>
        <v>Modem 3G HSPDS/GPRS mit eingebauter Antenne</v>
      </c>
      <c r="C12" s="56" t="s">
        <v>1</v>
      </c>
      <c r="D12" s="57">
        <v>1</v>
      </c>
      <c r="E12" s="82">
        <f>'Elenco Prezzi Unitari'!F6</f>
        <v>320</v>
      </c>
      <c r="F12" s="83">
        <f t="shared" ref="F12" si="1">E12*D12</f>
        <v>320</v>
      </c>
    </row>
    <row r="13" spans="2:7" ht="45" x14ac:dyDescent="0.25">
      <c r="B13" s="33" t="str">
        <f>'Elenco Prezzi Unitari'!B33</f>
        <v>Zubehörteile für die Montage der Konnektivitätsgeräte zur fachgerechten Herstellung einer vollständigen, funktionstüchtigen Anlage.</v>
      </c>
      <c r="C13" s="117" t="str">
        <f>'Elenco Prezzi Unitari'!C33</f>
        <v>pauschal</v>
      </c>
      <c r="D13" s="57">
        <v>1</v>
      </c>
      <c r="E13" s="82">
        <v>200</v>
      </c>
      <c r="F13" s="83">
        <f>E13*D13</f>
        <v>200</v>
      </c>
    </row>
    <row r="14" spans="2:7" ht="30" x14ac:dyDescent="0.25">
      <c r="B14" s="33" t="str">
        <f>'Elenco Prezzi Unitari'!B34</f>
        <v>Arbeitslohn für die Installation (einschließlich Einsatz einer Arbeitsbühne) und die Konfiguration der Anlage.</v>
      </c>
      <c r="C14" s="117" t="str">
        <f>'Elenco Prezzi Unitari'!C34</f>
        <v>pauschal</v>
      </c>
      <c r="D14" s="63">
        <v>1</v>
      </c>
      <c r="E14" s="86">
        <v>200</v>
      </c>
      <c r="F14" s="87">
        <f>E14*D14</f>
        <v>200</v>
      </c>
    </row>
    <row r="15" spans="2:7" x14ac:dyDescent="0.25">
      <c r="B15" s="36" t="str">
        <f>'Elenco Prezzi Unitari'!B67</f>
        <v>Gesamt SOA Kategorie OS19</v>
      </c>
      <c r="C15" s="60"/>
      <c r="D15" s="65"/>
      <c r="E15" s="84"/>
      <c r="F15" s="88">
        <f>SUM(F12:F14)</f>
        <v>720</v>
      </c>
    </row>
    <row r="16" spans="2:7" x14ac:dyDescent="0.25">
      <c r="B16" s="67"/>
      <c r="C16" s="68"/>
      <c r="D16" s="69"/>
      <c r="E16" s="89"/>
      <c r="F16" s="89"/>
    </row>
    <row r="17" spans="2:6" x14ac:dyDescent="0.25">
      <c r="B17" s="45" t="str">
        <f>'Elenco Prezzi Unitari'!B69</f>
        <v>SUMME</v>
      </c>
      <c r="C17" s="60"/>
      <c r="D17" s="70"/>
      <c r="E17" s="84"/>
      <c r="F17" s="90">
        <f>F11+F15</f>
        <v>6767.5</v>
      </c>
    </row>
    <row r="18" spans="2:6" x14ac:dyDescent="0.25">
      <c r="B18" s="71"/>
      <c r="C18" s="72"/>
      <c r="D18" s="73"/>
      <c r="E18" s="73"/>
      <c r="F18" s="73"/>
    </row>
    <row r="19" spans="2:6" x14ac:dyDescent="0.25">
      <c r="B19" s="71"/>
      <c r="C19" s="72"/>
      <c r="D19" s="73"/>
      <c r="E19" s="73"/>
      <c r="F19" s="73"/>
    </row>
    <row r="20" spans="2:6" x14ac:dyDescent="0.25">
      <c r="B20" s="71"/>
      <c r="C20" s="72"/>
      <c r="D20" s="73"/>
      <c r="E20" s="73"/>
      <c r="F20" s="73"/>
    </row>
    <row r="21" spans="2:6" x14ac:dyDescent="0.25">
      <c r="B21" s="71"/>
      <c r="C21" s="72"/>
      <c r="D21" s="73"/>
      <c r="E21" s="73"/>
      <c r="F21" s="73"/>
    </row>
    <row r="22" spans="2:6" x14ac:dyDescent="0.25">
      <c r="B22" s="71"/>
      <c r="C22" s="72"/>
      <c r="D22" s="73"/>
      <c r="E22" s="73"/>
      <c r="F22" s="73"/>
    </row>
    <row r="23" spans="2:6" x14ac:dyDescent="0.25">
      <c r="B23" s="71"/>
      <c r="C23" s="72"/>
      <c r="D23" s="73"/>
      <c r="E23" s="73"/>
      <c r="F23" s="73"/>
    </row>
    <row r="24" spans="2:6" x14ac:dyDescent="0.25">
      <c r="B24" s="71"/>
      <c r="C24" s="72"/>
      <c r="D24" s="73"/>
      <c r="E24" s="73"/>
      <c r="F24" s="73"/>
    </row>
    <row r="25" spans="2:6" x14ac:dyDescent="0.25">
      <c r="B25" s="71"/>
      <c r="C25" s="72"/>
      <c r="D25" s="73"/>
      <c r="E25" s="73"/>
      <c r="F25" s="73"/>
    </row>
    <row r="26" spans="2:6" x14ac:dyDescent="0.25">
      <c r="B26" s="71"/>
      <c r="C26" s="72"/>
      <c r="D26" s="73"/>
      <c r="E26" s="73"/>
      <c r="F26" s="73"/>
    </row>
    <row r="27" spans="2:6" x14ac:dyDescent="0.25">
      <c r="B27" s="71"/>
      <c r="C27" s="72"/>
      <c r="D27" s="73"/>
      <c r="E27" s="73"/>
      <c r="F27" s="73"/>
    </row>
    <row r="28" spans="2:6" x14ac:dyDescent="0.25">
      <c r="B28" s="71"/>
      <c r="C28" s="72"/>
      <c r="D28" s="73"/>
      <c r="E28" s="73"/>
      <c r="F28" s="73"/>
    </row>
    <row r="29" spans="2:6" x14ac:dyDescent="0.25">
      <c r="B29" s="71"/>
      <c r="C29" s="72"/>
      <c r="D29" s="73"/>
      <c r="E29" s="73"/>
      <c r="F29" s="73"/>
    </row>
    <row r="30" spans="2:6" x14ac:dyDescent="0.25">
      <c r="B30" s="71"/>
      <c r="C30" s="72"/>
      <c r="D30" s="73"/>
      <c r="E30" s="73"/>
      <c r="F30" s="73"/>
    </row>
    <row r="31" spans="2:6" x14ac:dyDescent="0.25">
      <c r="B31" s="71"/>
      <c r="C31" s="72"/>
      <c r="D31" s="73"/>
      <c r="E31" s="73"/>
      <c r="F31" s="73"/>
    </row>
    <row r="32" spans="2:6" x14ac:dyDescent="0.25">
      <c r="B32" s="71"/>
      <c r="C32" s="72"/>
      <c r="D32" s="73"/>
      <c r="E32" s="73"/>
      <c r="F32" s="73"/>
    </row>
    <row r="33" spans="2:6" x14ac:dyDescent="0.25">
      <c r="B33" s="71"/>
      <c r="C33" s="72"/>
      <c r="D33" s="73"/>
      <c r="E33" s="73"/>
      <c r="F33" s="73"/>
    </row>
    <row r="34" spans="2:6" x14ac:dyDescent="0.25">
      <c r="B34" s="71"/>
      <c r="C34" s="72"/>
      <c r="D34" s="73"/>
      <c r="E34" s="73"/>
      <c r="F34" s="73"/>
    </row>
    <row r="35" spans="2:6" x14ac:dyDescent="0.25">
      <c r="B35" s="71"/>
      <c r="C35" s="72"/>
      <c r="D35" s="73"/>
      <c r="E35" s="73"/>
      <c r="F35" s="73"/>
    </row>
    <row r="36" spans="2:6" x14ac:dyDescent="0.25">
      <c r="B36" s="71"/>
      <c r="C36" s="72"/>
      <c r="D36" s="73"/>
      <c r="E36" s="73"/>
      <c r="F36" s="73"/>
    </row>
    <row r="37" spans="2:6" x14ac:dyDescent="0.25">
      <c r="B37" s="71"/>
      <c r="C37" s="72"/>
      <c r="D37" s="73"/>
      <c r="E37" s="73"/>
      <c r="F37" s="73"/>
    </row>
    <row r="38" spans="2:6" x14ac:dyDescent="0.25">
      <c r="B38" s="71"/>
      <c r="C38" s="72"/>
      <c r="D38" s="73"/>
      <c r="E38" s="73"/>
      <c r="F38" s="73"/>
    </row>
    <row r="39" spans="2:6" x14ac:dyDescent="0.25">
      <c r="B39" s="71"/>
      <c r="C39" s="72"/>
      <c r="D39" s="73"/>
      <c r="E39" s="73"/>
      <c r="F39" s="73"/>
    </row>
    <row r="40" spans="2:6" x14ac:dyDescent="0.25">
      <c r="B40" s="71"/>
      <c r="C40" s="72"/>
      <c r="D40" s="73"/>
      <c r="E40" s="73"/>
      <c r="F40" s="73"/>
    </row>
    <row r="41" spans="2:6" x14ac:dyDescent="0.25">
      <c r="B41" s="71"/>
      <c r="C41" s="72"/>
      <c r="D41" s="73"/>
      <c r="E41" s="73"/>
      <c r="F41" s="73"/>
    </row>
    <row r="42" spans="2:6" x14ac:dyDescent="0.25">
      <c r="B42" s="71"/>
      <c r="C42" s="72"/>
      <c r="D42" s="73"/>
      <c r="E42" s="73"/>
      <c r="F42" s="73"/>
    </row>
    <row r="43" spans="2:6" x14ac:dyDescent="0.25">
      <c r="B43" s="71"/>
      <c r="C43" s="72"/>
      <c r="D43" s="73"/>
      <c r="E43" s="73"/>
      <c r="F43" s="73"/>
    </row>
    <row r="44" spans="2:6" x14ac:dyDescent="0.25">
      <c r="B44" s="71"/>
      <c r="C44" s="72"/>
      <c r="D44" s="73"/>
      <c r="E44" s="73"/>
      <c r="F44" s="73"/>
    </row>
    <row r="45" spans="2:6" x14ac:dyDescent="0.25">
      <c r="B45" s="71"/>
      <c r="C45" s="72"/>
      <c r="D45" s="73"/>
      <c r="E45" s="73"/>
      <c r="F45" s="73"/>
    </row>
    <row r="46" spans="2:6" x14ac:dyDescent="0.25">
      <c r="B46" s="71"/>
      <c r="C46" s="72"/>
      <c r="D46" s="73"/>
      <c r="E46" s="73"/>
      <c r="F46" s="73"/>
    </row>
    <row r="47" spans="2:6" x14ac:dyDescent="0.25">
      <c r="B47" s="71"/>
      <c r="C47" s="72"/>
      <c r="D47" s="73"/>
      <c r="E47" s="73"/>
      <c r="F47" s="73"/>
    </row>
    <row r="48" spans="2:6" x14ac:dyDescent="0.25">
      <c r="B48" s="71"/>
      <c r="C48" s="72"/>
      <c r="D48" s="73"/>
      <c r="E48" s="73"/>
      <c r="F48" s="73"/>
    </row>
    <row r="49" spans="2:6" x14ac:dyDescent="0.25">
      <c r="B49" s="71"/>
      <c r="C49" s="72"/>
      <c r="D49" s="73"/>
      <c r="E49" s="73"/>
      <c r="F49" s="73"/>
    </row>
    <row r="50" spans="2:6" x14ac:dyDescent="0.25">
      <c r="B50" s="71"/>
      <c r="C50" s="72"/>
      <c r="D50" s="73"/>
      <c r="E50" s="73"/>
      <c r="F50" s="73"/>
    </row>
    <row r="51" spans="2:6" x14ac:dyDescent="0.25">
      <c r="B51" s="71"/>
      <c r="C51" s="72"/>
      <c r="D51" s="73"/>
      <c r="E51" s="73"/>
      <c r="F51" s="73"/>
    </row>
    <row r="52" spans="2:6" x14ac:dyDescent="0.25">
      <c r="B52" s="71"/>
      <c r="C52" s="72"/>
      <c r="D52" s="73"/>
      <c r="E52" s="73"/>
      <c r="F52" s="73"/>
    </row>
    <row r="53" spans="2:6" x14ac:dyDescent="0.25">
      <c r="B53" s="71"/>
      <c r="C53" s="72"/>
      <c r="D53" s="73"/>
      <c r="E53" s="73"/>
      <c r="F53" s="73"/>
    </row>
    <row r="54" spans="2:6" x14ac:dyDescent="0.25">
      <c r="B54" s="71"/>
      <c r="C54" s="72"/>
      <c r="D54" s="73"/>
      <c r="E54" s="73"/>
      <c r="F54" s="73"/>
    </row>
    <row r="55" spans="2:6" x14ac:dyDescent="0.25">
      <c r="B55" s="71"/>
      <c r="C55" s="72"/>
      <c r="D55" s="73"/>
      <c r="E55" s="73"/>
      <c r="F55" s="73"/>
    </row>
    <row r="56" spans="2:6" x14ac:dyDescent="0.25">
      <c r="B56" s="71"/>
      <c r="C56" s="72"/>
      <c r="D56" s="73"/>
      <c r="E56" s="73"/>
      <c r="F56" s="73"/>
    </row>
    <row r="57" spans="2:6" x14ac:dyDescent="0.25">
      <c r="B57" s="71"/>
      <c r="C57" s="72"/>
      <c r="D57" s="73"/>
      <c r="E57" s="73"/>
      <c r="F57" s="73"/>
    </row>
    <row r="58" spans="2:6" x14ac:dyDescent="0.25">
      <c r="B58" s="71"/>
      <c r="C58" s="72"/>
      <c r="D58" s="73"/>
      <c r="E58" s="73"/>
      <c r="F58" s="73"/>
    </row>
    <row r="59" spans="2:6" x14ac:dyDescent="0.25">
      <c r="B59" s="71"/>
      <c r="C59" s="72"/>
      <c r="D59" s="73"/>
      <c r="E59" s="73"/>
      <c r="F59" s="73"/>
    </row>
    <row r="60" spans="2:6" x14ac:dyDescent="0.25">
      <c r="B60" s="71"/>
      <c r="C60" s="72"/>
      <c r="D60" s="73"/>
      <c r="E60" s="73"/>
      <c r="F60" s="73"/>
    </row>
    <row r="61" spans="2:6" x14ac:dyDescent="0.25">
      <c r="B61" s="71"/>
      <c r="C61" s="72"/>
      <c r="D61" s="73"/>
      <c r="E61" s="73"/>
      <c r="F61" s="73"/>
    </row>
    <row r="62" spans="2:6" x14ac:dyDescent="0.25">
      <c r="B62" s="71"/>
      <c r="C62" s="72"/>
      <c r="D62" s="73"/>
      <c r="E62" s="73"/>
      <c r="F62" s="73"/>
    </row>
    <row r="63" spans="2:6" x14ac:dyDescent="0.25">
      <c r="B63" s="71"/>
      <c r="C63" s="72"/>
      <c r="D63" s="73"/>
      <c r="E63" s="73"/>
      <c r="F63" s="73"/>
    </row>
    <row r="64" spans="2:6" x14ac:dyDescent="0.25">
      <c r="B64" s="71"/>
      <c r="C64" s="72"/>
      <c r="D64" s="73"/>
      <c r="E64" s="73"/>
      <c r="F64" s="73"/>
    </row>
    <row r="65" spans="2:6" x14ac:dyDescent="0.25">
      <c r="B65" s="71"/>
      <c r="C65" s="72"/>
      <c r="D65" s="73"/>
      <c r="E65" s="73"/>
      <c r="F65" s="73"/>
    </row>
    <row r="66" spans="2:6" x14ac:dyDescent="0.25">
      <c r="B66" s="71"/>
      <c r="C66" s="72"/>
      <c r="D66" s="73"/>
      <c r="E66" s="73"/>
      <c r="F66" s="73"/>
    </row>
    <row r="67" spans="2:6" x14ac:dyDescent="0.25">
      <c r="B67" s="71"/>
      <c r="C67" s="72"/>
      <c r="D67" s="73"/>
      <c r="E67" s="73"/>
      <c r="F67" s="73"/>
    </row>
    <row r="68" spans="2:6" x14ac:dyDescent="0.25">
      <c r="B68" s="71"/>
      <c r="C68" s="72"/>
      <c r="D68" s="73"/>
      <c r="E68" s="73"/>
      <c r="F68" s="73"/>
    </row>
    <row r="69" spans="2:6" x14ac:dyDescent="0.25">
      <c r="B69" s="71"/>
      <c r="C69" s="72"/>
      <c r="D69" s="73"/>
      <c r="E69" s="73"/>
      <c r="F69" s="73"/>
    </row>
    <row r="70" spans="2:6" x14ac:dyDescent="0.25">
      <c r="B70" s="71"/>
      <c r="C70" s="72"/>
      <c r="D70" s="73"/>
      <c r="E70" s="73"/>
      <c r="F70" s="73"/>
    </row>
    <row r="71" spans="2:6" x14ac:dyDescent="0.25">
      <c r="B71" s="71"/>
      <c r="C71" s="72"/>
      <c r="D71" s="73"/>
      <c r="E71" s="73"/>
      <c r="F71" s="73"/>
    </row>
    <row r="72" spans="2:6" x14ac:dyDescent="0.25">
      <c r="B72" s="71"/>
      <c r="C72" s="72"/>
      <c r="D72" s="73"/>
      <c r="E72" s="73"/>
      <c r="F72" s="73"/>
    </row>
    <row r="73" spans="2:6" x14ac:dyDescent="0.25">
      <c r="B73" s="71"/>
      <c r="C73" s="72"/>
      <c r="D73" s="73"/>
      <c r="E73" s="73"/>
      <c r="F73" s="73"/>
    </row>
    <row r="74" spans="2:6" x14ac:dyDescent="0.25">
      <c r="B74" s="71"/>
      <c r="C74" s="72"/>
      <c r="D74" s="73"/>
      <c r="E74" s="73"/>
      <c r="F74" s="73"/>
    </row>
    <row r="75" spans="2:6" x14ac:dyDescent="0.25">
      <c r="B75" s="71"/>
      <c r="C75" s="72"/>
      <c r="D75" s="73"/>
      <c r="E75" s="73"/>
      <c r="F75" s="73"/>
    </row>
    <row r="76" spans="2:6" x14ac:dyDescent="0.25">
      <c r="B76" s="71"/>
      <c r="C76" s="72"/>
      <c r="D76" s="73"/>
      <c r="E76" s="73"/>
      <c r="F76" s="73"/>
    </row>
    <row r="77" spans="2:6" x14ac:dyDescent="0.25">
      <c r="B77" s="71"/>
      <c r="C77" s="72"/>
      <c r="D77" s="73"/>
      <c r="E77" s="73"/>
      <c r="F77" s="73"/>
    </row>
    <row r="78" spans="2:6" x14ac:dyDescent="0.25">
      <c r="B78" s="71"/>
      <c r="C78" s="72"/>
      <c r="D78" s="73"/>
      <c r="E78" s="73"/>
      <c r="F78" s="73"/>
    </row>
    <row r="79" spans="2:6" x14ac:dyDescent="0.25">
      <c r="B79" s="71"/>
      <c r="C79" s="72"/>
      <c r="D79" s="73"/>
      <c r="E79" s="73"/>
      <c r="F79" s="73"/>
    </row>
    <row r="80" spans="2:6" x14ac:dyDescent="0.25">
      <c r="B80" s="71"/>
      <c r="C80" s="72"/>
      <c r="D80" s="73"/>
      <c r="E80" s="73"/>
      <c r="F80" s="73"/>
    </row>
    <row r="81" spans="2:6" x14ac:dyDescent="0.25">
      <c r="B81" s="71"/>
      <c r="C81" s="72"/>
      <c r="D81" s="73"/>
      <c r="E81" s="73"/>
      <c r="F81" s="73"/>
    </row>
    <row r="82" spans="2:6" x14ac:dyDescent="0.25">
      <c r="B82" s="71"/>
      <c r="C82" s="72"/>
      <c r="D82" s="73"/>
      <c r="E82" s="73"/>
      <c r="F82" s="73"/>
    </row>
    <row r="83" spans="2:6" x14ac:dyDescent="0.25">
      <c r="B83" s="71"/>
      <c r="C83" s="72"/>
      <c r="D83" s="73"/>
      <c r="E83" s="73"/>
      <c r="F83" s="73"/>
    </row>
    <row r="84" spans="2:6" x14ac:dyDescent="0.25">
      <c r="B84" s="71"/>
      <c r="C84" s="72"/>
      <c r="D84" s="73"/>
      <c r="E84" s="73"/>
      <c r="F84" s="73"/>
    </row>
    <row r="85" spans="2:6" x14ac:dyDescent="0.25">
      <c r="B85" s="71"/>
      <c r="C85" s="72"/>
      <c r="D85" s="73"/>
      <c r="E85" s="73"/>
      <c r="F85" s="73"/>
    </row>
    <row r="86" spans="2:6" x14ac:dyDescent="0.25">
      <c r="B86" s="71"/>
      <c r="C86" s="72"/>
      <c r="D86" s="73"/>
      <c r="E86" s="73"/>
      <c r="F86" s="73"/>
    </row>
    <row r="87" spans="2:6" x14ac:dyDescent="0.25">
      <c r="B87" s="71"/>
      <c r="C87" s="72"/>
      <c r="D87" s="73"/>
      <c r="E87" s="73"/>
      <c r="F87" s="73"/>
    </row>
    <row r="88" spans="2:6" x14ac:dyDescent="0.25">
      <c r="B88" s="71"/>
      <c r="C88" s="72"/>
      <c r="D88" s="73"/>
      <c r="E88" s="73"/>
      <c r="F88" s="73"/>
    </row>
    <row r="89" spans="2:6" x14ac:dyDescent="0.25">
      <c r="B89" s="71"/>
      <c r="C89" s="72"/>
      <c r="D89" s="73"/>
      <c r="E89" s="73"/>
      <c r="F89" s="73"/>
    </row>
    <row r="90" spans="2:6" x14ac:dyDescent="0.25">
      <c r="B90" s="71"/>
      <c r="C90" s="72"/>
      <c r="D90" s="73"/>
      <c r="E90" s="73"/>
      <c r="F90" s="73"/>
    </row>
    <row r="91" spans="2:6" x14ac:dyDescent="0.25">
      <c r="B91" s="71"/>
      <c r="C91" s="72"/>
      <c r="D91" s="73"/>
      <c r="E91" s="73"/>
      <c r="F91" s="73"/>
    </row>
    <row r="92" spans="2:6" x14ac:dyDescent="0.25">
      <c r="B92" s="71"/>
      <c r="C92" s="72"/>
      <c r="D92" s="73"/>
      <c r="E92" s="73"/>
      <c r="F92" s="73"/>
    </row>
    <row r="93" spans="2:6" x14ac:dyDescent="0.25">
      <c r="B93" s="71"/>
      <c r="C93" s="72"/>
      <c r="D93" s="73"/>
      <c r="E93" s="73"/>
      <c r="F93" s="73"/>
    </row>
    <row r="94" spans="2:6" x14ac:dyDescent="0.25">
      <c r="B94" s="71"/>
      <c r="C94" s="72"/>
      <c r="D94" s="73"/>
      <c r="E94" s="73"/>
      <c r="F94" s="73"/>
    </row>
    <row r="95" spans="2:6" x14ac:dyDescent="0.25">
      <c r="B95" s="71"/>
      <c r="C95" s="72"/>
      <c r="D95" s="73"/>
      <c r="E95" s="73"/>
      <c r="F95" s="73"/>
    </row>
    <row r="96" spans="2:6" x14ac:dyDescent="0.25">
      <c r="B96" s="71"/>
      <c r="C96" s="72"/>
      <c r="D96" s="73"/>
      <c r="E96" s="73"/>
      <c r="F96" s="73"/>
    </row>
    <row r="97" spans="2:6" x14ac:dyDescent="0.25">
      <c r="B97" s="71"/>
      <c r="C97" s="72"/>
      <c r="D97" s="73"/>
      <c r="E97" s="73"/>
      <c r="F97" s="73"/>
    </row>
    <row r="98" spans="2:6" x14ac:dyDescent="0.25">
      <c r="B98" s="71"/>
      <c r="C98" s="72"/>
      <c r="D98" s="73"/>
      <c r="E98" s="73"/>
      <c r="F98" s="73"/>
    </row>
    <row r="99" spans="2:6" x14ac:dyDescent="0.25">
      <c r="B99" s="71"/>
      <c r="C99" s="72"/>
      <c r="D99" s="73"/>
      <c r="E99" s="73"/>
      <c r="F99" s="73"/>
    </row>
    <row r="100" spans="2:6" x14ac:dyDescent="0.25">
      <c r="B100" s="71"/>
      <c r="C100" s="72"/>
      <c r="D100" s="73"/>
      <c r="E100" s="73"/>
      <c r="F100" s="73"/>
    </row>
    <row r="101" spans="2:6" x14ac:dyDescent="0.25">
      <c r="B101" s="71"/>
      <c r="C101" s="72"/>
      <c r="D101" s="73"/>
      <c r="E101" s="73"/>
      <c r="F101" s="73"/>
    </row>
    <row r="102" spans="2:6" x14ac:dyDescent="0.25">
      <c r="B102" s="71"/>
      <c r="C102" s="72"/>
      <c r="D102" s="73"/>
      <c r="E102" s="73"/>
      <c r="F102" s="73"/>
    </row>
    <row r="103" spans="2:6" x14ac:dyDescent="0.25">
      <c r="B103" s="71"/>
      <c r="C103" s="72"/>
      <c r="D103" s="73"/>
      <c r="E103" s="73"/>
      <c r="F103" s="73"/>
    </row>
    <row r="104" spans="2:6" x14ac:dyDescent="0.25">
      <c r="B104" s="71"/>
      <c r="C104" s="72"/>
      <c r="D104" s="73"/>
      <c r="E104" s="73"/>
      <c r="F104" s="73"/>
    </row>
    <row r="105" spans="2:6" x14ac:dyDescent="0.25">
      <c r="B105" s="71"/>
      <c r="C105" s="72"/>
      <c r="D105" s="73"/>
      <c r="E105" s="73"/>
      <c r="F105" s="73"/>
    </row>
    <row r="106" spans="2:6" x14ac:dyDescent="0.25">
      <c r="B106" s="71"/>
      <c r="C106" s="72"/>
      <c r="D106" s="73"/>
      <c r="E106" s="73"/>
      <c r="F106" s="73"/>
    </row>
    <row r="107" spans="2:6" x14ac:dyDescent="0.25">
      <c r="B107" s="71"/>
      <c r="C107" s="72"/>
      <c r="D107" s="73"/>
      <c r="E107" s="73"/>
      <c r="F107" s="73"/>
    </row>
    <row r="108" spans="2:6" x14ac:dyDescent="0.25">
      <c r="B108" s="71"/>
      <c r="C108" s="72"/>
      <c r="D108" s="73"/>
      <c r="E108" s="73"/>
      <c r="F108" s="73"/>
    </row>
    <row r="109" spans="2:6" x14ac:dyDescent="0.25">
      <c r="B109" s="71"/>
      <c r="C109" s="72"/>
      <c r="D109" s="73"/>
      <c r="E109" s="73"/>
      <c r="F109" s="73"/>
    </row>
    <row r="110" spans="2:6" x14ac:dyDescent="0.25">
      <c r="B110" s="71"/>
      <c r="C110" s="72"/>
      <c r="D110" s="73"/>
      <c r="E110" s="73"/>
      <c r="F110" s="73"/>
    </row>
    <row r="111" spans="2:6" x14ac:dyDescent="0.25">
      <c r="B111" s="71"/>
      <c r="C111" s="72"/>
      <c r="D111" s="73"/>
      <c r="E111" s="73"/>
      <c r="F111" s="73"/>
    </row>
    <row r="112" spans="2:6" x14ac:dyDescent="0.25">
      <c r="B112" s="71"/>
      <c r="C112" s="72"/>
      <c r="D112" s="73"/>
      <c r="E112" s="73"/>
      <c r="F112" s="73"/>
    </row>
    <row r="113" spans="2:6" x14ac:dyDescent="0.25">
      <c r="B113" s="71"/>
      <c r="C113" s="72"/>
      <c r="D113" s="73"/>
      <c r="E113" s="73"/>
      <c r="F113" s="73"/>
    </row>
    <row r="114" spans="2:6" x14ac:dyDescent="0.25">
      <c r="B114" s="71"/>
      <c r="C114" s="72"/>
      <c r="D114" s="73"/>
      <c r="E114" s="73"/>
      <c r="F114" s="73"/>
    </row>
    <row r="115" spans="2:6" x14ac:dyDescent="0.25">
      <c r="B115" s="71"/>
      <c r="C115" s="72"/>
      <c r="D115" s="73"/>
      <c r="E115" s="73"/>
      <c r="F115" s="73"/>
    </row>
    <row r="116" spans="2:6" x14ac:dyDescent="0.25">
      <c r="B116" s="71"/>
      <c r="C116" s="72"/>
      <c r="D116" s="73"/>
      <c r="E116" s="73"/>
      <c r="F116" s="73"/>
    </row>
    <row r="117" spans="2:6" x14ac:dyDescent="0.25">
      <c r="B117" s="71"/>
      <c r="C117" s="72"/>
      <c r="D117" s="73"/>
      <c r="E117" s="73"/>
      <c r="F117" s="73"/>
    </row>
    <row r="118" spans="2:6" x14ac:dyDescent="0.25">
      <c r="B118" s="71"/>
      <c r="C118" s="72"/>
      <c r="D118" s="73"/>
      <c r="E118" s="73"/>
      <c r="F118" s="73"/>
    </row>
    <row r="119" spans="2:6" x14ac:dyDescent="0.25">
      <c r="B119" s="71"/>
      <c r="C119" s="72"/>
      <c r="D119" s="73"/>
      <c r="E119" s="73"/>
      <c r="F119" s="73"/>
    </row>
    <row r="120" spans="2:6" x14ac:dyDescent="0.25">
      <c r="B120" s="71"/>
      <c r="C120" s="72"/>
      <c r="D120" s="73"/>
      <c r="E120" s="73"/>
      <c r="F120" s="73"/>
    </row>
    <row r="121" spans="2:6" x14ac:dyDescent="0.25">
      <c r="B121" s="71"/>
      <c r="C121" s="72"/>
      <c r="D121" s="73"/>
      <c r="E121" s="73"/>
      <c r="F121" s="73"/>
    </row>
    <row r="122" spans="2:6" x14ac:dyDescent="0.25">
      <c r="B122" s="71"/>
      <c r="C122" s="72"/>
      <c r="D122" s="73"/>
      <c r="E122" s="73"/>
      <c r="F122" s="73"/>
    </row>
    <row r="123" spans="2:6" x14ac:dyDescent="0.25">
      <c r="B123" s="71"/>
      <c r="C123" s="72"/>
      <c r="D123" s="73"/>
      <c r="E123" s="73"/>
      <c r="F123" s="73"/>
    </row>
    <row r="124" spans="2:6" x14ac:dyDescent="0.25">
      <c r="B124" s="71"/>
      <c r="C124" s="72"/>
      <c r="D124" s="73"/>
      <c r="E124" s="73"/>
      <c r="F124" s="73"/>
    </row>
    <row r="125" spans="2:6" x14ac:dyDescent="0.25">
      <c r="B125" s="71"/>
      <c r="C125" s="72"/>
      <c r="D125" s="73"/>
      <c r="E125" s="73"/>
      <c r="F125" s="73"/>
    </row>
    <row r="126" spans="2:6" x14ac:dyDescent="0.25">
      <c r="B126" s="71"/>
      <c r="C126" s="72"/>
      <c r="D126" s="73"/>
      <c r="E126" s="73"/>
      <c r="F126" s="73"/>
    </row>
    <row r="127" spans="2:6" x14ac:dyDescent="0.25">
      <c r="B127" s="71"/>
      <c r="C127" s="72"/>
      <c r="D127" s="73"/>
      <c r="E127" s="73"/>
      <c r="F127" s="73"/>
    </row>
    <row r="128" spans="2:6" x14ac:dyDescent="0.25">
      <c r="B128" s="71"/>
      <c r="C128" s="72"/>
      <c r="D128" s="73"/>
      <c r="E128" s="73"/>
      <c r="F128" s="73"/>
    </row>
    <row r="129" spans="2:6" x14ac:dyDescent="0.25">
      <c r="B129" s="71"/>
      <c r="C129" s="72"/>
      <c r="D129" s="73"/>
      <c r="E129" s="73"/>
      <c r="F129" s="73"/>
    </row>
    <row r="130" spans="2:6" x14ac:dyDescent="0.25">
      <c r="B130" s="71"/>
      <c r="C130" s="72"/>
      <c r="D130" s="73"/>
      <c r="E130" s="73"/>
      <c r="F130" s="73"/>
    </row>
    <row r="131" spans="2:6" x14ac:dyDescent="0.25">
      <c r="B131" s="71"/>
      <c r="C131" s="72"/>
      <c r="D131" s="73"/>
      <c r="E131" s="73"/>
      <c r="F131" s="73"/>
    </row>
    <row r="132" spans="2:6" x14ac:dyDescent="0.25">
      <c r="B132" s="71"/>
      <c r="C132" s="72"/>
      <c r="D132" s="73"/>
      <c r="E132" s="73"/>
      <c r="F132" s="73"/>
    </row>
    <row r="133" spans="2:6" x14ac:dyDescent="0.25">
      <c r="B133" s="71"/>
      <c r="C133" s="72"/>
      <c r="D133" s="73"/>
      <c r="E133" s="73"/>
      <c r="F133" s="73"/>
    </row>
    <row r="134" spans="2:6" x14ac:dyDescent="0.25">
      <c r="B134" s="71"/>
      <c r="C134" s="72"/>
      <c r="D134" s="73"/>
      <c r="E134" s="73"/>
      <c r="F134" s="73"/>
    </row>
    <row r="135" spans="2:6" x14ac:dyDescent="0.25">
      <c r="B135" s="71"/>
      <c r="C135" s="72"/>
      <c r="D135" s="73"/>
      <c r="E135" s="73"/>
      <c r="F135" s="73"/>
    </row>
    <row r="136" spans="2:6" x14ac:dyDescent="0.25">
      <c r="B136" s="71"/>
      <c r="C136" s="72"/>
      <c r="D136" s="73"/>
      <c r="E136" s="73"/>
      <c r="F136" s="73"/>
    </row>
    <row r="137" spans="2:6" x14ac:dyDescent="0.25">
      <c r="B137" s="71"/>
      <c r="C137" s="72"/>
      <c r="D137" s="73"/>
      <c r="E137" s="73"/>
      <c r="F137" s="73"/>
    </row>
    <row r="138" spans="2:6" x14ac:dyDescent="0.25">
      <c r="B138" s="71"/>
      <c r="C138" s="72"/>
      <c r="D138" s="73"/>
      <c r="E138" s="73"/>
      <c r="F138" s="73"/>
    </row>
    <row r="139" spans="2:6" x14ac:dyDescent="0.25">
      <c r="B139" s="71"/>
      <c r="C139" s="72"/>
      <c r="D139" s="73"/>
      <c r="E139" s="73"/>
      <c r="F139" s="73"/>
    </row>
    <row r="140" spans="2:6" x14ac:dyDescent="0.25">
      <c r="B140" s="71"/>
      <c r="C140" s="72"/>
      <c r="D140" s="73"/>
      <c r="E140" s="73"/>
      <c r="F140" s="73"/>
    </row>
    <row r="141" spans="2:6" x14ac:dyDescent="0.25">
      <c r="B141" s="71"/>
      <c r="C141" s="72"/>
      <c r="D141" s="73"/>
      <c r="E141" s="73"/>
      <c r="F141" s="73"/>
    </row>
    <row r="142" spans="2:6" x14ac:dyDescent="0.25">
      <c r="B142" s="71"/>
      <c r="C142" s="72"/>
      <c r="D142" s="73"/>
      <c r="E142" s="73"/>
      <c r="F142" s="73"/>
    </row>
    <row r="143" spans="2:6" x14ac:dyDescent="0.25">
      <c r="B143" s="71"/>
      <c r="C143" s="72"/>
      <c r="D143" s="73"/>
      <c r="E143" s="73"/>
      <c r="F143" s="73"/>
    </row>
    <row r="144" spans="2:6" x14ac:dyDescent="0.25">
      <c r="B144" s="71"/>
      <c r="C144" s="72"/>
      <c r="D144" s="73"/>
      <c r="E144" s="73"/>
      <c r="F144" s="73"/>
    </row>
    <row r="145" spans="2:6" x14ac:dyDescent="0.25">
      <c r="B145" s="71"/>
      <c r="C145" s="72"/>
      <c r="D145" s="73"/>
      <c r="E145" s="73"/>
      <c r="F145" s="73"/>
    </row>
    <row r="146" spans="2:6" x14ac:dyDescent="0.25">
      <c r="B146" s="71"/>
      <c r="C146" s="72"/>
      <c r="D146" s="73"/>
      <c r="E146" s="73"/>
      <c r="F146" s="73"/>
    </row>
    <row r="147" spans="2:6" x14ac:dyDescent="0.25">
      <c r="B147" s="71"/>
      <c r="C147" s="72"/>
      <c r="D147" s="73"/>
      <c r="E147" s="73"/>
      <c r="F147" s="73"/>
    </row>
    <row r="148" spans="2:6" x14ac:dyDescent="0.25">
      <c r="B148" s="71"/>
      <c r="C148" s="72"/>
      <c r="D148" s="73"/>
      <c r="E148" s="73"/>
      <c r="F148" s="73"/>
    </row>
    <row r="149" spans="2:6" x14ac:dyDescent="0.25">
      <c r="B149" s="71"/>
      <c r="C149" s="72"/>
      <c r="D149" s="73"/>
      <c r="E149" s="73"/>
      <c r="F149" s="73"/>
    </row>
    <row r="150" spans="2:6" x14ac:dyDescent="0.25">
      <c r="B150" s="71"/>
      <c r="C150" s="72"/>
      <c r="D150" s="73"/>
      <c r="E150" s="73"/>
      <c r="F150" s="73"/>
    </row>
    <row r="151" spans="2:6" x14ac:dyDescent="0.25">
      <c r="B151" s="71"/>
      <c r="C151" s="72"/>
      <c r="D151" s="73"/>
      <c r="E151" s="73"/>
      <c r="F151" s="73"/>
    </row>
    <row r="152" spans="2:6" x14ac:dyDescent="0.25">
      <c r="B152" s="71"/>
      <c r="C152" s="72"/>
      <c r="D152" s="73"/>
      <c r="E152" s="73"/>
      <c r="F152" s="73"/>
    </row>
    <row r="153" spans="2:6" x14ac:dyDescent="0.25">
      <c r="B153" s="71"/>
      <c r="C153" s="72"/>
      <c r="D153" s="73"/>
      <c r="E153" s="73"/>
      <c r="F153" s="73"/>
    </row>
    <row r="154" spans="2:6" x14ac:dyDescent="0.25">
      <c r="B154" s="71"/>
      <c r="C154" s="72"/>
      <c r="D154" s="73"/>
      <c r="E154" s="73"/>
      <c r="F154" s="73"/>
    </row>
    <row r="155" spans="2:6" x14ac:dyDescent="0.25">
      <c r="B155" s="71"/>
      <c r="C155" s="72"/>
      <c r="D155" s="73"/>
      <c r="E155" s="73"/>
      <c r="F155" s="73"/>
    </row>
    <row r="156" spans="2:6" x14ac:dyDescent="0.25">
      <c r="B156" s="71"/>
      <c r="C156" s="72"/>
      <c r="D156" s="73"/>
      <c r="E156" s="73"/>
      <c r="F156" s="73"/>
    </row>
    <row r="157" spans="2:6" x14ac:dyDescent="0.25">
      <c r="B157" s="71"/>
      <c r="C157" s="72"/>
      <c r="D157" s="73"/>
      <c r="E157" s="73"/>
      <c r="F157" s="73"/>
    </row>
    <row r="158" spans="2:6" x14ac:dyDescent="0.25">
      <c r="B158" s="71"/>
      <c r="C158" s="72"/>
      <c r="D158" s="73"/>
      <c r="E158" s="73"/>
      <c r="F158" s="73"/>
    </row>
    <row r="159" spans="2:6" x14ac:dyDescent="0.25">
      <c r="B159" s="71"/>
      <c r="C159" s="72"/>
      <c r="D159" s="73"/>
      <c r="E159" s="73"/>
      <c r="F159" s="73"/>
    </row>
    <row r="160" spans="2:6" x14ac:dyDescent="0.25">
      <c r="B160" s="71"/>
      <c r="C160" s="72"/>
      <c r="D160" s="73"/>
      <c r="E160" s="73"/>
      <c r="F160" s="73"/>
    </row>
    <row r="161" spans="2:6" x14ac:dyDescent="0.25">
      <c r="B161" s="71"/>
      <c r="C161" s="72"/>
      <c r="D161" s="73"/>
      <c r="E161" s="73"/>
      <c r="F161" s="73"/>
    </row>
    <row r="162" spans="2:6" x14ac:dyDescent="0.25">
      <c r="B162" s="71"/>
      <c r="C162" s="72"/>
      <c r="D162" s="73"/>
      <c r="E162" s="73"/>
      <c r="F162" s="73"/>
    </row>
    <row r="163" spans="2:6" x14ac:dyDescent="0.25">
      <c r="B163" s="71"/>
      <c r="C163" s="72"/>
      <c r="D163" s="73"/>
      <c r="E163" s="73"/>
      <c r="F163" s="73"/>
    </row>
    <row r="164" spans="2:6" x14ac:dyDescent="0.25">
      <c r="B164" s="71"/>
      <c r="C164" s="72"/>
      <c r="D164" s="73"/>
      <c r="E164" s="73"/>
      <c r="F164" s="73"/>
    </row>
    <row r="165" spans="2:6" x14ac:dyDescent="0.25">
      <c r="B165" s="71"/>
      <c r="C165" s="72"/>
      <c r="D165" s="73"/>
      <c r="E165" s="73"/>
      <c r="F165" s="73"/>
    </row>
    <row r="166" spans="2:6" x14ac:dyDescent="0.25">
      <c r="B166" s="71"/>
      <c r="C166" s="72"/>
      <c r="D166" s="73"/>
      <c r="E166" s="73"/>
      <c r="F166" s="73"/>
    </row>
    <row r="167" spans="2:6" x14ac:dyDescent="0.25">
      <c r="B167" s="71"/>
      <c r="C167" s="72"/>
      <c r="D167" s="73"/>
      <c r="E167" s="73"/>
      <c r="F167" s="73"/>
    </row>
    <row r="168" spans="2:6" x14ac:dyDescent="0.25">
      <c r="B168" s="71"/>
      <c r="C168" s="72"/>
      <c r="D168" s="73"/>
      <c r="E168" s="73"/>
      <c r="F168" s="73"/>
    </row>
    <row r="169" spans="2:6" x14ac:dyDescent="0.25">
      <c r="B169" s="71"/>
      <c r="C169" s="72"/>
      <c r="D169" s="73"/>
      <c r="E169" s="73"/>
      <c r="F169" s="73"/>
    </row>
    <row r="170" spans="2:6" x14ac:dyDescent="0.25">
      <c r="B170" s="71"/>
      <c r="C170" s="72"/>
      <c r="D170" s="73"/>
      <c r="E170" s="73"/>
      <c r="F170" s="73"/>
    </row>
    <row r="171" spans="2:6" x14ac:dyDescent="0.25">
      <c r="B171" s="71"/>
      <c r="C171" s="72"/>
      <c r="D171" s="73"/>
      <c r="E171" s="73"/>
      <c r="F171" s="73"/>
    </row>
    <row r="172" spans="2:6" x14ac:dyDescent="0.25">
      <c r="B172" s="71"/>
      <c r="C172" s="72"/>
      <c r="D172" s="73"/>
      <c r="E172" s="73"/>
      <c r="F172" s="73"/>
    </row>
    <row r="173" spans="2:6" x14ac:dyDescent="0.25">
      <c r="B173" s="71"/>
      <c r="C173" s="72"/>
      <c r="D173" s="73"/>
      <c r="E173" s="73"/>
      <c r="F173" s="73"/>
    </row>
    <row r="174" spans="2:6" x14ac:dyDescent="0.25">
      <c r="B174" s="71"/>
      <c r="C174" s="72"/>
      <c r="D174" s="73"/>
      <c r="E174" s="73"/>
      <c r="F174" s="73"/>
    </row>
    <row r="175" spans="2:6" x14ac:dyDescent="0.25">
      <c r="B175" s="71"/>
      <c r="C175" s="72"/>
      <c r="D175" s="73"/>
      <c r="E175" s="73"/>
      <c r="F175" s="73"/>
    </row>
    <row r="176" spans="2:6" x14ac:dyDescent="0.25">
      <c r="B176" s="71"/>
      <c r="C176" s="72"/>
      <c r="D176" s="73"/>
      <c r="E176" s="73"/>
      <c r="F176" s="73"/>
    </row>
    <row r="177" spans="2:6" x14ac:dyDescent="0.25">
      <c r="B177" s="71"/>
      <c r="C177" s="72"/>
      <c r="D177" s="73"/>
      <c r="E177" s="73"/>
      <c r="F177" s="73"/>
    </row>
    <row r="178" spans="2:6" x14ac:dyDescent="0.25">
      <c r="B178" s="71"/>
      <c r="C178" s="72"/>
      <c r="D178" s="73"/>
      <c r="E178" s="73"/>
      <c r="F178" s="73"/>
    </row>
    <row r="179" spans="2:6" x14ac:dyDescent="0.25">
      <c r="B179" s="71"/>
      <c r="C179" s="72"/>
      <c r="D179" s="73"/>
      <c r="E179" s="73"/>
      <c r="F179" s="73"/>
    </row>
    <row r="180" spans="2:6" x14ac:dyDescent="0.25">
      <c r="B180" s="71"/>
      <c r="C180" s="72"/>
      <c r="D180" s="73"/>
      <c r="E180" s="73"/>
      <c r="F180" s="73"/>
    </row>
    <row r="181" spans="2:6" x14ac:dyDescent="0.25">
      <c r="B181" s="71"/>
      <c r="C181" s="72"/>
      <c r="D181" s="73"/>
      <c r="E181" s="73"/>
      <c r="F181" s="73"/>
    </row>
    <row r="182" spans="2:6" x14ac:dyDescent="0.25">
      <c r="B182" s="71"/>
      <c r="C182" s="72"/>
      <c r="D182" s="73"/>
      <c r="E182" s="73"/>
      <c r="F182" s="73"/>
    </row>
    <row r="183" spans="2:6" x14ac:dyDescent="0.25">
      <c r="B183" s="71"/>
      <c r="C183" s="72"/>
      <c r="D183" s="73"/>
      <c r="E183" s="73"/>
      <c r="F183" s="73"/>
    </row>
    <row r="184" spans="2:6" x14ac:dyDescent="0.25">
      <c r="B184" s="71"/>
      <c r="C184" s="72"/>
      <c r="D184" s="73"/>
      <c r="E184" s="73"/>
      <c r="F184" s="73"/>
    </row>
    <row r="185" spans="2:6" x14ac:dyDescent="0.25">
      <c r="B185" s="71"/>
      <c r="C185" s="72"/>
      <c r="D185" s="73"/>
      <c r="E185" s="73"/>
      <c r="F185" s="73"/>
    </row>
    <row r="186" spans="2:6" x14ac:dyDescent="0.25">
      <c r="B186" s="71"/>
      <c r="C186" s="72"/>
      <c r="D186" s="73"/>
      <c r="E186" s="73"/>
      <c r="F186" s="73"/>
    </row>
    <row r="187" spans="2:6" x14ac:dyDescent="0.25">
      <c r="B187" s="71"/>
      <c r="C187" s="72"/>
      <c r="D187" s="73"/>
      <c r="E187" s="73"/>
      <c r="F187" s="73"/>
    </row>
    <row r="188" spans="2:6" x14ac:dyDescent="0.25">
      <c r="B188" s="71"/>
      <c r="C188" s="72"/>
      <c r="D188" s="73"/>
      <c r="E188" s="73"/>
      <c r="F188" s="73"/>
    </row>
    <row r="189" spans="2:6" x14ac:dyDescent="0.25">
      <c r="B189" s="71"/>
      <c r="C189" s="72"/>
      <c r="D189" s="73"/>
      <c r="E189" s="73"/>
      <c r="F189" s="73"/>
    </row>
    <row r="190" spans="2:6" x14ac:dyDescent="0.25">
      <c r="B190" s="71"/>
      <c r="C190" s="72"/>
      <c r="D190" s="73"/>
      <c r="E190" s="73"/>
      <c r="F190" s="73"/>
    </row>
    <row r="191" spans="2:6" x14ac:dyDescent="0.25">
      <c r="B191" s="71"/>
      <c r="C191" s="72"/>
      <c r="D191" s="73"/>
      <c r="E191" s="73"/>
      <c r="F191" s="73"/>
    </row>
    <row r="192" spans="2:6" x14ac:dyDescent="0.25">
      <c r="B192" s="71"/>
      <c r="C192" s="72"/>
      <c r="D192" s="73"/>
      <c r="E192" s="73"/>
      <c r="F192" s="73"/>
    </row>
    <row r="193" spans="2:6" x14ac:dyDescent="0.25">
      <c r="B193" s="71"/>
      <c r="C193" s="72"/>
      <c r="D193" s="73"/>
      <c r="E193" s="73"/>
      <c r="F193" s="73"/>
    </row>
    <row r="194" spans="2:6" x14ac:dyDescent="0.25">
      <c r="B194" s="71"/>
      <c r="C194" s="72"/>
      <c r="D194" s="73"/>
      <c r="E194" s="73"/>
      <c r="F194" s="73"/>
    </row>
    <row r="195" spans="2:6" x14ac:dyDescent="0.25">
      <c r="B195" s="71"/>
      <c r="C195" s="72"/>
      <c r="D195" s="73"/>
      <c r="E195" s="73"/>
      <c r="F195" s="73"/>
    </row>
    <row r="196" spans="2:6" x14ac:dyDescent="0.25">
      <c r="B196" s="71"/>
      <c r="C196" s="72"/>
      <c r="D196" s="73"/>
      <c r="E196" s="73"/>
      <c r="F196" s="73"/>
    </row>
    <row r="197" spans="2:6" x14ac:dyDescent="0.25">
      <c r="B197" s="71"/>
      <c r="C197" s="72"/>
      <c r="D197" s="73"/>
      <c r="E197" s="73"/>
      <c r="F197" s="73"/>
    </row>
    <row r="198" spans="2:6" x14ac:dyDescent="0.25">
      <c r="B198" s="71"/>
      <c r="C198" s="72"/>
      <c r="D198" s="73"/>
      <c r="E198" s="73"/>
      <c r="F198" s="73"/>
    </row>
    <row r="199" spans="2:6" x14ac:dyDescent="0.25">
      <c r="B199" s="71"/>
      <c r="C199" s="72"/>
      <c r="D199" s="73"/>
      <c r="E199" s="73"/>
      <c r="F199" s="73"/>
    </row>
    <row r="200" spans="2:6" x14ac:dyDescent="0.25">
      <c r="B200" s="71"/>
      <c r="C200" s="72"/>
      <c r="D200" s="73"/>
      <c r="E200" s="73"/>
      <c r="F200" s="73"/>
    </row>
    <row r="201" spans="2:6" x14ac:dyDescent="0.25">
      <c r="B201" s="71"/>
      <c r="C201" s="72"/>
      <c r="D201" s="73"/>
      <c r="E201" s="73"/>
      <c r="F201" s="73"/>
    </row>
    <row r="202" spans="2:6" x14ac:dyDescent="0.25">
      <c r="B202" s="71"/>
      <c r="C202" s="72"/>
      <c r="D202" s="73"/>
      <c r="E202" s="73"/>
      <c r="F202" s="73"/>
    </row>
    <row r="203" spans="2:6" x14ac:dyDescent="0.25">
      <c r="B203" s="71"/>
      <c r="C203" s="72"/>
      <c r="D203" s="73"/>
      <c r="E203" s="73"/>
      <c r="F203" s="73"/>
    </row>
    <row r="204" spans="2:6" x14ac:dyDescent="0.25">
      <c r="B204" s="71"/>
      <c r="C204" s="72"/>
      <c r="D204" s="73"/>
      <c r="E204" s="73"/>
      <c r="F204" s="73"/>
    </row>
    <row r="205" spans="2:6" x14ac:dyDescent="0.25">
      <c r="B205" s="71"/>
      <c r="C205" s="72"/>
      <c r="D205" s="73"/>
      <c r="E205" s="73"/>
      <c r="F205" s="73"/>
    </row>
    <row r="206" spans="2:6" x14ac:dyDescent="0.25">
      <c r="B206" s="71"/>
      <c r="C206" s="72"/>
      <c r="D206" s="73"/>
      <c r="E206" s="73"/>
      <c r="F206" s="73"/>
    </row>
    <row r="207" spans="2:6" x14ac:dyDescent="0.25">
      <c r="B207" s="71"/>
      <c r="C207" s="72"/>
      <c r="D207" s="73"/>
      <c r="E207" s="73"/>
      <c r="F207" s="73"/>
    </row>
    <row r="208" spans="2:6" x14ac:dyDescent="0.25">
      <c r="B208" s="71"/>
      <c r="C208" s="72"/>
      <c r="D208" s="73"/>
      <c r="E208" s="73"/>
      <c r="F208" s="73"/>
    </row>
    <row r="209" spans="2:6" x14ac:dyDescent="0.25">
      <c r="B209" s="71"/>
      <c r="C209" s="72"/>
      <c r="D209" s="73"/>
      <c r="E209" s="73"/>
      <c r="F209" s="73"/>
    </row>
    <row r="210" spans="2:6" x14ac:dyDescent="0.25">
      <c r="B210" s="71"/>
      <c r="C210" s="72"/>
      <c r="D210" s="73"/>
      <c r="E210" s="73"/>
      <c r="F210" s="73"/>
    </row>
    <row r="211" spans="2:6" x14ac:dyDescent="0.25">
      <c r="B211" s="71"/>
      <c r="C211" s="72"/>
      <c r="D211" s="73"/>
      <c r="E211" s="73"/>
      <c r="F211" s="73"/>
    </row>
    <row r="212" spans="2:6" x14ac:dyDescent="0.25">
      <c r="B212" s="71"/>
      <c r="C212" s="72"/>
      <c r="D212" s="73"/>
      <c r="E212" s="73"/>
      <c r="F212" s="73"/>
    </row>
    <row r="213" spans="2:6" x14ac:dyDescent="0.25">
      <c r="B213" s="71"/>
      <c r="C213" s="72"/>
      <c r="D213" s="73"/>
      <c r="E213" s="73"/>
      <c r="F213" s="73"/>
    </row>
    <row r="214" spans="2:6" x14ac:dyDescent="0.25">
      <c r="B214" s="71"/>
      <c r="C214" s="72"/>
      <c r="D214" s="73"/>
      <c r="E214" s="73"/>
      <c r="F214" s="73"/>
    </row>
    <row r="215" spans="2:6" x14ac:dyDescent="0.25">
      <c r="B215" s="71"/>
      <c r="C215" s="72"/>
      <c r="D215" s="73"/>
      <c r="E215" s="73"/>
      <c r="F215" s="73"/>
    </row>
    <row r="216" spans="2:6" x14ac:dyDescent="0.25">
      <c r="B216" s="71"/>
      <c r="C216" s="72"/>
      <c r="D216" s="73"/>
      <c r="E216" s="73"/>
      <c r="F216" s="73"/>
    </row>
    <row r="217" spans="2:6" x14ac:dyDescent="0.25">
      <c r="B217" s="71"/>
      <c r="C217" s="72"/>
      <c r="D217" s="73"/>
      <c r="E217" s="73"/>
      <c r="F217" s="73"/>
    </row>
    <row r="218" spans="2:6" x14ac:dyDescent="0.25">
      <c r="B218" s="71"/>
      <c r="C218" s="72"/>
      <c r="D218" s="73"/>
      <c r="E218" s="73"/>
      <c r="F218" s="73"/>
    </row>
    <row r="219" spans="2:6" x14ac:dyDescent="0.25">
      <c r="B219" s="71"/>
      <c r="C219" s="72"/>
      <c r="D219" s="73"/>
      <c r="E219" s="73"/>
      <c r="F219" s="73"/>
    </row>
    <row r="220" spans="2:6" x14ac:dyDescent="0.25">
      <c r="B220" s="71"/>
      <c r="C220" s="72"/>
      <c r="D220" s="73"/>
      <c r="E220" s="73"/>
      <c r="F220" s="73"/>
    </row>
    <row r="221" spans="2:6" x14ac:dyDescent="0.25">
      <c r="B221" s="71"/>
      <c r="C221" s="72"/>
      <c r="D221" s="73"/>
      <c r="E221" s="73"/>
      <c r="F221" s="73"/>
    </row>
    <row r="222" spans="2:6" x14ac:dyDescent="0.25">
      <c r="B222" s="71"/>
      <c r="C222" s="72"/>
      <c r="D222" s="73"/>
      <c r="E222" s="73"/>
      <c r="F222" s="73"/>
    </row>
    <row r="223" spans="2:6" x14ac:dyDescent="0.25">
      <c r="B223" s="71"/>
      <c r="C223" s="72"/>
      <c r="D223" s="73"/>
      <c r="E223" s="73"/>
      <c r="F223" s="73"/>
    </row>
    <row r="224" spans="2:6" x14ac:dyDescent="0.25">
      <c r="B224" s="71"/>
      <c r="C224" s="72"/>
      <c r="D224" s="73"/>
      <c r="E224" s="73"/>
      <c r="F224" s="73"/>
    </row>
    <row r="225" spans="2:6" x14ac:dyDescent="0.25">
      <c r="B225" s="71"/>
      <c r="C225" s="72"/>
      <c r="D225" s="73"/>
      <c r="E225" s="73"/>
      <c r="F225" s="73"/>
    </row>
    <row r="226" spans="2:6" x14ac:dyDescent="0.25">
      <c r="B226" s="71"/>
      <c r="C226" s="72"/>
      <c r="D226" s="73"/>
      <c r="E226" s="73"/>
      <c r="F226" s="73"/>
    </row>
    <row r="227" spans="2:6" x14ac:dyDescent="0.25">
      <c r="B227" s="71"/>
      <c r="C227" s="72"/>
      <c r="D227" s="73"/>
      <c r="E227" s="73"/>
      <c r="F227" s="73"/>
    </row>
    <row r="228" spans="2:6" x14ac:dyDescent="0.25">
      <c r="B228" s="71"/>
      <c r="C228" s="72"/>
      <c r="D228" s="73"/>
      <c r="E228" s="73"/>
      <c r="F228" s="73"/>
    </row>
    <row r="229" spans="2:6" x14ac:dyDescent="0.25">
      <c r="B229" s="71"/>
      <c r="C229" s="72"/>
      <c r="D229" s="73"/>
      <c r="E229" s="73"/>
      <c r="F229" s="73"/>
    </row>
    <row r="230" spans="2:6" x14ac:dyDescent="0.25">
      <c r="B230" s="71"/>
      <c r="C230" s="72"/>
      <c r="D230" s="73"/>
      <c r="E230" s="73"/>
      <c r="F230" s="73"/>
    </row>
    <row r="231" spans="2:6" x14ac:dyDescent="0.25">
      <c r="B231" s="71"/>
      <c r="C231" s="72"/>
      <c r="D231" s="73"/>
      <c r="E231" s="73"/>
      <c r="F231" s="73"/>
    </row>
    <row r="232" spans="2:6" x14ac:dyDescent="0.25">
      <c r="B232" s="71"/>
      <c r="C232" s="72"/>
      <c r="D232" s="73"/>
      <c r="E232" s="73"/>
      <c r="F232" s="73"/>
    </row>
    <row r="233" spans="2:6" x14ac:dyDescent="0.25">
      <c r="B233" s="71"/>
      <c r="C233" s="72"/>
      <c r="D233" s="73"/>
      <c r="E233" s="73"/>
      <c r="F233" s="73"/>
    </row>
    <row r="234" spans="2:6" x14ac:dyDescent="0.25">
      <c r="B234" s="71"/>
      <c r="C234" s="72"/>
      <c r="D234" s="73"/>
      <c r="E234" s="73"/>
      <c r="F234" s="73"/>
    </row>
    <row r="235" spans="2:6" x14ac:dyDescent="0.25">
      <c r="B235" s="71"/>
      <c r="C235" s="72"/>
      <c r="D235" s="73"/>
      <c r="E235" s="73"/>
      <c r="F235" s="73"/>
    </row>
    <row r="236" spans="2:6" x14ac:dyDescent="0.25">
      <c r="B236" s="71"/>
      <c r="C236" s="72"/>
      <c r="D236" s="73"/>
      <c r="E236" s="73"/>
      <c r="F236" s="73"/>
    </row>
    <row r="237" spans="2:6" x14ac:dyDescent="0.25">
      <c r="B237" s="71"/>
      <c r="C237" s="72"/>
      <c r="D237" s="73"/>
      <c r="E237" s="73"/>
      <c r="F237" s="73"/>
    </row>
    <row r="238" spans="2:6" x14ac:dyDescent="0.25">
      <c r="B238" s="71"/>
      <c r="C238" s="72"/>
      <c r="D238" s="73"/>
      <c r="E238" s="73"/>
      <c r="F238" s="73"/>
    </row>
    <row r="239" spans="2:6" x14ac:dyDescent="0.25">
      <c r="B239" s="71"/>
      <c r="C239" s="72"/>
      <c r="D239" s="73"/>
      <c r="E239" s="73"/>
      <c r="F239" s="73"/>
    </row>
    <row r="240" spans="2:6" x14ac:dyDescent="0.25">
      <c r="B240" s="71"/>
      <c r="C240" s="72"/>
      <c r="D240" s="73"/>
      <c r="E240" s="73"/>
      <c r="F240" s="73"/>
    </row>
    <row r="241" spans="2:6" x14ac:dyDescent="0.25">
      <c r="B241" s="71"/>
      <c r="C241" s="72"/>
      <c r="D241" s="73"/>
      <c r="E241" s="73"/>
      <c r="F241" s="73"/>
    </row>
    <row r="242" spans="2:6" x14ac:dyDescent="0.25">
      <c r="B242" s="71"/>
      <c r="C242" s="72"/>
      <c r="D242" s="73"/>
      <c r="E242" s="73"/>
      <c r="F242" s="73"/>
    </row>
    <row r="243" spans="2:6" x14ac:dyDescent="0.25">
      <c r="B243" s="71"/>
      <c r="C243" s="72"/>
      <c r="D243" s="73"/>
      <c r="E243" s="73"/>
      <c r="F243" s="73"/>
    </row>
    <row r="244" spans="2:6" x14ac:dyDescent="0.25">
      <c r="B244" s="71"/>
      <c r="C244" s="72"/>
      <c r="D244" s="73"/>
      <c r="E244" s="73"/>
      <c r="F244" s="73"/>
    </row>
    <row r="245" spans="2:6" x14ac:dyDescent="0.25">
      <c r="B245" s="71"/>
      <c r="C245" s="72"/>
      <c r="D245" s="73"/>
      <c r="E245" s="73"/>
      <c r="F245" s="73"/>
    </row>
    <row r="246" spans="2:6" x14ac:dyDescent="0.25">
      <c r="B246" s="71"/>
      <c r="C246" s="72"/>
      <c r="D246" s="73"/>
      <c r="E246" s="73"/>
      <c r="F246" s="73"/>
    </row>
    <row r="247" spans="2:6" x14ac:dyDescent="0.25">
      <c r="B247" s="71"/>
      <c r="C247" s="72"/>
      <c r="D247" s="73"/>
      <c r="E247" s="73"/>
      <c r="F247" s="73"/>
    </row>
    <row r="248" spans="2:6" x14ac:dyDescent="0.25">
      <c r="B248" s="71"/>
      <c r="C248" s="72"/>
      <c r="D248" s="73"/>
      <c r="E248" s="73"/>
      <c r="F248" s="73"/>
    </row>
    <row r="249" spans="2:6" x14ac:dyDescent="0.25">
      <c r="B249" s="71"/>
      <c r="C249" s="72"/>
      <c r="D249" s="73"/>
      <c r="E249" s="73"/>
      <c r="F249" s="73"/>
    </row>
    <row r="250" spans="2:6" x14ac:dyDescent="0.25">
      <c r="B250" s="71"/>
      <c r="C250" s="72"/>
      <c r="D250" s="73"/>
      <c r="E250" s="73"/>
      <c r="F250" s="73"/>
    </row>
    <row r="251" spans="2:6" x14ac:dyDescent="0.25">
      <c r="B251" s="71"/>
      <c r="C251" s="72"/>
      <c r="D251" s="73"/>
      <c r="E251" s="73"/>
      <c r="F251" s="73"/>
    </row>
    <row r="252" spans="2:6" x14ac:dyDescent="0.25">
      <c r="B252" s="71"/>
      <c r="C252" s="72"/>
      <c r="D252" s="73"/>
      <c r="E252" s="73"/>
      <c r="F252" s="73"/>
    </row>
    <row r="253" spans="2:6" x14ac:dyDescent="0.25">
      <c r="B253" s="71"/>
      <c r="C253" s="72"/>
      <c r="D253" s="73"/>
      <c r="E253" s="73"/>
      <c r="F253" s="73"/>
    </row>
    <row r="254" spans="2:6" x14ac:dyDescent="0.25">
      <c r="B254" s="71"/>
      <c r="C254" s="72"/>
      <c r="D254" s="73"/>
      <c r="E254" s="73"/>
      <c r="F254" s="73"/>
    </row>
    <row r="255" spans="2:6" x14ac:dyDescent="0.25">
      <c r="B255" s="71"/>
      <c r="C255" s="72"/>
      <c r="D255" s="73"/>
      <c r="E255" s="73"/>
      <c r="F255" s="73"/>
    </row>
    <row r="256" spans="2:6" x14ac:dyDescent="0.25">
      <c r="B256" s="71"/>
      <c r="C256" s="72"/>
      <c r="D256" s="73"/>
      <c r="E256" s="73"/>
      <c r="F256" s="73"/>
    </row>
    <row r="257" spans="2:6" x14ac:dyDescent="0.25">
      <c r="B257" s="71"/>
      <c r="C257" s="72"/>
      <c r="D257" s="73"/>
      <c r="E257" s="73"/>
      <c r="F257" s="73"/>
    </row>
    <row r="258" spans="2:6" x14ac:dyDescent="0.25">
      <c r="B258" s="71"/>
      <c r="C258" s="72"/>
      <c r="D258" s="73"/>
      <c r="E258" s="73"/>
      <c r="F258" s="73"/>
    </row>
    <row r="259" spans="2:6" x14ac:dyDescent="0.25">
      <c r="B259" s="71"/>
      <c r="C259" s="72"/>
      <c r="D259" s="73"/>
      <c r="E259" s="73"/>
      <c r="F259" s="73"/>
    </row>
    <row r="260" spans="2:6" x14ac:dyDescent="0.25">
      <c r="B260" s="71"/>
      <c r="C260" s="72"/>
      <c r="D260" s="73"/>
      <c r="E260" s="73"/>
      <c r="F260" s="73"/>
    </row>
    <row r="261" spans="2:6" x14ac:dyDescent="0.25">
      <c r="B261" s="71"/>
      <c r="C261" s="72"/>
      <c r="D261" s="73"/>
      <c r="E261" s="73"/>
      <c r="F261" s="73"/>
    </row>
    <row r="262" spans="2:6" x14ac:dyDescent="0.25">
      <c r="B262" s="71"/>
      <c r="C262" s="72"/>
      <c r="D262" s="73"/>
      <c r="E262" s="73"/>
      <c r="F262" s="73"/>
    </row>
    <row r="263" spans="2:6" x14ac:dyDescent="0.25">
      <c r="B263" s="71"/>
      <c r="C263" s="72"/>
      <c r="D263" s="73"/>
      <c r="E263" s="73"/>
      <c r="F263" s="73"/>
    </row>
    <row r="264" spans="2:6" x14ac:dyDescent="0.25">
      <c r="B264" s="71"/>
      <c r="C264" s="72"/>
      <c r="D264" s="73"/>
      <c r="E264" s="73"/>
      <c r="F264" s="73"/>
    </row>
    <row r="265" spans="2:6" x14ac:dyDescent="0.25">
      <c r="B265" s="71"/>
      <c r="C265" s="72"/>
      <c r="D265" s="73"/>
      <c r="E265" s="73"/>
      <c r="F265" s="73"/>
    </row>
    <row r="266" spans="2:6" x14ac:dyDescent="0.25">
      <c r="B266" s="71"/>
      <c r="C266" s="72"/>
      <c r="D266" s="73"/>
      <c r="E266" s="73"/>
      <c r="F266" s="73"/>
    </row>
    <row r="267" spans="2:6" x14ac:dyDescent="0.25">
      <c r="B267" s="71"/>
      <c r="C267" s="72"/>
      <c r="D267" s="73"/>
      <c r="E267" s="73"/>
      <c r="F267" s="73"/>
    </row>
    <row r="268" spans="2:6" x14ac:dyDescent="0.25">
      <c r="B268" s="71"/>
      <c r="C268" s="72"/>
      <c r="D268" s="73"/>
      <c r="E268" s="73"/>
      <c r="F268" s="73"/>
    </row>
    <row r="269" spans="2:6" x14ac:dyDescent="0.25">
      <c r="B269" s="71"/>
      <c r="C269" s="72"/>
      <c r="D269" s="73"/>
      <c r="E269" s="73"/>
      <c r="F269" s="73"/>
    </row>
    <row r="270" spans="2:6" x14ac:dyDescent="0.25">
      <c r="B270" s="71"/>
      <c r="C270" s="72"/>
      <c r="D270" s="73"/>
      <c r="E270" s="73"/>
      <c r="F270" s="73"/>
    </row>
    <row r="271" spans="2:6" x14ac:dyDescent="0.25">
      <c r="B271" s="71"/>
      <c r="C271" s="72"/>
      <c r="D271" s="73"/>
      <c r="E271" s="73"/>
      <c r="F271" s="73"/>
    </row>
    <row r="272" spans="2:6" x14ac:dyDescent="0.25">
      <c r="B272" s="71"/>
      <c r="C272" s="72"/>
      <c r="D272" s="73"/>
      <c r="E272" s="73"/>
      <c r="F272" s="73"/>
    </row>
    <row r="273" spans="2:6" x14ac:dyDescent="0.25">
      <c r="B273" s="71"/>
      <c r="C273" s="72"/>
      <c r="D273" s="73"/>
      <c r="E273" s="73"/>
      <c r="F273" s="73"/>
    </row>
    <row r="274" spans="2:6" x14ac:dyDescent="0.25">
      <c r="B274" s="71"/>
      <c r="C274" s="72"/>
      <c r="D274" s="73"/>
      <c r="E274" s="73"/>
      <c r="F274" s="73"/>
    </row>
    <row r="275" spans="2:6" x14ac:dyDescent="0.25">
      <c r="B275" s="71"/>
      <c r="C275" s="72"/>
      <c r="D275" s="73"/>
      <c r="E275" s="73"/>
      <c r="F275" s="73"/>
    </row>
    <row r="276" spans="2:6" x14ac:dyDescent="0.25">
      <c r="B276" s="71"/>
      <c r="C276" s="72"/>
      <c r="D276" s="73"/>
      <c r="E276" s="73"/>
      <c r="F276" s="73"/>
    </row>
    <row r="277" spans="2:6" x14ac:dyDescent="0.25">
      <c r="B277" s="71"/>
      <c r="C277" s="72"/>
      <c r="D277" s="73"/>
      <c r="E277" s="73"/>
      <c r="F277" s="73"/>
    </row>
    <row r="278" spans="2:6" x14ac:dyDescent="0.25">
      <c r="B278" s="71"/>
      <c r="C278" s="72"/>
      <c r="D278" s="73"/>
      <c r="E278" s="73"/>
      <c r="F278" s="73"/>
    </row>
    <row r="279" spans="2:6" x14ac:dyDescent="0.25">
      <c r="B279" s="71"/>
      <c r="C279" s="72"/>
      <c r="D279" s="73"/>
      <c r="E279" s="73"/>
      <c r="F279" s="73"/>
    </row>
    <row r="280" spans="2:6" x14ac:dyDescent="0.25">
      <c r="B280" s="71"/>
      <c r="C280" s="72"/>
      <c r="D280" s="73"/>
      <c r="E280" s="73"/>
      <c r="F280" s="73"/>
    </row>
    <row r="281" spans="2:6" x14ac:dyDescent="0.25">
      <c r="B281" s="71"/>
      <c r="C281" s="72"/>
      <c r="D281" s="73"/>
      <c r="E281" s="73"/>
      <c r="F281" s="73"/>
    </row>
    <row r="282" spans="2:6" x14ac:dyDescent="0.25">
      <c r="B282" s="71"/>
      <c r="C282" s="72"/>
      <c r="D282" s="73"/>
      <c r="E282" s="73"/>
      <c r="F282" s="73"/>
    </row>
  </sheetData>
  <mergeCells count="1">
    <mergeCell ref="B2:F2"/>
  </mergeCells>
  <pageMargins left="0.7" right="0.7" top="0.75" bottom="0.75" header="0.3" footer="0.3"/>
  <pageSetup paperSize="9" scale="77" orientation="portrait" r:id="rId1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282"/>
  <sheetViews>
    <sheetView topLeftCell="A4" workbookViewId="0">
      <selection activeCell="F18" sqref="F18"/>
    </sheetView>
  </sheetViews>
  <sheetFormatPr defaultRowHeight="15" x14ac:dyDescent="0.25"/>
  <cols>
    <col min="1" max="1" width="9.140625" style="59"/>
    <col min="2" max="2" width="52.7109375" style="74" customWidth="1"/>
    <col min="3" max="3" width="8.140625" style="75" bestFit="1" customWidth="1"/>
    <col min="4" max="4" width="13" style="76" customWidth="1"/>
    <col min="5" max="5" width="17.140625" style="76" customWidth="1"/>
    <col min="6" max="6" width="15.7109375" style="76" customWidth="1"/>
    <col min="7" max="7" width="14" style="66" customWidth="1"/>
    <col min="8" max="16384" width="9.140625" style="59"/>
  </cols>
  <sheetData>
    <row r="2" spans="2:7" s="54" customFormat="1" ht="15" customHeight="1" x14ac:dyDescent="0.2">
      <c r="B2" s="212" t="str">
        <f>'Elenco Prezzi Unitari'!B155</f>
        <v>PLT4 - Nummernschilderkennungsstation Nr.4:  Siebeneich (Gemeinde  TERLAN)</v>
      </c>
      <c r="C2" s="212"/>
      <c r="D2" s="212"/>
      <c r="E2" s="212"/>
      <c r="F2" s="212"/>
      <c r="G2" s="53"/>
    </row>
    <row r="3" spans="2:7" s="54" customFormat="1" x14ac:dyDescent="0.2">
      <c r="B3" s="55" t="str">
        <f>'Elenco Prezzi Unitari'!B65</f>
        <v>BESCHREIBUNG</v>
      </c>
      <c r="C3" s="55" t="str">
        <f>'Elenco Prezzi Unitari'!C65</f>
        <v>M.E.</v>
      </c>
      <c r="D3" s="55" t="str">
        <f>'Elenco Prezzi Unitari'!D65</f>
        <v>ANZ.</v>
      </c>
      <c r="E3" s="55" t="str">
        <f>'Elenco Prezzi Unitari'!E65</f>
        <v>EINHEITSPREIS</v>
      </c>
      <c r="F3" s="55" t="str">
        <f>'Elenco Prezzi Unitari'!F65</f>
        <v>BETRAG</v>
      </c>
      <c r="G3" s="53"/>
    </row>
    <row r="4" spans="2:7" ht="30" x14ac:dyDescent="0.25">
      <c r="B4" s="34" t="str">
        <f>'Elenco Prezzi Unitari'!B4</f>
        <v>Videokamera Nummernschilderkennung OCR + Übersichtskamera</v>
      </c>
      <c r="C4" s="56" t="s">
        <v>1</v>
      </c>
      <c r="D4" s="57">
        <v>1</v>
      </c>
      <c r="E4" s="82">
        <f>'Elenco Prezzi Unitari'!F4</f>
        <v>3200</v>
      </c>
      <c r="F4" s="83">
        <f t="shared" ref="F4:F8" si="0">E4*D4</f>
        <v>3200</v>
      </c>
      <c r="G4" s="58"/>
    </row>
    <row r="5" spans="2:7" ht="30" x14ac:dyDescent="0.25">
      <c r="B5" s="34" t="str">
        <f>'Elenco Prezzi Unitari'!B5</f>
        <v>Lokaler Speicher f. Videokamera Nummernschilderkennung - HD Typ SSD 120 GB</v>
      </c>
      <c r="C5" s="56" t="s">
        <v>1</v>
      </c>
      <c r="D5" s="57">
        <v>1</v>
      </c>
      <c r="E5" s="82">
        <f>'Elenco Prezzi Unitari'!F5</f>
        <v>224</v>
      </c>
      <c r="F5" s="83">
        <f t="shared" si="0"/>
        <v>224</v>
      </c>
      <c r="G5" s="58"/>
    </row>
    <row r="6" spans="2:7" x14ac:dyDescent="0.25">
      <c r="B6" s="34" t="str">
        <f>'Elenco Prezzi Unitari'!B10</f>
        <v>Grundlizenz Kamera f. SW Nummernschilderkennung</v>
      </c>
      <c r="C6" s="56" t="s">
        <v>1</v>
      </c>
      <c r="D6" s="57">
        <v>1</v>
      </c>
      <c r="E6" s="82">
        <f>'Elenco Prezzi Unitari'!F10</f>
        <v>513.5</v>
      </c>
      <c r="F6" s="83">
        <f t="shared" si="0"/>
        <v>513.5</v>
      </c>
      <c r="G6" s="58"/>
    </row>
    <row r="7" spans="2:7" ht="30" x14ac:dyDescent="0.25">
      <c r="B7" s="34" t="str">
        <f>'Elenco Prezzi Unitari'!B11</f>
        <v>Lizenz Kamera Zugriff KfZ-Zulassungsstelle f. SW Nummernschilderkennung</v>
      </c>
      <c r="C7" s="56" t="s">
        <v>1</v>
      </c>
      <c r="D7" s="57">
        <v>1</v>
      </c>
      <c r="E7" s="82">
        <f>'Elenco Prezzi Unitari'!F11</f>
        <v>260</v>
      </c>
      <c r="F7" s="83">
        <f t="shared" si="0"/>
        <v>260</v>
      </c>
      <c r="G7" s="58"/>
    </row>
    <row r="8" spans="2:7" x14ac:dyDescent="0.25">
      <c r="B8" s="34" t="str">
        <f>'Elenco Prezzi Unitari'!B37</f>
        <v>Schild "Videoüberwachter Bereich" Art.13 GvD 196/2003</v>
      </c>
      <c r="C8" s="56" t="s">
        <v>1</v>
      </c>
      <c r="D8" s="57">
        <v>1</v>
      </c>
      <c r="E8" s="82">
        <f>'Elenco Prezzi Unitari'!F37</f>
        <v>50</v>
      </c>
      <c r="F8" s="83">
        <f t="shared" si="0"/>
        <v>50</v>
      </c>
      <c r="G8" s="58"/>
    </row>
    <row r="9" spans="2:7" ht="75" x14ac:dyDescent="0.25">
      <c r="B9" s="33" t="str">
        <f>'Elenco Prezzi Unitari'!B32</f>
        <v>Zubehörteile für die Montage der Videokameras und die fachgerechte Herstellung einer vollständigen, funktionstüchtigen Anlage (z.B. Elektroschaltschrank, Geräteschrank, selbstrückstellender Schalter, Netzgeräte, Kabel usw.)</v>
      </c>
      <c r="C9" s="117" t="str">
        <f>'Elenco Prezzi Unitari'!C32</f>
        <v>pauschal</v>
      </c>
      <c r="D9" s="57">
        <v>1</v>
      </c>
      <c r="E9" s="82">
        <v>1000</v>
      </c>
      <c r="F9" s="83">
        <f>E9*D9</f>
        <v>1000</v>
      </c>
      <c r="G9" s="64"/>
    </row>
    <row r="10" spans="2:7" ht="30" x14ac:dyDescent="0.25">
      <c r="B10" s="33" t="str">
        <f>'Elenco Prezzi Unitari'!B34</f>
        <v>Arbeitslohn für die Installation (einschließlich Einsatz einer Arbeitsbühne) und die Konfiguration der Anlage.</v>
      </c>
      <c r="C10" s="117" t="str">
        <f>'Elenco Prezzi Unitari'!C34</f>
        <v>pauschal</v>
      </c>
      <c r="D10" s="63">
        <v>1</v>
      </c>
      <c r="E10" s="86">
        <v>800</v>
      </c>
      <c r="F10" s="87">
        <f>E10*D10</f>
        <v>800</v>
      </c>
    </row>
    <row r="11" spans="2:7" x14ac:dyDescent="0.25">
      <c r="B11" s="35" t="str">
        <f>'Elenco Prezzi Unitari'!B66</f>
        <v>Gesamt SOA Kategorie OS5</v>
      </c>
      <c r="C11" s="60"/>
      <c r="D11" s="61"/>
      <c r="E11" s="84"/>
      <c r="F11" s="85">
        <f>SUM(F4:F10)</f>
        <v>6047.5</v>
      </c>
    </row>
    <row r="12" spans="2:7" x14ac:dyDescent="0.25">
      <c r="B12" s="34" t="str">
        <f>'Elenco Prezzi Unitari'!B6</f>
        <v>Modem 3G HSPDS/GPRS mit eingebauter Antenne</v>
      </c>
      <c r="C12" s="56" t="s">
        <v>1</v>
      </c>
      <c r="D12" s="57">
        <v>1</v>
      </c>
      <c r="E12" s="82">
        <f>'Elenco Prezzi Unitari'!F6</f>
        <v>320</v>
      </c>
      <c r="F12" s="83">
        <f t="shared" ref="F12" si="1">E12*D12</f>
        <v>320</v>
      </c>
    </row>
    <row r="13" spans="2:7" ht="45" x14ac:dyDescent="0.25">
      <c r="B13" s="33" t="str">
        <f>'Elenco Prezzi Unitari'!B33</f>
        <v>Zubehörteile für die Montage der Konnektivitätsgeräte zur fachgerechten Herstellung einer vollständigen, funktionstüchtigen Anlage.</v>
      </c>
      <c r="C13" s="117" t="str">
        <f>'Elenco Prezzi Unitari'!C33</f>
        <v>pauschal</v>
      </c>
      <c r="D13" s="57">
        <v>1</v>
      </c>
      <c r="E13" s="82">
        <v>200</v>
      </c>
      <c r="F13" s="83">
        <f>E13*D13</f>
        <v>200</v>
      </c>
    </row>
    <row r="14" spans="2:7" ht="30" x14ac:dyDescent="0.25">
      <c r="B14" s="33" t="str">
        <f>'Elenco Prezzi Unitari'!B34</f>
        <v>Arbeitslohn für die Installation (einschließlich Einsatz einer Arbeitsbühne) und die Konfiguration der Anlage.</v>
      </c>
      <c r="C14" s="117" t="str">
        <f>'Elenco Prezzi Unitari'!C34</f>
        <v>pauschal</v>
      </c>
      <c r="D14" s="63">
        <v>1</v>
      </c>
      <c r="E14" s="86">
        <v>200</v>
      </c>
      <c r="F14" s="87">
        <f>E14*D14</f>
        <v>200</v>
      </c>
    </row>
    <row r="15" spans="2:7" x14ac:dyDescent="0.25">
      <c r="B15" s="36" t="str">
        <f>'Elenco Prezzi Unitari'!B67</f>
        <v>Gesamt SOA Kategorie OS19</v>
      </c>
      <c r="C15" s="60"/>
      <c r="D15" s="65"/>
      <c r="E15" s="84"/>
      <c r="F15" s="88">
        <f>SUM(F12:F14)</f>
        <v>720</v>
      </c>
    </row>
    <row r="16" spans="2:7" x14ac:dyDescent="0.25">
      <c r="B16" s="67"/>
      <c r="C16" s="68"/>
      <c r="D16" s="69"/>
      <c r="E16" s="89"/>
      <c r="F16" s="89"/>
    </row>
    <row r="17" spans="2:6" x14ac:dyDescent="0.25">
      <c r="B17" s="45" t="str">
        <f>'Elenco Prezzi Unitari'!B69</f>
        <v>SUMME</v>
      </c>
      <c r="C17" s="60"/>
      <c r="D17" s="70"/>
      <c r="E17" s="84"/>
      <c r="F17" s="90">
        <f>F11+F15</f>
        <v>6767.5</v>
      </c>
    </row>
    <row r="18" spans="2:6" x14ac:dyDescent="0.25">
      <c r="B18" s="71"/>
      <c r="C18" s="72"/>
      <c r="D18" s="73"/>
      <c r="E18" s="73"/>
      <c r="F18" s="73"/>
    </row>
    <row r="19" spans="2:6" x14ac:dyDescent="0.25">
      <c r="B19" s="71"/>
      <c r="C19" s="72"/>
      <c r="D19" s="73"/>
      <c r="E19" s="73"/>
      <c r="F19" s="73"/>
    </row>
    <row r="20" spans="2:6" x14ac:dyDescent="0.25">
      <c r="B20" s="71"/>
      <c r="C20" s="72"/>
      <c r="D20" s="73"/>
      <c r="E20" s="73"/>
      <c r="F20" s="73"/>
    </row>
    <row r="21" spans="2:6" x14ac:dyDescent="0.25">
      <c r="B21" s="71"/>
      <c r="C21" s="72"/>
      <c r="D21" s="73"/>
      <c r="E21" s="73"/>
      <c r="F21" s="73"/>
    </row>
    <row r="22" spans="2:6" x14ac:dyDescent="0.25">
      <c r="B22" s="71"/>
      <c r="C22" s="72"/>
      <c r="D22" s="73"/>
      <c r="E22" s="73"/>
      <c r="F22" s="73"/>
    </row>
    <row r="23" spans="2:6" x14ac:dyDescent="0.25">
      <c r="B23" s="71"/>
      <c r="C23" s="72"/>
      <c r="D23" s="73"/>
      <c r="E23" s="73"/>
      <c r="F23" s="73"/>
    </row>
    <row r="24" spans="2:6" x14ac:dyDescent="0.25">
      <c r="B24" s="71"/>
      <c r="C24" s="72"/>
      <c r="D24" s="73"/>
      <c r="E24" s="73"/>
      <c r="F24" s="73"/>
    </row>
    <row r="25" spans="2:6" x14ac:dyDescent="0.25">
      <c r="B25" s="71"/>
      <c r="C25" s="72"/>
      <c r="D25" s="73"/>
      <c r="E25" s="73"/>
      <c r="F25" s="73"/>
    </row>
    <row r="26" spans="2:6" x14ac:dyDescent="0.25">
      <c r="B26" s="71"/>
      <c r="C26" s="72"/>
      <c r="D26" s="73"/>
      <c r="E26" s="73"/>
      <c r="F26" s="73"/>
    </row>
    <row r="27" spans="2:6" x14ac:dyDescent="0.25">
      <c r="B27" s="71"/>
      <c r="C27" s="72"/>
      <c r="D27" s="73"/>
      <c r="E27" s="73"/>
      <c r="F27" s="73"/>
    </row>
    <row r="28" spans="2:6" x14ac:dyDescent="0.25">
      <c r="B28" s="71"/>
      <c r="C28" s="72"/>
      <c r="D28" s="73"/>
      <c r="E28" s="73"/>
      <c r="F28" s="73"/>
    </row>
    <row r="29" spans="2:6" x14ac:dyDescent="0.25">
      <c r="B29" s="71"/>
      <c r="C29" s="72"/>
      <c r="D29" s="73"/>
      <c r="E29" s="73"/>
      <c r="F29" s="73"/>
    </row>
    <row r="30" spans="2:6" x14ac:dyDescent="0.25">
      <c r="B30" s="71"/>
      <c r="C30" s="72"/>
      <c r="D30" s="73"/>
      <c r="E30" s="73"/>
      <c r="F30" s="73"/>
    </row>
    <row r="31" spans="2:6" x14ac:dyDescent="0.25">
      <c r="B31" s="71"/>
      <c r="C31" s="72"/>
      <c r="D31" s="73"/>
      <c r="E31" s="73"/>
      <c r="F31" s="73"/>
    </row>
    <row r="32" spans="2:6" x14ac:dyDescent="0.25">
      <c r="B32" s="71"/>
      <c r="C32" s="72"/>
      <c r="D32" s="73"/>
      <c r="E32" s="73"/>
      <c r="F32" s="73"/>
    </row>
    <row r="33" spans="2:6" x14ac:dyDescent="0.25">
      <c r="B33" s="71"/>
      <c r="C33" s="72"/>
      <c r="D33" s="73"/>
      <c r="E33" s="73"/>
      <c r="F33" s="73"/>
    </row>
    <row r="34" spans="2:6" x14ac:dyDescent="0.25">
      <c r="B34" s="71"/>
      <c r="C34" s="72"/>
      <c r="D34" s="73"/>
      <c r="E34" s="73"/>
      <c r="F34" s="73"/>
    </row>
    <row r="35" spans="2:6" x14ac:dyDescent="0.25">
      <c r="B35" s="71"/>
      <c r="C35" s="72"/>
      <c r="D35" s="73"/>
      <c r="E35" s="73"/>
      <c r="F35" s="73"/>
    </row>
    <row r="36" spans="2:6" x14ac:dyDescent="0.25">
      <c r="B36" s="71"/>
      <c r="C36" s="72"/>
      <c r="D36" s="73"/>
      <c r="E36" s="73"/>
      <c r="F36" s="73"/>
    </row>
    <row r="37" spans="2:6" x14ac:dyDescent="0.25">
      <c r="B37" s="71"/>
      <c r="C37" s="72"/>
      <c r="D37" s="73"/>
      <c r="E37" s="73"/>
      <c r="F37" s="73"/>
    </row>
    <row r="38" spans="2:6" x14ac:dyDescent="0.25">
      <c r="B38" s="71"/>
      <c r="C38" s="72"/>
      <c r="D38" s="73"/>
      <c r="E38" s="73"/>
      <c r="F38" s="73"/>
    </row>
    <row r="39" spans="2:6" x14ac:dyDescent="0.25">
      <c r="B39" s="71"/>
      <c r="C39" s="72"/>
      <c r="D39" s="73"/>
      <c r="E39" s="73"/>
      <c r="F39" s="73"/>
    </row>
    <row r="40" spans="2:6" x14ac:dyDescent="0.25">
      <c r="B40" s="71"/>
      <c r="C40" s="72"/>
      <c r="D40" s="73"/>
      <c r="E40" s="73"/>
      <c r="F40" s="73"/>
    </row>
    <row r="41" spans="2:6" x14ac:dyDescent="0.25">
      <c r="B41" s="71"/>
      <c r="C41" s="72"/>
      <c r="D41" s="73"/>
      <c r="E41" s="73"/>
      <c r="F41" s="73"/>
    </row>
    <row r="42" spans="2:6" x14ac:dyDescent="0.25">
      <c r="B42" s="71"/>
      <c r="C42" s="72"/>
      <c r="D42" s="73"/>
      <c r="E42" s="73"/>
      <c r="F42" s="73"/>
    </row>
    <row r="43" spans="2:6" x14ac:dyDescent="0.25">
      <c r="B43" s="71"/>
      <c r="C43" s="72"/>
      <c r="D43" s="73"/>
      <c r="E43" s="73"/>
      <c r="F43" s="73"/>
    </row>
    <row r="44" spans="2:6" x14ac:dyDescent="0.25">
      <c r="B44" s="71"/>
      <c r="C44" s="72"/>
      <c r="D44" s="73"/>
      <c r="E44" s="73"/>
      <c r="F44" s="73"/>
    </row>
    <row r="45" spans="2:6" x14ac:dyDescent="0.25">
      <c r="B45" s="71"/>
      <c r="C45" s="72"/>
      <c r="D45" s="73"/>
      <c r="E45" s="73"/>
      <c r="F45" s="73"/>
    </row>
    <row r="46" spans="2:6" x14ac:dyDescent="0.25">
      <c r="B46" s="71"/>
      <c r="C46" s="72"/>
      <c r="D46" s="73"/>
      <c r="E46" s="73"/>
      <c r="F46" s="73"/>
    </row>
    <row r="47" spans="2:6" x14ac:dyDescent="0.25">
      <c r="B47" s="71"/>
      <c r="C47" s="72"/>
      <c r="D47" s="73"/>
      <c r="E47" s="73"/>
      <c r="F47" s="73"/>
    </row>
    <row r="48" spans="2:6" x14ac:dyDescent="0.25">
      <c r="B48" s="71"/>
      <c r="C48" s="72"/>
      <c r="D48" s="73"/>
      <c r="E48" s="73"/>
      <c r="F48" s="73"/>
    </row>
    <row r="49" spans="2:6" x14ac:dyDescent="0.25">
      <c r="B49" s="71"/>
      <c r="C49" s="72"/>
      <c r="D49" s="73"/>
      <c r="E49" s="73"/>
      <c r="F49" s="73"/>
    </row>
    <row r="50" spans="2:6" x14ac:dyDescent="0.25">
      <c r="B50" s="71"/>
      <c r="C50" s="72"/>
      <c r="D50" s="73"/>
      <c r="E50" s="73"/>
      <c r="F50" s="73"/>
    </row>
    <row r="51" spans="2:6" x14ac:dyDescent="0.25">
      <c r="B51" s="71"/>
      <c r="C51" s="72"/>
      <c r="D51" s="73"/>
      <c r="E51" s="73"/>
      <c r="F51" s="73"/>
    </row>
    <row r="52" spans="2:6" x14ac:dyDescent="0.25">
      <c r="B52" s="71"/>
      <c r="C52" s="72"/>
      <c r="D52" s="73"/>
      <c r="E52" s="73"/>
      <c r="F52" s="73"/>
    </row>
    <row r="53" spans="2:6" x14ac:dyDescent="0.25">
      <c r="B53" s="71"/>
      <c r="C53" s="72"/>
      <c r="D53" s="73"/>
      <c r="E53" s="73"/>
      <c r="F53" s="73"/>
    </row>
    <row r="54" spans="2:6" x14ac:dyDescent="0.25">
      <c r="B54" s="71"/>
      <c r="C54" s="72"/>
      <c r="D54" s="73"/>
      <c r="E54" s="73"/>
      <c r="F54" s="73"/>
    </row>
    <row r="55" spans="2:6" x14ac:dyDescent="0.25">
      <c r="B55" s="71"/>
      <c r="C55" s="72"/>
      <c r="D55" s="73"/>
      <c r="E55" s="73"/>
      <c r="F55" s="73"/>
    </row>
    <row r="56" spans="2:6" x14ac:dyDescent="0.25">
      <c r="B56" s="71"/>
      <c r="C56" s="72"/>
      <c r="D56" s="73"/>
      <c r="E56" s="73"/>
      <c r="F56" s="73"/>
    </row>
    <row r="57" spans="2:6" x14ac:dyDescent="0.25">
      <c r="B57" s="71"/>
      <c r="C57" s="72"/>
      <c r="D57" s="73"/>
      <c r="E57" s="73"/>
      <c r="F57" s="73"/>
    </row>
    <row r="58" spans="2:6" x14ac:dyDescent="0.25">
      <c r="B58" s="71"/>
      <c r="C58" s="72"/>
      <c r="D58" s="73"/>
      <c r="E58" s="73"/>
      <c r="F58" s="73"/>
    </row>
    <row r="59" spans="2:6" x14ac:dyDescent="0.25">
      <c r="B59" s="71"/>
      <c r="C59" s="72"/>
      <c r="D59" s="73"/>
      <c r="E59" s="73"/>
      <c r="F59" s="73"/>
    </row>
    <row r="60" spans="2:6" x14ac:dyDescent="0.25">
      <c r="B60" s="71"/>
      <c r="C60" s="72"/>
      <c r="D60" s="73"/>
      <c r="E60" s="73"/>
      <c r="F60" s="73"/>
    </row>
    <row r="61" spans="2:6" x14ac:dyDescent="0.25">
      <c r="B61" s="71"/>
      <c r="C61" s="72"/>
      <c r="D61" s="73"/>
      <c r="E61" s="73"/>
      <c r="F61" s="73"/>
    </row>
    <row r="62" spans="2:6" x14ac:dyDescent="0.25">
      <c r="B62" s="71"/>
      <c r="C62" s="72"/>
      <c r="D62" s="73"/>
      <c r="E62" s="73"/>
      <c r="F62" s="73"/>
    </row>
    <row r="63" spans="2:6" x14ac:dyDescent="0.25">
      <c r="B63" s="71"/>
      <c r="C63" s="72"/>
      <c r="D63" s="73"/>
      <c r="E63" s="73"/>
      <c r="F63" s="73"/>
    </row>
    <row r="64" spans="2:6" x14ac:dyDescent="0.25">
      <c r="B64" s="71"/>
      <c r="C64" s="72"/>
      <c r="D64" s="73"/>
      <c r="E64" s="73"/>
      <c r="F64" s="73"/>
    </row>
    <row r="65" spans="2:6" x14ac:dyDescent="0.25">
      <c r="B65" s="71"/>
      <c r="C65" s="72"/>
      <c r="D65" s="73"/>
      <c r="E65" s="73"/>
      <c r="F65" s="73"/>
    </row>
    <row r="66" spans="2:6" x14ac:dyDescent="0.25">
      <c r="B66" s="71"/>
      <c r="C66" s="72"/>
      <c r="D66" s="73"/>
      <c r="E66" s="73"/>
      <c r="F66" s="73"/>
    </row>
    <row r="67" spans="2:6" x14ac:dyDescent="0.25">
      <c r="B67" s="71"/>
      <c r="C67" s="72"/>
      <c r="D67" s="73"/>
      <c r="E67" s="73"/>
      <c r="F67" s="73"/>
    </row>
    <row r="68" spans="2:6" x14ac:dyDescent="0.25">
      <c r="B68" s="71"/>
      <c r="C68" s="72"/>
      <c r="D68" s="73"/>
      <c r="E68" s="73"/>
      <c r="F68" s="73"/>
    </row>
    <row r="69" spans="2:6" x14ac:dyDescent="0.25">
      <c r="B69" s="71"/>
      <c r="C69" s="72"/>
      <c r="D69" s="73"/>
      <c r="E69" s="73"/>
      <c r="F69" s="73"/>
    </row>
    <row r="70" spans="2:6" x14ac:dyDescent="0.25">
      <c r="B70" s="71"/>
      <c r="C70" s="72"/>
      <c r="D70" s="73"/>
      <c r="E70" s="73"/>
      <c r="F70" s="73"/>
    </row>
    <row r="71" spans="2:6" x14ac:dyDescent="0.25">
      <c r="B71" s="71"/>
      <c r="C71" s="72"/>
      <c r="D71" s="73"/>
      <c r="E71" s="73"/>
      <c r="F71" s="73"/>
    </row>
    <row r="72" spans="2:6" x14ac:dyDescent="0.25">
      <c r="B72" s="71"/>
      <c r="C72" s="72"/>
      <c r="D72" s="73"/>
      <c r="E72" s="73"/>
      <c r="F72" s="73"/>
    </row>
    <row r="73" spans="2:6" x14ac:dyDescent="0.25">
      <c r="B73" s="71"/>
      <c r="C73" s="72"/>
      <c r="D73" s="73"/>
      <c r="E73" s="73"/>
      <c r="F73" s="73"/>
    </row>
    <row r="74" spans="2:6" x14ac:dyDescent="0.25">
      <c r="B74" s="71"/>
      <c r="C74" s="72"/>
      <c r="D74" s="73"/>
      <c r="E74" s="73"/>
      <c r="F74" s="73"/>
    </row>
    <row r="75" spans="2:6" x14ac:dyDescent="0.25">
      <c r="B75" s="71"/>
      <c r="C75" s="72"/>
      <c r="D75" s="73"/>
      <c r="E75" s="73"/>
      <c r="F75" s="73"/>
    </row>
    <row r="76" spans="2:6" x14ac:dyDescent="0.25">
      <c r="B76" s="71"/>
      <c r="C76" s="72"/>
      <c r="D76" s="73"/>
      <c r="E76" s="73"/>
      <c r="F76" s="73"/>
    </row>
    <row r="77" spans="2:6" x14ac:dyDescent="0.25">
      <c r="B77" s="71"/>
      <c r="C77" s="72"/>
      <c r="D77" s="73"/>
      <c r="E77" s="73"/>
      <c r="F77" s="73"/>
    </row>
    <row r="78" spans="2:6" x14ac:dyDescent="0.25">
      <c r="B78" s="71"/>
      <c r="C78" s="72"/>
      <c r="D78" s="73"/>
      <c r="E78" s="73"/>
      <c r="F78" s="73"/>
    </row>
    <row r="79" spans="2:6" x14ac:dyDescent="0.25">
      <c r="B79" s="71"/>
      <c r="C79" s="72"/>
      <c r="D79" s="73"/>
      <c r="E79" s="73"/>
      <c r="F79" s="73"/>
    </row>
    <row r="80" spans="2:6" x14ac:dyDescent="0.25">
      <c r="B80" s="71"/>
      <c r="C80" s="72"/>
      <c r="D80" s="73"/>
      <c r="E80" s="73"/>
      <c r="F80" s="73"/>
    </row>
    <row r="81" spans="2:6" x14ac:dyDescent="0.25">
      <c r="B81" s="71"/>
      <c r="C81" s="72"/>
      <c r="D81" s="73"/>
      <c r="E81" s="73"/>
      <c r="F81" s="73"/>
    </row>
    <row r="82" spans="2:6" x14ac:dyDescent="0.25">
      <c r="B82" s="71"/>
      <c r="C82" s="72"/>
      <c r="D82" s="73"/>
      <c r="E82" s="73"/>
      <c r="F82" s="73"/>
    </row>
    <row r="83" spans="2:6" x14ac:dyDescent="0.25">
      <c r="B83" s="71"/>
      <c r="C83" s="72"/>
      <c r="D83" s="73"/>
      <c r="E83" s="73"/>
      <c r="F83" s="73"/>
    </row>
    <row r="84" spans="2:6" x14ac:dyDescent="0.25">
      <c r="B84" s="71"/>
      <c r="C84" s="72"/>
      <c r="D84" s="73"/>
      <c r="E84" s="73"/>
      <c r="F84" s="73"/>
    </row>
    <row r="85" spans="2:6" x14ac:dyDescent="0.25">
      <c r="B85" s="71"/>
      <c r="C85" s="72"/>
      <c r="D85" s="73"/>
      <c r="E85" s="73"/>
      <c r="F85" s="73"/>
    </row>
    <row r="86" spans="2:6" x14ac:dyDescent="0.25">
      <c r="B86" s="71"/>
      <c r="C86" s="72"/>
      <c r="D86" s="73"/>
      <c r="E86" s="73"/>
      <c r="F86" s="73"/>
    </row>
    <row r="87" spans="2:6" x14ac:dyDescent="0.25">
      <c r="B87" s="71"/>
      <c r="C87" s="72"/>
      <c r="D87" s="73"/>
      <c r="E87" s="73"/>
      <c r="F87" s="73"/>
    </row>
    <row r="88" spans="2:6" x14ac:dyDescent="0.25">
      <c r="B88" s="71"/>
      <c r="C88" s="72"/>
      <c r="D88" s="73"/>
      <c r="E88" s="73"/>
      <c r="F88" s="73"/>
    </row>
    <row r="89" spans="2:6" x14ac:dyDescent="0.25">
      <c r="B89" s="71"/>
      <c r="C89" s="72"/>
      <c r="D89" s="73"/>
      <c r="E89" s="73"/>
      <c r="F89" s="73"/>
    </row>
    <row r="90" spans="2:6" x14ac:dyDescent="0.25">
      <c r="B90" s="71"/>
      <c r="C90" s="72"/>
      <c r="D90" s="73"/>
      <c r="E90" s="73"/>
      <c r="F90" s="73"/>
    </row>
    <row r="91" spans="2:6" x14ac:dyDescent="0.25">
      <c r="B91" s="71"/>
      <c r="C91" s="72"/>
      <c r="D91" s="73"/>
      <c r="E91" s="73"/>
      <c r="F91" s="73"/>
    </row>
    <row r="92" spans="2:6" x14ac:dyDescent="0.25">
      <c r="B92" s="71"/>
      <c r="C92" s="72"/>
      <c r="D92" s="73"/>
      <c r="E92" s="73"/>
      <c r="F92" s="73"/>
    </row>
    <row r="93" spans="2:6" x14ac:dyDescent="0.25">
      <c r="B93" s="71"/>
      <c r="C93" s="72"/>
      <c r="D93" s="73"/>
      <c r="E93" s="73"/>
      <c r="F93" s="73"/>
    </row>
    <row r="94" spans="2:6" x14ac:dyDescent="0.25">
      <c r="B94" s="71"/>
      <c r="C94" s="72"/>
      <c r="D94" s="73"/>
      <c r="E94" s="73"/>
      <c r="F94" s="73"/>
    </row>
    <row r="95" spans="2:6" x14ac:dyDescent="0.25">
      <c r="B95" s="71"/>
      <c r="C95" s="72"/>
      <c r="D95" s="73"/>
      <c r="E95" s="73"/>
      <c r="F95" s="73"/>
    </row>
    <row r="96" spans="2:6" x14ac:dyDescent="0.25">
      <c r="B96" s="71"/>
      <c r="C96" s="72"/>
      <c r="D96" s="73"/>
      <c r="E96" s="73"/>
      <c r="F96" s="73"/>
    </row>
    <row r="97" spans="2:6" x14ac:dyDescent="0.25">
      <c r="B97" s="71"/>
      <c r="C97" s="72"/>
      <c r="D97" s="73"/>
      <c r="E97" s="73"/>
      <c r="F97" s="73"/>
    </row>
    <row r="98" spans="2:6" x14ac:dyDescent="0.25">
      <c r="B98" s="71"/>
      <c r="C98" s="72"/>
      <c r="D98" s="73"/>
      <c r="E98" s="73"/>
      <c r="F98" s="73"/>
    </row>
    <row r="99" spans="2:6" x14ac:dyDescent="0.25">
      <c r="B99" s="71"/>
      <c r="C99" s="72"/>
      <c r="D99" s="73"/>
      <c r="E99" s="73"/>
      <c r="F99" s="73"/>
    </row>
    <row r="100" spans="2:6" x14ac:dyDescent="0.25">
      <c r="B100" s="71"/>
      <c r="C100" s="72"/>
      <c r="D100" s="73"/>
      <c r="E100" s="73"/>
      <c r="F100" s="73"/>
    </row>
    <row r="101" spans="2:6" x14ac:dyDescent="0.25">
      <c r="B101" s="71"/>
      <c r="C101" s="72"/>
      <c r="D101" s="73"/>
      <c r="E101" s="73"/>
      <c r="F101" s="73"/>
    </row>
    <row r="102" spans="2:6" x14ac:dyDescent="0.25">
      <c r="B102" s="71"/>
      <c r="C102" s="72"/>
      <c r="D102" s="73"/>
      <c r="E102" s="73"/>
      <c r="F102" s="73"/>
    </row>
    <row r="103" spans="2:6" x14ac:dyDescent="0.25">
      <c r="B103" s="71"/>
      <c r="C103" s="72"/>
      <c r="D103" s="73"/>
      <c r="E103" s="73"/>
      <c r="F103" s="73"/>
    </row>
    <row r="104" spans="2:6" x14ac:dyDescent="0.25">
      <c r="B104" s="71"/>
      <c r="C104" s="72"/>
      <c r="D104" s="73"/>
      <c r="E104" s="73"/>
      <c r="F104" s="73"/>
    </row>
    <row r="105" spans="2:6" x14ac:dyDescent="0.25">
      <c r="B105" s="71"/>
      <c r="C105" s="72"/>
      <c r="D105" s="73"/>
      <c r="E105" s="73"/>
      <c r="F105" s="73"/>
    </row>
    <row r="106" spans="2:6" x14ac:dyDescent="0.25">
      <c r="B106" s="71"/>
      <c r="C106" s="72"/>
      <c r="D106" s="73"/>
      <c r="E106" s="73"/>
      <c r="F106" s="73"/>
    </row>
    <row r="107" spans="2:6" x14ac:dyDescent="0.25">
      <c r="B107" s="71"/>
      <c r="C107" s="72"/>
      <c r="D107" s="73"/>
      <c r="E107" s="73"/>
      <c r="F107" s="73"/>
    </row>
    <row r="108" spans="2:6" x14ac:dyDescent="0.25">
      <c r="B108" s="71"/>
      <c r="C108" s="72"/>
      <c r="D108" s="73"/>
      <c r="E108" s="73"/>
      <c r="F108" s="73"/>
    </row>
    <row r="109" spans="2:6" x14ac:dyDescent="0.25">
      <c r="B109" s="71"/>
      <c r="C109" s="72"/>
      <c r="D109" s="73"/>
      <c r="E109" s="73"/>
      <c r="F109" s="73"/>
    </row>
    <row r="110" spans="2:6" x14ac:dyDescent="0.25">
      <c r="B110" s="71"/>
      <c r="C110" s="72"/>
      <c r="D110" s="73"/>
      <c r="E110" s="73"/>
      <c r="F110" s="73"/>
    </row>
    <row r="111" spans="2:6" x14ac:dyDescent="0.25">
      <c r="B111" s="71"/>
      <c r="C111" s="72"/>
      <c r="D111" s="73"/>
      <c r="E111" s="73"/>
      <c r="F111" s="73"/>
    </row>
    <row r="112" spans="2:6" x14ac:dyDescent="0.25">
      <c r="B112" s="71"/>
      <c r="C112" s="72"/>
      <c r="D112" s="73"/>
      <c r="E112" s="73"/>
      <c r="F112" s="73"/>
    </row>
    <row r="113" spans="2:6" x14ac:dyDescent="0.25">
      <c r="B113" s="71"/>
      <c r="C113" s="72"/>
      <c r="D113" s="73"/>
      <c r="E113" s="73"/>
      <c r="F113" s="73"/>
    </row>
    <row r="114" spans="2:6" x14ac:dyDescent="0.25">
      <c r="B114" s="71"/>
      <c r="C114" s="72"/>
      <c r="D114" s="73"/>
      <c r="E114" s="73"/>
      <c r="F114" s="73"/>
    </row>
    <row r="115" spans="2:6" x14ac:dyDescent="0.25">
      <c r="B115" s="71"/>
      <c r="C115" s="72"/>
      <c r="D115" s="73"/>
      <c r="E115" s="73"/>
      <c r="F115" s="73"/>
    </row>
    <row r="116" spans="2:6" x14ac:dyDescent="0.25">
      <c r="B116" s="71"/>
      <c r="C116" s="72"/>
      <c r="D116" s="73"/>
      <c r="E116" s="73"/>
      <c r="F116" s="73"/>
    </row>
    <row r="117" spans="2:6" x14ac:dyDescent="0.25">
      <c r="B117" s="71"/>
      <c r="C117" s="72"/>
      <c r="D117" s="73"/>
      <c r="E117" s="73"/>
      <c r="F117" s="73"/>
    </row>
    <row r="118" spans="2:6" x14ac:dyDescent="0.25">
      <c r="B118" s="71"/>
      <c r="C118" s="72"/>
      <c r="D118" s="73"/>
      <c r="E118" s="73"/>
      <c r="F118" s="73"/>
    </row>
    <row r="119" spans="2:6" x14ac:dyDescent="0.25">
      <c r="B119" s="71"/>
      <c r="C119" s="72"/>
      <c r="D119" s="73"/>
      <c r="E119" s="73"/>
      <c r="F119" s="73"/>
    </row>
    <row r="120" spans="2:6" x14ac:dyDescent="0.25">
      <c r="B120" s="71"/>
      <c r="C120" s="72"/>
      <c r="D120" s="73"/>
      <c r="E120" s="73"/>
      <c r="F120" s="73"/>
    </row>
    <row r="121" spans="2:6" x14ac:dyDescent="0.25">
      <c r="B121" s="71"/>
      <c r="C121" s="72"/>
      <c r="D121" s="73"/>
      <c r="E121" s="73"/>
      <c r="F121" s="73"/>
    </row>
    <row r="122" spans="2:6" x14ac:dyDescent="0.25">
      <c r="B122" s="71"/>
      <c r="C122" s="72"/>
      <c r="D122" s="73"/>
      <c r="E122" s="73"/>
      <c r="F122" s="73"/>
    </row>
    <row r="123" spans="2:6" x14ac:dyDescent="0.25">
      <c r="B123" s="71"/>
      <c r="C123" s="72"/>
      <c r="D123" s="73"/>
      <c r="E123" s="73"/>
      <c r="F123" s="73"/>
    </row>
    <row r="124" spans="2:6" x14ac:dyDescent="0.25">
      <c r="B124" s="71"/>
      <c r="C124" s="72"/>
      <c r="D124" s="73"/>
      <c r="E124" s="73"/>
      <c r="F124" s="73"/>
    </row>
    <row r="125" spans="2:6" x14ac:dyDescent="0.25">
      <c r="B125" s="71"/>
      <c r="C125" s="72"/>
      <c r="D125" s="73"/>
      <c r="E125" s="73"/>
      <c r="F125" s="73"/>
    </row>
    <row r="126" spans="2:6" x14ac:dyDescent="0.25">
      <c r="B126" s="71"/>
      <c r="C126" s="72"/>
      <c r="D126" s="73"/>
      <c r="E126" s="73"/>
      <c r="F126" s="73"/>
    </row>
    <row r="127" spans="2:6" x14ac:dyDescent="0.25">
      <c r="B127" s="71"/>
      <c r="C127" s="72"/>
      <c r="D127" s="73"/>
      <c r="E127" s="73"/>
      <c r="F127" s="73"/>
    </row>
    <row r="128" spans="2:6" x14ac:dyDescent="0.25">
      <c r="B128" s="71"/>
      <c r="C128" s="72"/>
      <c r="D128" s="73"/>
      <c r="E128" s="73"/>
      <c r="F128" s="73"/>
    </row>
    <row r="129" spans="2:6" x14ac:dyDescent="0.25">
      <c r="B129" s="71"/>
      <c r="C129" s="72"/>
      <c r="D129" s="73"/>
      <c r="E129" s="73"/>
      <c r="F129" s="73"/>
    </row>
    <row r="130" spans="2:6" x14ac:dyDescent="0.25">
      <c r="B130" s="71"/>
      <c r="C130" s="72"/>
      <c r="D130" s="73"/>
      <c r="E130" s="73"/>
      <c r="F130" s="73"/>
    </row>
    <row r="131" spans="2:6" x14ac:dyDescent="0.25">
      <c r="B131" s="71"/>
      <c r="C131" s="72"/>
      <c r="D131" s="73"/>
      <c r="E131" s="73"/>
      <c r="F131" s="73"/>
    </row>
    <row r="132" spans="2:6" x14ac:dyDescent="0.25">
      <c r="B132" s="71"/>
      <c r="C132" s="72"/>
      <c r="D132" s="73"/>
      <c r="E132" s="73"/>
      <c r="F132" s="73"/>
    </row>
    <row r="133" spans="2:6" x14ac:dyDescent="0.25">
      <c r="B133" s="71"/>
      <c r="C133" s="72"/>
      <c r="D133" s="73"/>
      <c r="E133" s="73"/>
      <c r="F133" s="73"/>
    </row>
    <row r="134" spans="2:6" x14ac:dyDescent="0.25">
      <c r="B134" s="71"/>
      <c r="C134" s="72"/>
      <c r="D134" s="73"/>
      <c r="E134" s="73"/>
      <c r="F134" s="73"/>
    </row>
    <row r="135" spans="2:6" x14ac:dyDescent="0.25">
      <c r="B135" s="71"/>
      <c r="C135" s="72"/>
      <c r="D135" s="73"/>
      <c r="E135" s="73"/>
      <c r="F135" s="73"/>
    </row>
    <row r="136" spans="2:6" x14ac:dyDescent="0.25">
      <c r="B136" s="71"/>
      <c r="C136" s="72"/>
      <c r="D136" s="73"/>
      <c r="E136" s="73"/>
      <c r="F136" s="73"/>
    </row>
    <row r="137" spans="2:6" x14ac:dyDescent="0.25">
      <c r="B137" s="71"/>
      <c r="C137" s="72"/>
      <c r="D137" s="73"/>
      <c r="E137" s="73"/>
      <c r="F137" s="73"/>
    </row>
    <row r="138" spans="2:6" x14ac:dyDescent="0.25">
      <c r="B138" s="71"/>
      <c r="C138" s="72"/>
      <c r="D138" s="73"/>
      <c r="E138" s="73"/>
      <c r="F138" s="73"/>
    </row>
    <row r="139" spans="2:6" x14ac:dyDescent="0.25">
      <c r="B139" s="71"/>
      <c r="C139" s="72"/>
      <c r="D139" s="73"/>
      <c r="E139" s="73"/>
      <c r="F139" s="73"/>
    </row>
    <row r="140" spans="2:6" x14ac:dyDescent="0.25">
      <c r="B140" s="71"/>
      <c r="C140" s="72"/>
      <c r="D140" s="73"/>
      <c r="E140" s="73"/>
      <c r="F140" s="73"/>
    </row>
    <row r="141" spans="2:6" x14ac:dyDescent="0.25">
      <c r="B141" s="71"/>
      <c r="C141" s="72"/>
      <c r="D141" s="73"/>
      <c r="E141" s="73"/>
      <c r="F141" s="73"/>
    </row>
    <row r="142" spans="2:6" x14ac:dyDescent="0.25">
      <c r="B142" s="71"/>
      <c r="C142" s="72"/>
      <c r="D142" s="73"/>
      <c r="E142" s="73"/>
      <c r="F142" s="73"/>
    </row>
    <row r="143" spans="2:6" x14ac:dyDescent="0.25">
      <c r="B143" s="71"/>
      <c r="C143" s="72"/>
      <c r="D143" s="73"/>
      <c r="E143" s="73"/>
      <c r="F143" s="73"/>
    </row>
    <row r="144" spans="2:6" x14ac:dyDescent="0.25">
      <c r="B144" s="71"/>
      <c r="C144" s="72"/>
      <c r="D144" s="73"/>
      <c r="E144" s="73"/>
      <c r="F144" s="73"/>
    </row>
    <row r="145" spans="2:6" x14ac:dyDescent="0.25">
      <c r="B145" s="71"/>
      <c r="C145" s="72"/>
      <c r="D145" s="73"/>
      <c r="E145" s="73"/>
      <c r="F145" s="73"/>
    </row>
    <row r="146" spans="2:6" x14ac:dyDescent="0.25">
      <c r="B146" s="71"/>
      <c r="C146" s="72"/>
      <c r="D146" s="73"/>
      <c r="E146" s="73"/>
      <c r="F146" s="73"/>
    </row>
    <row r="147" spans="2:6" x14ac:dyDescent="0.25">
      <c r="B147" s="71"/>
      <c r="C147" s="72"/>
      <c r="D147" s="73"/>
      <c r="E147" s="73"/>
      <c r="F147" s="73"/>
    </row>
    <row r="148" spans="2:6" x14ac:dyDescent="0.25">
      <c r="B148" s="71"/>
      <c r="C148" s="72"/>
      <c r="D148" s="73"/>
      <c r="E148" s="73"/>
      <c r="F148" s="73"/>
    </row>
    <row r="149" spans="2:6" x14ac:dyDescent="0.25">
      <c r="B149" s="71"/>
      <c r="C149" s="72"/>
      <c r="D149" s="73"/>
      <c r="E149" s="73"/>
      <c r="F149" s="73"/>
    </row>
    <row r="150" spans="2:6" x14ac:dyDescent="0.25">
      <c r="B150" s="71"/>
      <c r="C150" s="72"/>
      <c r="D150" s="73"/>
      <c r="E150" s="73"/>
      <c r="F150" s="73"/>
    </row>
    <row r="151" spans="2:6" x14ac:dyDescent="0.25">
      <c r="B151" s="71"/>
      <c r="C151" s="72"/>
      <c r="D151" s="73"/>
      <c r="E151" s="73"/>
      <c r="F151" s="73"/>
    </row>
    <row r="152" spans="2:6" x14ac:dyDescent="0.25">
      <c r="B152" s="71"/>
      <c r="C152" s="72"/>
      <c r="D152" s="73"/>
      <c r="E152" s="73"/>
      <c r="F152" s="73"/>
    </row>
    <row r="153" spans="2:6" x14ac:dyDescent="0.25">
      <c r="B153" s="71"/>
      <c r="C153" s="72"/>
      <c r="D153" s="73"/>
      <c r="E153" s="73"/>
      <c r="F153" s="73"/>
    </row>
    <row r="154" spans="2:6" x14ac:dyDescent="0.25">
      <c r="B154" s="71"/>
      <c r="C154" s="72"/>
      <c r="D154" s="73"/>
      <c r="E154" s="73"/>
      <c r="F154" s="73"/>
    </row>
    <row r="155" spans="2:6" x14ac:dyDescent="0.25">
      <c r="B155" s="71"/>
      <c r="C155" s="72"/>
      <c r="D155" s="73"/>
      <c r="E155" s="73"/>
      <c r="F155" s="73"/>
    </row>
    <row r="156" spans="2:6" x14ac:dyDescent="0.25">
      <c r="B156" s="71"/>
      <c r="C156" s="72"/>
      <c r="D156" s="73"/>
      <c r="E156" s="73"/>
      <c r="F156" s="73"/>
    </row>
    <row r="157" spans="2:6" x14ac:dyDescent="0.25">
      <c r="B157" s="71"/>
      <c r="C157" s="72"/>
      <c r="D157" s="73"/>
      <c r="E157" s="73"/>
      <c r="F157" s="73"/>
    </row>
    <row r="158" spans="2:6" x14ac:dyDescent="0.25">
      <c r="B158" s="71"/>
      <c r="C158" s="72"/>
      <c r="D158" s="73"/>
      <c r="E158" s="73"/>
      <c r="F158" s="73"/>
    </row>
    <row r="159" spans="2:6" x14ac:dyDescent="0.25">
      <c r="B159" s="71"/>
      <c r="C159" s="72"/>
      <c r="D159" s="73"/>
      <c r="E159" s="73"/>
      <c r="F159" s="73"/>
    </row>
    <row r="160" spans="2:6" x14ac:dyDescent="0.25">
      <c r="B160" s="71"/>
      <c r="C160" s="72"/>
      <c r="D160" s="73"/>
      <c r="E160" s="73"/>
      <c r="F160" s="73"/>
    </row>
    <row r="161" spans="2:6" x14ac:dyDescent="0.25">
      <c r="B161" s="71"/>
      <c r="C161" s="72"/>
      <c r="D161" s="73"/>
      <c r="E161" s="73"/>
      <c r="F161" s="73"/>
    </row>
    <row r="162" spans="2:6" x14ac:dyDescent="0.25">
      <c r="B162" s="71"/>
      <c r="C162" s="72"/>
      <c r="D162" s="73"/>
      <c r="E162" s="73"/>
      <c r="F162" s="73"/>
    </row>
    <row r="163" spans="2:6" x14ac:dyDescent="0.25">
      <c r="B163" s="71"/>
      <c r="C163" s="72"/>
      <c r="D163" s="73"/>
      <c r="E163" s="73"/>
      <c r="F163" s="73"/>
    </row>
    <row r="164" spans="2:6" x14ac:dyDescent="0.25">
      <c r="B164" s="71"/>
      <c r="C164" s="72"/>
      <c r="D164" s="73"/>
      <c r="E164" s="73"/>
      <c r="F164" s="73"/>
    </row>
    <row r="165" spans="2:6" x14ac:dyDescent="0.25">
      <c r="B165" s="71"/>
      <c r="C165" s="72"/>
      <c r="D165" s="73"/>
      <c r="E165" s="73"/>
      <c r="F165" s="73"/>
    </row>
    <row r="166" spans="2:6" x14ac:dyDescent="0.25">
      <c r="B166" s="71"/>
      <c r="C166" s="72"/>
      <c r="D166" s="73"/>
      <c r="E166" s="73"/>
      <c r="F166" s="73"/>
    </row>
    <row r="167" spans="2:6" x14ac:dyDescent="0.25">
      <c r="B167" s="71"/>
      <c r="C167" s="72"/>
      <c r="D167" s="73"/>
      <c r="E167" s="73"/>
      <c r="F167" s="73"/>
    </row>
    <row r="168" spans="2:6" x14ac:dyDescent="0.25">
      <c r="B168" s="71"/>
      <c r="C168" s="72"/>
      <c r="D168" s="73"/>
      <c r="E168" s="73"/>
      <c r="F168" s="73"/>
    </row>
    <row r="169" spans="2:6" x14ac:dyDescent="0.25">
      <c r="B169" s="71"/>
      <c r="C169" s="72"/>
      <c r="D169" s="73"/>
      <c r="E169" s="73"/>
      <c r="F169" s="73"/>
    </row>
    <row r="170" spans="2:6" x14ac:dyDescent="0.25">
      <c r="B170" s="71"/>
      <c r="C170" s="72"/>
      <c r="D170" s="73"/>
      <c r="E170" s="73"/>
      <c r="F170" s="73"/>
    </row>
    <row r="171" spans="2:6" x14ac:dyDescent="0.25">
      <c r="B171" s="71"/>
      <c r="C171" s="72"/>
      <c r="D171" s="73"/>
      <c r="E171" s="73"/>
      <c r="F171" s="73"/>
    </row>
    <row r="172" spans="2:6" x14ac:dyDescent="0.25">
      <c r="B172" s="71"/>
      <c r="C172" s="72"/>
      <c r="D172" s="73"/>
      <c r="E172" s="73"/>
      <c r="F172" s="73"/>
    </row>
    <row r="173" spans="2:6" x14ac:dyDescent="0.25">
      <c r="B173" s="71"/>
      <c r="C173" s="72"/>
      <c r="D173" s="73"/>
      <c r="E173" s="73"/>
      <c r="F173" s="73"/>
    </row>
    <row r="174" spans="2:6" x14ac:dyDescent="0.25">
      <c r="B174" s="71"/>
      <c r="C174" s="72"/>
      <c r="D174" s="73"/>
      <c r="E174" s="73"/>
      <c r="F174" s="73"/>
    </row>
    <row r="175" spans="2:6" x14ac:dyDescent="0.25">
      <c r="B175" s="71"/>
      <c r="C175" s="72"/>
      <c r="D175" s="73"/>
      <c r="E175" s="73"/>
      <c r="F175" s="73"/>
    </row>
    <row r="176" spans="2:6" x14ac:dyDescent="0.25">
      <c r="B176" s="71"/>
      <c r="C176" s="72"/>
      <c r="D176" s="73"/>
      <c r="E176" s="73"/>
      <c r="F176" s="73"/>
    </row>
    <row r="177" spans="2:6" x14ac:dyDescent="0.25">
      <c r="B177" s="71"/>
      <c r="C177" s="72"/>
      <c r="D177" s="73"/>
      <c r="E177" s="73"/>
      <c r="F177" s="73"/>
    </row>
    <row r="178" spans="2:6" x14ac:dyDescent="0.25">
      <c r="B178" s="71"/>
      <c r="C178" s="72"/>
      <c r="D178" s="73"/>
      <c r="E178" s="73"/>
      <c r="F178" s="73"/>
    </row>
    <row r="179" spans="2:6" x14ac:dyDescent="0.25">
      <c r="B179" s="71"/>
      <c r="C179" s="72"/>
      <c r="D179" s="73"/>
      <c r="E179" s="73"/>
      <c r="F179" s="73"/>
    </row>
    <row r="180" spans="2:6" x14ac:dyDescent="0.25">
      <c r="B180" s="71"/>
      <c r="C180" s="72"/>
      <c r="D180" s="73"/>
      <c r="E180" s="73"/>
      <c r="F180" s="73"/>
    </row>
    <row r="181" spans="2:6" x14ac:dyDescent="0.25">
      <c r="B181" s="71"/>
      <c r="C181" s="72"/>
      <c r="D181" s="73"/>
      <c r="E181" s="73"/>
      <c r="F181" s="73"/>
    </row>
    <row r="182" spans="2:6" x14ac:dyDescent="0.25">
      <c r="B182" s="71"/>
      <c r="C182" s="72"/>
      <c r="D182" s="73"/>
      <c r="E182" s="73"/>
      <c r="F182" s="73"/>
    </row>
    <row r="183" spans="2:6" x14ac:dyDescent="0.25">
      <c r="B183" s="71"/>
      <c r="C183" s="72"/>
      <c r="D183" s="73"/>
      <c r="E183" s="73"/>
      <c r="F183" s="73"/>
    </row>
    <row r="184" spans="2:6" x14ac:dyDescent="0.25">
      <c r="B184" s="71"/>
      <c r="C184" s="72"/>
      <c r="D184" s="73"/>
      <c r="E184" s="73"/>
      <c r="F184" s="73"/>
    </row>
    <row r="185" spans="2:6" x14ac:dyDescent="0.25">
      <c r="B185" s="71"/>
      <c r="C185" s="72"/>
      <c r="D185" s="73"/>
      <c r="E185" s="73"/>
      <c r="F185" s="73"/>
    </row>
    <row r="186" spans="2:6" x14ac:dyDescent="0.25">
      <c r="B186" s="71"/>
      <c r="C186" s="72"/>
      <c r="D186" s="73"/>
      <c r="E186" s="73"/>
      <c r="F186" s="73"/>
    </row>
    <row r="187" spans="2:6" x14ac:dyDescent="0.25">
      <c r="B187" s="71"/>
      <c r="C187" s="72"/>
      <c r="D187" s="73"/>
      <c r="E187" s="73"/>
      <c r="F187" s="73"/>
    </row>
    <row r="188" spans="2:6" x14ac:dyDescent="0.25">
      <c r="B188" s="71"/>
      <c r="C188" s="72"/>
      <c r="D188" s="73"/>
      <c r="E188" s="73"/>
      <c r="F188" s="73"/>
    </row>
    <row r="189" spans="2:6" x14ac:dyDescent="0.25">
      <c r="B189" s="71"/>
      <c r="C189" s="72"/>
      <c r="D189" s="73"/>
      <c r="E189" s="73"/>
      <c r="F189" s="73"/>
    </row>
    <row r="190" spans="2:6" x14ac:dyDescent="0.25">
      <c r="B190" s="71"/>
      <c r="C190" s="72"/>
      <c r="D190" s="73"/>
      <c r="E190" s="73"/>
      <c r="F190" s="73"/>
    </row>
    <row r="191" spans="2:6" x14ac:dyDescent="0.25">
      <c r="B191" s="71"/>
      <c r="C191" s="72"/>
      <c r="D191" s="73"/>
      <c r="E191" s="73"/>
      <c r="F191" s="73"/>
    </row>
    <row r="192" spans="2:6" x14ac:dyDescent="0.25">
      <c r="B192" s="71"/>
      <c r="C192" s="72"/>
      <c r="D192" s="73"/>
      <c r="E192" s="73"/>
      <c r="F192" s="73"/>
    </row>
    <row r="193" spans="2:6" x14ac:dyDescent="0.25">
      <c r="B193" s="71"/>
      <c r="C193" s="72"/>
      <c r="D193" s="73"/>
      <c r="E193" s="73"/>
      <c r="F193" s="73"/>
    </row>
    <row r="194" spans="2:6" x14ac:dyDescent="0.25">
      <c r="B194" s="71"/>
      <c r="C194" s="72"/>
      <c r="D194" s="73"/>
      <c r="E194" s="73"/>
      <c r="F194" s="73"/>
    </row>
    <row r="195" spans="2:6" x14ac:dyDescent="0.25">
      <c r="B195" s="71"/>
      <c r="C195" s="72"/>
      <c r="D195" s="73"/>
      <c r="E195" s="73"/>
      <c r="F195" s="73"/>
    </row>
    <row r="196" spans="2:6" x14ac:dyDescent="0.25">
      <c r="B196" s="71"/>
      <c r="C196" s="72"/>
      <c r="D196" s="73"/>
      <c r="E196" s="73"/>
      <c r="F196" s="73"/>
    </row>
    <row r="197" spans="2:6" x14ac:dyDescent="0.25">
      <c r="B197" s="71"/>
      <c r="C197" s="72"/>
      <c r="D197" s="73"/>
      <c r="E197" s="73"/>
      <c r="F197" s="73"/>
    </row>
    <row r="198" spans="2:6" x14ac:dyDescent="0.25">
      <c r="B198" s="71"/>
      <c r="C198" s="72"/>
      <c r="D198" s="73"/>
      <c r="E198" s="73"/>
      <c r="F198" s="73"/>
    </row>
    <row r="199" spans="2:6" x14ac:dyDescent="0.25">
      <c r="B199" s="71"/>
      <c r="C199" s="72"/>
      <c r="D199" s="73"/>
      <c r="E199" s="73"/>
      <c r="F199" s="73"/>
    </row>
    <row r="200" spans="2:6" x14ac:dyDescent="0.25">
      <c r="B200" s="71"/>
      <c r="C200" s="72"/>
      <c r="D200" s="73"/>
      <c r="E200" s="73"/>
      <c r="F200" s="73"/>
    </row>
    <row r="201" spans="2:6" x14ac:dyDescent="0.25">
      <c r="B201" s="71"/>
      <c r="C201" s="72"/>
      <c r="D201" s="73"/>
      <c r="E201" s="73"/>
      <c r="F201" s="73"/>
    </row>
    <row r="202" spans="2:6" x14ac:dyDescent="0.25">
      <c r="B202" s="71"/>
      <c r="C202" s="72"/>
      <c r="D202" s="73"/>
      <c r="E202" s="73"/>
      <c r="F202" s="73"/>
    </row>
    <row r="203" spans="2:6" x14ac:dyDescent="0.25">
      <c r="B203" s="71"/>
      <c r="C203" s="72"/>
      <c r="D203" s="73"/>
      <c r="E203" s="73"/>
      <c r="F203" s="73"/>
    </row>
    <row r="204" spans="2:6" x14ac:dyDescent="0.25">
      <c r="B204" s="71"/>
      <c r="C204" s="72"/>
      <c r="D204" s="73"/>
      <c r="E204" s="73"/>
      <c r="F204" s="73"/>
    </row>
    <row r="205" spans="2:6" x14ac:dyDescent="0.25">
      <c r="B205" s="71"/>
      <c r="C205" s="72"/>
      <c r="D205" s="73"/>
      <c r="E205" s="73"/>
      <c r="F205" s="73"/>
    </row>
    <row r="206" spans="2:6" x14ac:dyDescent="0.25">
      <c r="B206" s="71"/>
      <c r="C206" s="72"/>
      <c r="D206" s="73"/>
      <c r="E206" s="73"/>
      <c r="F206" s="73"/>
    </row>
    <row r="207" spans="2:6" x14ac:dyDescent="0.25">
      <c r="B207" s="71"/>
      <c r="C207" s="72"/>
      <c r="D207" s="73"/>
      <c r="E207" s="73"/>
      <c r="F207" s="73"/>
    </row>
    <row r="208" spans="2:6" x14ac:dyDescent="0.25">
      <c r="B208" s="71"/>
      <c r="C208" s="72"/>
      <c r="D208" s="73"/>
      <c r="E208" s="73"/>
      <c r="F208" s="73"/>
    </row>
    <row r="209" spans="2:6" x14ac:dyDescent="0.25">
      <c r="B209" s="71"/>
      <c r="C209" s="72"/>
      <c r="D209" s="73"/>
      <c r="E209" s="73"/>
      <c r="F209" s="73"/>
    </row>
    <row r="210" spans="2:6" x14ac:dyDescent="0.25">
      <c r="B210" s="71"/>
      <c r="C210" s="72"/>
      <c r="D210" s="73"/>
      <c r="E210" s="73"/>
      <c r="F210" s="73"/>
    </row>
    <row r="211" spans="2:6" x14ac:dyDescent="0.25">
      <c r="B211" s="71"/>
      <c r="C211" s="72"/>
      <c r="D211" s="73"/>
      <c r="E211" s="73"/>
      <c r="F211" s="73"/>
    </row>
    <row r="212" spans="2:6" x14ac:dyDescent="0.25">
      <c r="B212" s="71"/>
      <c r="C212" s="72"/>
      <c r="D212" s="73"/>
      <c r="E212" s="73"/>
      <c r="F212" s="73"/>
    </row>
    <row r="213" spans="2:6" x14ac:dyDescent="0.25">
      <c r="B213" s="71"/>
      <c r="C213" s="72"/>
      <c r="D213" s="73"/>
      <c r="E213" s="73"/>
      <c r="F213" s="73"/>
    </row>
    <row r="214" spans="2:6" x14ac:dyDescent="0.25">
      <c r="B214" s="71"/>
      <c r="C214" s="72"/>
      <c r="D214" s="73"/>
      <c r="E214" s="73"/>
      <c r="F214" s="73"/>
    </row>
    <row r="215" spans="2:6" x14ac:dyDescent="0.25">
      <c r="B215" s="71"/>
      <c r="C215" s="72"/>
      <c r="D215" s="73"/>
      <c r="E215" s="73"/>
      <c r="F215" s="73"/>
    </row>
    <row r="216" spans="2:6" x14ac:dyDescent="0.25">
      <c r="B216" s="71"/>
      <c r="C216" s="72"/>
      <c r="D216" s="73"/>
      <c r="E216" s="73"/>
      <c r="F216" s="73"/>
    </row>
    <row r="217" spans="2:6" x14ac:dyDescent="0.25">
      <c r="B217" s="71"/>
      <c r="C217" s="72"/>
      <c r="D217" s="73"/>
      <c r="E217" s="73"/>
      <c r="F217" s="73"/>
    </row>
    <row r="218" spans="2:6" x14ac:dyDescent="0.25">
      <c r="B218" s="71"/>
      <c r="C218" s="72"/>
      <c r="D218" s="73"/>
      <c r="E218" s="73"/>
      <c r="F218" s="73"/>
    </row>
    <row r="219" spans="2:6" x14ac:dyDescent="0.25">
      <c r="B219" s="71"/>
      <c r="C219" s="72"/>
      <c r="D219" s="73"/>
      <c r="E219" s="73"/>
      <c r="F219" s="73"/>
    </row>
    <row r="220" spans="2:6" x14ac:dyDescent="0.25">
      <c r="B220" s="71"/>
      <c r="C220" s="72"/>
      <c r="D220" s="73"/>
      <c r="E220" s="73"/>
      <c r="F220" s="73"/>
    </row>
    <row r="221" spans="2:6" x14ac:dyDescent="0.25">
      <c r="B221" s="71"/>
      <c r="C221" s="72"/>
      <c r="D221" s="73"/>
      <c r="E221" s="73"/>
      <c r="F221" s="73"/>
    </row>
    <row r="222" spans="2:6" x14ac:dyDescent="0.25">
      <c r="B222" s="71"/>
      <c r="C222" s="72"/>
      <c r="D222" s="73"/>
      <c r="E222" s="73"/>
      <c r="F222" s="73"/>
    </row>
    <row r="223" spans="2:6" x14ac:dyDescent="0.25">
      <c r="B223" s="71"/>
      <c r="C223" s="72"/>
      <c r="D223" s="73"/>
      <c r="E223" s="73"/>
      <c r="F223" s="73"/>
    </row>
    <row r="224" spans="2:6" x14ac:dyDescent="0.25">
      <c r="B224" s="71"/>
      <c r="C224" s="72"/>
      <c r="D224" s="73"/>
      <c r="E224" s="73"/>
      <c r="F224" s="73"/>
    </row>
    <row r="225" spans="2:6" x14ac:dyDescent="0.25">
      <c r="B225" s="71"/>
      <c r="C225" s="72"/>
      <c r="D225" s="73"/>
      <c r="E225" s="73"/>
      <c r="F225" s="73"/>
    </row>
    <row r="226" spans="2:6" x14ac:dyDescent="0.25">
      <c r="B226" s="71"/>
      <c r="C226" s="72"/>
      <c r="D226" s="73"/>
      <c r="E226" s="73"/>
      <c r="F226" s="73"/>
    </row>
    <row r="227" spans="2:6" x14ac:dyDescent="0.25">
      <c r="B227" s="71"/>
      <c r="C227" s="72"/>
      <c r="D227" s="73"/>
      <c r="E227" s="73"/>
      <c r="F227" s="73"/>
    </row>
    <row r="228" spans="2:6" x14ac:dyDescent="0.25">
      <c r="B228" s="71"/>
      <c r="C228" s="72"/>
      <c r="D228" s="73"/>
      <c r="E228" s="73"/>
      <c r="F228" s="73"/>
    </row>
    <row r="229" spans="2:6" x14ac:dyDescent="0.25">
      <c r="B229" s="71"/>
      <c r="C229" s="72"/>
      <c r="D229" s="73"/>
      <c r="E229" s="73"/>
      <c r="F229" s="73"/>
    </row>
    <row r="230" spans="2:6" x14ac:dyDescent="0.25">
      <c r="B230" s="71"/>
      <c r="C230" s="72"/>
      <c r="D230" s="73"/>
      <c r="E230" s="73"/>
      <c r="F230" s="73"/>
    </row>
    <row r="231" spans="2:6" x14ac:dyDescent="0.25">
      <c r="B231" s="71"/>
      <c r="C231" s="72"/>
      <c r="D231" s="73"/>
      <c r="E231" s="73"/>
      <c r="F231" s="73"/>
    </row>
    <row r="232" spans="2:6" x14ac:dyDescent="0.25">
      <c r="B232" s="71"/>
      <c r="C232" s="72"/>
      <c r="D232" s="73"/>
      <c r="E232" s="73"/>
      <c r="F232" s="73"/>
    </row>
    <row r="233" spans="2:6" x14ac:dyDescent="0.25">
      <c r="B233" s="71"/>
      <c r="C233" s="72"/>
      <c r="D233" s="73"/>
      <c r="E233" s="73"/>
      <c r="F233" s="73"/>
    </row>
    <row r="234" spans="2:6" x14ac:dyDescent="0.25">
      <c r="B234" s="71"/>
      <c r="C234" s="72"/>
      <c r="D234" s="73"/>
      <c r="E234" s="73"/>
      <c r="F234" s="73"/>
    </row>
    <row r="235" spans="2:6" x14ac:dyDescent="0.25">
      <c r="B235" s="71"/>
      <c r="C235" s="72"/>
      <c r="D235" s="73"/>
      <c r="E235" s="73"/>
      <c r="F235" s="73"/>
    </row>
    <row r="236" spans="2:6" x14ac:dyDescent="0.25">
      <c r="B236" s="71"/>
      <c r="C236" s="72"/>
      <c r="D236" s="73"/>
      <c r="E236" s="73"/>
      <c r="F236" s="73"/>
    </row>
    <row r="237" spans="2:6" x14ac:dyDescent="0.25">
      <c r="B237" s="71"/>
      <c r="C237" s="72"/>
      <c r="D237" s="73"/>
      <c r="E237" s="73"/>
      <c r="F237" s="73"/>
    </row>
    <row r="238" spans="2:6" x14ac:dyDescent="0.25">
      <c r="B238" s="71"/>
      <c r="C238" s="72"/>
      <c r="D238" s="73"/>
      <c r="E238" s="73"/>
      <c r="F238" s="73"/>
    </row>
    <row r="239" spans="2:6" x14ac:dyDescent="0.25">
      <c r="B239" s="71"/>
      <c r="C239" s="72"/>
      <c r="D239" s="73"/>
      <c r="E239" s="73"/>
      <c r="F239" s="73"/>
    </row>
    <row r="240" spans="2:6" x14ac:dyDescent="0.25">
      <c r="B240" s="71"/>
      <c r="C240" s="72"/>
      <c r="D240" s="73"/>
      <c r="E240" s="73"/>
      <c r="F240" s="73"/>
    </row>
    <row r="241" spans="2:6" x14ac:dyDescent="0.25">
      <c r="B241" s="71"/>
      <c r="C241" s="72"/>
      <c r="D241" s="73"/>
      <c r="E241" s="73"/>
      <c r="F241" s="73"/>
    </row>
    <row r="242" spans="2:6" x14ac:dyDescent="0.25">
      <c r="B242" s="71"/>
      <c r="C242" s="72"/>
      <c r="D242" s="73"/>
      <c r="E242" s="73"/>
      <c r="F242" s="73"/>
    </row>
    <row r="243" spans="2:6" x14ac:dyDescent="0.25">
      <c r="B243" s="71"/>
      <c r="C243" s="72"/>
      <c r="D243" s="73"/>
      <c r="E243" s="73"/>
      <c r="F243" s="73"/>
    </row>
    <row r="244" spans="2:6" x14ac:dyDescent="0.25">
      <c r="B244" s="71"/>
      <c r="C244" s="72"/>
      <c r="D244" s="73"/>
      <c r="E244" s="73"/>
      <c r="F244" s="73"/>
    </row>
    <row r="245" spans="2:6" x14ac:dyDescent="0.25">
      <c r="B245" s="71"/>
      <c r="C245" s="72"/>
      <c r="D245" s="73"/>
      <c r="E245" s="73"/>
      <c r="F245" s="73"/>
    </row>
    <row r="246" spans="2:6" x14ac:dyDescent="0.25">
      <c r="B246" s="71"/>
      <c r="C246" s="72"/>
      <c r="D246" s="73"/>
      <c r="E246" s="73"/>
      <c r="F246" s="73"/>
    </row>
    <row r="247" spans="2:6" x14ac:dyDescent="0.25">
      <c r="B247" s="71"/>
      <c r="C247" s="72"/>
      <c r="D247" s="73"/>
      <c r="E247" s="73"/>
      <c r="F247" s="73"/>
    </row>
    <row r="248" spans="2:6" x14ac:dyDescent="0.25">
      <c r="B248" s="71"/>
      <c r="C248" s="72"/>
      <c r="D248" s="73"/>
      <c r="E248" s="73"/>
      <c r="F248" s="73"/>
    </row>
    <row r="249" spans="2:6" x14ac:dyDescent="0.25">
      <c r="B249" s="71"/>
      <c r="C249" s="72"/>
      <c r="D249" s="73"/>
      <c r="E249" s="73"/>
      <c r="F249" s="73"/>
    </row>
    <row r="250" spans="2:6" x14ac:dyDescent="0.25">
      <c r="B250" s="71"/>
      <c r="C250" s="72"/>
      <c r="D250" s="73"/>
      <c r="E250" s="73"/>
      <c r="F250" s="73"/>
    </row>
    <row r="251" spans="2:6" x14ac:dyDescent="0.25">
      <c r="B251" s="71"/>
      <c r="C251" s="72"/>
      <c r="D251" s="73"/>
      <c r="E251" s="73"/>
      <c r="F251" s="73"/>
    </row>
    <row r="252" spans="2:6" x14ac:dyDescent="0.25">
      <c r="B252" s="71"/>
      <c r="C252" s="72"/>
      <c r="D252" s="73"/>
      <c r="E252" s="73"/>
      <c r="F252" s="73"/>
    </row>
    <row r="253" spans="2:6" x14ac:dyDescent="0.25">
      <c r="B253" s="71"/>
      <c r="C253" s="72"/>
      <c r="D253" s="73"/>
      <c r="E253" s="73"/>
      <c r="F253" s="73"/>
    </row>
    <row r="254" spans="2:6" x14ac:dyDescent="0.25">
      <c r="B254" s="71"/>
      <c r="C254" s="72"/>
      <c r="D254" s="73"/>
      <c r="E254" s="73"/>
      <c r="F254" s="73"/>
    </row>
    <row r="255" spans="2:6" x14ac:dyDescent="0.25">
      <c r="B255" s="71"/>
      <c r="C255" s="72"/>
      <c r="D255" s="73"/>
      <c r="E255" s="73"/>
      <c r="F255" s="73"/>
    </row>
    <row r="256" spans="2:6" x14ac:dyDescent="0.25">
      <c r="B256" s="71"/>
      <c r="C256" s="72"/>
      <c r="D256" s="73"/>
      <c r="E256" s="73"/>
      <c r="F256" s="73"/>
    </row>
    <row r="257" spans="2:6" x14ac:dyDescent="0.25">
      <c r="B257" s="71"/>
      <c r="C257" s="72"/>
      <c r="D257" s="73"/>
      <c r="E257" s="73"/>
      <c r="F257" s="73"/>
    </row>
    <row r="258" spans="2:6" x14ac:dyDescent="0.25">
      <c r="B258" s="71"/>
      <c r="C258" s="72"/>
      <c r="D258" s="73"/>
      <c r="E258" s="73"/>
      <c r="F258" s="73"/>
    </row>
    <row r="259" spans="2:6" x14ac:dyDescent="0.25">
      <c r="B259" s="71"/>
      <c r="C259" s="72"/>
      <c r="D259" s="73"/>
      <c r="E259" s="73"/>
      <c r="F259" s="73"/>
    </row>
    <row r="260" spans="2:6" x14ac:dyDescent="0.25">
      <c r="B260" s="71"/>
      <c r="C260" s="72"/>
      <c r="D260" s="73"/>
      <c r="E260" s="73"/>
      <c r="F260" s="73"/>
    </row>
    <row r="261" spans="2:6" x14ac:dyDescent="0.25">
      <c r="B261" s="71"/>
      <c r="C261" s="72"/>
      <c r="D261" s="73"/>
      <c r="E261" s="73"/>
      <c r="F261" s="73"/>
    </row>
    <row r="262" spans="2:6" x14ac:dyDescent="0.25">
      <c r="B262" s="71"/>
      <c r="C262" s="72"/>
      <c r="D262" s="73"/>
      <c r="E262" s="73"/>
      <c r="F262" s="73"/>
    </row>
    <row r="263" spans="2:6" x14ac:dyDescent="0.25">
      <c r="B263" s="71"/>
      <c r="C263" s="72"/>
      <c r="D263" s="73"/>
      <c r="E263" s="73"/>
      <c r="F263" s="73"/>
    </row>
    <row r="264" spans="2:6" x14ac:dyDescent="0.25">
      <c r="B264" s="71"/>
      <c r="C264" s="72"/>
      <c r="D264" s="73"/>
      <c r="E264" s="73"/>
      <c r="F264" s="73"/>
    </row>
    <row r="265" spans="2:6" x14ac:dyDescent="0.25">
      <c r="B265" s="71"/>
      <c r="C265" s="72"/>
      <c r="D265" s="73"/>
      <c r="E265" s="73"/>
      <c r="F265" s="73"/>
    </row>
    <row r="266" spans="2:6" x14ac:dyDescent="0.25">
      <c r="B266" s="71"/>
      <c r="C266" s="72"/>
      <c r="D266" s="73"/>
      <c r="E266" s="73"/>
      <c r="F266" s="73"/>
    </row>
    <row r="267" spans="2:6" x14ac:dyDescent="0.25">
      <c r="B267" s="71"/>
      <c r="C267" s="72"/>
      <c r="D267" s="73"/>
      <c r="E267" s="73"/>
      <c r="F267" s="73"/>
    </row>
    <row r="268" spans="2:6" x14ac:dyDescent="0.25">
      <c r="B268" s="71"/>
      <c r="C268" s="72"/>
      <c r="D268" s="73"/>
      <c r="E268" s="73"/>
      <c r="F268" s="73"/>
    </row>
    <row r="269" spans="2:6" x14ac:dyDescent="0.25">
      <c r="B269" s="71"/>
      <c r="C269" s="72"/>
      <c r="D269" s="73"/>
      <c r="E269" s="73"/>
      <c r="F269" s="73"/>
    </row>
    <row r="270" spans="2:6" x14ac:dyDescent="0.25">
      <c r="B270" s="71"/>
      <c r="C270" s="72"/>
      <c r="D270" s="73"/>
      <c r="E270" s="73"/>
      <c r="F270" s="73"/>
    </row>
    <row r="271" spans="2:6" x14ac:dyDescent="0.25">
      <c r="B271" s="71"/>
      <c r="C271" s="72"/>
      <c r="D271" s="73"/>
      <c r="E271" s="73"/>
      <c r="F271" s="73"/>
    </row>
    <row r="272" spans="2:6" x14ac:dyDescent="0.25">
      <c r="B272" s="71"/>
      <c r="C272" s="72"/>
      <c r="D272" s="73"/>
      <c r="E272" s="73"/>
      <c r="F272" s="73"/>
    </row>
    <row r="273" spans="2:6" x14ac:dyDescent="0.25">
      <c r="B273" s="71"/>
      <c r="C273" s="72"/>
      <c r="D273" s="73"/>
      <c r="E273" s="73"/>
      <c r="F273" s="73"/>
    </row>
    <row r="274" spans="2:6" x14ac:dyDescent="0.25">
      <c r="B274" s="71"/>
      <c r="C274" s="72"/>
      <c r="D274" s="73"/>
      <c r="E274" s="73"/>
      <c r="F274" s="73"/>
    </row>
    <row r="275" spans="2:6" x14ac:dyDescent="0.25">
      <c r="B275" s="71"/>
      <c r="C275" s="72"/>
      <c r="D275" s="73"/>
      <c r="E275" s="73"/>
      <c r="F275" s="73"/>
    </row>
    <row r="276" spans="2:6" x14ac:dyDescent="0.25">
      <c r="B276" s="71"/>
      <c r="C276" s="72"/>
      <c r="D276" s="73"/>
      <c r="E276" s="73"/>
      <c r="F276" s="73"/>
    </row>
    <row r="277" spans="2:6" x14ac:dyDescent="0.25">
      <c r="B277" s="71"/>
      <c r="C277" s="72"/>
      <c r="D277" s="73"/>
      <c r="E277" s="73"/>
      <c r="F277" s="73"/>
    </row>
    <row r="278" spans="2:6" x14ac:dyDescent="0.25">
      <c r="B278" s="71"/>
      <c r="C278" s="72"/>
      <c r="D278" s="73"/>
      <c r="E278" s="73"/>
      <c r="F278" s="73"/>
    </row>
    <row r="279" spans="2:6" x14ac:dyDescent="0.25">
      <c r="B279" s="71"/>
      <c r="C279" s="72"/>
      <c r="D279" s="73"/>
      <c r="E279" s="73"/>
      <c r="F279" s="73"/>
    </row>
    <row r="280" spans="2:6" x14ac:dyDescent="0.25">
      <c r="B280" s="71"/>
      <c r="C280" s="72"/>
      <c r="D280" s="73"/>
      <c r="E280" s="73"/>
      <c r="F280" s="73"/>
    </row>
    <row r="281" spans="2:6" x14ac:dyDescent="0.25">
      <c r="B281" s="71"/>
      <c r="C281" s="72"/>
      <c r="D281" s="73"/>
      <c r="E281" s="73"/>
      <c r="F281" s="73"/>
    </row>
    <row r="282" spans="2:6" x14ac:dyDescent="0.25">
      <c r="B282" s="71"/>
      <c r="C282" s="72"/>
      <c r="D282" s="73"/>
      <c r="E282" s="73"/>
      <c r="F282" s="73"/>
    </row>
  </sheetData>
  <mergeCells count="1">
    <mergeCell ref="B2:F2"/>
  </mergeCells>
  <pageMargins left="0.7" right="0.7" top="0.75" bottom="0.75" header="0.3" footer="0.3"/>
  <pageSetup paperSize="9" scale="77" orientation="portrait" r:id="rId1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282"/>
  <sheetViews>
    <sheetView workbookViewId="0">
      <selection activeCell="B3" sqref="B3:F3"/>
    </sheetView>
  </sheetViews>
  <sheetFormatPr defaultRowHeight="15" x14ac:dyDescent="0.25"/>
  <cols>
    <col min="1" max="1" width="9.140625" style="59"/>
    <col min="2" max="2" width="52.7109375" style="74" customWidth="1"/>
    <col min="3" max="3" width="8.140625" style="75" bestFit="1" customWidth="1"/>
    <col min="4" max="4" width="13" style="76" customWidth="1"/>
    <col min="5" max="5" width="17.140625" style="76" customWidth="1"/>
    <col min="6" max="6" width="15.7109375" style="76" customWidth="1"/>
    <col min="7" max="7" width="14" style="66" customWidth="1"/>
    <col min="8" max="16384" width="9.140625" style="59"/>
  </cols>
  <sheetData>
    <row r="2" spans="2:7" s="54" customFormat="1" ht="15" customHeight="1" x14ac:dyDescent="0.2">
      <c r="B2" s="212" t="str">
        <f>'Elenco Prezzi Unitari'!B156</f>
        <v>PLT5 - Nummernschilderkennungsstation Nr.5:  Zufahrt auf  S.P.98 (Gemeinde  TERLAN)</v>
      </c>
      <c r="C2" s="212"/>
      <c r="D2" s="212"/>
      <c r="E2" s="212"/>
      <c r="F2" s="212"/>
      <c r="G2" s="53"/>
    </row>
    <row r="3" spans="2:7" s="54" customFormat="1" x14ac:dyDescent="0.2">
      <c r="B3" s="55" t="str">
        <f>'Elenco Prezzi Unitari'!B65</f>
        <v>BESCHREIBUNG</v>
      </c>
      <c r="C3" s="55" t="str">
        <f>'Elenco Prezzi Unitari'!C65</f>
        <v>M.E.</v>
      </c>
      <c r="D3" s="55" t="str">
        <f>'Elenco Prezzi Unitari'!D65</f>
        <v>ANZ.</v>
      </c>
      <c r="E3" s="55" t="str">
        <f>'Elenco Prezzi Unitari'!E65</f>
        <v>EINHEITSPREIS</v>
      </c>
      <c r="F3" s="55" t="str">
        <f>'Elenco Prezzi Unitari'!F65</f>
        <v>BETRAG</v>
      </c>
      <c r="G3" s="53"/>
    </row>
    <row r="4" spans="2:7" ht="30" x14ac:dyDescent="0.25">
      <c r="B4" s="34" t="str">
        <f>'Elenco Prezzi Unitari'!B4</f>
        <v>Videokamera Nummernschilderkennung OCR + Übersichtskamera</v>
      </c>
      <c r="C4" s="56" t="s">
        <v>1</v>
      </c>
      <c r="D4" s="57">
        <v>1</v>
      </c>
      <c r="E4" s="82">
        <f>'Elenco Prezzi Unitari'!F4</f>
        <v>3200</v>
      </c>
      <c r="F4" s="83">
        <f t="shared" ref="F4:F8" si="0">E4*D4</f>
        <v>3200</v>
      </c>
      <c r="G4" s="58"/>
    </row>
    <row r="5" spans="2:7" ht="30" x14ac:dyDescent="0.25">
      <c r="B5" s="34" t="str">
        <f>'Elenco Prezzi Unitari'!B5</f>
        <v>Lokaler Speicher f. Videokamera Nummernschilderkennung - HD Typ SSD 120 GB</v>
      </c>
      <c r="C5" s="56" t="s">
        <v>1</v>
      </c>
      <c r="D5" s="57">
        <v>1</v>
      </c>
      <c r="E5" s="82">
        <f>'Elenco Prezzi Unitari'!F5</f>
        <v>224</v>
      </c>
      <c r="F5" s="83">
        <f t="shared" si="0"/>
        <v>224</v>
      </c>
      <c r="G5" s="58"/>
    </row>
    <row r="6" spans="2:7" x14ac:dyDescent="0.25">
      <c r="B6" s="34" t="str">
        <f>'Elenco Prezzi Unitari'!B10</f>
        <v>Grundlizenz Kamera f. SW Nummernschilderkennung</v>
      </c>
      <c r="C6" s="56" t="s">
        <v>1</v>
      </c>
      <c r="D6" s="57">
        <v>1</v>
      </c>
      <c r="E6" s="82">
        <f>'Elenco Prezzi Unitari'!F10</f>
        <v>513.5</v>
      </c>
      <c r="F6" s="83">
        <f t="shared" si="0"/>
        <v>513.5</v>
      </c>
      <c r="G6" s="58"/>
    </row>
    <row r="7" spans="2:7" ht="30" x14ac:dyDescent="0.25">
      <c r="B7" s="34" t="str">
        <f>'Elenco Prezzi Unitari'!B11</f>
        <v>Lizenz Kamera Zugriff KfZ-Zulassungsstelle f. SW Nummernschilderkennung</v>
      </c>
      <c r="C7" s="56" t="s">
        <v>1</v>
      </c>
      <c r="D7" s="57">
        <v>1</v>
      </c>
      <c r="E7" s="82">
        <f>'Elenco Prezzi Unitari'!F11</f>
        <v>260</v>
      </c>
      <c r="F7" s="83">
        <f t="shared" si="0"/>
        <v>260</v>
      </c>
      <c r="G7" s="58"/>
    </row>
    <row r="8" spans="2:7" x14ac:dyDescent="0.25">
      <c r="B8" s="34" t="str">
        <f>'Elenco Prezzi Unitari'!B37</f>
        <v>Schild "Videoüberwachter Bereich" Art.13 GvD 196/2003</v>
      </c>
      <c r="C8" s="56" t="s">
        <v>1</v>
      </c>
      <c r="D8" s="57">
        <v>1</v>
      </c>
      <c r="E8" s="82">
        <f>'Elenco Prezzi Unitari'!F37</f>
        <v>50</v>
      </c>
      <c r="F8" s="83">
        <f t="shared" si="0"/>
        <v>50</v>
      </c>
      <c r="G8" s="58"/>
    </row>
    <row r="9" spans="2:7" ht="75" x14ac:dyDescent="0.25">
      <c r="B9" s="33" t="str">
        <f>'Elenco Prezzi Unitari'!B32</f>
        <v>Zubehörteile für die Montage der Videokameras und die fachgerechte Herstellung einer vollständigen, funktionstüchtigen Anlage (z.B. Elektroschaltschrank, Geräteschrank, selbstrückstellender Schalter, Netzgeräte, Kabel usw.)</v>
      </c>
      <c r="C9" s="117" t="str">
        <f>'Elenco Prezzi Unitari'!C32</f>
        <v>pauschal</v>
      </c>
      <c r="D9" s="57">
        <v>1</v>
      </c>
      <c r="E9" s="82">
        <v>1000</v>
      </c>
      <c r="F9" s="83">
        <f>E9*D9</f>
        <v>1000</v>
      </c>
      <c r="G9" s="64"/>
    </row>
    <row r="10" spans="2:7" ht="30" x14ac:dyDescent="0.25">
      <c r="B10" s="33" t="str">
        <f>'Elenco Prezzi Unitari'!B34</f>
        <v>Arbeitslohn für die Installation (einschließlich Einsatz einer Arbeitsbühne) und die Konfiguration der Anlage.</v>
      </c>
      <c r="C10" s="117" t="str">
        <f>'Elenco Prezzi Unitari'!C34</f>
        <v>pauschal</v>
      </c>
      <c r="D10" s="63">
        <v>1</v>
      </c>
      <c r="E10" s="86">
        <v>800</v>
      </c>
      <c r="F10" s="87">
        <f>E10*D10</f>
        <v>800</v>
      </c>
    </row>
    <row r="11" spans="2:7" x14ac:dyDescent="0.25">
      <c r="B11" s="35" t="str">
        <f>'Elenco Prezzi Unitari'!B66</f>
        <v>Gesamt SOA Kategorie OS5</v>
      </c>
      <c r="C11" s="60"/>
      <c r="D11" s="61"/>
      <c r="E11" s="84"/>
      <c r="F11" s="85">
        <f>SUM(F4:F10)</f>
        <v>6047.5</v>
      </c>
    </row>
    <row r="12" spans="2:7" x14ac:dyDescent="0.25">
      <c r="B12" s="34" t="str">
        <f>'Elenco Prezzi Unitari'!B6</f>
        <v>Modem 3G HSPDS/GPRS mit eingebauter Antenne</v>
      </c>
      <c r="C12" s="56" t="s">
        <v>1</v>
      </c>
      <c r="D12" s="57">
        <v>1</v>
      </c>
      <c r="E12" s="82">
        <f>'Elenco Prezzi Unitari'!F6</f>
        <v>320</v>
      </c>
      <c r="F12" s="83">
        <f t="shared" ref="F12" si="1">E12*D12</f>
        <v>320</v>
      </c>
    </row>
    <row r="13" spans="2:7" ht="45" x14ac:dyDescent="0.25">
      <c r="B13" s="33" t="str">
        <f>'Elenco Prezzi Unitari'!B33</f>
        <v>Zubehörteile für die Montage der Konnektivitätsgeräte zur fachgerechten Herstellung einer vollständigen, funktionstüchtigen Anlage.</v>
      </c>
      <c r="C13" s="117" t="str">
        <f>'Elenco Prezzi Unitari'!C33</f>
        <v>pauschal</v>
      </c>
      <c r="D13" s="57">
        <v>1</v>
      </c>
      <c r="E13" s="82">
        <v>200</v>
      </c>
      <c r="F13" s="83">
        <f>E13*D13</f>
        <v>200</v>
      </c>
    </row>
    <row r="14" spans="2:7" ht="30" x14ac:dyDescent="0.25">
      <c r="B14" s="33" t="str">
        <f>'Elenco Prezzi Unitari'!B34</f>
        <v>Arbeitslohn für die Installation (einschließlich Einsatz einer Arbeitsbühne) und die Konfiguration der Anlage.</v>
      </c>
      <c r="C14" s="117" t="str">
        <f>'Elenco Prezzi Unitari'!C34</f>
        <v>pauschal</v>
      </c>
      <c r="D14" s="63">
        <v>1</v>
      </c>
      <c r="E14" s="86">
        <v>200</v>
      </c>
      <c r="F14" s="87">
        <f>E14*D14</f>
        <v>200</v>
      </c>
    </row>
    <row r="15" spans="2:7" x14ac:dyDescent="0.25">
      <c r="B15" s="36" t="str">
        <f>'Elenco Prezzi Unitari'!B67</f>
        <v>Gesamt SOA Kategorie OS19</v>
      </c>
      <c r="C15" s="60"/>
      <c r="D15" s="65"/>
      <c r="E15" s="84"/>
      <c r="F15" s="88">
        <f>SUM(F12:F14)</f>
        <v>720</v>
      </c>
    </row>
    <row r="16" spans="2:7" x14ac:dyDescent="0.25">
      <c r="B16" s="67"/>
      <c r="C16" s="68"/>
      <c r="D16" s="69"/>
      <c r="E16" s="89"/>
      <c r="F16" s="89"/>
    </row>
    <row r="17" spans="2:6" x14ac:dyDescent="0.25">
      <c r="B17" s="45" t="str">
        <f>'Elenco Prezzi Unitari'!B69</f>
        <v>SUMME</v>
      </c>
      <c r="C17" s="60"/>
      <c r="D17" s="70"/>
      <c r="E17" s="84"/>
      <c r="F17" s="90">
        <f>F11+F15</f>
        <v>6767.5</v>
      </c>
    </row>
    <row r="18" spans="2:6" x14ac:dyDescent="0.25">
      <c r="B18" s="71"/>
      <c r="C18" s="72"/>
      <c r="D18" s="73"/>
      <c r="E18" s="73"/>
      <c r="F18" s="73"/>
    </row>
    <row r="19" spans="2:6" x14ac:dyDescent="0.25">
      <c r="B19" s="71"/>
      <c r="C19" s="72"/>
      <c r="D19" s="73"/>
      <c r="E19" s="73"/>
      <c r="F19" s="73"/>
    </row>
    <row r="20" spans="2:6" x14ac:dyDescent="0.25">
      <c r="B20" s="71"/>
      <c r="C20" s="72"/>
      <c r="D20" s="73"/>
      <c r="E20" s="73"/>
      <c r="F20" s="73"/>
    </row>
    <row r="21" spans="2:6" x14ac:dyDescent="0.25">
      <c r="B21" s="71"/>
      <c r="C21" s="72"/>
      <c r="D21" s="73"/>
      <c r="E21" s="73"/>
      <c r="F21" s="73"/>
    </row>
    <row r="22" spans="2:6" x14ac:dyDescent="0.25">
      <c r="B22" s="71"/>
      <c r="C22" s="72"/>
      <c r="D22" s="73"/>
      <c r="E22" s="73"/>
      <c r="F22" s="73"/>
    </row>
    <row r="23" spans="2:6" x14ac:dyDescent="0.25">
      <c r="B23" s="71"/>
      <c r="C23" s="72"/>
      <c r="D23" s="73"/>
      <c r="E23" s="73"/>
      <c r="F23" s="73"/>
    </row>
    <row r="24" spans="2:6" x14ac:dyDescent="0.25">
      <c r="B24" s="71"/>
      <c r="C24" s="72"/>
      <c r="D24" s="73"/>
      <c r="E24" s="73"/>
      <c r="F24" s="73"/>
    </row>
    <row r="25" spans="2:6" x14ac:dyDescent="0.25">
      <c r="B25" s="71"/>
      <c r="C25" s="72"/>
      <c r="D25" s="73"/>
      <c r="E25" s="73"/>
      <c r="F25" s="73"/>
    </row>
    <row r="26" spans="2:6" x14ac:dyDescent="0.25">
      <c r="B26" s="71"/>
      <c r="C26" s="72"/>
      <c r="D26" s="73"/>
      <c r="E26" s="73"/>
      <c r="F26" s="73"/>
    </row>
    <row r="27" spans="2:6" x14ac:dyDescent="0.25">
      <c r="B27" s="71"/>
      <c r="C27" s="72"/>
      <c r="D27" s="73"/>
      <c r="E27" s="73"/>
      <c r="F27" s="73"/>
    </row>
    <row r="28" spans="2:6" x14ac:dyDescent="0.25">
      <c r="B28" s="71"/>
      <c r="C28" s="72"/>
      <c r="D28" s="73"/>
      <c r="E28" s="73"/>
      <c r="F28" s="73"/>
    </row>
    <row r="29" spans="2:6" x14ac:dyDescent="0.25">
      <c r="B29" s="71"/>
      <c r="C29" s="72"/>
      <c r="D29" s="73"/>
      <c r="E29" s="73"/>
      <c r="F29" s="73"/>
    </row>
    <row r="30" spans="2:6" x14ac:dyDescent="0.25">
      <c r="B30" s="71"/>
      <c r="C30" s="72"/>
      <c r="D30" s="73"/>
      <c r="E30" s="73"/>
      <c r="F30" s="73"/>
    </row>
    <row r="31" spans="2:6" x14ac:dyDescent="0.25">
      <c r="B31" s="71"/>
      <c r="C31" s="72"/>
      <c r="D31" s="73"/>
      <c r="E31" s="73"/>
      <c r="F31" s="73"/>
    </row>
    <row r="32" spans="2:6" x14ac:dyDescent="0.25">
      <c r="B32" s="71"/>
      <c r="C32" s="72"/>
      <c r="D32" s="73"/>
      <c r="E32" s="73"/>
      <c r="F32" s="73"/>
    </row>
    <row r="33" spans="2:6" x14ac:dyDescent="0.25">
      <c r="B33" s="71"/>
      <c r="C33" s="72"/>
      <c r="D33" s="73"/>
      <c r="E33" s="73"/>
      <c r="F33" s="73"/>
    </row>
    <row r="34" spans="2:6" x14ac:dyDescent="0.25">
      <c r="B34" s="71"/>
      <c r="C34" s="72"/>
      <c r="D34" s="73"/>
      <c r="E34" s="73"/>
      <c r="F34" s="73"/>
    </row>
    <row r="35" spans="2:6" x14ac:dyDescent="0.25">
      <c r="B35" s="71"/>
      <c r="C35" s="72"/>
      <c r="D35" s="73"/>
      <c r="E35" s="73"/>
      <c r="F35" s="73"/>
    </row>
    <row r="36" spans="2:6" x14ac:dyDescent="0.25">
      <c r="B36" s="71"/>
      <c r="C36" s="72"/>
      <c r="D36" s="73"/>
      <c r="E36" s="73"/>
      <c r="F36" s="73"/>
    </row>
    <row r="37" spans="2:6" x14ac:dyDescent="0.25">
      <c r="B37" s="71"/>
      <c r="C37" s="72"/>
      <c r="D37" s="73"/>
      <c r="E37" s="73"/>
      <c r="F37" s="73"/>
    </row>
    <row r="38" spans="2:6" x14ac:dyDescent="0.25">
      <c r="B38" s="71"/>
      <c r="C38" s="72"/>
      <c r="D38" s="73"/>
      <c r="E38" s="73"/>
      <c r="F38" s="73"/>
    </row>
    <row r="39" spans="2:6" x14ac:dyDescent="0.25">
      <c r="B39" s="71"/>
      <c r="C39" s="72"/>
      <c r="D39" s="73"/>
      <c r="E39" s="73"/>
      <c r="F39" s="73"/>
    </row>
    <row r="40" spans="2:6" x14ac:dyDescent="0.25">
      <c r="B40" s="71"/>
      <c r="C40" s="72"/>
      <c r="D40" s="73"/>
      <c r="E40" s="73"/>
      <c r="F40" s="73"/>
    </row>
    <row r="41" spans="2:6" x14ac:dyDescent="0.25">
      <c r="B41" s="71"/>
      <c r="C41" s="72"/>
      <c r="D41" s="73"/>
      <c r="E41" s="73"/>
      <c r="F41" s="73"/>
    </row>
    <row r="42" spans="2:6" x14ac:dyDescent="0.25">
      <c r="B42" s="71"/>
      <c r="C42" s="72"/>
      <c r="D42" s="73"/>
      <c r="E42" s="73"/>
      <c r="F42" s="73"/>
    </row>
    <row r="43" spans="2:6" x14ac:dyDescent="0.25">
      <c r="B43" s="71"/>
      <c r="C43" s="72"/>
      <c r="D43" s="73"/>
      <c r="E43" s="73"/>
      <c r="F43" s="73"/>
    </row>
    <row r="44" spans="2:6" x14ac:dyDescent="0.25">
      <c r="B44" s="71"/>
      <c r="C44" s="72"/>
      <c r="D44" s="73"/>
      <c r="E44" s="73"/>
      <c r="F44" s="73"/>
    </row>
    <row r="45" spans="2:6" x14ac:dyDescent="0.25">
      <c r="B45" s="71"/>
      <c r="C45" s="72"/>
      <c r="D45" s="73"/>
      <c r="E45" s="73"/>
      <c r="F45" s="73"/>
    </row>
    <row r="46" spans="2:6" x14ac:dyDescent="0.25">
      <c r="B46" s="71"/>
      <c r="C46" s="72"/>
      <c r="D46" s="73"/>
      <c r="E46" s="73"/>
      <c r="F46" s="73"/>
    </row>
    <row r="47" spans="2:6" x14ac:dyDescent="0.25">
      <c r="B47" s="71"/>
      <c r="C47" s="72"/>
      <c r="D47" s="73"/>
      <c r="E47" s="73"/>
      <c r="F47" s="73"/>
    </row>
    <row r="48" spans="2:6" x14ac:dyDescent="0.25">
      <c r="B48" s="71"/>
      <c r="C48" s="72"/>
      <c r="D48" s="73"/>
      <c r="E48" s="73"/>
      <c r="F48" s="73"/>
    </row>
    <row r="49" spans="2:6" x14ac:dyDescent="0.25">
      <c r="B49" s="71"/>
      <c r="C49" s="72"/>
      <c r="D49" s="73"/>
      <c r="E49" s="73"/>
      <c r="F49" s="73"/>
    </row>
    <row r="50" spans="2:6" x14ac:dyDescent="0.25">
      <c r="B50" s="71"/>
      <c r="C50" s="72"/>
      <c r="D50" s="73"/>
      <c r="E50" s="73"/>
      <c r="F50" s="73"/>
    </row>
    <row r="51" spans="2:6" x14ac:dyDescent="0.25">
      <c r="B51" s="71"/>
      <c r="C51" s="72"/>
      <c r="D51" s="73"/>
      <c r="E51" s="73"/>
      <c r="F51" s="73"/>
    </row>
    <row r="52" spans="2:6" x14ac:dyDescent="0.25">
      <c r="B52" s="71"/>
      <c r="C52" s="72"/>
      <c r="D52" s="73"/>
      <c r="E52" s="73"/>
      <c r="F52" s="73"/>
    </row>
    <row r="53" spans="2:6" x14ac:dyDescent="0.25">
      <c r="B53" s="71"/>
      <c r="C53" s="72"/>
      <c r="D53" s="73"/>
      <c r="E53" s="73"/>
      <c r="F53" s="73"/>
    </row>
    <row r="54" spans="2:6" x14ac:dyDescent="0.25">
      <c r="B54" s="71"/>
      <c r="C54" s="72"/>
      <c r="D54" s="73"/>
      <c r="E54" s="73"/>
      <c r="F54" s="73"/>
    </row>
    <row r="55" spans="2:6" x14ac:dyDescent="0.25">
      <c r="B55" s="71"/>
      <c r="C55" s="72"/>
      <c r="D55" s="73"/>
      <c r="E55" s="73"/>
      <c r="F55" s="73"/>
    </row>
    <row r="56" spans="2:6" x14ac:dyDescent="0.25">
      <c r="B56" s="71"/>
      <c r="C56" s="72"/>
      <c r="D56" s="73"/>
      <c r="E56" s="73"/>
      <c r="F56" s="73"/>
    </row>
    <row r="57" spans="2:6" x14ac:dyDescent="0.25">
      <c r="B57" s="71"/>
      <c r="C57" s="72"/>
      <c r="D57" s="73"/>
      <c r="E57" s="73"/>
      <c r="F57" s="73"/>
    </row>
    <row r="58" spans="2:6" x14ac:dyDescent="0.25">
      <c r="B58" s="71"/>
      <c r="C58" s="72"/>
      <c r="D58" s="73"/>
      <c r="E58" s="73"/>
      <c r="F58" s="73"/>
    </row>
    <row r="59" spans="2:6" x14ac:dyDescent="0.25">
      <c r="B59" s="71"/>
      <c r="C59" s="72"/>
      <c r="D59" s="73"/>
      <c r="E59" s="73"/>
      <c r="F59" s="73"/>
    </row>
    <row r="60" spans="2:6" x14ac:dyDescent="0.25">
      <c r="B60" s="71"/>
      <c r="C60" s="72"/>
      <c r="D60" s="73"/>
      <c r="E60" s="73"/>
      <c r="F60" s="73"/>
    </row>
    <row r="61" spans="2:6" x14ac:dyDescent="0.25">
      <c r="B61" s="71"/>
      <c r="C61" s="72"/>
      <c r="D61" s="73"/>
      <c r="E61" s="73"/>
      <c r="F61" s="73"/>
    </row>
    <row r="62" spans="2:6" x14ac:dyDescent="0.25">
      <c r="B62" s="71"/>
      <c r="C62" s="72"/>
      <c r="D62" s="73"/>
      <c r="E62" s="73"/>
      <c r="F62" s="73"/>
    </row>
    <row r="63" spans="2:6" x14ac:dyDescent="0.25">
      <c r="B63" s="71"/>
      <c r="C63" s="72"/>
      <c r="D63" s="73"/>
      <c r="E63" s="73"/>
      <c r="F63" s="73"/>
    </row>
    <row r="64" spans="2:6" x14ac:dyDescent="0.25">
      <c r="B64" s="71"/>
      <c r="C64" s="72"/>
      <c r="D64" s="73"/>
      <c r="E64" s="73"/>
      <c r="F64" s="73"/>
    </row>
    <row r="65" spans="2:6" x14ac:dyDescent="0.25">
      <c r="B65" s="71"/>
      <c r="C65" s="72"/>
      <c r="D65" s="73"/>
      <c r="E65" s="73"/>
      <c r="F65" s="73"/>
    </row>
    <row r="66" spans="2:6" x14ac:dyDescent="0.25">
      <c r="B66" s="71"/>
      <c r="C66" s="72"/>
      <c r="D66" s="73"/>
      <c r="E66" s="73"/>
      <c r="F66" s="73"/>
    </row>
    <row r="67" spans="2:6" x14ac:dyDescent="0.25">
      <c r="B67" s="71"/>
      <c r="C67" s="72"/>
      <c r="D67" s="73"/>
      <c r="E67" s="73"/>
      <c r="F67" s="73"/>
    </row>
    <row r="68" spans="2:6" x14ac:dyDescent="0.25">
      <c r="B68" s="71"/>
      <c r="C68" s="72"/>
      <c r="D68" s="73"/>
      <c r="E68" s="73"/>
      <c r="F68" s="73"/>
    </row>
    <row r="69" spans="2:6" x14ac:dyDescent="0.25">
      <c r="B69" s="71"/>
      <c r="C69" s="72"/>
      <c r="D69" s="73"/>
      <c r="E69" s="73"/>
      <c r="F69" s="73"/>
    </row>
    <row r="70" spans="2:6" x14ac:dyDescent="0.25">
      <c r="B70" s="71"/>
      <c r="C70" s="72"/>
      <c r="D70" s="73"/>
      <c r="E70" s="73"/>
      <c r="F70" s="73"/>
    </row>
    <row r="71" spans="2:6" x14ac:dyDescent="0.25">
      <c r="B71" s="71"/>
      <c r="C71" s="72"/>
      <c r="D71" s="73"/>
      <c r="E71" s="73"/>
      <c r="F71" s="73"/>
    </row>
    <row r="72" spans="2:6" x14ac:dyDescent="0.25">
      <c r="B72" s="71"/>
      <c r="C72" s="72"/>
      <c r="D72" s="73"/>
      <c r="E72" s="73"/>
      <c r="F72" s="73"/>
    </row>
    <row r="73" spans="2:6" x14ac:dyDescent="0.25">
      <c r="B73" s="71"/>
      <c r="C73" s="72"/>
      <c r="D73" s="73"/>
      <c r="E73" s="73"/>
      <c r="F73" s="73"/>
    </row>
    <row r="74" spans="2:6" x14ac:dyDescent="0.25">
      <c r="B74" s="71"/>
      <c r="C74" s="72"/>
      <c r="D74" s="73"/>
      <c r="E74" s="73"/>
      <c r="F74" s="73"/>
    </row>
    <row r="75" spans="2:6" x14ac:dyDescent="0.25">
      <c r="B75" s="71"/>
      <c r="C75" s="72"/>
      <c r="D75" s="73"/>
      <c r="E75" s="73"/>
      <c r="F75" s="73"/>
    </row>
    <row r="76" spans="2:6" x14ac:dyDescent="0.25">
      <c r="B76" s="71"/>
      <c r="C76" s="72"/>
      <c r="D76" s="73"/>
      <c r="E76" s="73"/>
      <c r="F76" s="73"/>
    </row>
    <row r="77" spans="2:6" x14ac:dyDescent="0.25">
      <c r="B77" s="71"/>
      <c r="C77" s="72"/>
      <c r="D77" s="73"/>
      <c r="E77" s="73"/>
      <c r="F77" s="73"/>
    </row>
    <row r="78" spans="2:6" x14ac:dyDescent="0.25">
      <c r="B78" s="71"/>
      <c r="C78" s="72"/>
      <c r="D78" s="73"/>
      <c r="E78" s="73"/>
      <c r="F78" s="73"/>
    </row>
    <row r="79" spans="2:6" x14ac:dyDescent="0.25">
      <c r="B79" s="71"/>
      <c r="C79" s="72"/>
      <c r="D79" s="73"/>
      <c r="E79" s="73"/>
      <c r="F79" s="73"/>
    </row>
    <row r="80" spans="2:6" x14ac:dyDescent="0.25">
      <c r="B80" s="71"/>
      <c r="C80" s="72"/>
      <c r="D80" s="73"/>
      <c r="E80" s="73"/>
      <c r="F80" s="73"/>
    </row>
    <row r="81" spans="2:6" x14ac:dyDescent="0.25">
      <c r="B81" s="71"/>
      <c r="C81" s="72"/>
      <c r="D81" s="73"/>
      <c r="E81" s="73"/>
      <c r="F81" s="73"/>
    </row>
    <row r="82" spans="2:6" x14ac:dyDescent="0.25">
      <c r="B82" s="71"/>
      <c r="C82" s="72"/>
      <c r="D82" s="73"/>
      <c r="E82" s="73"/>
      <c r="F82" s="73"/>
    </row>
    <row r="83" spans="2:6" x14ac:dyDescent="0.25">
      <c r="B83" s="71"/>
      <c r="C83" s="72"/>
      <c r="D83" s="73"/>
      <c r="E83" s="73"/>
      <c r="F83" s="73"/>
    </row>
    <row r="84" spans="2:6" x14ac:dyDescent="0.25">
      <c r="B84" s="71"/>
      <c r="C84" s="72"/>
      <c r="D84" s="73"/>
      <c r="E84" s="73"/>
      <c r="F84" s="73"/>
    </row>
    <row r="85" spans="2:6" x14ac:dyDescent="0.25">
      <c r="B85" s="71"/>
      <c r="C85" s="72"/>
      <c r="D85" s="73"/>
      <c r="E85" s="73"/>
      <c r="F85" s="73"/>
    </row>
    <row r="86" spans="2:6" x14ac:dyDescent="0.25">
      <c r="B86" s="71"/>
      <c r="C86" s="72"/>
      <c r="D86" s="73"/>
      <c r="E86" s="73"/>
      <c r="F86" s="73"/>
    </row>
    <row r="87" spans="2:6" x14ac:dyDescent="0.25">
      <c r="B87" s="71"/>
      <c r="C87" s="72"/>
      <c r="D87" s="73"/>
      <c r="E87" s="73"/>
      <c r="F87" s="73"/>
    </row>
    <row r="88" spans="2:6" x14ac:dyDescent="0.25">
      <c r="B88" s="71"/>
      <c r="C88" s="72"/>
      <c r="D88" s="73"/>
      <c r="E88" s="73"/>
      <c r="F88" s="73"/>
    </row>
    <row r="89" spans="2:6" x14ac:dyDescent="0.25">
      <c r="B89" s="71"/>
      <c r="C89" s="72"/>
      <c r="D89" s="73"/>
      <c r="E89" s="73"/>
      <c r="F89" s="73"/>
    </row>
    <row r="90" spans="2:6" x14ac:dyDescent="0.25">
      <c r="B90" s="71"/>
      <c r="C90" s="72"/>
      <c r="D90" s="73"/>
      <c r="E90" s="73"/>
      <c r="F90" s="73"/>
    </row>
    <row r="91" spans="2:6" x14ac:dyDescent="0.25">
      <c r="B91" s="71"/>
      <c r="C91" s="72"/>
      <c r="D91" s="73"/>
      <c r="E91" s="73"/>
      <c r="F91" s="73"/>
    </row>
    <row r="92" spans="2:6" x14ac:dyDescent="0.25">
      <c r="B92" s="71"/>
      <c r="C92" s="72"/>
      <c r="D92" s="73"/>
      <c r="E92" s="73"/>
      <c r="F92" s="73"/>
    </row>
    <row r="93" spans="2:6" x14ac:dyDescent="0.25">
      <c r="B93" s="71"/>
      <c r="C93" s="72"/>
      <c r="D93" s="73"/>
      <c r="E93" s="73"/>
      <c r="F93" s="73"/>
    </row>
    <row r="94" spans="2:6" x14ac:dyDescent="0.25">
      <c r="B94" s="71"/>
      <c r="C94" s="72"/>
      <c r="D94" s="73"/>
      <c r="E94" s="73"/>
      <c r="F94" s="73"/>
    </row>
    <row r="95" spans="2:6" x14ac:dyDescent="0.25">
      <c r="B95" s="71"/>
      <c r="C95" s="72"/>
      <c r="D95" s="73"/>
      <c r="E95" s="73"/>
      <c r="F95" s="73"/>
    </row>
    <row r="96" spans="2:6" x14ac:dyDescent="0.25">
      <c r="B96" s="71"/>
      <c r="C96" s="72"/>
      <c r="D96" s="73"/>
      <c r="E96" s="73"/>
      <c r="F96" s="73"/>
    </row>
    <row r="97" spans="2:6" x14ac:dyDescent="0.25">
      <c r="B97" s="71"/>
      <c r="C97" s="72"/>
      <c r="D97" s="73"/>
      <c r="E97" s="73"/>
      <c r="F97" s="73"/>
    </row>
    <row r="98" spans="2:6" x14ac:dyDescent="0.25">
      <c r="B98" s="71"/>
      <c r="C98" s="72"/>
      <c r="D98" s="73"/>
      <c r="E98" s="73"/>
      <c r="F98" s="73"/>
    </row>
    <row r="99" spans="2:6" x14ac:dyDescent="0.25">
      <c r="B99" s="71"/>
      <c r="C99" s="72"/>
      <c r="D99" s="73"/>
      <c r="E99" s="73"/>
      <c r="F99" s="73"/>
    </row>
    <row r="100" spans="2:6" x14ac:dyDescent="0.25">
      <c r="B100" s="71"/>
      <c r="C100" s="72"/>
      <c r="D100" s="73"/>
      <c r="E100" s="73"/>
      <c r="F100" s="73"/>
    </row>
    <row r="101" spans="2:6" x14ac:dyDescent="0.25">
      <c r="B101" s="71"/>
      <c r="C101" s="72"/>
      <c r="D101" s="73"/>
      <c r="E101" s="73"/>
      <c r="F101" s="73"/>
    </row>
    <row r="102" spans="2:6" x14ac:dyDescent="0.25">
      <c r="B102" s="71"/>
      <c r="C102" s="72"/>
      <c r="D102" s="73"/>
      <c r="E102" s="73"/>
      <c r="F102" s="73"/>
    </row>
    <row r="103" spans="2:6" x14ac:dyDescent="0.25">
      <c r="B103" s="71"/>
      <c r="C103" s="72"/>
      <c r="D103" s="73"/>
      <c r="E103" s="73"/>
      <c r="F103" s="73"/>
    </row>
    <row r="104" spans="2:6" x14ac:dyDescent="0.25">
      <c r="B104" s="71"/>
      <c r="C104" s="72"/>
      <c r="D104" s="73"/>
      <c r="E104" s="73"/>
      <c r="F104" s="73"/>
    </row>
    <row r="105" spans="2:6" x14ac:dyDescent="0.25">
      <c r="B105" s="71"/>
      <c r="C105" s="72"/>
      <c r="D105" s="73"/>
      <c r="E105" s="73"/>
      <c r="F105" s="73"/>
    </row>
    <row r="106" spans="2:6" x14ac:dyDescent="0.25">
      <c r="B106" s="71"/>
      <c r="C106" s="72"/>
      <c r="D106" s="73"/>
      <c r="E106" s="73"/>
      <c r="F106" s="73"/>
    </row>
    <row r="107" spans="2:6" x14ac:dyDescent="0.25">
      <c r="B107" s="71"/>
      <c r="C107" s="72"/>
      <c r="D107" s="73"/>
      <c r="E107" s="73"/>
      <c r="F107" s="73"/>
    </row>
    <row r="108" spans="2:6" x14ac:dyDescent="0.25">
      <c r="B108" s="71"/>
      <c r="C108" s="72"/>
      <c r="D108" s="73"/>
      <c r="E108" s="73"/>
      <c r="F108" s="73"/>
    </row>
    <row r="109" spans="2:6" x14ac:dyDescent="0.25">
      <c r="B109" s="71"/>
      <c r="C109" s="72"/>
      <c r="D109" s="73"/>
      <c r="E109" s="73"/>
      <c r="F109" s="73"/>
    </row>
    <row r="110" spans="2:6" x14ac:dyDescent="0.25">
      <c r="B110" s="71"/>
      <c r="C110" s="72"/>
      <c r="D110" s="73"/>
      <c r="E110" s="73"/>
      <c r="F110" s="73"/>
    </row>
    <row r="111" spans="2:6" x14ac:dyDescent="0.25">
      <c r="B111" s="71"/>
      <c r="C111" s="72"/>
      <c r="D111" s="73"/>
      <c r="E111" s="73"/>
      <c r="F111" s="73"/>
    </row>
    <row r="112" spans="2:6" x14ac:dyDescent="0.25">
      <c r="B112" s="71"/>
      <c r="C112" s="72"/>
      <c r="D112" s="73"/>
      <c r="E112" s="73"/>
      <c r="F112" s="73"/>
    </row>
    <row r="113" spans="2:6" x14ac:dyDescent="0.25">
      <c r="B113" s="71"/>
      <c r="C113" s="72"/>
      <c r="D113" s="73"/>
      <c r="E113" s="73"/>
      <c r="F113" s="73"/>
    </row>
    <row r="114" spans="2:6" x14ac:dyDescent="0.25">
      <c r="B114" s="71"/>
      <c r="C114" s="72"/>
      <c r="D114" s="73"/>
      <c r="E114" s="73"/>
      <c r="F114" s="73"/>
    </row>
    <row r="115" spans="2:6" x14ac:dyDescent="0.25">
      <c r="B115" s="71"/>
      <c r="C115" s="72"/>
      <c r="D115" s="73"/>
      <c r="E115" s="73"/>
      <c r="F115" s="73"/>
    </row>
    <row r="116" spans="2:6" x14ac:dyDescent="0.25">
      <c r="B116" s="71"/>
      <c r="C116" s="72"/>
      <c r="D116" s="73"/>
      <c r="E116" s="73"/>
      <c r="F116" s="73"/>
    </row>
    <row r="117" spans="2:6" x14ac:dyDescent="0.25">
      <c r="B117" s="71"/>
      <c r="C117" s="72"/>
      <c r="D117" s="73"/>
      <c r="E117" s="73"/>
      <c r="F117" s="73"/>
    </row>
    <row r="118" spans="2:6" x14ac:dyDescent="0.25">
      <c r="B118" s="71"/>
      <c r="C118" s="72"/>
      <c r="D118" s="73"/>
      <c r="E118" s="73"/>
      <c r="F118" s="73"/>
    </row>
    <row r="119" spans="2:6" x14ac:dyDescent="0.25">
      <c r="B119" s="71"/>
      <c r="C119" s="72"/>
      <c r="D119" s="73"/>
      <c r="E119" s="73"/>
      <c r="F119" s="73"/>
    </row>
    <row r="120" spans="2:6" x14ac:dyDescent="0.25">
      <c r="B120" s="71"/>
      <c r="C120" s="72"/>
      <c r="D120" s="73"/>
      <c r="E120" s="73"/>
      <c r="F120" s="73"/>
    </row>
    <row r="121" spans="2:6" x14ac:dyDescent="0.25">
      <c r="B121" s="71"/>
      <c r="C121" s="72"/>
      <c r="D121" s="73"/>
      <c r="E121" s="73"/>
      <c r="F121" s="73"/>
    </row>
    <row r="122" spans="2:6" x14ac:dyDescent="0.25">
      <c r="B122" s="71"/>
      <c r="C122" s="72"/>
      <c r="D122" s="73"/>
      <c r="E122" s="73"/>
      <c r="F122" s="73"/>
    </row>
    <row r="123" spans="2:6" x14ac:dyDescent="0.25">
      <c r="B123" s="71"/>
      <c r="C123" s="72"/>
      <c r="D123" s="73"/>
      <c r="E123" s="73"/>
      <c r="F123" s="73"/>
    </row>
    <row r="124" spans="2:6" x14ac:dyDescent="0.25">
      <c r="B124" s="71"/>
      <c r="C124" s="72"/>
      <c r="D124" s="73"/>
      <c r="E124" s="73"/>
      <c r="F124" s="73"/>
    </row>
    <row r="125" spans="2:6" x14ac:dyDescent="0.25">
      <c r="B125" s="71"/>
      <c r="C125" s="72"/>
      <c r="D125" s="73"/>
      <c r="E125" s="73"/>
      <c r="F125" s="73"/>
    </row>
    <row r="126" spans="2:6" x14ac:dyDescent="0.25">
      <c r="B126" s="71"/>
      <c r="C126" s="72"/>
      <c r="D126" s="73"/>
      <c r="E126" s="73"/>
      <c r="F126" s="73"/>
    </row>
    <row r="127" spans="2:6" x14ac:dyDescent="0.25">
      <c r="B127" s="71"/>
      <c r="C127" s="72"/>
      <c r="D127" s="73"/>
      <c r="E127" s="73"/>
      <c r="F127" s="73"/>
    </row>
    <row r="128" spans="2:6" x14ac:dyDescent="0.25">
      <c r="B128" s="71"/>
      <c r="C128" s="72"/>
      <c r="D128" s="73"/>
      <c r="E128" s="73"/>
      <c r="F128" s="73"/>
    </row>
    <row r="129" spans="2:6" x14ac:dyDescent="0.25">
      <c r="B129" s="71"/>
      <c r="C129" s="72"/>
      <c r="D129" s="73"/>
      <c r="E129" s="73"/>
      <c r="F129" s="73"/>
    </row>
    <row r="130" spans="2:6" x14ac:dyDescent="0.25">
      <c r="B130" s="71"/>
      <c r="C130" s="72"/>
      <c r="D130" s="73"/>
      <c r="E130" s="73"/>
      <c r="F130" s="73"/>
    </row>
    <row r="131" spans="2:6" x14ac:dyDescent="0.25">
      <c r="B131" s="71"/>
      <c r="C131" s="72"/>
      <c r="D131" s="73"/>
      <c r="E131" s="73"/>
      <c r="F131" s="73"/>
    </row>
    <row r="132" spans="2:6" x14ac:dyDescent="0.25">
      <c r="B132" s="71"/>
      <c r="C132" s="72"/>
      <c r="D132" s="73"/>
      <c r="E132" s="73"/>
      <c r="F132" s="73"/>
    </row>
    <row r="133" spans="2:6" x14ac:dyDescent="0.25">
      <c r="B133" s="71"/>
      <c r="C133" s="72"/>
      <c r="D133" s="73"/>
      <c r="E133" s="73"/>
      <c r="F133" s="73"/>
    </row>
    <row r="134" spans="2:6" x14ac:dyDescent="0.25">
      <c r="B134" s="71"/>
      <c r="C134" s="72"/>
      <c r="D134" s="73"/>
      <c r="E134" s="73"/>
      <c r="F134" s="73"/>
    </row>
    <row r="135" spans="2:6" x14ac:dyDescent="0.25">
      <c r="B135" s="71"/>
      <c r="C135" s="72"/>
      <c r="D135" s="73"/>
      <c r="E135" s="73"/>
      <c r="F135" s="73"/>
    </row>
    <row r="136" spans="2:6" x14ac:dyDescent="0.25">
      <c r="B136" s="71"/>
      <c r="C136" s="72"/>
      <c r="D136" s="73"/>
      <c r="E136" s="73"/>
      <c r="F136" s="73"/>
    </row>
    <row r="137" spans="2:6" x14ac:dyDescent="0.25">
      <c r="B137" s="71"/>
      <c r="C137" s="72"/>
      <c r="D137" s="73"/>
      <c r="E137" s="73"/>
      <c r="F137" s="73"/>
    </row>
    <row r="138" spans="2:6" x14ac:dyDescent="0.25">
      <c r="B138" s="71"/>
      <c r="C138" s="72"/>
      <c r="D138" s="73"/>
      <c r="E138" s="73"/>
      <c r="F138" s="73"/>
    </row>
    <row r="139" spans="2:6" x14ac:dyDescent="0.25">
      <c r="B139" s="71"/>
      <c r="C139" s="72"/>
      <c r="D139" s="73"/>
      <c r="E139" s="73"/>
      <c r="F139" s="73"/>
    </row>
    <row r="140" spans="2:6" x14ac:dyDescent="0.25">
      <c r="B140" s="71"/>
      <c r="C140" s="72"/>
      <c r="D140" s="73"/>
      <c r="E140" s="73"/>
      <c r="F140" s="73"/>
    </row>
    <row r="141" spans="2:6" x14ac:dyDescent="0.25">
      <c r="B141" s="71"/>
      <c r="C141" s="72"/>
      <c r="D141" s="73"/>
      <c r="E141" s="73"/>
      <c r="F141" s="73"/>
    </row>
    <row r="142" spans="2:6" x14ac:dyDescent="0.25">
      <c r="B142" s="71"/>
      <c r="C142" s="72"/>
      <c r="D142" s="73"/>
      <c r="E142" s="73"/>
      <c r="F142" s="73"/>
    </row>
    <row r="143" spans="2:6" x14ac:dyDescent="0.25">
      <c r="B143" s="71"/>
      <c r="C143" s="72"/>
      <c r="D143" s="73"/>
      <c r="E143" s="73"/>
      <c r="F143" s="73"/>
    </row>
    <row r="144" spans="2:6" x14ac:dyDescent="0.25">
      <c r="B144" s="71"/>
      <c r="C144" s="72"/>
      <c r="D144" s="73"/>
      <c r="E144" s="73"/>
      <c r="F144" s="73"/>
    </row>
    <row r="145" spans="2:6" x14ac:dyDescent="0.25">
      <c r="B145" s="71"/>
      <c r="C145" s="72"/>
      <c r="D145" s="73"/>
      <c r="E145" s="73"/>
      <c r="F145" s="73"/>
    </row>
    <row r="146" spans="2:6" x14ac:dyDescent="0.25">
      <c r="B146" s="71"/>
      <c r="C146" s="72"/>
      <c r="D146" s="73"/>
      <c r="E146" s="73"/>
      <c r="F146" s="73"/>
    </row>
    <row r="147" spans="2:6" x14ac:dyDescent="0.25">
      <c r="B147" s="71"/>
      <c r="C147" s="72"/>
      <c r="D147" s="73"/>
      <c r="E147" s="73"/>
      <c r="F147" s="73"/>
    </row>
    <row r="148" spans="2:6" x14ac:dyDescent="0.25">
      <c r="B148" s="71"/>
      <c r="C148" s="72"/>
      <c r="D148" s="73"/>
      <c r="E148" s="73"/>
      <c r="F148" s="73"/>
    </row>
    <row r="149" spans="2:6" x14ac:dyDescent="0.25">
      <c r="B149" s="71"/>
      <c r="C149" s="72"/>
      <c r="D149" s="73"/>
      <c r="E149" s="73"/>
      <c r="F149" s="73"/>
    </row>
    <row r="150" spans="2:6" x14ac:dyDescent="0.25">
      <c r="B150" s="71"/>
      <c r="C150" s="72"/>
      <c r="D150" s="73"/>
      <c r="E150" s="73"/>
      <c r="F150" s="73"/>
    </row>
    <row r="151" spans="2:6" x14ac:dyDescent="0.25">
      <c r="B151" s="71"/>
      <c r="C151" s="72"/>
      <c r="D151" s="73"/>
      <c r="E151" s="73"/>
      <c r="F151" s="73"/>
    </row>
    <row r="152" spans="2:6" x14ac:dyDescent="0.25">
      <c r="B152" s="71"/>
      <c r="C152" s="72"/>
      <c r="D152" s="73"/>
      <c r="E152" s="73"/>
      <c r="F152" s="73"/>
    </row>
    <row r="153" spans="2:6" x14ac:dyDescent="0.25">
      <c r="B153" s="71"/>
      <c r="C153" s="72"/>
      <c r="D153" s="73"/>
      <c r="E153" s="73"/>
      <c r="F153" s="73"/>
    </row>
    <row r="154" spans="2:6" x14ac:dyDescent="0.25">
      <c r="B154" s="71"/>
      <c r="C154" s="72"/>
      <c r="D154" s="73"/>
      <c r="E154" s="73"/>
      <c r="F154" s="73"/>
    </row>
    <row r="155" spans="2:6" x14ac:dyDescent="0.25">
      <c r="B155" s="71"/>
      <c r="C155" s="72"/>
      <c r="D155" s="73"/>
      <c r="E155" s="73"/>
      <c r="F155" s="73"/>
    </row>
    <row r="156" spans="2:6" x14ac:dyDescent="0.25">
      <c r="B156" s="71"/>
      <c r="C156" s="72"/>
      <c r="D156" s="73"/>
      <c r="E156" s="73"/>
      <c r="F156" s="73"/>
    </row>
    <row r="157" spans="2:6" x14ac:dyDescent="0.25">
      <c r="B157" s="71"/>
      <c r="C157" s="72"/>
      <c r="D157" s="73"/>
      <c r="E157" s="73"/>
      <c r="F157" s="73"/>
    </row>
    <row r="158" spans="2:6" x14ac:dyDescent="0.25">
      <c r="B158" s="71"/>
      <c r="C158" s="72"/>
      <c r="D158" s="73"/>
      <c r="E158" s="73"/>
      <c r="F158" s="73"/>
    </row>
    <row r="159" spans="2:6" x14ac:dyDescent="0.25">
      <c r="B159" s="71"/>
      <c r="C159" s="72"/>
      <c r="D159" s="73"/>
      <c r="E159" s="73"/>
      <c r="F159" s="73"/>
    </row>
    <row r="160" spans="2:6" x14ac:dyDescent="0.25">
      <c r="B160" s="71"/>
      <c r="C160" s="72"/>
      <c r="D160" s="73"/>
      <c r="E160" s="73"/>
      <c r="F160" s="73"/>
    </row>
    <row r="161" spans="2:6" x14ac:dyDescent="0.25">
      <c r="B161" s="71"/>
      <c r="C161" s="72"/>
      <c r="D161" s="73"/>
      <c r="E161" s="73"/>
      <c r="F161" s="73"/>
    </row>
    <row r="162" spans="2:6" x14ac:dyDescent="0.25">
      <c r="B162" s="71"/>
      <c r="C162" s="72"/>
      <c r="D162" s="73"/>
      <c r="E162" s="73"/>
      <c r="F162" s="73"/>
    </row>
    <row r="163" spans="2:6" x14ac:dyDescent="0.25">
      <c r="B163" s="71"/>
      <c r="C163" s="72"/>
      <c r="D163" s="73"/>
      <c r="E163" s="73"/>
      <c r="F163" s="73"/>
    </row>
    <row r="164" spans="2:6" x14ac:dyDescent="0.25">
      <c r="B164" s="71"/>
      <c r="C164" s="72"/>
      <c r="D164" s="73"/>
      <c r="E164" s="73"/>
      <c r="F164" s="73"/>
    </row>
    <row r="165" spans="2:6" x14ac:dyDescent="0.25">
      <c r="B165" s="71"/>
      <c r="C165" s="72"/>
      <c r="D165" s="73"/>
      <c r="E165" s="73"/>
      <c r="F165" s="73"/>
    </row>
    <row r="166" spans="2:6" x14ac:dyDescent="0.25">
      <c r="B166" s="71"/>
      <c r="C166" s="72"/>
      <c r="D166" s="73"/>
      <c r="E166" s="73"/>
      <c r="F166" s="73"/>
    </row>
    <row r="167" spans="2:6" x14ac:dyDescent="0.25">
      <c r="B167" s="71"/>
      <c r="C167" s="72"/>
      <c r="D167" s="73"/>
      <c r="E167" s="73"/>
      <c r="F167" s="73"/>
    </row>
    <row r="168" spans="2:6" x14ac:dyDescent="0.25">
      <c r="B168" s="71"/>
      <c r="C168" s="72"/>
      <c r="D168" s="73"/>
      <c r="E168" s="73"/>
      <c r="F168" s="73"/>
    </row>
    <row r="169" spans="2:6" x14ac:dyDescent="0.25">
      <c r="B169" s="71"/>
      <c r="C169" s="72"/>
      <c r="D169" s="73"/>
      <c r="E169" s="73"/>
      <c r="F169" s="73"/>
    </row>
    <row r="170" spans="2:6" x14ac:dyDescent="0.25">
      <c r="B170" s="71"/>
      <c r="C170" s="72"/>
      <c r="D170" s="73"/>
      <c r="E170" s="73"/>
      <c r="F170" s="73"/>
    </row>
    <row r="171" spans="2:6" x14ac:dyDescent="0.25">
      <c r="B171" s="71"/>
      <c r="C171" s="72"/>
      <c r="D171" s="73"/>
      <c r="E171" s="73"/>
      <c r="F171" s="73"/>
    </row>
    <row r="172" spans="2:6" x14ac:dyDescent="0.25">
      <c r="B172" s="71"/>
      <c r="C172" s="72"/>
      <c r="D172" s="73"/>
      <c r="E172" s="73"/>
      <c r="F172" s="73"/>
    </row>
    <row r="173" spans="2:6" x14ac:dyDescent="0.25">
      <c r="B173" s="71"/>
      <c r="C173" s="72"/>
      <c r="D173" s="73"/>
      <c r="E173" s="73"/>
      <c r="F173" s="73"/>
    </row>
    <row r="174" spans="2:6" x14ac:dyDescent="0.25">
      <c r="B174" s="71"/>
      <c r="C174" s="72"/>
      <c r="D174" s="73"/>
      <c r="E174" s="73"/>
      <c r="F174" s="73"/>
    </row>
    <row r="175" spans="2:6" x14ac:dyDescent="0.25">
      <c r="B175" s="71"/>
      <c r="C175" s="72"/>
      <c r="D175" s="73"/>
      <c r="E175" s="73"/>
      <c r="F175" s="73"/>
    </row>
    <row r="176" spans="2:6" x14ac:dyDescent="0.25">
      <c r="B176" s="71"/>
      <c r="C176" s="72"/>
      <c r="D176" s="73"/>
      <c r="E176" s="73"/>
      <c r="F176" s="73"/>
    </row>
    <row r="177" spans="2:6" x14ac:dyDescent="0.25">
      <c r="B177" s="71"/>
      <c r="C177" s="72"/>
      <c r="D177" s="73"/>
      <c r="E177" s="73"/>
      <c r="F177" s="73"/>
    </row>
    <row r="178" spans="2:6" x14ac:dyDescent="0.25">
      <c r="B178" s="71"/>
      <c r="C178" s="72"/>
      <c r="D178" s="73"/>
      <c r="E178" s="73"/>
      <c r="F178" s="73"/>
    </row>
    <row r="179" spans="2:6" x14ac:dyDescent="0.25">
      <c r="B179" s="71"/>
      <c r="C179" s="72"/>
      <c r="D179" s="73"/>
      <c r="E179" s="73"/>
      <c r="F179" s="73"/>
    </row>
    <row r="180" spans="2:6" x14ac:dyDescent="0.25">
      <c r="B180" s="71"/>
      <c r="C180" s="72"/>
      <c r="D180" s="73"/>
      <c r="E180" s="73"/>
      <c r="F180" s="73"/>
    </row>
    <row r="181" spans="2:6" x14ac:dyDescent="0.25">
      <c r="B181" s="71"/>
      <c r="C181" s="72"/>
      <c r="D181" s="73"/>
      <c r="E181" s="73"/>
      <c r="F181" s="73"/>
    </row>
    <row r="182" spans="2:6" x14ac:dyDescent="0.25">
      <c r="B182" s="71"/>
      <c r="C182" s="72"/>
      <c r="D182" s="73"/>
      <c r="E182" s="73"/>
      <c r="F182" s="73"/>
    </row>
    <row r="183" spans="2:6" x14ac:dyDescent="0.25">
      <c r="B183" s="71"/>
      <c r="C183" s="72"/>
      <c r="D183" s="73"/>
      <c r="E183" s="73"/>
      <c r="F183" s="73"/>
    </row>
    <row r="184" spans="2:6" x14ac:dyDescent="0.25">
      <c r="B184" s="71"/>
      <c r="C184" s="72"/>
      <c r="D184" s="73"/>
      <c r="E184" s="73"/>
      <c r="F184" s="73"/>
    </row>
    <row r="185" spans="2:6" x14ac:dyDescent="0.25">
      <c r="B185" s="71"/>
      <c r="C185" s="72"/>
      <c r="D185" s="73"/>
      <c r="E185" s="73"/>
      <c r="F185" s="73"/>
    </row>
    <row r="186" spans="2:6" x14ac:dyDescent="0.25">
      <c r="B186" s="71"/>
      <c r="C186" s="72"/>
      <c r="D186" s="73"/>
      <c r="E186" s="73"/>
      <c r="F186" s="73"/>
    </row>
    <row r="187" spans="2:6" x14ac:dyDescent="0.25">
      <c r="B187" s="71"/>
      <c r="C187" s="72"/>
      <c r="D187" s="73"/>
      <c r="E187" s="73"/>
      <c r="F187" s="73"/>
    </row>
    <row r="188" spans="2:6" x14ac:dyDescent="0.25">
      <c r="B188" s="71"/>
      <c r="C188" s="72"/>
      <c r="D188" s="73"/>
      <c r="E188" s="73"/>
      <c r="F188" s="73"/>
    </row>
    <row r="189" spans="2:6" x14ac:dyDescent="0.25">
      <c r="B189" s="71"/>
      <c r="C189" s="72"/>
      <c r="D189" s="73"/>
      <c r="E189" s="73"/>
      <c r="F189" s="73"/>
    </row>
    <row r="190" spans="2:6" x14ac:dyDescent="0.25">
      <c r="B190" s="71"/>
      <c r="C190" s="72"/>
      <c r="D190" s="73"/>
      <c r="E190" s="73"/>
      <c r="F190" s="73"/>
    </row>
    <row r="191" spans="2:6" x14ac:dyDescent="0.25">
      <c r="B191" s="71"/>
      <c r="C191" s="72"/>
      <c r="D191" s="73"/>
      <c r="E191" s="73"/>
      <c r="F191" s="73"/>
    </row>
    <row r="192" spans="2:6" x14ac:dyDescent="0.25">
      <c r="B192" s="71"/>
      <c r="C192" s="72"/>
      <c r="D192" s="73"/>
      <c r="E192" s="73"/>
      <c r="F192" s="73"/>
    </row>
    <row r="193" spans="2:6" x14ac:dyDescent="0.25">
      <c r="B193" s="71"/>
      <c r="C193" s="72"/>
      <c r="D193" s="73"/>
      <c r="E193" s="73"/>
      <c r="F193" s="73"/>
    </row>
    <row r="194" spans="2:6" x14ac:dyDescent="0.25">
      <c r="B194" s="71"/>
      <c r="C194" s="72"/>
      <c r="D194" s="73"/>
      <c r="E194" s="73"/>
      <c r="F194" s="73"/>
    </row>
    <row r="195" spans="2:6" x14ac:dyDescent="0.25">
      <c r="B195" s="71"/>
      <c r="C195" s="72"/>
      <c r="D195" s="73"/>
      <c r="E195" s="73"/>
      <c r="F195" s="73"/>
    </row>
    <row r="196" spans="2:6" x14ac:dyDescent="0.25">
      <c r="B196" s="71"/>
      <c r="C196" s="72"/>
      <c r="D196" s="73"/>
      <c r="E196" s="73"/>
      <c r="F196" s="73"/>
    </row>
    <row r="197" spans="2:6" x14ac:dyDescent="0.25">
      <c r="B197" s="71"/>
      <c r="C197" s="72"/>
      <c r="D197" s="73"/>
      <c r="E197" s="73"/>
      <c r="F197" s="73"/>
    </row>
    <row r="198" spans="2:6" x14ac:dyDescent="0.25">
      <c r="B198" s="71"/>
      <c r="C198" s="72"/>
      <c r="D198" s="73"/>
      <c r="E198" s="73"/>
      <c r="F198" s="73"/>
    </row>
    <row r="199" spans="2:6" x14ac:dyDescent="0.25">
      <c r="B199" s="71"/>
      <c r="C199" s="72"/>
      <c r="D199" s="73"/>
      <c r="E199" s="73"/>
      <c r="F199" s="73"/>
    </row>
    <row r="200" spans="2:6" x14ac:dyDescent="0.25">
      <c r="B200" s="71"/>
      <c r="C200" s="72"/>
      <c r="D200" s="73"/>
      <c r="E200" s="73"/>
      <c r="F200" s="73"/>
    </row>
    <row r="201" spans="2:6" x14ac:dyDescent="0.25">
      <c r="B201" s="71"/>
      <c r="C201" s="72"/>
      <c r="D201" s="73"/>
      <c r="E201" s="73"/>
      <c r="F201" s="73"/>
    </row>
    <row r="202" spans="2:6" x14ac:dyDescent="0.25">
      <c r="B202" s="71"/>
      <c r="C202" s="72"/>
      <c r="D202" s="73"/>
      <c r="E202" s="73"/>
      <c r="F202" s="73"/>
    </row>
    <row r="203" spans="2:6" x14ac:dyDescent="0.25">
      <c r="B203" s="71"/>
      <c r="C203" s="72"/>
      <c r="D203" s="73"/>
      <c r="E203" s="73"/>
      <c r="F203" s="73"/>
    </row>
    <row r="204" spans="2:6" x14ac:dyDescent="0.25">
      <c r="B204" s="71"/>
      <c r="C204" s="72"/>
      <c r="D204" s="73"/>
      <c r="E204" s="73"/>
      <c r="F204" s="73"/>
    </row>
    <row r="205" spans="2:6" x14ac:dyDescent="0.25">
      <c r="B205" s="71"/>
      <c r="C205" s="72"/>
      <c r="D205" s="73"/>
      <c r="E205" s="73"/>
      <c r="F205" s="73"/>
    </row>
    <row r="206" spans="2:6" x14ac:dyDescent="0.25">
      <c r="B206" s="71"/>
      <c r="C206" s="72"/>
      <c r="D206" s="73"/>
      <c r="E206" s="73"/>
      <c r="F206" s="73"/>
    </row>
    <row r="207" spans="2:6" x14ac:dyDescent="0.25">
      <c r="B207" s="71"/>
      <c r="C207" s="72"/>
      <c r="D207" s="73"/>
      <c r="E207" s="73"/>
      <c r="F207" s="73"/>
    </row>
    <row r="208" spans="2:6" x14ac:dyDescent="0.25">
      <c r="B208" s="71"/>
      <c r="C208" s="72"/>
      <c r="D208" s="73"/>
      <c r="E208" s="73"/>
      <c r="F208" s="73"/>
    </row>
    <row r="209" spans="2:6" x14ac:dyDescent="0.25">
      <c r="B209" s="71"/>
      <c r="C209" s="72"/>
      <c r="D209" s="73"/>
      <c r="E209" s="73"/>
      <c r="F209" s="73"/>
    </row>
    <row r="210" spans="2:6" x14ac:dyDescent="0.25">
      <c r="B210" s="71"/>
      <c r="C210" s="72"/>
      <c r="D210" s="73"/>
      <c r="E210" s="73"/>
      <c r="F210" s="73"/>
    </row>
    <row r="211" spans="2:6" x14ac:dyDescent="0.25">
      <c r="B211" s="71"/>
      <c r="C211" s="72"/>
      <c r="D211" s="73"/>
      <c r="E211" s="73"/>
      <c r="F211" s="73"/>
    </row>
    <row r="212" spans="2:6" x14ac:dyDescent="0.25">
      <c r="B212" s="71"/>
      <c r="C212" s="72"/>
      <c r="D212" s="73"/>
      <c r="E212" s="73"/>
      <c r="F212" s="73"/>
    </row>
    <row r="213" spans="2:6" x14ac:dyDescent="0.25">
      <c r="B213" s="71"/>
      <c r="C213" s="72"/>
      <c r="D213" s="73"/>
      <c r="E213" s="73"/>
      <c r="F213" s="73"/>
    </row>
    <row r="214" spans="2:6" x14ac:dyDescent="0.25">
      <c r="B214" s="71"/>
      <c r="C214" s="72"/>
      <c r="D214" s="73"/>
      <c r="E214" s="73"/>
      <c r="F214" s="73"/>
    </row>
    <row r="215" spans="2:6" x14ac:dyDescent="0.25">
      <c r="B215" s="71"/>
      <c r="C215" s="72"/>
      <c r="D215" s="73"/>
      <c r="E215" s="73"/>
      <c r="F215" s="73"/>
    </row>
    <row r="216" spans="2:6" x14ac:dyDescent="0.25">
      <c r="B216" s="71"/>
      <c r="C216" s="72"/>
      <c r="D216" s="73"/>
      <c r="E216" s="73"/>
      <c r="F216" s="73"/>
    </row>
    <row r="217" spans="2:6" x14ac:dyDescent="0.25">
      <c r="B217" s="71"/>
      <c r="C217" s="72"/>
      <c r="D217" s="73"/>
      <c r="E217" s="73"/>
      <c r="F217" s="73"/>
    </row>
    <row r="218" spans="2:6" x14ac:dyDescent="0.25">
      <c r="B218" s="71"/>
      <c r="C218" s="72"/>
      <c r="D218" s="73"/>
      <c r="E218" s="73"/>
      <c r="F218" s="73"/>
    </row>
    <row r="219" spans="2:6" x14ac:dyDescent="0.25">
      <c r="B219" s="71"/>
      <c r="C219" s="72"/>
      <c r="D219" s="73"/>
      <c r="E219" s="73"/>
      <c r="F219" s="73"/>
    </row>
    <row r="220" spans="2:6" x14ac:dyDescent="0.25">
      <c r="B220" s="71"/>
      <c r="C220" s="72"/>
      <c r="D220" s="73"/>
      <c r="E220" s="73"/>
      <c r="F220" s="73"/>
    </row>
    <row r="221" spans="2:6" x14ac:dyDescent="0.25">
      <c r="B221" s="71"/>
      <c r="C221" s="72"/>
      <c r="D221" s="73"/>
      <c r="E221" s="73"/>
      <c r="F221" s="73"/>
    </row>
    <row r="222" spans="2:6" x14ac:dyDescent="0.25">
      <c r="B222" s="71"/>
      <c r="C222" s="72"/>
      <c r="D222" s="73"/>
      <c r="E222" s="73"/>
      <c r="F222" s="73"/>
    </row>
    <row r="223" spans="2:6" x14ac:dyDescent="0.25">
      <c r="B223" s="71"/>
      <c r="C223" s="72"/>
      <c r="D223" s="73"/>
      <c r="E223" s="73"/>
      <c r="F223" s="73"/>
    </row>
    <row r="224" spans="2:6" x14ac:dyDescent="0.25">
      <c r="B224" s="71"/>
      <c r="C224" s="72"/>
      <c r="D224" s="73"/>
      <c r="E224" s="73"/>
      <c r="F224" s="73"/>
    </row>
    <row r="225" spans="2:6" x14ac:dyDescent="0.25">
      <c r="B225" s="71"/>
      <c r="C225" s="72"/>
      <c r="D225" s="73"/>
      <c r="E225" s="73"/>
      <c r="F225" s="73"/>
    </row>
    <row r="226" spans="2:6" x14ac:dyDescent="0.25">
      <c r="B226" s="71"/>
      <c r="C226" s="72"/>
      <c r="D226" s="73"/>
      <c r="E226" s="73"/>
      <c r="F226" s="73"/>
    </row>
    <row r="227" spans="2:6" x14ac:dyDescent="0.25">
      <c r="B227" s="71"/>
      <c r="C227" s="72"/>
      <c r="D227" s="73"/>
      <c r="E227" s="73"/>
      <c r="F227" s="73"/>
    </row>
    <row r="228" spans="2:6" x14ac:dyDescent="0.25">
      <c r="B228" s="71"/>
      <c r="C228" s="72"/>
      <c r="D228" s="73"/>
      <c r="E228" s="73"/>
      <c r="F228" s="73"/>
    </row>
    <row r="229" spans="2:6" x14ac:dyDescent="0.25">
      <c r="B229" s="71"/>
      <c r="C229" s="72"/>
      <c r="D229" s="73"/>
      <c r="E229" s="73"/>
      <c r="F229" s="73"/>
    </row>
    <row r="230" spans="2:6" x14ac:dyDescent="0.25">
      <c r="B230" s="71"/>
      <c r="C230" s="72"/>
      <c r="D230" s="73"/>
      <c r="E230" s="73"/>
      <c r="F230" s="73"/>
    </row>
    <row r="231" spans="2:6" x14ac:dyDescent="0.25">
      <c r="B231" s="71"/>
      <c r="C231" s="72"/>
      <c r="D231" s="73"/>
      <c r="E231" s="73"/>
      <c r="F231" s="73"/>
    </row>
    <row r="232" spans="2:6" x14ac:dyDescent="0.25">
      <c r="B232" s="71"/>
      <c r="C232" s="72"/>
      <c r="D232" s="73"/>
      <c r="E232" s="73"/>
      <c r="F232" s="73"/>
    </row>
    <row r="233" spans="2:6" x14ac:dyDescent="0.25">
      <c r="B233" s="71"/>
      <c r="C233" s="72"/>
      <c r="D233" s="73"/>
      <c r="E233" s="73"/>
      <c r="F233" s="73"/>
    </row>
    <row r="234" spans="2:6" x14ac:dyDescent="0.25">
      <c r="B234" s="71"/>
      <c r="C234" s="72"/>
      <c r="D234" s="73"/>
      <c r="E234" s="73"/>
      <c r="F234" s="73"/>
    </row>
    <row r="235" spans="2:6" x14ac:dyDescent="0.25">
      <c r="B235" s="71"/>
      <c r="C235" s="72"/>
      <c r="D235" s="73"/>
      <c r="E235" s="73"/>
      <c r="F235" s="73"/>
    </row>
    <row r="236" spans="2:6" x14ac:dyDescent="0.25">
      <c r="B236" s="71"/>
      <c r="C236" s="72"/>
      <c r="D236" s="73"/>
      <c r="E236" s="73"/>
      <c r="F236" s="73"/>
    </row>
    <row r="237" spans="2:6" x14ac:dyDescent="0.25">
      <c r="B237" s="71"/>
      <c r="C237" s="72"/>
      <c r="D237" s="73"/>
      <c r="E237" s="73"/>
      <c r="F237" s="73"/>
    </row>
    <row r="238" spans="2:6" x14ac:dyDescent="0.25">
      <c r="B238" s="71"/>
      <c r="C238" s="72"/>
      <c r="D238" s="73"/>
      <c r="E238" s="73"/>
      <c r="F238" s="73"/>
    </row>
    <row r="239" spans="2:6" x14ac:dyDescent="0.25">
      <c r="B239" s="71"/>
      <c r="C239" s="72"/>
      <c r="D239" s="73"/>
      <c r="E239" s="73"/>
      <c r="F239" s="73"/>
    </row>
    <row r="240" spans="2:6" x14ac:dyDescent="0.25">
      <c r="B240" s="71"/>
      <c r="C240" s="72"/>
      <c r="D240" s="73"/>
      <c r="E240" s="73"/>
      <c r="F240" s="73"/>
    </row>
    <row r="241" spans="2:6" x14ac:dyDescent="0.25">
      <c r="B241" s="71"/>
      <c r="C241" s="72"/>
      <c r="D241" s="73"/>
      <c r="E241" s="73"/>
      <c r="F241" s="73"/>
    </row>
    <row r="242" spans="2:6" x14ac:dyDescent="0.25">
      <c r="B242" s="71"/>
      <c r="C242" s="72"/>
      <c r="D242" s="73"/>
      <c r="E242" s="73"/>
      <c r="F242" s="73"/>
    </row>
    <row r="243" spans="2:6" x14ac:dyDescent="0.25">
      <c r="B243" s="71"/>
      <c r="C243" s="72"/>
      <c r="D243" s="73"/>
      <c r="E243" s="73"/>
      <c r="F243" s="73"/>
    </row>
    <row r="244" spans="2:6" x14ac:dyDescent="0.25">
      <c r="B244" s="71"/>
      <c r="C244" s="72"/>
      <c r="D244" s="73"/>
      <c r="E244" s="73"/>
      <c r="F244" s="73"/>
    </row>
    <row r="245" spans="2:6" x14ac:dyDescent="0.25">
      <c r="B245" s="71"/>
      <c r="C245" s="72"/>
      <c r="D245" s="73"/>
      <c r="E245" s="73"/>
      <c r="F245" s="73"/>
    </row>
    <row r="246" spans="2:6" x14ac:dyDescent="0.25">
      <c r="B246" s="71"/>
      <c r="C246" s="72"/>
      <c r="D246" s="73"/>
      <c r="E246" s="73"/>
      <c r="F246" s="73"/>
    </row>
    <row r="247" spans="2:6" x14ac:dyDescent="0.25">
      <c r="B247" s="71"/>
      <c r="C247" s="72"/>
      <c r="D247" s="73"/>
      <c r="E247" s="73"/>
      <c r="F247" s="73"/>
    </row>
    <row r="248" spans="2:6" x14ac:dyDescent="0.25">
      <c r="B248" s="71"/>
      <c r="C248" s="72"/>
      <c r="D248" s="73"/>
      <c r="E248" s="73"/>
      <c r="F248" s="73"/>
    </row>
    <row r="249" spans="2:6" x14ac:dyDescent="0.25">
      <c r="B249" s="71"/>
      <c r="C249" s="72"/>
      <c r="D249" s="73"/>
      <c r="E249" s="73"/>
      <c r="F249" s="73"/>
    </row>
    <row r="250" spans="2:6" x14ac:dyDescent="0.25">
      <c r="B250" s="71"/>
      <c r="C250" s="72"/>
      <c r="D250" s="73"/>
      <c r="E250" s="73"/>
      <c r="F250" s="73"/>
    </row>
    <row r="251" spans="2:6" x14ac:dyDescent="0.25">
      <c r="B251" s="71"/>
      <c r="C251" s="72"/>
      <c r="D251" s="73"/>
      <c r="E251" s="73"/>
      <c r="F251" s="73"/>
    </row>
    <row r="252" spans="2:6" x14ac:dyDescent="0.25">
      <c r="B252" s="71"/>
      <c r="C252" s="72"/>
      <c r="D252" s="73"/>
      <c r="E252" s="73"/>
      <c r="F252" s="73"/>
    </row>
    <row r="253" spans="2:6" x14ac:dyDescent="0.25">
      <c r="B253" s="71"/>
      <c r="C253" s="72"/>
      <c r="D253" s="73"/>
      <c r="E253" s="73"/>
      <c r="F253" s="73"/>
    </row>
    <row r="254" spans="2:6" x14ac:dyDescent="0.25">
      <c r="B254" s="71"/>
      <c r="C254" s="72"/>
      <c r="D254" s="73"/>
      <c r="E254" s="73"/>
      <c r="F254" s="73"/>
    </row>
    <row r="255" spans="2:6" x14ac:dyDescent="0.25">
      <c r="B255" s="71"/>
      <c r="C255" s="72"/>
      <c r="D255" s="73"/>
      <c r="E255" s="73"/>
      <c r="F255" s="73"/>
    </row>
    <row r="256" spans="2:6" x14ac:dyDescent="0.25">
      <c r="B256" s="71"/>
      <c r="C256" s="72"/>
      <c r="D256" s="73"/>
      <c r="E256" s="73"/>
      <c r="F256" s="73"/>
    </row>
    <row r="257" spans="2:6" x14ac:dyDescent="0.25">
      <c r="B257" s="71"/>
      <c r="C257" s="72"/>
      <c r="D257" s="73"/>
      <c r="E257" s="73"/>
      <c r="F257" s="73"/>
    </row>
    <row r="258" spans="2:6" x14ac:dyDescent="0.25">
      <c r="B258" s="71"/>
      <c r="C258" s="72"/>
      <c r="D258" s="73"/>
      <c r="E258" s="73"/>
      <c r="F258" s="73"/>
    </row>
    <row r="259" spans="2:6" x14ac:dyDescent="0.25">
      <c r="B259" s="71"/>
      <c r="C259" s="72"/>
      <c r="D259" s="73"/>
      <c r="E259" s="73"/>
      <c r="F259" s="73"/>
    </row>
    <row r="260" spans="2:6" x14ac:dyDescent="0.25">
      <c r="B260" s="71"/>
      <c r="C260" s="72"/>
      <c r="D260" s="73"/>
      <c r="E260" s="73"/>
      <c r="F260" s="73"/>
    </row>
    <row r="261" spans="2:6" x14ac:dyDescent="0.25">
      <c r="B261" s="71"/>
      <c r="C261" s="72"/>
      <c r="D261" s="73"/>
      <c r="E261" s="73"/>
      <c r="F261" s="73"/>
    </row>
    <row r="262" spans="2:6" x14ac:dyDescent="0.25">
      <c r="B262" s="71"/>
      <c r="C262" s="72"/>
      <c r="D262" s="73"/>
      <c r="E262" s="73"/>
      <c r="F262" s="73"/>
    </row>
    <row r="263" spans="2:6" x14ac:dyDescent="0.25">
      <c r="B263" s="71"/>
      <c r="C263" s="72"/>
      <c r="D263" s="73"/>
      <c r="E263" s="73"/>
      <c r="F263" s="73"/>
    </row>
    <row r="264" spans="2:6" x14ac:dyDescent="0.25">
      <c r="B264" s="71"/>
      <c r="C264" s="72"/>
      <c r="D264" s="73"/>
      <c r="E264" s="73"/>
      <c r="F264" s="73"/>
    </row>
    <row r="265" spans="2:6" x14ac:dyDescent="0.25">
      <c r="B265" s="71"/>
      <c r="C265" s="72"/>
      <c r="D265" s="73"/>
      <c r="E265" s="73"/>
      <c r="F265" s="73"/>
    </row>
    <row r="266" spans="2:6" x14ac:dyDescent="0.25">
      <c r="B266" s="71"/>
      <c r="C266" s="72"/>
      <c r="D266" s="73"/>
      <c r="E266" s="73"/>
      <c r="F266" s="73"/>
    </row>
    <row r="267" spans="2:6" x14ac:dyDescent="0.25">
      <c r="B267" s="71"/>
      <c r="C267" s="72"/>
      <c r="D267" s="73"/>
      <c r="E267" s="73"/>
      <c r="F267" s="73"/>
    </row>
    <row r="268" spans="2:6" x14ac:dyDescent="0.25">
      <c r="B268" s="71"/>
      <c r="C268" s="72"/>
      <c r="D268" s="73"/>
      <c r="E268" s="73"/>
      <c r="F268" s="73"/>
    </row>
    <row r="269" spans="2:6" x14ac:dyDescent="0.25">
      <c r="B269" s="71"/>
      <c r="C269" s="72"/>
      <c r="D269" s="73"/>
      <c r="E269" s="73"/>
      <c r="F269" s="73"/>
    </row>
    <row r="270" spans="2:6" x14ac:dyDescent="0.25">
      <c r="B270" s="71"/>
      <c r="C270" s="72"/>
      <c r="D270" s="73"/>
      <c r="E270" s="73"/>
      <c r="F270" s="73"/>
    </row>
    <row r="271" spans="2:6" x14ac:dyDescent="0.25">
      <c r="B271" s="71"/>
      <c r="C271" s="72"/>
      <c r="D271" s="73"/>
      <c r="E271" s="73"/>
      <c r="F271" s="73"/>
    </row>
    <row r="272" spans="2:6" x14ac:dyDescent="0.25">
      <c r="B272" s="71"/>
      <c r="C272" s="72"/>
      <c r="D272" s="73"/>
      <c r="E272" s="73"/>
      <c r="F272" s="73"/>
    </row>
    <row r="273" spans="2:6" x14ac:dyDescent="0.25">
      <c r="B273" s="71"/>
      <c r="C273" s="72"/>
      <c r="D273" s="73"/>
      <c r="E273" s="73"/>
      <c r="F273" s="73"/>
    </row>
    <row r="274" spans="2:6" x14ac:dyDescent="0.25">
      <c r="B274" s="71"/>
      <c r="C274" s="72"/>
      <c r="D274" s="73"/>
      <c r="E274" s="73"/>
      <c r="F274" s="73"/>
    </row>
    <row r="275" spans="2:6" x14ac:dyDescent="0.25">
      <c r="B275" s="71"/>
      <c r="C275" s="72"/>
      <c r="D275" s="73"/>
      <c r="E275" s="73"/>
      <c r="F275" s="73"/>
    </row>
    <row r="276" spans="2:6" x14ac:dyDescent="0.25">
      <c r="B276" s="71"/>
      <c r="C276" s="72"/>
      <c r="D276" s="73"/>
      <c r="E276" s="73"/>
      <c r="F276" s="73"/>
    </row>
    <row r="277" spans="2:6" x14ac:dyDescent="0.25">
      <c r="B277" s="71"/>
      <c r="C277" s="72"/>
      <c r="D277" s="73"/>
      <c r="E277" s="73"/>
      <c r="F277" s="73"/>
    </row>
    <row r="278" spans="2:6" x14ac:dyDescent="0.25">
      <c r="B278" s="71"/>
      <c r="C278" s="72"/>
      <c r="D278" s="73"/>
      <c r="E278" s="73"/>
      <c r="F278" s="73"/>
    </row>
    <row r="279" spans="2:6" x14ac:dyDescent="0.25">
      <c r="B279" s="71"/>
      <c r="C279" s="72"/>
      <c r="D279" s="73"/>
      <c r="E279" s="73"/>
      <c r="F279" s="73"/>
    </row>
    <row r="280" spans="2:6" x14ac:dyDescent="0.25">
      <c r="B280" s="71"/>
      <c r="C280" s="72"/>
      <c r="D280" s="73"/>
      <c r="E280" s="73"/>
      <c r="F280" s="73"/>
    </row>
    <row r="281" spans="2:6" x14ac:dyDescent="0.25">
      <c r="B281" s="71"/>
      <c r="C281" s="72"/>
      <c r="D281" s="73"/>
      <c r="E281" s="73"/>
      <c r="F281" s="73"/>
    </row>
    <row r="282" spans="2:6" x14ac:dyDescent="0.25">
      <c r="B282" s="71"/>
      <c r="C282" s="72"/>
      <c r="D282" s="73"/>
      <c r="E282" s="73"/>
      <c r="F282" s="73"/>
    </row>
  </sheetData>
  <mergeCells count="1">
    <mergeCell ref="B2:F2"/>
  </mergeCells>
  <pageMargins left="0.7" right="0.7" top="0.75" bottom="0.75" header="0.3" footer="0.3"/>
  <pageSetup paperSize="9" scale="77" orientation="portrait" r:id="rId1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275"/>
  <sheetViews>
    <sheetView workbookViewId="0">
      <selection activeCell="B4" sqref="B4:G25"/>
    </sheetView>
  </sheetViews>
  <sheetFormatPr defaultRowHeight="15" x14ac:dyDescent="0.25"/>
  <cols>
    <col min="1" max="1" width="9.140625" style="59"/>
    <col min="2" max="2" width="52.7109375" style="74" customWidth="1"/>
    <col min="3" max="3" width="8.140625" style="75" bestFit="1" customWidth="1"/>
    <col min="4" max="4" width="13" style="76" customWidth="1"/>
    <col min="5" max="5" width="17.140625" style="76" customWidth="1"/>
    <col min="6" max="6" width="15.7109375" style="76" customWidth="1"/>
    <col min="7" max="7" width="14" style="66" customWidth="1"/>
    <col min="8" max="8" width="13.42578125" style="59" bestFit="1" customWidth="1"/>
    <col min="9" max="9" width="11.85546875" style="59" customWidth="1"/>
    <col min="10" max="10" width="9.140625" style="59"/>
    <col min="11" max="11" width="17.5703125" style="59" bestFit="1" customWidth="1"/>
    <col min="12" max="16384" width="9.140625" style="59"/>
  </cols>
  <sheetData>
    <row r="2" spans="2:7" s="54" customFormat="1" x14ac:dyDescent="0.2">
      <c r="B2" s="212" t="str">
        <f>'Elenco Prezzi Unitari'!B157</f>
        <v>CO - Leiststelle:  Rathaus (Gemeinde  TERLAN)</v>
      </c>
      <c r="C2" s="212"/>
      <c r="D2" s="212"/>
      <c r="E2" s="212"/>
      <c r="F2" s="212"/>
      <c r="G2" s="53"/>
    </row>
    <row r="3" spans="2:7" s="54" customFormat="1" x14ac:dyDescent="0.2">
      <c r="B3" s="55" t="str">
        <f>'Elenco Prezzi Unitari'!B65</f>
        <v>BESCHREIBUNG</v>
      </c>
      <c r="C3" s="55" t="str">
        <f>'Elenco Prezzi Unitari'!C65</f>
        <v>M.E.</v>
      </c>
      <c r="D3" s="55" t="str">
        <f>'Elenco Prezzi Unitari'!D65</f>
        <v>ANZ.</v>
      </c>
      <c r="E3" s="55" t="str">
        <f>'Elenco Prezzi Unitari'!E65</f>
        <v>EINHEITSPREIS</v>
      </c>
      <c r="F3" s="55" t="str">
        <f>'Elenco Prezzi Unitari'!F65</f>
        <v>BETRAG</v>
      </c>
      <c r="G3" s="53"/>
    </row>
    <row r="4" spans="2:7" x14ac:dyDescent="0.25">
      <c r="B4" s="33" t="str">
        <f>'Elenco Prezzi Unitari'!B12</f>
        <v>Tablet 10 Zoll mit Konnektivität WiFi und 3G</v>
      </c>
      <c r="C4" s="56" t="s">
        <v>1</v>
      </c>
      <c r="D4" s="57">
        <v>1</v>
      </c>
      <c r="E4" s="91">
        <f>'Elenco Prezzi Unitari'!F12</f>
        <v>500</v>
      </c>
      <c r="F4" s="83">
        <f>E4*D4</f>
        <v>500</v>
      </c>
      <c r="G4" s="58"/>
    </row>
    <row r="5" spans="2:7" ht="30" x14ac:dyDescent="0.25">
      <c r="B5" s="33" t="str">
        <f>'Elenco Prezzi Unitari'!B36</f>
        <v>Arbeitslohn für Installation und Konfiguration der Anlage.</v>
      </c>
      <c r="C5" s="117" t="str">
        <f>'Elenco Prezzi Unitari'!C36</f>
        <v>pauschal</v>
      </c>
      <c r="D5" s="63">
        <v>1</v>
      </c>
      <c r="E5" s="86">
        <v>500</v>
      </c>
      <c r="F5" s="87">
        <f>E5*D5</f>
        <v>500</v>
      </c>
      <c r="G5" s="58"/>
    </row>
    <row r="6" spans="2:7" x14ac:dyDescent="0.25">
      <c r="B6" s="35" t="str">
        <f>'Elenco Prezzi Unitari'!B66</f>
        <v>Gesamt SOA Kategorie OS5</v>
      </c>
      <c r="C6" s="60"/>
      <c r="D6" s="61"/>
      <c r="E6" s="84"/>
      <c r="F6" s="85">
        <f>SUM(F4:F5)</f>
        <v>1000</v>
      </c>
      <c r="G6" s="58"/>
    </row>
    <row r="7" spans="2:7" x14ac:dyDescent="0.25">
      <c r="B7" s="67"/>
      <c r="C7" s="68"/>
      <c r="D7" s="69"/>
      <c r="E7" s="89"/>
      <c r="F7" s="89"/>
    </row>
    <row r="8" spans="2:7" x14ac:dyDescent="0.25">
      <c r="B8" s="45" t="str">
        <f>'Elenco Prezzi Unitari'!B69</f>
        <v>SUMME</v>
      </c>
      <c r="C8" s="60"/>
      <c r="D8" s="70"/>
      <c r="E8" s="84"/>
      <c r="F8" s="90">
        <f>F6</f>
        <v>1000</v>
      </c>
    </row>
    <row r="9" spans="2:7" x14ac:dyDescent="0.25">
      <c r="B9" s="71"/>
      <c r="C9" s="72"/>
      <c r="D9" s="73"/>
      <c r="E9" s="73"/>
      <c r="F9" s="73"/>
    </row>
    <row r="10" spans="2:7" x14ac:dyDescent="0.25">
      <c r="B10" s="71"/>
      <c r="C10" s="72"/>
      <c r="D10" s="73"/>
      <c r="E10" s="73"/>
      <c r="F10" s="73"/>
    </row>
    <row r="11" spans="2:7" x14ac:dyDescent="0.25">
      <c r="B11" s="71"/>
      <c r="C11" s="72"/>
      <c r="D11" s="73"/>
      <c r="E11" s="73"/>
      <c r="F11" s="73"/>
    </row>
    <row r="12" spans="2:7" x14ac:dyDescent="0.25">
      <c r="B12" s="71"/>
      <c r="C12" s="72"/>
      <c r="D12" s="73"/>
      <c r="E12" s="73"/>
      <c r="F12" s="73"/>
    </row>
    <row r="13" spans="2:7" x14ac:dyDescent="0.25">
      <c r="B13" s="71"/>
      <c r="C13" s="72"/>
      <c r="D13" s="73"/>
      <c r="E13" s="73"/>
      <c r="F13" s="73"/>
    </row>
    <row r="14" spans="2:7" x14ac:dyDescent="0.25">
      <c r="B14" s="71"/>
      <c r="C14" s="72"/>
      <c r="D14" s="73"/>
      <c r="E14" s="73"/>
      <c r="F14" s="73"/>
    </row>
    <row r="15" spans="2:7" x14ac:dyDescent="0.25">
      <c r="B15" s="71"/>
      <c r="C15" s="72"/>
      <c r="D15" s="73"/>
      <c r="E15" s="73"/>
      <c r="F15" s="73"/>
    </row>
    <row r="16" spans="2:7" x14ac:dyDescent="0.25">
      <c r="B16" s="71"/>
      <c r="C16" s="72"/>
      <c r="D16" s="73"/>
      <c r="E16" s="73"/>
      <c r="F16" s="73"/>
    </row>
    <row r="17" spans="2:6" x14ac:dyDescent="0.25">
      <c r="B17" s="71"/>
      <c r="C17" s="72"/>
      <c r="D17" s="73"/>
      <c r="E17" s="73"/>
      <c r="F17" s="73"/>
    </row>
    <row r="18" spans="2:6" x14ac:dyDescent="0.25">
      <c r="B18" s="71"/>
      <c r="C18" s="72"/>
      <c r="D18" s="73"/>
      <c r="E18" s="73"/>
      <c r="F18" s="73"/>
    </row>
    <row r="19" spans="2:6" x14ac:dyDescent="0.25">
      <c r="B19" s="71"/>
      <c r="C19" s="72"/>
      <c r="D19" s="73"/>
      <c r="E19" s="73"/>
      <c r="F19" s="73"/>
    </row>
    <row r="20" spans="2:6" x14ac:dyDescent="0.25">
      <c r="B20" s="71"/>
      <c r="C20" s="72"/>
      <c r="D20" s="73"/>
      <c r="E20" s="73"/>
      <c r="F20" s="73"/>
    </row>
    <row r="21" spans="2:6" x14ac:dyDescent="0.25">
      <c r="B21" s="71"/>
      <c r="C21" s="72"/>
      <c r="D21" s="73"/>
      <c r="E21" s="73"/>
      <c r="F21" s="73"/>
    </row>
    <row r="22" spans="2:6" x14ac:dyDescent="0.25">
      <c r="B22" s="71"/>
      <c r="C22" s="72"/>
      <c r="D22" s="73"/>
      <c r="E22" s="73"/>
      <c r="F22" s="73"/>
    </row>
    <row r="23" spans="2:6" x14ac:dyDescent="0.25">
      <c r="B23" s="71"/>
      <c r="C23" s="72"/>
      <c r="D23" s="73"/>
      <c r="E23" s="73"/>
      <c r="F23" s="73"/>
    </row>
    <row r="24" spans="2:6" x14ac:dyDescent="0.25">
      <c r="B24" s="71"/>
      <c r="C24" s="72"/>
      <c r="D24" s="73"/>
      <c r="E24" s="73"/>
      <c r="F24" s="73"/>
    </row>
    <row r="25" spans="2:6" x14ac:dyDescent="0.25">
      <c r="B25" s="71"/>
      <c r="C25" s="72"/>
      <c r="D25" s="73"/>
      <c r="E25" s="73"/>
      <c r="F25" s="73"/>
    </row>
    <row r="26" spans="2:6" x14ac:dyDescent="0.25">
      <c r="B26" s="71"/>
      <c r="C26" s="72"/>
      <c r="D26" s="73"/>
      <c r="E26" s="73"/>
      <c r="F26" s="73"/>
    </row>
    <row r="27" spans="2:6" x14ac:dyDescent="0.25">
      <c r="B27" s="71"/>
      <c r="C27" s="72"/>
      <c r="D27" s="73"/>
      <c r="E27" s="73"/>
      <c r="F27" s="73"/>
    </row>
    <row r="28" spans="2:6" x14ac:dyDescent="0.25">
      <c r="B28" s="71"/>
      <c r="C28" s="72"/>
      <c r="D28" s="73"/>
      <c r="E28" s="73"/>
      <c r="F28" s="73"/>
    </row>
    <row r="29" spans="2:6" x14ac:dyDescent="0.25">
      <c r="B29" s="71"/>
      <c r="C29" s="72"/>
      <c r="D29" s="73"/>
      <c r="E29" s="73"/>
      <c r="F29" s="73"/>
    </row>
    <row r="30" spans="2:6" x14ac:dyDescent="0.25">
      <c r="B30" s="71"/>
      <c r="C30" s="72"/>
      <c r="D30" s="73"/>
      <c r="E30" s="73"/>
      <c r="F30" s="73"/>
    </row>
    <row r="31" spans="2:6" x14ac:dyDescent="0.25">
      <c r="B31" s="71"/>
      <c r="C31" s="72"/>
      <c r="D31" s="73"/>
      <c r="E31" s="73"/>
      <c r="F31" s="73"/>
    </row>
    <row r="32" spans="2:6" x14ac:dyDescent="0.25">
      <c r="B32" s="71"/>
      <c r="C32" s="72"/>
      <c r="D32" s="73"/>
      <c r="E32" s="73"/>
      <c r="F32" s="73"/>
    </row>
    <row r="33" spans="2:6" x14ac:dyDescent="0.25">
      <c r="B33" s="71"/>
      <c r="C33" s="72"/>
      <c r="D33" s="73"/>
      <c r="E33" s="73"/>
      <c r="F33" s="73"/>
    </row>
    <row r="34" spans="2:6" x14ac:dyDescent="0.25">
      <c r="B34" s="71"/>
      <c r="C34" s="72"/>
      <c r="D34" s="73"/>
      <c r="E34" s="73"/>
      <c r="F34" s="73"/>
    </row>
    <row r="35" spans="2:6" x14ac:dyDescent="0.25">
      <c r="B35" s="71"/>
      <c r="C35" s="72"/>
      <c r="D35" s="73"/>
      <c r="E35" s="73"/>
      <c r="F35" s="73"/>
    </row>
    <row r="36" spans="2:6" x14ac:dyDescent="0.25">
      <c r="B36" s="71"/>
      <c r="C36" s="72"/>
      <c r="D36" s="73"/>
      <c r="E36" s="73"/>
      <c r="F36" s="73"/>
    </row>
    <row r="37" spans="2:6" x14ac:dyDescent="0.25">
      <c r="B37" s="71"/>
      <c r="C37" s="72"/>
      <c r="D37" s="73"/>
      <c r="E37" s="73"/>
      <c r="F37" s="73"/>
    </row>
    <row r="38" spans="2:6" x14ac:dyDescent="0.25">
      <c r="B38" s="71"/>
      <c r="C38" s="72"/>
      <c r="D38" s="73"/>
      <c r="E38" s="73"/>
      <c r="F38" s="73"/>
    </row>
    <row r="39" spans="2:6" x14ac:dyDescent="0.25">
      <c r="B39" s="71"/>
      <c r="C39" s="72"/>
      <c r="D39" s="73"/>
      <c r="E39" s="73"/>
      <c r="F39" s="73"/>
    </row>
    <row r="40" spans="2:6" x14ac:dyDescent="0.25">
      <c r="B40" s="71"/>
      <c r="C40" s="72"/>
      <c r="D40" s="73"/>
      <c r="E40" s="73"/>
      <c r="F40" s="73"/>
    </row>
    <row r="41" spans="2:6" x14ac:dyDescent="0.25">
      <c r="B41" s="71"/>
      <c r="C41" s="72"/>
      <c r="D41" s="73"/>
      <c r="E41" s="73"/>
      <c r="F41" s="73"/>
    </row>
    <row r="42" spans="2:6" x14ac:dyDescent="0.25">
      <c r="B42" s="71"/>
      <c r="C42" s="72"/>
      <c r="D42" s="73"/>
      <c r="E42" s="73"/>
      <c r="F42" s="73"/>
    </row>
    <row r="43" spans="2:6" x14ac:dyDescent="0.25">
      <c r="B43" s="71"/>
      <c r="C43" s="72"/>
      <c r="D43" s="73"/>
      <c r="E43" s="73"/>
      <c r="F43" s="73"/>
    </row>
    <row r="44" spans="2:6" x14ac:dyDescent="0.25">
      <c r="B44" s="71"/>
      <c r="C44" s="72"/>
      <c r="D44" s="73"/>
      <c r="E44" s="73"/>
      <c r="F44" s="73"/>
    </row>
    <row r="45" spans="2:6" x14ac:dyDescent="0.25">
      <c r="B45" s="71"/>
      <c r="C45" s="72"/>
      <c r="D45" s="73"/>
      <c r="E45" s="73"/>
      <c r="F45" s="73"/>
    </row>
    <row r="46" spans="2:6" x14ac:dyDescent="0.25">
      <c r="B46" s="71"/>
      <c r="C46" s="72"/>
      <c r="D46" s="73"/>
      <c r="E46" s="73"/>
      <c r="F46" s="73"/>
    </row>
    <row r="47" spans="2:6" x14ac:dyDescent="0.25">
      <c r="B47" s="71"/>
      <c r="C47" s="72"/>
      <c r="D47" s="73"/>
      <c r="E47" s="73"/>
      <c r="F47" s="73"/>
    </row>
    <row r="48" spans="2:6" x14ac:dyDescent="0.25">
      <c r="B48" s="71"/>
      <c r="C48" s="72"/>
      <c r="D48" s="73"/>
      <c r="E48" s="73"/>
      <c r="F48" s="73"/>
    </row>
    <row r="49" spans="2:6" x14ac:dyDescent="0.25">
      <c r="B49" s="71"/>
      <c r="C49" s="72"/>
      <c r="D49" s="73"/>
      <c r="E49" s="73"/>
      <c r="F49" s="73"/>
    </row>
    <row r="50" spans="2:6" x14ac:dyDescent="0.25">
      <c r="B50" s="71"/>
      <c r="C50" s="72"/>
      <c r="D50" s="73"/>
      <c r="E50" s="73"/>
      <c r="F50" s="73"/>
    </row>
    <row r="51" spans="2:6" x14ac:dyDescent="0.25">
      <c r="B51" s="71"/>
      <c r="C51" s="72"/>
      <c r="D51" s="73"/>
      <c r="E51" s="73"/>
      <c r="F51" s="73"/>
    </row>
    <row r="52" spans="2:6" x14ac:dyDescent="0.25">
      <c r="B52" s="71"/>
      <c r="C52" s="72"/>
      <c r="D52" s="73"/>
      <c r="E52" s="73"/>
      <c r="F52" s="73"/>
    </row>
    <row r="53" spans="2:6" x14ac:dyDescent="0.25">
      <c r="B53" s="71"/>
      <c r="C53" s="72"/>
      <c r="D53" s="73"/>
      <c r="E53" s="73"/>
      <c r="F53" s="73"/>
    </row>
    <row r="54" spans="2:6" x14ac:dyDescent="0.25">
      <c r="B54" s="71"/>
      <c r="C54" s="72"/>
      <c r="D54" s="73"/>
      <c r="E54" s="73"/>
      <c r="F54" s="73"/>
    </row>
    <row r="55" spans="2:6" x14ac:dyDescent="0.25">
      <c r="B55" s="71"/>
      <c r="C55" s="72"/>
      <c r="D55" s="73"/>
      <c r="E55" s="73"/>
      <c r="F55" s="73"/>
    </row>
    <row r="56" spans="2:6" x14ac:dyDescent="0.25">
      <c r="B56" s="71"/>
      <c r="C56" s="72"/>
      <c r="D56" s="73"/>
      <c r="E56" s="73"/>
      <c r="F56" s="73"/>
    </row>
    <row r="57" spans="2:6" x14ac:dyDescent="0.25">
      <c r="B57" s="71"/>
      <c r="C57" s="72"/>
      <c r="D57" s="73"/>
      <c r="E57" s="73"/>
      <c r="F57" s="73"/>
    </row>
    <row r="58" spans="2:6" x14ac:dyDescent="0.25">
      <c r="B58" s="71"/>
      <c r="C58" s="72"/>
      <c r="D58" s="73"/>
      <c r="E58" s="73"/>
      <c r="F58" s="73"/>
    </row>
    <row r="59" spans="2:6" x14ac:dyDescent="0.25">
      <c r="B59" s="71"/>
      <c r="C59" s="72"/>
      <c r="D59" s="73"/>
      <c r="E59" s="73"/>
      <c r="F59" s="73"/>
    </row>
    <row r="60" spans="2:6" x14ac:dyDescent="0.25">
      <c r="B60" s="71"/>
      <c r="C60" s="72"/>
      <c r="D60" s="73"/>
      <c r="E60" s="73"/>
      <c r="F60" s="73"/>
    </row>
    <row r="61" spans="2:6" x14ac:dyDescent="0.25">
      <c r="B61" s="71"/>
      <c r="C61" s="72"/>
      <c r="D61" s="73"/>
      <c r="E61" s="73"/>
      <c r="F61" s="73"/>
    </row>
    <row r="62" spans="2:6" x14ac:dyDescent="0.25">
      <c r="B62" s="71"/>
      <c r="C62" s="72"/>
      <c r="D62" s="73"/>
      <c r="E62" s="73"/>
      <c r="F62" s="73"/>
    </row>
    <row r="63" spans="2:6" x14ac:dyDescent="0.25">
      <c r="B63" s="71"/>
      <c r="C63" s="72"/>
      <c r="D63" s="73"/>
      <c r="E63" s="73"/>
      <c r="F63" s="73"/>
    </row>
    <row r="64" spans="2:6" x14ac:dyDescent="0.25">
      <c r="B64" s="71"/>
      <c r="C64" s="72"/>
      <c r="D64" s="73"/>
      <c r="E64" s="73"/>
      <c r="F64" s="73"/>
    </row>
    <row r="65" spans="2:6" x14ac:dyDescent="0.25">
      <c r="B65" s="71"/>
      <c r="C65" s="72"/>
      <c r="D65" s="73"/>
      <c r="E65" s="73"/>
      <c r="F65" s="73"/>
    </row>
    <row r="66" spans="2:6" x14ac:dyDescent="0.25">
      <c r="B66" s="71"/>
      <c r="C66" s="72"/>
      <c r="D66" s="73"/>
      <c r="E66" s="73"/>
      <c r="F66" s="73"/>
    </row>
    <row r="67" spans="2:6" x14ac:dyDescent="0.25">
      <c r="B67" s="71"/>
      <c r="C67" s="72"/>
      <c r="D67" s="73"/>
      <c r="E67" s="73"/>
      <c r="F67" s="73"/>
    </row>
    <row r="68" spans="2:6" x14ac:dyDescent="0.25">
      <c r="B68" s="71"/>
      <c r="C68" s="72"/>
      <c r="D68" s="73"/>
      <c r="E68" s="73"/>
      <c r="F68" s="73"/>
    </row>
    <row r="69" spans="2:6" x14ac:dyDescent="0.25">
      <c r="B69" s="71"/>
      <c r="C69" s="72"/>
      <c r="D69" s="73"/>
      <c r="E69" s="73"/>
      <c r="F69" s="73"/>
    </row>
    <row r="70" spans="2:6" x14ac:dyDescent="0.25">
      <c r="B70" s="71"/>
      <c r="C70" s="72"/>
      <c r="D70" s="73"/>
      <c r="E70" s="73"/>
      <c r="F70" s="73"/>
    </row>
    <row r="71" spans="2:6" x14ac:dyDescent="0.25">
      <c r="B71" s="71"/>
      <c r="C71" s="72"/>
      <c r="D71" s="73"/>
      <c r="E71" s="73"/>
      <c r="F71" s="73"/>
    </row>
    <row r="72" spans="2:6" x14ac:dyDescent="0.25">
      <c r="B72" s="71"/>
      <c r="C72" s="72"/>
      <c r="D72" s="73"/>
      <c r="E72" s="73"/>
      <c r="F72" s="73"/>
    </row>
    <row r="73" spans="2:6" x14ac:dyDescent="0.25">
      <c r="B73" s="71"/>
      <c r="C73" s="72"/>
      <c r="D73" s="73"/>
      <c r="E73" s="73"/>
      <c r="F73" s="73"/>
    </row>
    <row r="74" spans="2:6" x14ac:dyDescent="0.25">
      <c r="B74" s="71"/>
      <c r="C74" s="72"/>
      <c r="D74" s="73"/>
      <c r="E74" s="73"/>
      <c r="F74" s="73"/>
    </row>
    <row r="75" spans="2:6" x14ac:dyDescent="0.25">
      <c r="B75" s="71"/>
      <c r="C75" s="72"/>
      <c r="D75" s="73"/>
      <c r="E75" s="73"/>
      <c r="F75" s="73"/>
    </row>
    <row r="76" spans="2:6" x14ac:dyDescent="0.25">
      <c r="B76" s="71"/>
      <c r="C76" s="72"/>
      <c r="D76" s="73"/>
      <c r="E76" s="73"/>
      <c r="F76" s="73"/>
    </row>
    <row r="77" spans="2:6" x14ac:dyDescent="0.25">
      <c r="B77" s="71"/>
      <c r="C77" s="72"/>
      <c r="D77" s="73"/>
      <c r="E77" s="73"/>
      <c r="F77" s="73"/>
    </row>
    <row r="78" spans="2:6" x14ac:dyDescent="0.25">
      <c r="B78" s="71"/>
      <c r="C78" s="72"/>
      <c r="D78" s="73"/>
      <c r="E78" s="73"/>
      <c r="F78" s="73"/>
    </row>
    <row r="79" spans="2:6" x14ac:dyDescent="0.25">
      <c r="B79" s="71"/>
      <c r="C79" s="72"/>
      <c r="D79" s="73"/>
      <c r="E79" s="73"/>
      <c r="F79" s="73"/>
    </row>
    <row r="80" spans="2:6" x14ac:dyDescent="0.25">
      <c r="B80" s="71"/>
      <c r="C80" s="72"/>
      <c r="D80" s="73"/>
      <c r="E80" s="73"/>
      <c r="F80" s="73"/>
    </row>
    <row r="81" spans="2:6" x14ac:dyDescent="0.25">
      <c r="B81" s="71"/>
      <c r="C81" s="72"/>
      <c r="D81" s="73"/>
      <c r="E81" s="73"/>
      <c r="F81" s="73"/>
    </row>
    <row r="82" spans="2:6" x14ac:dyDescent="0.25">
      <c r="B82" s="71"/>
      <c r="C82" s="72"/>
      <c r="D82" s="73"/>
      <c r="E82" s="73"/>
      <c r="F82" s="73"/>
    </row>
    <row r="83" spans="2:6" x14ac:dyDescent="0.25">
      <c r="B83" s="71"/>
      <c r="C83" s="72"/>
      <c r="D83" s="73"/>
      <c r="E83" s="73"/>
      <c r="F83" s="73"/>
    </row>
    <row r="84" spans="2:6" x14ac:dyDescent="0.25">
      <c r="B84" s="71"/>
      <c r="C84" s="72"/>
      <c r="D84" s="73"/>
      <c r="E84" s="73"/>
      <c r="F84" s="73"/>
    </row>
    <row r="85" spans="2:6" x14ac:dyDescent="0.25">
      <c r="B85" s="71"/>
      <c r="C85" s="72"/>
      <c r="D85" s="73"/>
      <c r="E85" s="73"/>
      <c r="F85" s="73"/>
    </row>
    <row r="86" spans="2:6" x14ac:dyDescent="0.25">
      <c r="B86" s="71"/>
      <c r="C86" s="72"/>
      <c r="D86" s="73"/>
      <c r="E86" s="73"/>
      <c r="F86" s="73"/>
    </row>
    <row r="87" spans="2:6" x14ac:dyDescent="0.25">
      <c r="B87" s="71"/>
      <c r="C87" s="72"/>
      <c r="D87" s="73"/>
      <c r="E87" s="73"/>
      <c r="F87" s="73"/>
    </row>
    <row r="88" spans="2:6" x14ac:dyDescent="0.25">
      <c r="B88" s="71"/>
      <c r="C88" s="72"/>
      <c r="D88" s="73"/>
      <c r="E88" s="73"/>
      <c r="F88" s="73"/>
    </row>
    <row r="89" spans="2:6" x14ac:dyDescent="0.25">
      <c r="B89" s="71"/>
      <c r="C89" s="72"/>
      <c r="D89" s="73"/>
      <c r="E89" s="73"/>
      <c r="F89" s="73"/>
    </row>
    <row r="90" spans="2:6" x14ac:dyDescent="0.25">
      <c r="B90" s="71"/>
      <c r="C90" s="72"/>
      <c r="D90" s="73"/>
      <c r="E90" s="73"/>
      <c r="F90" s="73"/>
    </row>
    <row r="91" spans="2:6" x14ac:dyDescent="0.25">
      <c r="B91" s="71"/>
      <c r="C91" s="72"/>
      <c r="D91" s="73"/>
      <c r="E91" s="73"/>
      <c r="F91" s="73"/>
    </row>
    <row r="92" spans="2:6" x14ac:dyDescent="0.25">
      <c r="B92" s="71"/>
      <c r="C92" s="72"/>
      <c r="D92" s="73"/>
      <c r="E92" s="73"/>
      <c r="F92" s="73"/>
    </row>
    <row r="93" spans="2:6" x14ac:dyDescent="0.25">
      <c r="B93" s="71"/>
      <c r="C93" s="72"/>
      <c r="D93" s="73"/>
      <c r="E93" s="73"/>
      <c r="F93" s="73"/>
    </row>
    <row r="94" spans="2:6" x14ac:dyDescent="0.25">
      <c r="B94" s="71"/>
      <c r="C94" s="72"/>
      <c r="D94" s="73"/>
      <c r="E94" s="73"/>
      <c r="F94" s="73"/>
    </row>
    <row r="95" spans="2:6" x14ac:dyDescent="0.25">
      <c r="B95" s="71"/>
      <c r="C95" s="72"/>
      <c r="D95" s="73"/>
      <c r="E95" s="73"/>
      <c r="F95" s="73"/>
    </row>
    <row r="96" spans="2:6" x14ac:dyDescent="0.25">
      <c r="B96" s="71"/>
      <c r="C96" s="72"/>
      <c r="D96" s="73"/>
      <c r="E96" s="73"/>
      <c r="F96" s="73"/>
    </row>
    <row r="97" spans="2:6" x14ac:dyDescent="0.25">
      <c r="B97" s="71"/>
      <c r="C97" s="72"/>
      <c r="D97" s="73"/>
      <c r="E97" s="73"/>
      <c r="F97" s="73"/>
    </row>
    <row r="98" spans="2:6" x14ac:dyDescent="0.25">
      <c r="B98" s="71"/>
      <c r="C98" s="72"/>
      <c r="D98" s="73"/>
      <c r="E98" s="73"/>
      <c r="F98" s="73"/>
    </row>
    <row r="99" spans="2:6" x14ac:dyDescent="0.25">
      <c r="B99" s="71"/>
      <c r="C99" s="72"/>
      <c r="D99" s="73"/>
      <c r="E99" s="73"/>
      <c r="F99" s="73"/>
    </row>
    <row r="100" spans="2:6" x14ac:dyDescent="0.25">
      <c r="B100" s="71"/>
      <c r="C100" s="72"/>
      <c r="D100" s="73"/>
      <c r="E100" s="73"/>
      <c r="F100" s="73"/>
    </row>
    <row r="101" spans="2:6" x14ac:dyDescent="0.25">
      <c r="B101" s="71"/>
      <c r="C101" s="72"/>
      <c r="D101" s="73"/>
      <c r="E101" s="73"/>
      <c r="F101" s="73"/>
    </row>
    <row r="102" spans="2:6" x14ac:dyDescent="0.25">
      <c r="B102" s="71"/>
      <c r="C102" s="72"/>
      <c r="D102" s="73"/>
      <c r="E102" s="73"/>
      <c r="F102" s="73"/>
    </row>
    <row r="103" spans="2:6" x14ac:dyDescent="0.25">
      <c r="B103" s="71"/>
      <c r="C103" s="72"/>
      <c r="D103" s="73"/>
      <c r="E103" s="73"/>
      <c r="F103" s="73"/>
    </row>
    <row r="104" spans="2:6" x14ac:dyDescent="0.25">
      <c r="B104" s="71"/>
      <c r="C104" s="72"/>
      <c r="D104" s="73"/>
      <c r="E104" s="73"/>
      <c r="F104" s="73"/>
    </row>
    <row r="105" spans="2:6" x14ac:dyDescent="0.25">
      <c r="B105" s="71"/>
      <c r="C105" s="72"/>
      <c r="D105" s="73"/>
      <c r="E105" s="73"/>
      <c r="F105" s="73"/>
    </row>
    <row r="106" spans="2:6" x14ac:dyDescent="0.25">
      <c r="B106" s="71"/>
      <c r="C106" s="72"/>
      <c r="D106" s="73"/>
      <c r="E106" s="73"/>
      <c r="F106" s="73"/>
    </row>
    <row r="107" spans="2:6" x14ac:dyDescent="0.25">
      <c r="B107" s="71"/>
      <c r="C107" s="72"/>
      <c r="D107" s="73"/>
      <c r="E107" s="73"/>
      <c r="F107" s="73"/>
    </row>
    <row r="108" spans="2:6" x14ac:dyDescent="0.25">
      <c r="B108" s="71"/>
      <c r="C108" s="72"/>
      <c r="D108" s="73"/>
      <c r="E108" s="73"/>
      <c r="F108" s="73"/>
    </row>
    <row r="109" spans="2:6" x14ac:dyDescent="0.25">
      <c r="B109" s="71"/>
      <c r="C109" s="72"/>
      <c r="D109" s="73"/>
      <c r="E109" s="73"/>
      <c r="F109" s="73"/>
    </row>
    <row r="110" spans="2:6" x14ac:dyDescent="0.25">
      <c r="B110" s="71"/>
      <c r="C110" s="72"/>
      <c r="D110" s="73"/>
      <c r="E110" s="73"/>
      <c r="F110" s="73"/>
    </row>
    <row r="111" spans="2:6" x14ac:dyDescent="0.25">
      <c r="B111" s="71"/>
      <c r="C111" s="72"/>
      <c r="D111" s="73"/>
      <c r="E111" s="73"/>
      <c r="F111" s="73"/>
    </row>
    <row r="112" spans="2:6" x14ac:dyDescent="0.25">
      <c r="B112" s="71"/>
      <c r="C112" s="72"/>
      <c r="D112" s="73"/>
      <c r="E112" s="73"/>
      <c r="F112" s="73"/>
    </row>
    <row r="113" spans="2:6" x14ac:dyDescent="0.25">
      <c r="B113" s="71"/>
      <c r="C113" s="72"/>
      <c r="D113" s="73"/>
      <c r="E113" s="73"/>
      <c r="F113" s="73"/>
    </row>
    <row r="114" spans="2:6" x14ac:dyDescent="0.25">
      <c r="B114" s="71"/>
      <c r="C114" s="72"/>
      <c r="D114" s="73"/>
      <c r="E114" s="73"/>
      <c r="F114" s="73"/>
    </row>
    <row r="115" spans="2:6" x14ac:dyDescent="0.25">
      <c r="B115" s="71"/>
      <c r="C115" s="72"/>
      <c r="D115" s="73"/>
      <c r="E115" s="73"/>
      <c r="F115" s="73"/>
    </row>
    <row r="116" spans="2:6" x14ac:dyDescent="0.25">
      <c r="B116" s="71"/>
      <c r="C116" s="72"/>
      <c r="D116" s="73"/>
      <c r="E116" s="73"/>
      <c r="F116" s="73"/>
    </row>
    <row r="117" spans="2:6" x14ac:dyDescent="0.25">
      <c r="B117" s="71"/>
      <c r="C117" s="72"/>
      <c r="D117" s="73"/>
      <c r="E117" s="73"/>
      <c r="F117" s="73"/>
    </row>
    <row r="118" spans="2:6" x14ac:dyDescent="0.25">
      <c r="B118" s="71"/>
      <c r="C118" s="72"/>
      <c r="D118" s="73"/>
      <c r="E118" s="73"/>
      <c r="F118" s="73"/>
    </row>
    <row r="119" spans="2:6" x14ac:dyDescent="0.25">
      <c r="B119" s="71"/>
      <c r="C119" s="72"/>
      <c r="D119" s="73"/>
      <c r="E119" s="73"/>
      <c r="F119" s="73"/>
    </row>
    <row r="120" spans="2:6" x14ac:dyDescent="0.25">
      <c r="B120" s="71"/>
      <c r="C120" s="72"/>
      <c r="D120" s="73"/>
      <c r="E120" s="73"/>
      <c r="F120" s="73"/>
    </row>
    <row r="121" spans="2:6" x14ac:dyDescent="0.25">
      <c r="B121" s="71"/>
      <c r="C121" s="72"/>
      <c r="D121" s="73"/>
      <c r="E121" s="73"/>
      <c r="F121" s="73"/>
    </row>
    <row r="122" spans="2:6" x14ac:dyDescent="0.25">
      <c r="B122" s="71"/>
      <c r="C122" s="72"/>
      <c r="D122" s="73"/>
      <c r="E122" s="73"/>
      <c r="F122" s="73"/>
    </row>
    <row r="123" spans="2:6" x14ac:dyDescent="0.25">
      <c r="B123" s="71"/>
      <c r="C123" s="72"/>
      <c r="D123" s="73"/>
      <c r="E123" s="73"/>
      <c r="F123" s="73"/>
    </row>
    <row r="124" spans="2:6" x14ac:dyDescent="0.25">
      <c r="B124" s="71"/>
      <c r="C124" s="72"/>
      <c r="D124" s="73"/>
      <c r="E124" s="73"/>
      <c r="F124" s="73"/>
    </row>
    <row r="125" spans="2:6" x14ac:dyDescent="0.25">
      <c r="B125" s="71"/>
      <c r="C125" s="72"/>
      <c r="D125" s="73"/>
      <c r="E125" s="73"/>
      <c r="F125" s="73"/>
    </row>
    <row r="126" spans="2:6" x14ac:dyDescent="0.25">
      <c r="B126" s="71"/>
      <c r="C126" s="72"/>
      <c r="D126" s="73"/>
      <c r="E126" s="73"/>
      <c r="F126" s="73"/>
    </row>
    <row r="127" spans="2:6" x14ac:dyDescent="0.25">
      <c r="B127" s="71"/>
      <c r="C127" s="72"/>
      <c r="D127" s="73"/>
      <c r="E127" s="73"/>
      <c r="F127" s="73"/>
    </row>
    <row r="128" spans="2:6" x14ac:dyDescent="0.25">
      <c r="B128" s="71"/>
      <c r="C128" s="72"/>
      <c r="D128" s="73"/>
      <c r="E128" s="73"/>
      <c r="F128" s="73"/>
    </row>
    <row r="129" spans="2:6" x14ac:dyDescent="0.25">
      <c r="B129" s="71"/>
      <c r="C129" s="72"/>
      <c r="D129" s="73"/>
      <c r="E129" s="73"/>
      <c r="F129" s="73"/>
    </row>
    <row r="130" spans="2:6" x14ac:dyDescent="0.25">
      <c r="B130" s="71"/>
      <c r="C130" s="72"/>
      <c r="D130" s="73"/>
      <c r="E130" s="73"/>
      <c r="F130" s="73"/>
    </row>
    <row r="131" spans="2:6" x14ac:dyDescent="0.25">
      <c r="B131" s="71"/>
      <c r="C131" s="72"/>
      <c r="D131" s="73"/>
      <c r="E131" s="73"/>
      <c r="F131" s="73"/>
    </row>
    <row r="132" spans="2:6" x14ac:dyDescent="0.25">
      <c r="B132" s="71"/>
      <c r="C132" s="72"/>
      <c r="D132" s="73"/>
      <c r="E132" s="73"/>
      <c r="F132" s="73"/>
    </row>
    <row r="133" spans="2:6" x14ac:dyDescent="0.25">
      <c r="B133" s="71"/>
      <c r="C133" s="72"/>
      <c r="D133" s="73"/>
      <c r="E133" s="73"/>
      <c r="F133" s="73"/>
    </row>
    <row r="134" spans="2:6" x14ac:dyDescent="0.25">
      <c r="B134" s="71"/>
      <c r="C134" s="72"/>
      <c r="D134" s="73"/>
      <c r="E134" s="73"/>
      <c r="F134" s="73"/>
    </row>
    <row r="135" spans="2:6" x14ac:dyDescent="0.25">
      <c r="B135" s="71"/>
      <c r="C135" s="72"/>
      <c r="D135" s="73"/>
      <c r="E135" s="73"/>
      <c r="F135" s="73"/>
    </row>
    <row r="136" spans="2:6" x14ac:dyDescent="0.25">
      <c r="B136" s="71"/>
      <c r="C136" s="72"/>
      <c r="D136" s="73"/>
      <c r="E136" s="73"/>
      <c r="F136" s="73"/>
    </row>
    <row r="137" spans="2:6" x14ac:dyDescent="0.25">
      <c r="B137" s="71"/>
      <c r="C137" s="72"/>
      <c r="D137" s="73"/>
      <c r="E137" s="73"/>
      <c r="F137" s="73"/>
    </row>
    <row r="138" spans="2:6" x14ac:dyDescent="0.25">
      <c r="B138" s="71"/>
      <c r="C138" s="72"/>
      <c r="D138" s="73"/>
      <c r="E138" s="73"/>
      <c r="F138" s="73"/>
    </row>
    <row r="139" spans="2:6" x14ac:dyDescent="0.25">
      <c r="B139" s="71"/>
      <c r="C139" s="72"/>
      <c r="D139" s="73"/>
      <c r="E139" s="73"/>
      <c r="F139" s="73"/>
    </row>
    <row r="140" spans="2:6" x14ac:dyDescent="0.25">
      <c r="B140" s="71"/>
      <c r="C140" s="72"/>
      <c r="D140" s="73"/>
      <c r="E140" s="73"/>
      <c r="F140" s="73"/>
    </row>
    <row r="141" spans="2:6" x14ac:dyDescent="0.25">
      <c r="B141" s="71"/>
      <c r="C141" s="72"/>
      <c r="D141" s="73"/>
      <c r="E141" s="73"/>
      <c r="F141" s="73"/>
    </row>
    <row r="142" spans="2:6" x14ac:dyDescent="0.25">
      <c r="B142" s="71"/>
      <c r="C142" s="72"/>
      <c r="D142" s="73"/>
      <c r="E142" s="73"/>
      <c r="F142" s="73"/>
    </row>
    <row r="143" spans="2:6" x14ac:dyDescent="0.25">
      <c r="B143" s="71"/>
      <c r="C143" s="72"/>
      <c r="D143" s="73"/>
      <c r="E143" s="73"/>
      <c r="F143" s="73"/>
    </row>
    <row r="144" spans="2:6" x14ac:dyDescent="0.25">
      <c r="B144" s="71"/>
      <c r="C144" s="72"/>
      <c r="D144" s="73"/>
      <c r="E144" s="73"/>
      <c r="F144" s="73"/>
    </row>
    <row r="145" spans="2:6" x14ac:dyDescent="0.25">
      <c r="B145" s="71"/>
      <c r="C145" s="72"/>
      <c r="D145" s="73"/>
      <c r="E145" s="73"/>
      <c r="F145" s="73"/>
    </row>
    <row r="146" spans="2:6" x14ac:dyDescent="0.25">
      <c r="B146" s="71"/>
      <c r="C146" s="72"/>
      <c r="D146" s="73"/>
      <c r="E146" s="73"/>
      <c r="F146" s="73"/>
    </row>
    <row r="147" spans="2:6" x14ac:dyDescent="0.25">
      <c r="B147" s="71"/>
      <c r="C147" s="72"/>
      <c r="D147" s="73"/>
      <c r="E147" s="73"/>
      <c r="F147" s="73"/>
    </row>
    <row r="148" spans="2:6" x14ac:dyDescent="0.25">
      <c r="B148" s="71"/>
      <c r="C148" s="72"/>
      <c r="D148" s="73"/>
      <c r="E148" s="73"/>
      <c r="F148" s="73"/>
    </row>
    <row r="149" spans="2:6" x14ac:dyDescent="0.25">
      <c r="B149" s="71"/>
      <c r="C149" s="72"/>
      <c r="D149" s="73"/>
      <c r="E149" s="73"/>
      <c r="F149" s="73"/>
    </row>
    <row r="150" spans="2:6" x14ac:dyDescent="0.25">
      <c r="B150" s="71"/>
      <c r="C150" s="72"/>
      <c r="D150" s="73"/>
      <c r="E150" s="73"/>
      <c r="F150" s="73"/>
    </row>
    <row r="151" spans="2:6" x14ac:dyDescent="0.25">
      <c r="B151" s="71"/>
      <c r="C151" s="72"/>
      <c r="D151" s="73"/>
      <c r="E151" s="73"/>
      <c r="F151" s="73"/>
    </row>
    <row r="152" spans="2:6" x14ac:dyDescent="0.25">
      <c r="B152" s="71"/>
      <c r="C152" s="72"/>
      <c r="D152" s="73"/>
      <c r="E152" s="73"/>
      <c r="F152" s="73"/>
    </row>
    <row r="153" spans="2:6" x14ac:dyDescent="0.25">
      <c r="B153" s="71"/>
      <c r="C153" s="72"/>
      <c r="D153" s="73"/>
      <c r="E153" s="73"/>
      <c r="F153" s="73"/>
    </row>
    <row r="154" spans="2:6" x14ac:dyDescent="0.25">
      <c r="B154" s="71"/>
      <c r="C154" s="72"/>
      <c r="D154" s="73"/>
      <c r="E154" s="73"/>
      <c r="F154" s="73"/>
    </row>
    <row r="155" spans="2:6" x14ac:dyDescent="0.25">
      <c r="B155" s="71"/>
      <c r="C155" s="72"/>
      <c r="D155" s="73"/>
      <c r="E155" s="73"/>
      <c r="F155" s="73"/>
    </row>
    <row r="156" spans="2:6" x14ac:dyDescent="0.25">
      <c r="B156" s="71"/>
      <c r="C156" s="72"/>
      <c r="D156" s="73"/>
      <c r="E156" s="73"/>
      <c r="F156" s="73"/>
    </row>
    <row r="157" spans="2:6" x14ac:dyDescent="0.25">
      <c r="B157" s="71"/>
      <c r="C157" s="72"/>
      <c r="D157" s="73"/>
      <c r="E157" s="73"/>
      <c r="F157" s="73"/>
    </row>
    <row r="158" spans="2:6" x14ac:dyDescent="0.25">
      <c r="B158" s="71"/>
      <c r="C158" s="72"/>
      <c r="D158" s="73"/>
      <c r="E158" s="73"/>
      <c r="F158" s="73"/>
    </row>
    <row r="159" spans="2:6" x14ac:dyDescent="0.25">
      <c r="B159" s="71"/>
      <c r="C159" s="72"/>
      <c r="D159" s="73"/>
      <c r="E159" s="73"/>
      <c r="F159" s="73"/>
    </row>
    <row r="160" spans="2:6" x14ac:dyDescent="0.25">
      <c r="B160" s="71"/>
      <c r="C160" s="72"/>
      <c r="D160" s="73"/>
      <c r="E160" s="73"/>
      <c r="F160" s="73"/>
    </row>
    <row r="161" spans="2:6" x14ac:dyDescent="0.25">
      <c r="B161" s="71"/>
      <c r="C161" s="72"/>
      <c r="D161" s="73"/>
      <c r="E161" s="73"/>
      <c r="F161" s="73"/>
    </row>
    <row r="162" spans="2:6" x14ac:dyDescent="0.25">
      <c r="B162" s="71"/>
      <c r="C162" s="72"/>
      <c r="D162" s="73"/>
      <c r="E162" s="73"/>
      <c r="F162" s="73"/>
    </row>
    <row r="163" spans="2:6" x14ac:dyDescent="0.25">
      <c r="B163" s="71"/>
      <c r="C163" s="72"/>
      <c r="D163" s="73"/>
      <c r="E163" s="73"/>
      <c r="F163" s="73"/>
    </row>
    <row r="164" spans="2:6" x14ac:dyDescent="0.25">
      <c r="B164" s="71"/>
      <c r="C164" s="72"/>
      <c r="D164" s="73"/>
      <c r="E164" s="73"/>
      <c r="F164" s="73"/>
    </row>
    <row r="165" spans="2:6" x14ac:dyDescent="0.25">
      <c r="B165" s="71"/>
      <c r="C165" s="72"/>
      <c r="D165" s="73"/>
      <c r="E165" s="73"/>
      <c r="F165" s="73"/>
    </row>
    <row r="166" spans="2:6" x14ac:dyDescent="0.25">
      <c r="B166" s="71"/>
      <c r="C166" s="72"/>
      <c r="D166" s="73"/>
      <c r="E166" s="73"/>
      <c r="F166" s="73"/>
    </row>
    <row r="167" spans="2:6" x14ac:dyDescent="0.25">
      <c r="B167" s="71"/>
      <c r="C167" s="72"/>
      <c r="D167" s="73"/>
      <c r="E167" s="73"/>
      <c r="F167" s="73"/>
    </row>
    <row r="168" spans="2:6" x14ac:dyDescent="0.25">
      <c r="B168" s="71"/>
      <c r="C168" s="72"/>
      <c r="D168" s="73"/>
      <c r="E168" s="73"/>
      <c r="F168" s="73"/>
    </row>
    <row r="169" spans="2:6" x14ac:dyDescent="0.25">
      <c r="B169" s="71"/>
      <c r="C169" s="72"/>
      <c r="D169" s="73"/>
      <c r="E169" s="73"/>
      <c r="F169" s="73"/>
    </row>
    <row r="170" spans="2:6" x14ac:dyDescent="0.25">
      <c r="B170" s="71"/>
      <c r="C170" s="72"/>
      <c r="D170" s="73"/>
      <c r="E170" s="73"/>
      <c r="F170" s="73"/>
    </row>
    <row r="171" spans="2:6" x14ac:dyDescent="0.25">
      <c r="B171" s="71"/>
      <c r="C171" s="72"/>
      <c r="D171" s="73"/>
      <c r="E171" s="73"/>
      <c r="F171" s="73"/>
    </row>
    <row r="172" spans="2:6" x14ac:dyDescent="0.25">
      <c r="B172" s="71"/>
      <c r="C172" s="72"/>
      <c r="D172" s="73"/>
      <c r="E172" s="73"/>
      <c r="F172" s="73"/>
    </row>
    <row r="173" spans="2:6" x14ac:dyDescent="0.25">
      <c r="B173" s="71"/>
      <c r="C173" s="72"/>
      <c r="D173" s="73"/>
      <c r="E173" s="73"/>
      <c r="F173" s="73"/>
    </row>
    <row r="174" spans="2:6" x14ac:dyDescent="0.25">
      <c r="B174" s="71"/>
      <c r="C174" s="72"/>
      <c r="D174" s="73"/>
      <c r="E174" s="73"/>
      <c r="F174" s="73"/>
    </row>
    <row r="175" spans="2:6" x14ac:dyDescent="0.25">
      <c r="B175" s="71"/>
      <c r="C175" s="72"/>
      <c r="D175" s="73"/>
      <c r="E175" s="73"/>
      <c r="F175" s="73"/>
    </row>
    <row r="176" spans="2:6" x14ac:dyDescent="0.25">
      <c r="B176" s="71"/>
      <c r="C176" s="72"/>
      <c r="D176" s="73"/>
      <c r="E176" s="73"/>
      <c r="F176" s="73"/>
    </row>
    <row r="177" spans="2:6" x14ac:dyDescent="0.25">
      <c r="B177" s="71"/>
      <c r="C177" s="72"/>
      <c r="D177" s="73"/>
      <c r="E177" s="73"/>
      <c r="F177" s="73"/>
    </row>
    <row r="178" spans="2:6" x14ac:dyDescent="0.25">
      <c r="B178" s="71"/>
      <c r="C178" s="72"/>
      <c r="D178" s="73"/>
      <c r="E178" s="73"/>
      <c r="F178" s="73"/>
    </row>
    <row r="179" spans="2:6" x14ac:dyDescent="0.25">
      <c r="B179" s="71"/>
      <c r="C179" s="72"/>
      <c r="D179" s="73"/>
      <c r="E179" s="73"/>
      <c r="F179" s="73"/>
    </row>
    <row r="180" spans="2:6" x14ac:dyDescent="0.25">
      <c r="B180" s="71"/>
      <c r="C180" s="72"/>
      <c r="D180" s="73"/>
      <c r="E180" s="73"/>
      <c r="F180" s="73"/>
    </row>
    <row r="181" spans="2:6" x14ac:dyDescent="0.25">
      <c r="B181" s="71"/>
      <c r="C181" s="72"/>
      <c r="D181" s="73"/>
      <c r="E181" s="73"/>
      <c r="F181" s="73"/>
    </row>
    <row r="182" spans="2:6" x14ac:dyDescent="0.25">
      <c r="B182" s="71"/>
      <c r="C182" s="72"/>
      <c r="D182" s="73"/>
      <c r="E182" s="73"/>
      <c r="F182" s="73"/>
    </row>
    <row r="183" spans="2:6" x14ac:dyDescent="0.25">
      <c r="B183" s="71"/>
      <c r="C183" s="72"/>
      <c r="D183" s="73"/>
      <c r="E183" s="73"/>
      <c r="F183" s="73"/>
    </row>
    <row r="184" spans="2:6" x14ac:dyDescent="0.25">
      <c r="B184" s="71"/>
      <c r="C184" s="72"/>
      <c r="D184" s="73"/>
      <c r="E184" s="73"/>
      <c r="F184" s="73"/>
    </row>
    <row r="185" spans="2:6" x14ac:dyDescent="0.25">
      <c r="B185" s="71"/>
      <c r="C185" s="72"/>
      <c r="D185" s="73"/>
      <c r="E185" s="73"/>
      <c r="F185" s="73"/>
    </row>
    <row r="186" spans="2:6" x14ac:dyDescent="0.25">
      <c r="B186" s="71"/>
      <c r="C186" s="72"/>
      <c r="D186" s="73"/>
      <c r="E186" s="73"/>
      <c r="F186" s="73"/>
    </row>
    <row r="187" spans="2:6" x14ac:dyDescent="0.25">
      <c r="B187" s="71"/>
      <c r="C187" s="72"/>
      <c r="D187" s="73"/>
      <c r="E187" s="73"/>
      <c r="F187" s="73"/>
    </row>
    <row r="188" spans="2:6" x14ac:dyDescent="0.25">
      <c r="B188" s="71"/>
      <c r="C188" s="72"/>
      <c r="D188" s="73"/>
      <c r="E188" s="73"/>
      <c r="F188" s="73"/>
    </row>
    <row r="189" spans="2:6" x14ac:dyDescent="0.25">
      <c r="B189" s="71"/>
      <c r="C189" s="72"/>
      <c r="D189" s="73"/>
      <c r="E189" s="73"/>
      <c r="F189" s="73"/>
    </row>
    <row r="190" spans="2:6" x14ac:dyDescent="0.25">
      <c r="B190" s="71"/>
      <c r="C190" s="72"/>
      <c r="D190" s="73"/>
      <c r="E190" s="73"/>
      <c r="F190" s="73"/>
    </row>
    <row r="191" spans="2:6" x14ac:dyDescent="0.25">
      <c r="B191" s="71"/>
      <c r="C191" s="72"/>
      <c r="D191" s="73"/>
      <c r="E191" s="73"/>
      <c r="F191" s="73"/>
    </row>
    <row r="192" spans="2:6" x14ac:dyDescent="0.25">
      <c r="B192" s="71"/>
      <c r="C192" s="72"/>
      <c r="D192" s="73"/>
      <c r="E192" s="73"/>
      <c r="F192" s="73"/>
    </row>
    <row r="193" spans="2:6" x14ac:dyDescent="0.25">
      <c r="B193" s="71"/>
      <c r="C193" s="72"/>
      <c r="D193" s="73"/>
      <c r="E193" s="73"/>
      <c r="F193" s="73"/>
    </row>
    <row r="194" spans="2:6" x14ac:dyDescent="0.25">
      <c r="B194" s="71"/>
      <c r="C194" s="72"/>
      <c r="D194" s="73"/>
      <c r="E194" s="73"/>
      <c r="F194" s="73"/>
    </row>
    <row r="195" spans="2:6" x14ac:dyDescent="0.25">
      <c r="B195" s="71"/>
      <c r="C195" s="72"/>
      <c r="D195" s="73"/>
      <c r="E195" s="73"/>
      <c r="F195" s="73"/>
    </row>
    <row r="196" spans="2:6" x14ac:dyDescent="0.25">
      <c r="B196" s="71"/>
      <c r="C196" s="72"/>
      <c r="D196" s="73"/>
      <c r="E196" s="73"/>
      <c r="F196" s="73"/>
    </row>
    <row r="197" spans="2:6" x14ac:dyDescent="0.25">
      <c r="B197" s="71"/>
      <c r="C197" s="72"/>
      <c r="D197" s="73"/>
      <c r="E197" s="73"/>
      <c r="F197" s="73"/>
    </row>
    <row r="198" spans="2:6" x14ac:dyDescent="0.25">
      <c r="B198" s="71"/>
      <c r="C198" s="72"/>
      <c r="D198" s="73"/>
      <c r="E198" s="73"/>
      <c r="F198" s="73"/>
    </row>
    <row r="199" spans="2:6" x14ac:dyDescent="0.25">
      <c r="B199" s="71"/>
      <c r="C199" s="72"/>
      <c r="D199" s="73"/>
      <c r="E199" s="73"/>
      <c r="F199" s="73"/>
    </row>
    <row r="200" spans="2:6" x14ac:dyDescent="0.25">
      <c r="B200" s="71"/>
      <c r="C200" s="72"/>
      <c r="D200" s="73"/>
      <c r="E200" s="73"/>
      <c r="F200" s="73"/>
    </row>
    <row r="201" spans="2:6" x14ac:dyDescent="0.25">
      <c r="B201" s="71"/>
      <c r="C201" s="72"/>
      <c r="D201" s="73"/>
      <c r="E201" s="73"/>
      <c r="F201" s="73"/>
    </row>
    <row r="202" spans="2:6" x14ac:dyDescent="0.25">
      <c r="B202" s="71"/>
      <c r="C202" s="72"/>
      <c r="D202" s="73"/>
      <c r="E202" s="73"/>
      <c r="F202" s="73"/>
    </row>
    <row r="203" spans="2:6" x14ac:dyDescent="0.25">
      <c r="B203" s="71"/>
      <c r="C203" s="72"/>
      <c r="D203" s="73"/>
      <c r="E203" s="73"/>
      <c r="F203" s="73"/>
    </row>
    <row r="204" spans="2:6" x14ac:dyDescent="0.25">
      <c r="B204" s="71"/>
      <c r="C204" s="72"/>
      <c r="D204" s="73"/>
      <c r="E204" s="73"/>
      <c r="F204" s="73"/>
    </row>
    <row r="205" spans="2:6" x14ac:dyDescent="0.25">
      <c r="B205" s="71"/>
      <c r="C205" s="72"/>
      <c r="D205" s="73"/>
      <c r="E205" s="73"/>
      <c r="F205" s="73"/>
    </row>
    <row r="206" spans="2:6" x14ac:dyDescent="0.25">
      <c r="B206" s="71"/>
      <c r="C206" s="72"/>
      <c r="D206" s="73"/>
      <c r="E206" s="73"/>
      <c r="F206" s="73"/>
    </row>
    <row r="207" spans="2:6" x14ac:dyDescent="0.25">
      <c r="B207" s="71"/>
      <c r="C207" s="72"/>
      <c r="D207" s="73"/>
      <c r="E207" s="73"/>
      <c r="F207" s="73"/>
    </row>
    <row r="208" spans="2:6" x14ac:dyDescent="0.25">
      <c r="B208" s="71"/>
      <c r="C208" s="72"/>
      <c r="D208" s="73"/>
      <c r="E208" s="73"/>
      <c r="F208" s="73"/>
    </row>
    <row r="209" spans="2:6" x14ac:dyDescent="0.25">
      <c r="B209" s="71"/>
      <c r="C209" s="72"/>
      <c r="D209" s="73"/>
      <c r="E209" s="73"/>
      <c r="F209" s="73"/>
    </row>
    <row r="210" spans="2:6" x14ac:dyDescent="0.25">
      <c r="B210" s="71"/>
      <c r="C210" s="72"/>
      <c r="D210" s="73"/>
      <c r="E210" s="73"/>
      <c r="F210" s="73"/>
    </row>
    <row r="211" spans="2:6" x14ac:dyDescent="0.25">
      <c r="B211" s="71"/>
      <c r="C211" s="72"/>
      <c r="D211" s="73"/>
      <c r="E211" s="73"/>
      <c r="F211" s="73"/>
    </row>
    <row r="212" spans="2:6" x14ac:dyDescent="0.25">
      <c r="B212" s="71"/>
      <c r="C212" s="72"/>
      <c r="D212" s="73"/>
      <c r="E212" s="73"/>
      <c r="F212" s="73"/>
    </row>
    <row r="213" spans="2:6" x14ac:dyDescent="0.25">
      <c r="B213" s="71"/>
      <c r="C213" s="72"/>
      <c r="D213" s="73"/>
      <c r="E213" s="73"/>
      <c r="F213" s="73"/>
    </row>
    <row r="214" spans="2:6" x14ac:dyDescent="0.25">
      <c r="B214" s="71"/>
      <c r="C214" s="72"/>
      <c r="D214" s="73"/>
      <c r="E214" s="73"/>
      <c r="F214" s="73"/>
    </row>
    <row r="215" spans="2:6" x14ac:dyDescent="0.25">
      <c r="B215" s="71"/>
      <c r="C215" s="72"/>
      <c r="D215" s="73"/>
      <c r="E215" s="73"/>
      <c r="F215" s="73"/>
    </row>
    <row r="216" spans="2:6" x14ac:dyDescent="0.25">
      <c r="B216" s="71"/>
      <c r="C216" s="72"/>
      <c r="D216" s="73"/>
      <c r="E216" s="73"/>
      <c r="F216" s="73"/>
    </row>
    <row r="217" spans="2:6" x14ac:dyDescent="0.25">
      <c r="B217" s="71"/>
      <c r="C217" s="72"/>
      <c r="D217" s="73"/>
      <c r="E217" s="73"/>
      <c r="F217" s="73"/>
    </row>
    <row r="218" spans="2:6" x14ac:dyDescent="0.25">
      <c r="B218" s="71"/>
      <c r="C218" s="72"/>
      <c r="D218" s="73"/>
      <c r="E218" s="73"/>
      <c r="F218" s="73"/>
    </row>
    <row r="219" spans="2:6" x14ac:dyDescent="0.25">
      <c r="B219" s="71"/>
      <c r="C219" s="72"/>
      <c r="D219" s="73"/>
      <c r="E219" s="73"/>
      <c r="F219" s="73"/>
    </row>
    <row r="220" spans="2:6" x14ac:dyDescent="0.25">
      <c r="B220" s="71"/>
      <c r="C220" s="72"/>
      <c r="D220" s="73"/>
      <c r="E220" s="73"/>
      <c r="F220" s="73"/>
    </row>
    <row r="221" spans="2:6" x14ac:dyDescent="0.25">
      <c r="B221" s="71"/>
      <c r="C221" s="72"/>
      <c r="D221" s="73"/>
      <c r="E221" s="73"/>
      <c r="F221" s="73"/>
    </row>
    <row r="222" spans="2:6" x14ac:dyDescent="0.25">
      <c r="B222" s="71"/>
      <c r="C222" s="72"/>
      <c r="D222" s="73"/>
      <c r="E222" s="73"/>
      <c r="F222" s="73"/>
    </row>
    <row r="223" spans="2:6" x14ac:dyDescent="0.25">
      <c r="B223" s="71"/>
      <c r="C223" s="72"/>
      <c r="D223" s="73"/>
      <c r="E223" s="73"/>
      <c r="F223" s="73"/>
    </row>
    <row r="224" spans="2:6" x14ac:dyDescent="0.25">
      <c r="B224" s="71"/>
      <c r="C224" s="72"/>
      <c r="D224" s="73"/>
      <c r="E224" s="73"/>
      <c r="F224" s="73"/>
    </row>
    <row r="225" spans="2:6" x14ac:dyDescent="0.25">
      <c r="B225" s="71"/>
      <c r="C225" s="72"/>
      <c r="D225" s="73"/>
      <c r="E225" s="73"/>
      <c r="F225" s="73"/>
    </row>
    <row r="226" spans="2:6" x14ac:dyDescent="0.25">
      <c r="B226" s="71"/>
      <c r="C226" s="72"/>
      <c r="D226" s="73"/>
      <c r="E226" s="73"/>
      <c r="F226" s="73"/>
    </row>
    <row r="227" spans="2:6" x14ac:dyDescent="0.25">
      <c r="B227" s="71"/>
      <c r="C227" s="72"/>
      <c r="D227" s="73"/>
      <c r="E227" s="73"/>
      <c r="F227" s="73"/>
    </row>
    <row r="228" spans="2:6" x14ac:dyDescent="0.25">
      <c r="B228" s="71"/>
      <c r="C228" s="72"/>
      <c r="D228" s="73"/>
      <c r="E228" s="73"/>
      <c r="F228" s="73"/>
    </row>
    <row r="229" spans="2:6" x14ac:dyDescent="0.25">
      <c r="B229" s="71"/>
      <c r="C229" s="72"/>
      <c r="D229" s="73"/>
      <c r="E229" s="73"/>
      <c r="F229" s="73"/>
    </row>
    <row r="230" spans="2:6" x14ac:dyDescent="0.25">
      <c r="B230" s="71"/>
      <c r="C230" s="72"/>
      <c r="D230" s="73"/>
      <c r="E230" s="73"/>
      <c r="F230" s="73"/>
    </row>
    <row r="231" spans="2:6" x14ac:dyDescent="0.25">
      <c r="B231" s="71"/>
      <c r="C231" s="72"/>
      <c r="D231" s="73"/>
      <c r="E231" s="73"/>
      <c r="F231" s="73"/>
    </row>
    <row r="232" spans="2:6" x14ac:dyDescent="0.25">
      <c r="B232" s="71"/>
      <c r="C232" s="72"/>
      <c r="D232" s="73"/>
      <c r="E232" s="73"/>
      <c r="F232" s="73"/>
    </row>
    <row r="233" spans="2:6" x14ac:dyDescent="0.25">
      <c r="B233" s="71"/>
      <c r="C233" s="72"/>
      <c r="D233" s="73"/>
      <c r="E233" s="73"/>
      <c r="F233" s="73"/>
    </row>
    <row r="234" spans="2:6" x14ac:dyDescent="0.25">
      <c r="B234" s="71"/>
      <c r="C234" s="72"/>
      <c r="D234" s="73"/>
      <c r="E234" s="73"/>
      <c r="F234" s="73"/>
    </row>
    <row r="235" spans="2:6" x14ac:dyDescent="0.25">
      <c r="B235" s="71"/>
      <c r="C235" s="72"/>
      <c r="D235" s="73"/>
      <c r="E235" s="73"/>
      <c r="F235" s="73"/>
    </row>
    <row r="236" spans="2:6" x14ac:dyDescent="0.25">
      <c r="B236" s="71"/>
      <c r="C236" s="72"/>
      <c r="D236" s="73"/>
      <c r="E236" s="73"/>
      <c r="F236" s="73"/>
    </row>
    <row r="237" spans="2:6" x14ac:dyDescent="0.25">
      <c r="B237" s="71"/>
      <c r="C237" s="72"/>
      <c r="D237" s="73"/>
      <c r="E237" s="73"/>
      <c r="F237" s="73"/>
    </row>
    <row r="238" spans="2:6" x14ac:dyDescent="0.25">
      <c r="B238" s="71"/>
      <c r="C238" s="72"/>
      <c r="D238" s="73"/>
      <c r="E238" s="73"/>
      <c r="F238" s="73"/>
    </row>
    <row r="239" spans="2:6" x14ac:dyDescent="0.25">
      <c r="B239" s="71"/>
      <c r="C239" s="72"/>
      <c r="D239" s="73"/>
      <c r="E239" s="73"/>
      <c r="F239" s="73"/>
    </row>
    <row r="240" spans="2:6" x14ac:dyDescent="0.25">
      <c r="B240" s="71"/>
      <c r="C240" s="72"/>
      <c r="D240" s="73"/>
      <c r="E240" s="73"/>
      <c r="F240" s="73"/>
    </row>
    <row r="241" spans="2:6" x14ac:dyDescent="0.25">
      <c r="B241" s="71"/>
      <c r="C241" s="72"/>
      <c r="D241" s="73"/>
      <c r="E241" s="73"/>
      <c r="F241" s="73"/>
    </row>
    <row r="242" spans="2:6" x14ac:dyDescent="0.25">
      <c r="B242" s="71"/>
      <c r="C242" s="72"/>
      <c r="D242" s="73"/>
      <c r="E242" s="73"/>
      <c r="F242" s="73"/>
    </row>
    <row r="243" spans="2:6" x14ac:dyDescent="0.25">
      <c r="B243" s="71"/>
      <c r="C243" s="72"/>
      <c r="D243" s="73"/>
      <c r="E243" s="73"/>
      <c r="F243" s="73"/>
    </row>
    <row r="244" spans="2:6" x14ac:dyDescent="0.25">
      <c r="B244" s="71"/>
      <c r="C244" s="72"/>
      <c r="D244" s="73"/>
      <c r="E244" s="73"/>
      <c r="F244" s="73"/>
    </row>
    <row r="245" spans="2:6" x14ac:dyDescent="0.25">
      <c r="B245" s="71"/>
      <c r="C245" s="72"/>
      <c r="D245" s="73"/>
      <c r="E245" s="73"/>
      <c r="F245" s="73"/>
    </row>
    <row r="246" spans="2:6" x14ac:dyDescent="0.25">
      <c r="B246" s="71"/>
      <c r="C246" s="72"/>
      <c r="D246" s="73"/>
      <c r="E246" s="73"/>
      <c r="F246" s="73"/>
    </row>
    <row r="247" spans="2:6" x14ac:dyDescent="0.25">
      <c r="B247" s="71"/>
      <c r="C247" s="72"/>
      <c r="D247" s="73"/>
      <c r="E247" s="73"/>
      <c r="F247" s="73"/>
    </row>
    <row r="248" spans="2:6" x14ac:dyDescent="0.25">
      <c r="B248" s="71"/>
      <c r="C248" s="72"/>
      <c r="D248" s="73"/>
      <c r="E248" s="73"/>
      <c r="F248" s="73"/>
    </row>
    <row r="249" spans="2:6" x14ac:dyDescent="0.25">
      <c r="B249" s="71"/>
      <c r="C249" s="72"/>
      <c r="D249" s="73"/>
      <c r="E249" s="73"/>
      <c r="F249" s="73"/>
    </row>
    <row r="250" spans="2:6" x14ac:dyDescent="0.25">
      <c r="B250" s="71"/>
      <c r="C250" s="72"/>
      <c r="D250" s="73"/>
      <c r="E250" s="73"/>
      <c r="F250" s="73"/>
    </row>
    <row r="251" spans="2:6" x14ac:dyDescent="0.25">
      <c r="B251" s="71"/>
      <c r="C251" s="72"/>
      <c r="D251" s="73"/>
      <c r="E251" s="73"/>
      <c r="F251" s="73"/>
    </row>
    <row r="252" spans="2:6" x14ac:dyDescent="0.25">
      <c r="B252" s="71"/>
      <c r="C252" s="72"/>
      <c r="D252" s="73"/>
      <c r="E252" s="73"/>
      <c r="F252" s="73"/>
    </row>
    <row r="253" spans="2:6" x14ac:dyDescent="0.25">
      <c r="B253" s="71"/>
      <c r="C253" s="72"/>
      <c r="D253" s="73"/>
      <c r="E253" s="73"/>
      <c r="F253" s="73"/>
    </row>
    <row r="254" spans="2:6" x14ac:dyDescent="0.25">
      <c r="B254" s="71"/>
      <c r="C254" s="72"/>
      <c r="D254" s="73"/>
      <c r="E254" s="73"/>
      <c r="F254" s="73"/>
    </row>
    <row r="255" spans="2:6" x14ac:dyDescent="0.25">
      <c r="B255" s="71"/>
      <c r="C255" s="72"/>
      <c r="D255" s="73"/>
      <c r="E255" s="73"/>
      <c r="F255" s="73"/>
    </row>
    <row r="256" spans="2:6" x14ac:dyDescent="0.25">
      <c r="B256" s="71"/>
      <c r="C256" s="72"/>
      <c r="D256" s="73"/>
      <c r="E256" s="73"/>
      <c r="F256" s="73"/>
    </row>
    <row r="257" spans="2:6" x14ac:dyDescent="0.25">
      <c r="B257" s="71"/>
      <c r="C257" s="72"/>
      <c r="D257" s="73"/>
      <c r="E257" s="73"/>
      <c r="F257" s="73"/>
    </row>
    <row r="258" spans="2:6" x14ac:dyDescent="0.25">
      <c r="B258" s="71"/>
      <c r="C258" s="72"/>
      <c r="D258" s="73"/>
      <c r="E258" s="73"/>
      <c r="F258" s="73"/>
    </row>
    <row r="259" spans="2:6" x14ac:dyDescent="0.25">
      <c r="B259" s="71"/>
      <c r="C259" s="72"/>
      <c r="D259" s="73"/>
      <c r="E259" s="73"/>
      <c r="F259" s="73"/>
    </row>
    <row r="260" spans="2:6" x14ac:dyDescent="0.25">
      <c r="B260" s="71"/>
      <c r="C260" s="72"/>
      <c r="D260" s="73"/>
      <c r="E260" s="73"/>
      <c r="F260" s="73"/>
    </row>
    <row r="261" spans="2:6" x14ac:dyDescent="0.25">
      <c r="B261" s="71"/>
      <c r="C261" s="72"/>
      <c r="D261" s="73"/>
      <c r="E261" s="73"/>
      <c r="F261" s="73"/>
    </row>
    <row r="262" spans="2:6" x14ac:dyDescent="0.25">
      <c r="B262" s="71"/>
      <c r="C262" s="72"/>
      <c r="D262" s="73"/>
      <c r="E262" s="73"/>
      <c r="F262" s="73"/>
    </row>
    <row r="263" spans="2:6" x14ac:dyDescent="0.25">
      <c r="B263" s="71"/>
      <c r="C263" s="72"/>
      <c r="D263" s="73"/>
      <c r="E263" s="73"/>
      <c r="F263" s="73"/>
    </row>
    <row r="264" spans="2:6" x14ac:dyDescent="0.25">
      <c r="B264" s="71"/>
      <c r="C264" s="72"/>
      <c r="D264" s="73"/>
      <c r="E264" s="73"/>
      <c r="F264" s="73"/>
    </row>
    <row r="265" spans="2:6" x14ac:dyDescent="0.25">
      <c r="B265" s="71"/>
      <c r="C265" s="72"/>
      <c r="D265" s="73"/>
      <c r="E265" s="73"/>
      <c r="F265" s="73"/>
    </row>
    <row r="266" spans="2:6" x14ac:dyDescent="0.25">
      <c r="B266" s="71"/>
      <c r="C266" s="72"/>
      <c r="D266" s="73"/>
      <c r="E266" s="73"/>
      <c r="F266" s="73"/>
    </row>
    <row r="267" spans="2:6" x14ac:dyDescent="0.25">
      <c r="B267" s="71"/>
      <c r="C267" s="72"/>
      <c r="D267" s="73"/>
      <c r="E267" s="73"/>
      <c r="F267" s="73"/>
    </row>
    <row r="268" spans="2:6" x14ac:dyDescent="0.25">
      <c r="B268" s="71"/>
      <c r="C268" s="72"/>
      <c r="D268" s="73"/>
      <c r="E268" s="73"/>
      <c r="F268" s="73"/>
    </row>
    <row r="269" spans="2:6" x14ac:dyDescent="0.25">
      <c r="B269" s="71"/>
      <c r="C269" s="72"/>
      <c r="D269" s="73"/>
      <c r="E269" s="73"/>
      <c r="F269" s="73"/>
    </row>
    <row r="270" spans="2:6" x14ac:dyDescent="0.25">
      <c r="B270" s="71"/>
      <c r="C270" s="72"/>
      <c r="D270" s="73"/>
      <c r="E270" s="73"/>
      <c r="F270" s="73"/>
    </row>
    <row r="271" spans="2:6" x14ac:dyDescent="0.25">
      <c r="B271" s="71"/>
      <c r="C271" s="72"/>
      <c r="D271" s="73"/>
      <c r="E271" s="73"/>
      <c r="F271" s="73"/>
    </row>
    <row r="272" spans="2:6" x14ac:dyDescent="0.25">
      <c r="B272" s="71"/>
      <c r="C272" s="72"/>
      <c r="D272" s="73"/>
      <c r="E272" s="73"/>
      <c r="F272" s="73"/>
    </row>
    <row r="273" spans="2:6" x14ac:dyDescent="0.25">
      <c r="B273" s="71"/>
      <c r="C273" s="72"/>
      <c r="D273" s="73"/>
      <c r="E273" s="73"/>
      <c r="F273" s="73"/>
    </row>
    <row r="274" spans="2:6" x14ac:dyDescent="0.25">
      <c r="B274" s="71"/>
      <c r="C274" s="72"/>
      <c r="D274" s="73"/>
      <c r="E274" s="73"/>
      <c r="F274" s="73"/>
    </row>
    <row r="275" spans="2:6" x14ac:dyDescent="0.25">
      <c r="B275" s="71"/>
      <c r="C275" s="72"/>
      <c r="D275" s="73"/>
      <c r="E275" s="73"/>
      <c r="F275" s="73"/>
    </row>
  </sheetData>
  <mergeCells count="1">
    <mergeCell ref="B2:F2"/>
  </mergeCells>
  <pageMargins left="0.7" right="0.7" top="0.75" bottom="0.75" header="0.3" footer="0.3"/>
  <pageSetup paperSize="9" scale="77" orientation="portrait" r:id="rId1"/>
</worksheet>
</file>

<file path=xl/worksheets/sheet1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D14"/>
  <sheetViews>
    <sheetView workbookViewId="0">
      <selection activeCell="B11" sqref="B11:B14"/>
    </sheetView>
  </sheetViews>
  <sheetFormatPr defaultRowHeight="15" x14ac:dyDescent="0.25"/>
  <cols>
    <col min="1" max="1" width="9.140625" style="15"/>
    <col min="2" max="2" width="93" style="16" customWidth="1"/>
    <col min="3" max="3" width="13.140625" style="93" customWidth="1"/>
    <col min="4" max="4" width="12.140625" style="15" bestFit="1" customWidth="1"/>
    <col min="5" max="16384" width="9.140625" style="15"/>
  </cols>
  <sheetData>
    <row r="1" spans="2:4" ht="15.75" thickBot="1" x14ac:dyDescent="0.3"/>
    <row r="2" spans="2:4" ht="15.75" thickBot="1" x14ac:dyDescent="0.3">
      <c r="B2" s="213" t="str">
        <f>'Elenco Prezzi Unitari'!B158</f>
        <v>Gemeinde  TERLAN</v>
      </c>
      <c r="C2" s="214"/>
    </row>
    <row r="3" spans="2:4" s="18" customFormat="1" ht="15.75" thickBot="1" x14ac:dyDescent="0.25">
      <c r="B3" s="100" t="str">
        <f>'Elenco Prezzi Unitari'!B65</f>
        <v>BESCHREIBUNG</v>
      </c>
      <c r="C3" s="153" t="str">
        <f>'Elenco Prezzi Unitari'!F65</f>
        <v>BETRAG</v>
      </c>
    </row>
    <row r="4" spans="2:4" x14ac:dyDescent="0.25">
      <c r="B4" s="98" t="str">
        <f>'PLT1 Terlano'!B2</f>
        <v>PLT1 - Nummernschilderkennungsstation Nr.1:  Industriezone I (Gemeinde  TERLAN)</v>
      </c>
      <c r="C4" s="99">
        <f>'PLT1 Terlano'!F22</f>
        <v>9995.85</v>
      </c>
    </row>
    <row r="5" spans="2:4" ht="15.75" customHeight="1" x14ac:dyDescent="0.25">
      <c r="B5" s="43" t="str">
        <f>'PLT2 Terlano'!B2</f>
        <v>PLT2 - Nummernschilderkennungsstation Nr.2:  Vilpian (Gemeinde  TERLAN)</v>
      </c>
      <c r="C5" s="94">
        <f>'PLT2 Terlano'!F17</f>
        <v>6767.5</v>
      </c>
    </row>
    <row r="6" spans="2:4" ht="15.75" customHeight="1" x14ac:dyDescent="0.25">
      <c r="B6" s="43" t="str">
        <f>'PLT3 Terlano'!B2</f>
        <v>PLT3 - Nummernschilderkennungsstation Nr.3:  Kreisverkehr S.P.11 (Gemeinde  TERLAN)</v>
      </c>
      <c r="C6" s="94">
        <f>'PLT3 Terlano'!F17</f>
        <v>6767.5</v>
      </c>
    </row>
    <row r="7" spans="2:4" ht="15.75" customHeight="1" x14ac:dyDescent="0.25">
      <c r="B7" s="43" t="str">
        <f>'PLT4 Terlano'!B2</f>
        <v>PLT4 - Nummernschilderkennungsstation Nr.4:  Siebeneich (Gemeinde  TERLAN)</v>
      </c>
      <c r="C7" s="94">
        <f>'PLT4 Terlano'!F17</f>
        <v>6767.5</v>
      </c>
    </row>
    <row r="8" spans="2:4" ht="15.75" customHeight="1" x14ac:dyDescent="0.25">
      <c r="B8" s="43" t="str">
        <f>'PLT5 Terlano'!B2</f>
        <v>PLT5 - Nummernschilderkennungsstation Nr.5:  Zufahrt auf  S.P.98 (Gemeinde  TERLAN)</v>
      </c>
      <c r="C8" s="94">
        <f>'PLT5 Terlano'!F17</f>
        <v>6767.5</v>
      </c>
    </row>
    <row r="9" spans="2:4" ht="15.75" thickBot="1" x14ac:dyDescent="0.3">
      <c r="B9" s="43" t="str">
        <f>'CO Terlano'!B2</f>
        <v>CO - Leiststelle:  Rathaus (Gemeinde  TERLAN)</v>
      </c>
      <c r="C9" s="94">
        <f>'CO Terlano'!F8</f>
        <v>1000</v>
      </c>
    </row>
    <row r="10" spans="2:4" s="19" customFormat="1" ht="15.75" customHeight="1" thickBot="1" x14ac:dyDescent="0.3">
      <c r="B10" s="146" t="str">
        <f>'Elenco Prezzi Unitari'!B69</f>
        <v>SUMME</v>
      </c>
      <c r="C10" s="147">
        <f>SUM(C4:C9)</f>
        <v>38065.85</v>
      </c>
      <c r="D10" s="47"/>
    </row>
    <row r="11" spans="2:4" ht="30" x14ac:dyDescent="0.25">
      <c r="B11" s="43" t="str">
        <f>'Elenco Prezzi Unitari'!B203</f>
        <v>Anteilige Kosten des zentralen Nummernschildverwaltungssystems (Leitstelle am Sitz der Bezirksgemeinschaft)</v>
      </c>
      <c r="C11" s="94">
        <f>(C10/Totale!C21)*Totale!C26</f>
        <v>3297.7349999902549</v>
      </c>
    </row>
    <row r="12" spans="2:4" x14ac:dyDescent="0.25">
      <c r="B12" s="43" t="str">
        <f>'Elenco Prezzi Unitari'!B204</f>
        <v>Anteilige Sicherheitsaufwendungen</v>
      </c>
      <c r="C12" s="94">
        <f>(C10/Totale!C21)*'Quadro Economico'!C5</f>
        <v>1252.0367656947724</v>
      </c>
    </row>
    <row r="13" spans="2:4" ht="15" customHeight="1" thickBot="1" x14ac:dyDescent="0.3">
      <c r="B13" s="43" t="str">
        <f>'Elenco Prezzi Unitari'!B205</f>
        <v>Anteilige sonstige Aufwendungen (Ausführungsprojekt + BL + SiKoA + Wettbewerbsausschuss + unvorhergesehen Kosten und Rundungen)</v>
      </c>
      <c r="C13" s="94">
        <f>(C10/Totale!C21)*('Quadro Economico'!C8+'Quadro Economico'!C9+'Quadro Economico'!C10+'Quadro Economico'!C11+'Quadro Economico'!C12)</f>
        <v>3423.1612608736336</v>
      </c>
    </row>
    <row r="14" spans="2:4" ht="15.75" thickBot="1" x14ac:dyDescent="0.3">
      <c r="B14" s="149" t="str">
        <f>'Elenco Prezzi Unitari'!B220</f>
        <v>Gesamtbetrag Gemeinde TERLAN</v>
      </c>
      <c r="C14" s="150">
        <f>SUM(C10:C13)</f>
        <v>46038.78302655866</v>
      </c>
    </row>
  </sheetData>
  <mergeCells count="1">
    <mergeCell ref="B2:C2"/>
  </mergeCells>
  <pageMargins left="0.7" right="0.7" top="0.75" bottom="0.75" header="0.3" footer="0.3"/>
  <pageSetup paperSize="9" scale="77" orientation="portrait" r:id="rId1"/>
</worksheet>
</file>

<file path=xl/worksheets/sheet1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280"/>
  <sheetViews>
    <sheetView workbookViewId="0">
      <selection activeCell="B9" sqref="B9"/>
    </sheetView>
  </sheetViews>
  <sheetFormatPr defaultRowHeight="15" x14ac:dyDescent="0.25"/>
  <cols>
    <col min="1" max="1" width="9.140625" style="124"/>
    <col min="2" max="2" width="52.7109375" style="122" customWidth="1"/>
    <col min="3" max="3" width="8.140625" style="179" bestFit="1" customWidth="1"/>
    <col min="4" max="4" width="13" style="180" customWidth="1"/>
    <col min="5" max="5" width="17.140625" style="180" customWidth="1"/>
    <col min="6" max="6" width="15.7109375" style="180" customWidth="1"/>
    <col min="7" max="7" width="14" style="66" customWidth="1"/>
    <col min="8" max="16384" width="9.140625" style="124"/>
  </cols>
  <sheetData>
    <row r="2" spans="2:7" s="166" customFormat="1" x14ac:dyDescent="0.2">
      <c r="B2" s="212" t="str">
        <f>'Elenco Prezzi Unitari'!B197</f>
        <v>PLT1 – Nummernschilderkennungsstation Nr. 1: Ortsteil Rungg (Gemeinde TRAMIN)</v>
      </c>
      <c r="C2" s="212"/>
      <c r="D2" s="212"/>
      <c r="E2" s="212"/>
      <c r="F2" s="212"/>
      <c r="G2" s="53"/>
    </row>
    <row r="3" spans="2:7" s="166" customFormat="1" x14ac:dyDescent="0.2">
      <c r="B3" s="55" t="str">
        <f>'Elenco Prezzi Unitari'!B65</f>
        <v>BESCHREIBUNG</v>
      </c>
      <c r="C3" s="55" t="str">
        <f>'Elenco Prezzi Unitari'!C65</f>
        <v>M.E.</v>
      </c>
      <c r="D3" s="55" t="str">
        <f>'Elenco Prezzi Unitari'!D65</f>
        <v>ANZ.</v>
      </c>
      <c r="E3" s="55" t="str">
        <f>'Elenco Prezzi Unitari'!E65</f>
        <v>EINHEITSPREIS</v>
      </c>
      <c r="F3" s="55" t="str">
        <f>'Elenco Prezzi Unitari'!F65</f>
        <v>BETRAG</v>
      </c>
      <c r="G3" s="53"/>
    </row>
    <row r="4" spans="2:7" ht="30" x14ac:dyDescent="0.25">
      <c r="B4" s="34" t="str">
        <f>'Elenco Prezzi Unitari'!B4</f>
        <v>Videokamera Nummernschilderkennung OCR + Übersichtskamera</v>
      </c>
      <c r="C4" s="38" t="s">
        <v>1</v>
      </c>
      <c r="D4" s="167">
        <v>1</v>
      </c>
      <c r="E4" s="82">
        <f>'Elenco Prezzi Unitari'!F4</f>
        <v>3200</v>
      </c>
      <c r="F4" s="168">
        <f t="shared" ref="F4:F8" si="0">E4*D4</f>
        <v>3200</v>
      </c>
      <c r="G4" s="58"/>
    </row>
    <row r="5" spans="2:7" ht="30" x14ac:dyDescent="0.25">
      <c r="B5" s="34" t="str">
        <f>'Elenco Prezzi Unitari'!B5</f>
        <v>Lokaler Speicher f. Videokamera Nummernschilderkennung - HD Typ SSD 120 GB</v>
      </c>
      <c r="C5" s="38" t="s">
        <v>1</v>
      </c>
      <c r="D5" s="167">
        <v>1</v>
      </c>
      <c r="E5" s="82">
        <f>'Elenco Prezzi Unitari'!F5</f>
        <v>224</v>
      </c>
      <c r="F5" s="168">
        <f t="shared" si="0"/>
        <v>224</v>
      </c>
      <c r="G5" s="58"/>
    </row>
    <row r="6" spans="2:7" x14ac:dyDescent="0.25">
      <c r="B6" s="34" t="str">
        <f>'Elenco Prezzi Unitari'!B10</f>
        <v>Grundlizenz Kamera f. SW Nummernschilderkennung</v>
      </c>
      <c r="C6" s="38" t="s">
        <v>1</v>
      </c>
      <c r="D6" s="167">
        <v>1</v>
      </c>
      <c r="E6" s="82">
        <f>'Elenco Prezzi Unitari'!F10</f>
        <v>513.5</v>
      </c>
      <c r="F6" s="168">
        <f t="shared" si="0"/>
        <v>513.5</v>
      </c>
      <c r="G6" s="58"/>
    </row>
    <row r="7" spans="2:7" ht="30" x14ac:dyDescent="0.25">
      <c r="B7" s="34" t="str">
        <f>'Elenco Prezzi Unitari'!B11</f>
        <v>Lizenz Kamera Zugriff KfZ-Zulassungsstelle f. SW Nummernschilderkennung</v>
      </c>
      <c r="C7" s="38" t="s">
        <v>1</v>
      </c>
      <c r="D7" s="167">
        <v>1</v>
      </c>
      <c r="E7" s="82">
        <f>'Elenco Prezzi Unitari'!F11</f>
        <v>260</v>
      </c>
      <c r="F7" s="168">
        <f t="shared" si="0"/>
        <v>260</v>
      </c>
      <c r="G7" s="58"/>
    </row>
    <row r="8" spans="2:7" x14ac:dyDescent="0.25">
      <c r="B8" s="34" t="str">
        <f>'Elenco Prezzi Unitari'!B37</f>
        <v>Schild "Videoüberwachter Bereich" Art.13 GvD 196/2003</v>
      </c>
      <c r="C8" s="38" t="s">
        <v>1</v>
      </c>
      <c r="D8" s="167">
        <v>1</v>
      </c>
      <c r="E8" s="82">
        <f>'Elenco Prezzi Unitari'!F37</f>
        <v>50</v>
      </c>
      <c r="F8" s="168">
        <f t="shared" si="0"/>
        <v>50</v>
      </c>
      <c r="G8" s="58"/>
    </row>
    <row r="9" spans="2:7" ht="75" x14ac:dyDescent="0.25">
      <c r="B9" s="33" t="str">
        <f>'Elenco Prezzi Unitari'!B32</f>
        <v>Zubehörteile für die Montage der Videokameras und die fachgerechte Herstellung einer vollständigen, funktionstüchtigen Anlage (z.B. Elektroschaltschrank, Geräteschrank, selbstrückstellender Schalter, Netzgeräte, Kabel usw.)</v>
      </c>
      <c r="C9" s="117" t="str">
        <f>'Elenco Prezzi Unitari'!C32</f>
        <v>pauschal</v>
      </c>
      <c r="D9" s="167">
        <v>1</v>
      </c>
      <c r="E9" s="82">
        <v>1000</v>
      </c>
      <c r="F9" s="168">
        <f>E9*D9</f>
        <v>1000</v>
      </c>
      <c r="G9" s="64"/>
    </row>
    <row r="10" spans="2:7" ht="30" x14ac:dyDescent="0.25">
      <c r="B10" s="39" t="str">
        <f>'[1]Prezzi Unitari'!B35</f>
        <v>Manodopera di installazione (compreso impiego cestello elevatore) e configurazione impianto.</v>
      </c>
      <c r="C10" s="117" t="str">
        <f>'Elenco Prezzi Unitari'!C35</f>
        <v>pauschal</v>
      </c>
      <c r="D10" s="170">
        <v>1</v>
      </c>
      <c r="E10" s="86">
        <v>800</v>
      </c>
      <c r="F10" s="171">
        <f>E10*D10</f>
        <v>800</v>
      </c>
    </row>
    <row r="11" spans="2:7" x14ac:dyDescent="0.25">
      <c r="B11" s="35" t="str">
        <f>'Elenco Prezzi Unitari'!B66</f>
        <v>Gesamt SOA Kategorie OS5</v>
      </c>
      <c r="C11" s="169"/>
      <c r="D11" s="61"/>
      <c r="E11" s="84"/>
      <c r="F11" s="85">
        <f>SUM(F4:F10)</f>
        <v>6047.5</v>
      </c>
    </row>
    <row r="12" spans="2:7" x14ac:dyDescent="0.25">
      <c r="B12" s="34" t="str">
        <f>'Elenco Prezzi Unitari'!B7</f>
        <v>Modem 3G/UMTS</v>
      </c>
      <c r="C12" s="38" t="s">
        <v>1</v>
      </c>
      <c r="D12" s="167">
        <v>1</v>
      </c>
      <c r="E12" s="82">
        <f>'Elenco Prezzi Unitari'!F7</f>
        <v>500</v>
      </c>
      <c r="F12" s="168">
        <f t="shared" ref="F12" si="1">E12*D12</f>
        <v>500</v>
      </c>
    </row>
    <row r="13" spans="2:7" ht="45" x14ac:dyDescent="0.25">
      <c r="B13" s="33" t="str">
        <f>'Elenco Prezzi Unitari'!B33</f>
        <v>Zubehörteile für die Montage der Konnektivitätsgeräte zur fachgerechten Herstellung einer vollständigen, funktionstüchtigen Anlage.</v>
      </c>
      <c r="C13" s="117" t="str">
        <f>'Elenco Prezzi Unitari'!C33</f>
        <v>pauschal</v>
      </c>
      <c r="D13" s="167">
        <v>1</v>
      </c>
      <c r="E13" s="82">
        <v>200</v>
      </c>
      <c r="F13" s="168">
        <f>E13*D13</f>
        <v>200</v>
      </c>
    </row>
    <row r="14" spans="2:7" ht="30" x14ac:dyDescent="0.25">
      <c r="B14" s="33" t="str">
        <f>'Elenco Prezzi Unitari'!B34</f>
        <v>Arbeitslohn für die Installation (einschließlich Einsatz einer Arbeitsbühne) und die Konfiguration der Anlage.</v>
      </c>
      <c r="C14" s="117" t="str">
        <f>'Elenco Prezzi Unitari'!C34</f>
        <v>pauschal</v>
      </c>
      <c r="D14" s="170">
        <v>1</v>
      </c>
      <c r="E14" s="86">
        <v>200</v>
      </c>
      <c r="F14" s="171">
        <f>E14*D14</f>
        <v>200</v>
      </c>
    </row>
    <row r="15" spans="2:7" x14ac:dyDescent="0.25">
      <c r="B15" s="36" t="str">
        <f>'Elenco Prezzi Unitari'!B67</f>
        <v>Gesamt SOA Kategorie OS19</v>
      </c>
      <c r="C15" s="169"/>
      <c r="D15" s="65"/>
      <c r="E15" s="84"/>
      <c r="F15" s="88">
        <f>SUM(F12:F14)</f>
        <v>900</v>
      </c>
    </row>
    <row r="16" spans="2:7" x14ac:dyDescent="0.25">
      <c r="B16" s="172"/>
      <c r="C16" s="173"/>
      <c r="D16" s="174"/>
      <c r="E16" s="175"/>
      <c r="F16" s="175"/>
    </row>
    <row r="17" spans="2:6" x14ac:dyDescent="0.25">
      <c r="B17" s="45" t="str">
        <f>'Elenco Prezzi Unitari'!B69</f>
        <v>SUMME</v>
      </c>
      <c r="C17" s="169"/>
      <c r="D17" s="70"/>
      <c r="E17" s="84"/>
      <c r="F17" s="90">
        <f>F11+F15</f>
        <v>6947.5</v>
      </c>
    </row>
    <row r="18" spans="2:6" x14ac:dyDescent="0.25">
      <c r="B18" s="176"/>
      <c r="C18" s="177"/>
      <c r="D18" s="178"/>
      <c r="E18" s="178"/>
      <c r="F18" s="178"/>
    </row>
    <row r="19" spans="2:6" x14ac:dyDescent="0.25">
      <c r="B19" s="176"/>
      <c r="C19" s="177"/>
      <c r="D19" s="178"/>
      <c r="E19" s="178"/>
      <c r="F19" s="178"/>
    </row>
    <row r="20" spans="2:6" x14ac:dyDescent="0.25">
      <c r="B20" s="176"/>
      <c r="C20" s="177"/>
      <c r="D20" s="178"/>
      <c r="E20" s="178"/>
      <c r="F20" s="178"/>
    </row>
    <row r="21" spans="2:6" x14ac:dyDescent="0.25">
      <c r="B21" s="176"/>
      <c r="C21" s="177"/>
      <c r="D21" s="178"/>
      <c r="E21" s="178"/>
      <c r="F21" s="178"/>
    </row>
    <row r="22" spans="2:6" x14ac:dyDescent="0.25">
      <c r="B22" s="176"/>
      <c r="C22" s="177"/>
      <c r="D22" s="178"/>
      <c r="E22" s="178"/>
      <c r="F22" s="178"/>
    </row>
    <row r="23" spans="2:6" x14ac:dyDescent="0.25">
      <c r="B23" s="176"/>
      <c r="C23" s="177"/>
      <c r="D23" s="178"/>
      <c r="E23" s="178"/>
      <c r="F23" s="178"/>
    </row>
    <row r="24" spans="2:6" x14ac:dyDescent="0.25">
      <c r="B24" s="176"/>
      <c r="C24" s="177"/>
      <c r="D24" s="178"/>
      <c r="E24" s="178"/>
      <c r="F24" s="178"/>
    </row>
    <row r="25" spans="2:6" x14ac:dyDescent="0.25">
      <c r="B25" s="176"/>
      <c r="C25" s="177"/>
      <c r="D25" s="178"/>
      <c r="E25" s="178"/>
      <c r="F25" s="178"/>
    </row>
    <row r="26" spans="2:6" x14ac:dyDescent="0.25">
      <c r="B26" s="176"/>
      <c r="C26" s="177"/>
      <c r="D26" s="178"/>
      <c r="E26" s="178"/>
      <c r="F26" s="178"/>
    </row>
    <row r="27" spans="2:6" x14ac:dyDescent="0.25">
      <c r="B27" s="176"/>
      <c r="C27" s="177"/>
      <c r="D27" s="178"/>
      <c r="E27" s="178"/>
      <c r="F27" s="178"/>
    </row>
    <row r="28" spans="2:6" x14ac:dyDescent="0.25">
      <c r="B28" s="176"/>
      <c r="C28" s="177"/>
      <c r="D28" s="178"/>
      <c r="E28" s="178"/>
      <c r="F28" s="178"/>
    </row>
    <row r="29" spans="2:6" x14ac:dyDescent="0.25">
      <c r="B29" s="176"/>
      <c r="C29" s="177"/>
      <c r="D29" s="178"/>
      <c r="E29" s="178"/>
      <c r="F29" s="178"/>
    </row>
    <row r="30" spans="2:6" x14ac:dyDescent="0.25">
      <c r="B30" s="176"/>
      <c r="C30" s="177"/>
      <c r="D30" s="178"/>
      <c r="E30" s="178"/>
      <c r="F30" s="178"/>
    </row>
    <row r="31" spans="2:6" x14ac:dyDescent="0.25">
      <c r="B31" s="176"/>
      <c r="C31" s="177"/>
      <c r="D31" s="178"/>
      <c r="E31" s="178"/>
      <c r="F31" s="178"/>
    </row>
    <row r="32" spans="2:6" x14ac:dyDescent="0.25">
      <c r="B32" s="176"/>
      <c r="C32" s="177"/>
      <c r="D32" s="178"/>
      <c r="E32" s="178"/>
      <c r="F32" s="178"/>
    </row>
    <row r="33" spans="2:6" x14ac:dyDescent="0.25">
      <c r="B33" s="176"/>
      <c r="C33" s="177"/>
      <c r="D33" s="178"/>
      <c r="E33" s="178"/>
      <c r="F33" s="178"/>
    </row>
    <row r="34" spans="2:6" x14ac:dyDescent="0.25">
      <c r="B34" s="176"/>
      <c r="C34" s="177"/>
      <c r="D34" s="178"/>
      <c r="E34" s="178"/>
      <c r="F34" s="178"/>
    </row>
    <row r="35" spans="2:6" x14ac:dyDescent="0.25">
      <c r="B35" s="176"/>
      <c r="C35" s="177"/>
      <c r="D35" s="178"/>
      <c r="E35" s="178"/>
      <c r="F35" s="178"/>
    </row>
    <row r="36" spans="2:6" x14ac:dyDescent="0.25">
      <c r="B36" s="176"/>
      <c r="C36" s="177"/>
      <c r="D36" s="178"/>
      <c r="E36" s="178"/>
      <c r="F36" s="178"/>
    </row>
    <row r="37" spans="2:6" x14ac:dyDescent="0.25">
      <c r="B37" s="176"/>
      <c r="C37" s="177"/>
      <c r="D37" s="178"/>
      <c r="E37" s="178"/>
      <c r="F37" s="178"/>
    </row>
    <row r="38" spans="2:6" x14ac:dyDescent="0.25">
      <c r="B38" s="176"/>
      <c r="C38" s="177"/>
      <c r="D38" s="178"/>
      <c r="E38" s="178"/>
      <c r="F38" s="178"/>
    </row>
    <row r="39" spans="2:6" x14ac:dyDescent="0.25">
      <c r="B39" s="176"/>
      <c r="C39" s="177"/>
      <c r="D39" s="178"/>
      <c r="E39" s="178"/>
      <c r="F39" s="178"/>
    </row>
    <row r="40" spans="2:6" x14ac:dyDescent="0.25">
      <c r="B40" s="176"/>
      <c r="C40" s="177"/>
      <c r="D40" s="178"/>
      <c r="E40" s="178"/>
      <c r="F40" s="178"/>
    </row>
    <row r="41" spans="2:6" x14ac:dyDescent="0.25">
      <c r="B41" s="176"/>
      <c r="C41" s="177"/>
      <c r="D41" s="178"/>
      <c r="E41" s="178"/>
      <c r="F41" s="178"/>
    </row>
    <row r="42" spans="2:6" x14ac:dyDescent="0.25">
      <c r="B42" s="176"/>
      <c r="C42" s="177"/>
      <c r="D42" s="178"/>
      <c r="E42" s="178"/>
      <c r="F42" s="178"/>
    </row>
    <row r="43" spans="2:6" x14ac:dyDescent="0.25">
      <c r="B43" s="176"/>
      <c r="C43" s="177"/>
      <c r="D43" s="178"/>
      <c r="E43" s="178"/>
      <c r="F43" s="178"/>
    </row>
    <row r="44" spans="2:6" x14ac:dyDescent="0.25">
      <c r="B44" s="176"/>
      <c r="C44" s="177"/>
      <c r="D44" s="178"/>
      <c r="E44" s="178"/>
      <c r="F44" s="178"/>
    </row>
    <row r="45" spans="2:6" x14ac:dyDescent="0.25">
      <c r="B45" s="176"/>
      <c r="C45" s="177"/>
      <c r="D45" s="178"/>
      <c r="E45" s="178"/>
      <c r="F45" s="178"/>
    </row>
    <row r="46" spans="2:6" x14ac:dyDescent="0.25">
      <c r="B46" s="176"/>
      <c r="C46" s="177"/>
      <c r="D46" s="178"/>
      <c r="E46" s="178"/>
      <c r="F46" s="178"/>
    </row>
    <row r="47" spans="2:6" x14ac:dyDescent="0.25">
      <c r="B47" s="176"/>
      <c r="C47" s="177"/>
      <c r="D47" s="178"/>
      <c r="E47" s="178"/>
      <c r="F47" s="178"/>
    </row>
    <row r="48" spans="2:6" x14ac:dyDescent="0.25">
      <c r="B48" s="176"/>
      <c r="C48" s="177"/>
      <c r="D48" s="178"/>
      <c r="E48" s="178"/>
      <c r="F48" s="178"/>
    </row>
    <row r="49" spans="2:6" x14ac:dyDescent="0.25">
      <c r="B49" s="176"/>
      <c r="C49" s="177"/>
      <c r="D49" s="178"/>
      <c r="E49" s="178"/>
      <c r="F49" s="178"/>
    </row>
    <row r="50" spans="2:6" x14ac:dyDescent="0.25">
      <c r="B50" s="176"/>
      <c r="C50" s="177"/>
      <c r="D50" s="178"/>
      <c r="E50" s="178"/>
      <c r="F50" s="178"/>
    </row>
    <row r="51" spans="2:6" x14ac:dyDescent="0.25">
      <c r="B51" s="176"/>
      <c r="C51" s="177"/>
      <c r="D51" s="178"/>
      <c r="E51" s="178"/>
      <c r="F51" s="178"/>
    </row>
    <row r="52" spans="2:6" x14ac:dyDescent="0.25">
      <c r="B52" s="176"/>
      <c r="C52" s="177"/>
      <c r="D52" s="178"/>
      <c r="E52" s="178"/>
      <c r="F52" s="178"/>
    </row>
    <row r="53" spans="2:6" x14ac:dyDescent="0.25">
      <c r="B53" s="176"/>
      <c r="C53" s="177"/>
      <c r="D53" s="178"/>
      <c r="E53" s="178"/>
      <c r="F53" s="178"/>
    </row>
    <row r="54" spans="2:6" x14ac:dyDescent="0.25">
      <c r="B54" s="176"/>
      <c r="C54" s="177"/>
      <c r="D54" s="178"/>
      <c r="E54" s="178"/>
      <c r="F54" s="178"/>
    </row>
    <row r="55" spans="2:6" x14ac:dyDescent="0.25">
      <c r="B55" s="176"/>
      <c r="C55" s="177"/>
      <c r="D55" s="178"/>
      <c r="E55" s="178"/>
      <c r="F55" s="178"/>
    </row>
    <row r="56" spans="2:6" x14ac:dyDescent="0.25">
      <c r="B56" s="176"/>
      <c r="C56" s="177"/>
      <c r="D56" s="178"/>
      <c r="E56" s="178"/>
      <c r="F56" s="178"/>
    </row>
    <row r="57" spans="2:6" x14ac:dyDescent="0.25">
      <c r="B57" s="176"/>
      <c r="C57" s="177"/>
      <c r="D57" s="178"/>
      <c r="E57" s="178"/>
      <c r="F57" s="178"/>
    </row>
    <row r="58" spans="2:6" x14ac:dyDescent="0.25">
      <c r="B58" s="176"/>
      <c r="C58" s="177"/>
      <c r="D58" s="178"/>
      <c r="E58" s="178"/>
      <c r="F58" s="178"/>
    </row>
    <row r="59" spans="2:6" x14ac:dyDescent="0.25">
      <c r="B59" s="176"/>
      <c r="C59" s="177"/>
      <c r="D59" s="178"/>
      <c r="E59" s="178"/>
      <c r="F59" s="178"/>
    </row>
    <row r="60" spans="2:6" x14ac:dyDescent="0.25">
      <c r="B60" s="176"/>
      <c r="C60" s="177"/>
      <c r="D60" s="178"/>
      <c r="E60" s="178"/>
      <c r="F60" s="178"/>
    </row>
    <row r="61" spans="2:6" x14ac:dyDescent="0.25">
      <c r="B61" s="176"/>
      <c r="C61" s="177"/>
      <c r="D61" s="178"/>
      <c r="E61" s="178"/>
      <c r="F61" s="178"/>
    </row>
    <row r="62" spans="2:6" x14ac:dyDescent="0.25">
      <c r="B62" s="176"/>
      <c r="C62" s="177"/>
      <c r="D62" s="178"/>
      <c r="E62" s="178"/>
      <c r="F62" s="178"/>
    </row>
    <row r="63" spans="2:6" x14ac:dyDescent="0.25">
      <c r="B63" s="176"/>
      <c r="C63" s="177"/>
      <c r="D63" s="178"/>
      <c r="E63" s="178"/>
      <c r="F63" s="178"/>
    </row>
    <row r="64" spans="2:6" x14ac:dyDescent="0.25">
      <c r="B64" s="176"/>
      <c r="C64" s="177"/>
      <c r="D64" s="178"/>
      <c r="E64" s="178"/>
      <c r="F64" s="178"/>
    </row>
    <row r="65" spans="2:6" x14ac:dyDescent="0.25">
      <c r="B65" s="176"/>
      <c r="C65" s="177"/>
      <c r="D65" s="178"/>
      <c r="E65" s="178"/>
      <c r="F65" s="178"/>
    </row>
    <row r="66" spans="2:6" x14ac:dyDescent="0.25">
      <c r="B66" s="176"/>
      <c r="C66" s="177"/>
      <c r="D66" s="178"/>
      <c r="E66" s="178"/>
      <c r="F66" s="178"/>
    </row>
    <row r="67" spans="2:6" x14ac:dyDescent="0.25">
      <c r="B67" s="176"/>
      <c r="C67" s="177"/>
      <c r="D67" s="178"/>
      <c r="E67" s="178"/>
      <c r="F67" s="178"/>
    </row>
    <row r="68" spans="2:6" x14ac:dyDescent="0.25">
      <c r="B68" s="176"/>
      <c r="C68" s="177"/>
      <c r="D68" s="178"/>
      <c r="E68" s="178"/>
      <c r="F68" s="178"/>
    </row>
    <row r="69" spans="2:6" x14ac:dyDescent="0.25">
      <c r="B69" s="176"/>
      <c r="C69" s="177"/>
      <c r="D69" s="178"/>
      <c r="E69" s="178"/>
      <c r="F69" s="178"/>
    </row>
    <row r="70" spans="2:6" x14ac:dyDescent="0.25">
      <c r="B70" s="176"/>
      <c r="C70" s="177"/>
      <c r="D70" s="178"/>
      <c r="E70" s="178"/>
      <c r="F70" s="178"/>
    </row>
    <row r="71" spans="2:6" x14ac:dyDescent="0.25">
      <c r="B71" s="176"/>
      <c r="C71" s="177"/>
      <c r="D71" s="178"/>
      <c r="E71" s="178"/>
      <c r="F71" s="178"/>
    </row>
    <row r="72" spans="2:6" x14ac:dyDescent="0.25">
      <c r="B72" s="176"/>
      <c r="C72" s="177"/>
      <c r="D72" s="178"/>
      <c r="E72" s="178"/>
      <c r="F72" s="178"/>
    </row>
    <row r="73" spans="2:6" x14ac:dyDescent="0.25">
      <c r="B73" s="176"/>
      <c r="C73" s="177"/>
      <c r="D73" s="178"/>
      <c r="E73" s="178"/>
      <c r="F73" s="178"/>
    </row>
    <row r="74" spans="2:6" x14ac:dyDescent="0.25">
      <c r="B74" s="176"/>
      <c r="C74" s="177"/>
      <c r="D74" s="178"/>
      <c r="E74" s="178"/>
      <c r="F74" s="178"/>
    </row>
    <row r="75" spans="2:6" x14ac:dyDescent="0.25">
      <c r="B75" s="176"/>
      <c r="C75" s="177"/>
      <c r="D75" s="178"/>
      <c r="E75" s="178"/>
      <c r="F75" s="178"/>
    </row>
    <row r="76" spans="2:6" x14ac:dyDescent="0.25">
      <c r="B76" s="176"/>
      <c r="C76" s="177"/>
      <c r="D76" s="178"/>
      <c r="E76" s="178"/>
      <c r="F76" s="178"/>
    </row>
    <row r="77" spans="2:6" x14ac:dyDescent="0.25">
      <c r="B77" s="176"/>
      <c r="C77" s="177"/>
      <c r="D77" s="178"/>
      <c r="E77" s="178"/>
      <c r="F77" s="178"/>
    </row>
    <row r="78" spans="2:6" x14ac:dyDescent="0.25">
      <c r="B78" s="176"/>
      <c r="C78" s="177"/>
      <c r="D78" s="178"/>
      <c r="E78" s="178"/>
      <c r="F78" s="178"/>
    </row>
    <row r="79" spans="2:6" x14ac:dyDescent="0.25">
      <c r="B79" s="176"/>
      <c r="C79" s="177"/>
      <c r="D79" s="178"/>
      <c r="E79" s="178"/>
      <c r="F79" s="178"/>
    </row>
    <row r="80" spans="2:6" x14ac:dyDescent="0.25">
      <c r="B80" s="176"/>
      <c r="C80" s="177"/>
      <c r="D80" s="178"/>
      <c r="E80" s="178"/>
      <c r="F80" s="178"/>
    </row>
    <row r="81" spans="2:6" x14ac:dyDescent="0.25">
      <c r="B81" s="176"/>
      <c r="C81" s="177"/>
      <c r="D81" s="178"/>
      <c r="E81" s="178"/>
      <c r="F81" s="178"/>
    </row>
    <row r="82" spans="2:6" x14ac:dyDescent="0.25">
      <c r="B82" s="176"/>
      <c r="C82" s="177"/>
      <c r="D82" s="178"/>
      <c r="E82" s="178"/>
      <c r="F82" s="178"/>
    </row>
    <row r="83" spans="2:6" x14ac:dyDescent="0.25">
      <c r="B83" s="176"/>
      <c r="C83" s="177"/>
      <c r="D83" s="178"/>
      <c r="E83" s="178"/>
      <c r="F83" s="178"/>
    </row>
    <row r="84" spans="2:6" x14ac:dyDescent="0.25">
      <c r="B84" s="176"/>
      <c r="C84" s="177"/>
      <c r="D84" s="178"/>
      <c r="E84" s="178"/>
      <c r="F84" s="178"/>
    </row>
    <row r="85" spans="2:6" x14ac:dyDescent="0.25">
      <c r="B85" s="176"/>
      <c r="C85" s="177"/>
      <c r="D85" s="178"/>
      <c r="E85" s="178"/>
      <c r="F85" s="178"/>
    </row>
    <row r="86" spans="2:6" x14ac:dyDescent="0.25">
      <c r="B86" s="176"/>
      <c r="C86" s="177"/>
      <c r="D86" s="178"/>
      <c r="E86" s="178"/>
      <c r="F86" s="178"/>
    </row>
    <row r="87" spans="2:6" x14ac:dyDescent="0.25">
      <c r="B87" s="176"/>
      <c r="C87" s="177"/>
      <c r="D87" s="178"/>
      <c r="E87" s="178"/>
      <c r="F87" s="178"/>
    </row>
    <row r="88" spans="2:6" x14ac:dyDescent="0.25">
      <c r="B88" s="176"/>
      <c r="C88" s="177"/>
      <c r="D88" s="178"/>
      <c r="E88" s="178"/>
      <c r="F88" s="178"/>
    </row>
    <row r="89" spans="2:6" x14ac:dyDescent="0.25">
      <c r="B89" s="176"/>
      <c r="C89" s="177"/>
      <c r="D89" s="178"/>
      <c r="E89" s="178"/>
      <c r="F89" s="178"/>
    </row>
    <row r="90" spans="2:6" x14ac:dyDescent="0.25">
      <c r="B90" s="176"/>
      <c r="C90" s="177"/>
      <c r="D90" s="178"/>
      <c r="E90" s="178"/>
      <c r="F90" s="178"/>
    </row>
    <row r="91" spans="2:6" x14ac:dyDescent="0.25">
      <c r="B91" s="176"/>
      <c r="C91" s="177"/>
      <c r="D91" s="178"/>
      <c r="E91" s="178"/>
      <c r="F91" s="178"/>
    </row>
    <row r="92" spans="2:6" x14ac:dyDescent="0.25">
      <c r="B92" s="176"/>
      <c r="C92" s="177"/>
      <c r="D92" s="178"/>
      <c r="E92" s="178"/>
      <c r="F92" s="178"/>
    </row>
    <row r="93" spans="2:6" x14ac:dyDescent="0.25">
      <c r="B93" s="176"/>
      <c r="C93" s="177"/>
      <c r="D93" s="178"/>
      <c r="E93" s="178"/>
      <c r="F93" s="178"/>
    </row>
    <row r="94" spans="2:6" x14ac:dyDescent="0.25">
      <c r="B94" s="176"/>
      <c r="C94" s="177"/>
      <c r="D94" s="178"/>
      <c r="E94" s="178"/>
      <c r="F94" s="178"/>
    </row>
    <row r="95" spans="2:6" x14ac:dyDescent="0.25">
      <c r="B95" s="176"/>
      <c r="C95" s="177"/>
      <c r="D95" s="178"/>
      <c r="E95" s="178"/>
      <c r="F95" s="178"/>
    </row>
    <row r="96" spans="2:6" x14ac:dyDescent="0.25">
      <c r="B96" s="176"/>
      <c r="C96" s="177"/>
      <c r="D96" s="178"/>
      <c r="E96" s="178"/>
      <c r="F96" s="178"/>
    </row>
    <row r="97" spans="2:6" x14ac:dyDescent="0.25">
      <c r="B97" s="176"/>
      <c r="C97" s="177"/>
      <c r="D97" s="178"/>
      <c r="E97" s="178"/>
      <c r="F97" s="178"/>
    </row>
    <row r="98" spans="2:6" x14ac:dyDescent="0.25">
      <c r="B98" s="176"/>
      <c r="C98" s="177"/>
      <c r="D98" s="178"/>
      <c r="E98" s="178"/>
      <c r="F98" s="178"/>
    </row>
    <row r="99" spans="2:6" x14ac:dyDescent="0.25">
      <c r="B99" s="176"/>
      <c r="C99" s="177"/>
      <c r="D99" s="178"/>
      <c r="E99" s="178"/>
      <c r="F99" s="178"/>
    </row>
    <row r="100" spans="2:6" x14ac:dyDescent="0.25">
      <c r="B100" s="176"/>
      <c r="C100" s="177"/>
      <c r="D100" s="178"/>
      <c r="E100" s="178"/>
      <c r="F100" s="178"/>
    </row>
    <row r="101" spans="2:6" x14ac:dyDescent="0.25">
      <c r="B101" s="176"/>
      <c r="C101" s="177"/>
      <c r="D101" s="178"/>
      <c r="E101" s="178"/>
      <c r="F101" s="178"/>
    </row>
    <row r="102" spans="2:6" x14ac:dyDescent="0.25">
      <c r="B102" s="176"/>
      <c r="C102" s="177"/>
      <c r="D102" s="178"/>
      <c r="E102" s="178"/>
      <c r="F102" s="178"/>
    </row>
    <row r="103" spans="2:6" x14ac:dyDescent="0.25">
      <c r="B103" s="176"/>
      <c r="C103" s="177"/>
      <c r="D103" s="178"/>
      <c r="E103" s="178"/>
      <c r="F103" s="178"/>
    </row>
    <row r="104" spans="2:6" x14ac:dyDescent="0.25">
      <c r="B104" s="176"/>
      <c r="C104" s="177"/>
      <c r="D104" s="178"/>
      <c r="E104" s="178"/>
      <c r="F104" s="178"/>
    </row>
    <row r="105" spans="2:6" x14ac:dyDescent="0.25">
      <c r="B105" s="176"/>
      <c r="C105" s="177"/>
      <c r="D105" s="178"/>
      <c r="E105" s="178"/>
      <c r="F105" s="178"/>
    </row>
    <row r="106" spans="2:6" x14ac:dyDescent="0.25">
      <c r="B106" s="176"/>
      <c r="C106" s="177"/>
      <c r="D106" s="178"/>
      <c r="E106" s="178"/>
      <c r="F106" s="178"/>
    </row>
    <row r="107" spans="2:6" x14ac:dyDescent="0.25">
      <c r="B107" s="176"/>
      <c r="C107" s="177"/>
      <c r="D107" s="178"/>
      <c r="E107" s="178"/>
      <c r="F107" s="178"/>
    </row>
    <row r="108" spans="2:6" x14ac:dyDescent="0.25">
      <c r="B108" s="176"/>
      <c r="C108" s="177"/>
      <c r="D108" s="178"/>
      <c r="E108" s="178"/>
      <c r="F108" s="178"/>
    </row>
    <row r="109" spans="2:6" x14ac:dyDescent="0.25">
      <c r="B109" s="176"/>
      <c r="C109" s="177"/>
      <c r="D109" s="178"/>
      <c r="E109" s="178"/>
      <c r="F109" s="178"/>
    </row>
    <row r="110" spans="2:6" x14ac:dyDescent="0.25">
      <c r="B110" s="176"/>
      <c r="C110" s="177"/>
      <c r="D110" s="178"/>
      <c r="E110" s="178"/>
      <c r="F110" s="178"/>
    </row>
    <row r="111" spans="2:6" x14ac:dyDescent="0.25">
      <c r="B111" s="176"/>
      <c r="C111" s="177"/>
      <c r="D111" s="178"/>
      <c r="E111" s="178"/>
      <c r="F111" s="178"/>
    </row>
    <row r="112" spans="2:6" x14ac:dyDescent="0.25">
      <c r="B112" s="176"/>
      <c r="C112" s="177"/>
      <c r="D112" s="178"/>
      <c r="E112" s="178"/>
      <c r="F112" s="178"/>
    </row>
    <row r="113" spans="2:6" x14ac:dyDescent="0.25">
      <c r="B113" s="176"/>
      <c r="C113" s="177"/>
      <c r="D113" s="178"/>
      <c r="E113" s="178"/>
      <c r="F113" s="178"/>
    </row>
    <row r="114" spans="2:6" x14ac:dyDescent="0.25">
      <c r="B114" s="176"/>
      <c r="C114" s="177"/>
      <c r="D114" s="178"/>
      <c r="E114" s="178"/>
      <c r="F114" s="178"/>
    </row>
    <row r="115" spans="2:6" x14ac:dyDescent="0.25">
      <c r="B115" s="176"/>
      <c r="C115" s="177"/>
      <c r="D115" s="178"/>
      <c r="E115" s="178"/>
      <c r="F115" s="178"/>
    </row>
    <row r="116" spans="2:6" x14ac:dyDescent="0.25">
      <c r="B116" s="176"/>
      <c r="C116" s="177"/>
      <c r="D116" s="178"/>
      <c r="E116" s="178"/>
      <c r="F116" s="178"/>
    </row>
    <row r="117" spans="2:6" x14ac:dyDescent="0.25">
      <c r="B117" s="176"/>
      <c r="C117" s="177"/>
      <c r="D117" s="178"/>
      <c r="E117" s="178"/>
      <c r="F117" s="178"/>
    </row>
    <row r="118" spans="2:6" x14ac:dyDescent="0.25">
      <c r="B118" s="176"/>
      <c r="C118" s="177"/>
      <c r="D118" s="178"/>
      <c r="E118" s="178"/>
      <c r="F118" s="178"/>
    </row>
    <row r="119" spans="2:6" x14ac:dyDescent="0.25">
      <c r="B119" s="176"/>
      <c r="C119" s="177"/>
      <c r="D119" s="178"/>
      <c r="E119" s="178"/>
      <c r="F119" s="178"/>
    </row>
    <row r="120" spans="2:6" x14ac:dyDescent="0.25">
      <c r="B120" s="176"/>
      <c r="C120" s="177"/>
      <c r="D120" s="178"/>
      <c r="E120" s="178"/>
      <c r="F120" s="178"/>
    </row>
    <row r="121" spans="2:6" x14ac:dyDescent="0.25">
      <c r="B121" s="176"/>
      <c r="C121" s="177"/>
      <c r="D121" s="178"/>
      <c r="E121" s="178"/>
      <c r="F121" s="178"/>
    </row>
    <row r="122" spans="2:6" x14ac:dyDescent="0.25">
      <c r="B122" s="176"/>
      <c r="C122" s="177"/>
      <c r="D122" s="178"/>
      <c r="E122" s="178"/>
      <c r="F122" s="178"/>
    </row>
    <row r="123" spans="2:6" x14ac:dyDescent="0.25">
      <c r="B123" s="176"/>
      <c r="C123" s="177"/>
      <c r="D123" s="178"/>
      <c r="E123" s="178"/>
      <c r="F123" s="178"/>
    </row>
    <row r="124" spans="2:6" x14ac:dyDescent="0.25">
      <c r="B124" s="176"/>
      <c r="C124" s="177"/>
      <c r="D124" s="178"/>
      <c r="E124" s="178"/>
      <c r="F124" s="178"/>
    </row>
    <row r="125" spans="2:6" x14ac:dyDescent="0.25">
      <c r="B125" s="176"/>
      <c r="C125" s="177"/>
      <c r="D125" s="178"/>
      <c r="E125" s="178"/>
      <c r="F125" s="178"/>
    </row>
    <row r="126" spans="2:6" x14ac:dyDescent="0.25">
      <c r="B126" s="176"/>
      <c r="C126" s="177"/>
      <c r="D126" s="178"/>
      <c r="E126" s="178"/>
      <c r="F126" s="178"/>
    </row>
    <row r="127" spans="2:6" x14ac:dyDescent="0.25">
      <c r="B127" s="176"/>
      <c r="C127" s="177"/>
      <c r="D127" s="178"/>
      <c r="E127" s="178"/>
      <c r="F127" s="178"/>
    </row>
    <row r="128" spans="2:6" x14ac:dyDescent="0.25">
      <c r="B128" s="176"/>
      <c r="C128" s="177"/>
      <c r="D128" s="178"/>
      <c r="E128" s="178"/>
      <c r="F128" s="178"/>
    </row>
    <row r="129" spans="2:6" x14ac:dyDescent="0.25">
      <c r="B129" s="176"/>
      <c r="C129" s="177"/>
      <c r="D129" s="178"/>
      <c r="E129" s="178"/>
      <c r="F129" s="178"/>
    </row>
    <row r="130" spans="2:6" x14ac:dyDescent="0.25">
      <c r="B130" s="176"/>
      <c r="C130" s="177"/>
      <c r="D130" s="178"/>
      <c r="E130" s="178"/>
      <c r="F130" s="178"/>
    </row>
    <row r="131" spans="2:6" x14ac:dyDescent="0.25">
      <c r="B131" s="176"/>
      <c r="C131" s="177"/>
      <c r="D131" s="178"/>
      <c r="E131" s="178"/>
      <c r="F131" s="178"/>
    </row>
    <row r="132" spans="2:6" x14ac:dyDescent="0.25">
      <c r="B132" s="176"/>
      <c r="C132" s="177"/>
      <c r="D132" s="178"/>
      <c r="E132" s="178"/>
      <c r="F132" s="178"/>
    </row>
    <row r="133" spans="2:6" x14ac:dyDescent="0.25">
      <c r="B133" s="176"/>
      <c r="C133" s="177"/>
      <c r="D133" s="178"/>
      <c r="E133" s="178"/>
      <c r="F133" s="178"/>
    </row>
    <row r="134" spans="2:6" x14ac:dyDescent="0.25">
      <c r="B134" s="176"/>
      <c r="C134" s="177"/>
      <c r="D134" s="178"/>
      <c r="E134" s="178"/>
      <c r="F134" s="178"/>
    </row>
    <row r="135" spans="2:6" x14ac:dyDescent="0.25">
      <c r="B135" s="176"/>
      <c r="C135" s="177"/>
      <c r="D135" s="178"/>
      <c r="E135" s="178"/>
      <c r="F135" s="178"/>
    </row>
    <row r="136" spans="2:6" x14ac:dyDescent="0.25">
      <c r="B136" s="176"/>
      <c r="C136" s="177"/>
      <c r="D136" s="178"/>
      <c r="E136" s="178"/>
      <c r="F136" s="178"/>
    </row>
    <row r="137" spans="2:6" x14ac:dyDescent="0.25">
      <c r="B137" s="176"/>
      <c r="C137" s="177"/>
      <c r="D137" s="178"/>
      <c r="E137" s="178"/>
      <c r="F137" s="178"/>
    </row>
    <row r="138" spans="2:6" x14ac:dyDescent="0.25">
      <c r="B138" s="176"/>
      <c r="C138" s="177"/>
      <c r="D138" s="178"/>
      <c r="E138" s="178"/>
      <c r="F138" s="178"/>
    </row>
    <row r="139" spans="2:6" x14ac:dyDescent="0.25">
      <c r="B139" s="176"/>
      <c r="C139" s="177"/>
      <c r="D139" s="178"/>
      <c r="E139" s="178"/>
      <c r="F139" s="178"/>
    </row>
    <row r="140" spans="2:6" x14ac:dyDescent="0.25">
      <c r="B140" s="176"/>
      <c r="C140" s="177"/>
      <c r="D140" s="178"/>
      <c r="E140" s="178"/>
      <c r="F140" s="178"/>
    </row>
    <row r="141" spans="2:6" x14ac:dyDescent="0.25">
      <c r="B141" s="176"/>
      <c r="C141" s="177"/>
      <c r="D141" s="178"/>
      <c r="E141" s="178"/>
      <c r="F141" s="178"/>
    </row>
    <row r="142" spans="2:6" x14ac:dyDescent="0.25">
      <c r="B142" s="176"/>
      <c r="C142" s="177"/>
      <c r="D142" s="178"/>
      <c r="E142" s="178"/>
      <c r="F142" s="178"/>
    </row>
    <row r="143" spans="2:6" x14ac:dyDescent="0.25">
      <c r="B143" s="176"/>
      <c r="C143" s="177"/>
      <c r="D143" s="178"/>
      <c r="E143" s="178"/>
      <c r="F143" s="178"/>
    </row>
    <row r="144" spans="2:6" x14ac:dyDescent="0.25">
      <c r="B144" s="176"/>
      <c r="C144" s="177"/>
      <c r="D144" s="178"/>
      <c r="E144" s="178"/>
      <c r="F144" s="178"/>
    </row>
    <row r="145" spans="2:6" x14ac:dyDescent="0.25">
      <c r="B145" s="176"/>
      <c r="C145" s="177"/>
      <c r="D145" s="178"/>
      <c r="E145" s="178"/>
      <c r="F145" s="178"/>
    </row>
    <row r="146" spans="2:6" x14ac:dyDescent="0.25">
      <c r="B146" s="176"/>
      <c r="C146" s="177"/>
      <c r="D146" s="178"/>
      <c r="E146" s="178"/>
      <c r="F146" s="178"/>
    </row>
    <row r="147" spans="2:6" x14ac:dyDescent="0.25">
      <c r="B147" s="176"/>
      <c r="C147" s="177"/>
      <c r="D147" s="178"/>
      <c r="E147" s="178"/>
      <c r="F147" s="178"/>
    </row>
    <row r="148" spans="2:6" x14ac:dyDescent="0.25">
      <c r="B148" s="176"/>
      <c r="C148" s="177"/>
      <c r="D148" s="178"/>
      <c r="E148" s="178"/>
      <c r="F148" s="178"/>
    </row>
    <row r="149" spans="2:6" x14ac:dyDescent="0.25">
      <c r="B149" s="176"/>
      <c r="C149" s="177"/>
      <c r="D149" s="178"/>
      <c r="E149" s="178"/>
      <c r="F149" s="178"/>
    </row>
    <row r="150" spans="2:6" x14ac:dyDescent="0.25">
      <c r="B150" s="176"/>
      <c r="C150" s="177"/>
      <c r="D150" s="178"/>
      <c r="E150" s="178"/>
      <c r="F150" s="178"/>
    </row>
    <row r="151" spans="2:6" x14ac:dyDescent="0.25">
      <c r="B151" s="176"/>
      <c r="C151" s="177"/>
      <c r="D151" s="178"/>
      <c r="E151" s="178"/>
      <c r="F151" s="178"/>
    </row>
    <row r="152" spans="2:6" x14ac:dyDescent="0.25">
      <c r="B152" s="176"/>
      <c r="C152" s="177"/>
      <c r="D152" s="178"/>
      <c r="E152" s="178"/>
      <c r="F152" s="178"/>
    </row>
    <row r="153" spans="2:6" x14ac:dyDescent="0.25">
      <c r="B153" s="176"/>
      <c r="C153" s="177"/>
      <c r="D153" s="178"/>
      <c r="E153" s="178"/>
      <c r="F153" s="178"/>
    </row>
    <row r="154" spans="2:6" x14ac:dyDescent="0.25">
      <c r="B154" s="176"/>
      <c r="C154" s="177"/>
      <c r="D154" s="178"/>
      <c r="E154" s="178"/>
      <c r="F154" s="178"/>
    </row>
    <row r="155" spans="2:6" x14ac:dyDescent="0.25">
      <c r="B155" s="176"/>
      <c r="C155" s="177"/>
      <c r="D155" s="178"/>
      <c r="E155" s="178"/>
      <c r="F155" s="178"/>
    </row>
    <row r="156" spans="2:6" x14ac:dyDescent="0.25">
      <c r="B156" s="176"/>
      <c r="C156" s="177"/>
      <c r="D156" s="178"/>
      <c r="E156" s="178"/>
      <c r="F156" s="178"/>
    </row>
    <row r="157" spans="2:6" x14ac:dyDescent="0.25">
      <c r="B157" s="176"/>
      <c r="C157" s="177"/>
      <c r="D157" s="178"/>
      <c r="E157" s="178"/>
      <c r="F157" s="178"/>
    </row>
    <row r="158" spans="2:6" x14ac:dyDescent="0.25">
      <c r="B158" s="176"/>
      <c r="C158" s="177"/>
      <c r="D158" s="178"/>
      <c r="E158" s="178"/>
      <c r="F158" s="178"/>
    </row>
    <row r="159" spans="2:6" x14ac:dyDescent="0.25">
      <c r="B159" s="176"/>
      <c r="C159" s="177"/>
      <c r="D159" s="178"/>
      <c r="E159" s="178"/>
      <c r="F159" s="178"/>
    </row>
    <row r="160" spans="2:6" x14ac:dyDescent="0.25">
      <c r="B160" s="176"/>
      <c r="C160" s="177"/>
      <c r="D160" s="178"/>
      <c r="E160" s="178"/>
      <c r="F160" s="178"/>
    </row>
    <row r="161" spans="2:6" x14ac:dyDescent="0.25">
      <c r="B161" s="176"/>
      <c r="C161" s="177"/>
      <c r="D161" s="178"/>
      <c r="E161" s="178"/>
      <c r="F161" s="178"/>
    </row>
    <row r="162" spans="2:6" x14ac:dyDescent="0.25">
      <c r="B162" s="176"/>
      <c r="C162" s="177"/>
      <c r="D162" s="178"/>
      <c r="E162" s="178"/>
      <c r="F162" s="178"/>
    </row>
    <row r="163" spans="2:6" x14ac:dyDescent="0.25">
      <c r="B163" s="176"/>
      <c r="C163" s="177"/>
      <c r="D163" s="178"/>
      <c r="E163" s="178"/>
      <c r="F163" s="178"/>
    </row>
    <row r="164" spans="2:6" x14ac:dyDescent="0.25">
      <c r="B164" s="176"/>
      <c r="C164" s="177"/>
      <c r="D164" s="178"/>
      <c r="E164" s="178"/>
      <c r="F164" s="178"/>
    </row>
    <row r="165" spans="2:6" x14ac:dyDescent="0.25">
      <c r="B165" s="176"/>
      <c r="C165" s="177"/>
      <c r="D165" s="178"/>
      <c r="E165" s="178"/>
      <c r="F165" s="178"/>
    </row>
    <row r="166" spans="2:6" x14ac:dyDescent="0.25">
      <c r="B166" s="176"/>
      <c r="C166" s="177"/>
      <c r="D166" s="178"/>
      <c r="E166" s="178"/>
      <c r="F166" s="178"/>
    </row>
    <row r="167" spans="2:6" x14ac:dyDescent="0.25">
      <c r="B167" s="176"/>
      <c r="C167" s="177"/>
      <c r="D167" s="178"/>
      <c r="E167" s="178"/>
      <c r="F167" s="178"/>
    </row>
    <row r="168" spans="2:6" x14ac:dyDescent="0.25">
      <c r="B168" s="176"/>
      <c r="C168" s="177"/>
      <c r="D168" s="178"/>
      <c r="E168" s="178"/>
      <c r="F168" s="178"/>
    </row>
    <row r="169" spans="2:6" x14ac:dyDescent="0.25">
      <c r="B169" s="176"/>
      <c r="C169" s="177"/>
      <c r="D169" s="178"/>
      <c r="E169" s="178"/>
      <c r="F169" s="178"/>
    </row>
    <row r="170" spans="2:6" x14ac:dyDescent="0.25">
      <c r="B170" s="176"/>
      <c r="C170" s="177"/>
      <c r="D170" s="178"/>
      <c r="E170" s="178"/>
      <c r="F170" s="178"/>
    </row>
    <row r="171" spans="2:6" x14ac:dyDescent="0.25">
      <c r="B171" s="176"/>
      <c r="C171" s="177"/>
      <c r="D171" s="178"/>
      <c r="E171" s="178"/>
      <c r="F171" s="178"/>
    </row>
    <row r="172" spans="2:6" x14ac:dyDescent="0.25">
      <c r="B172" s="176"/>
      <c r="C172" s="177"/>
      <c r="D172" s="178"/>
      <c r="E172" s="178"/>
      <c r="F172" s="178"/>
    </row>
    <row r="173" spans="2:6" x14ac:dyDescent="0.25">
      <c r="B173" s="176"/>
      <c r="C173" s="177"/>
      <c r="D173" s="178"/>
      <c r="E173" s="178"/>
      <c r="F173" s="178"/>
    </row>
    <row r="174" spans="2:6" x14ac:dyDescent="0.25">
      <c r="B174" s="176"/>
      <c r="C174" s="177"/>
      <c r="D174" s="178"/>
      <c r="E174" s="178"/>
      <c r="F174" s="178"/>
    </row>
    <row r="175" spans="2:6" x14ac:dyDescent="0.25">
      <c r="B175" s="176"/>
      <c r="C175" s="177"/>
      <c r="D175" s="178"/>
      <c r="E175" s="178"/>
      <c r="F175" s="178"/>
    </row>
    <row r="176" spans="2:6" x14ac:dyDescent="0.25">
      <c r="B176" s="176"/>
      <c r="C176" s="177"/>
      <c r="D176" s="178"/>
      <c r="E176" s="178"/>
      <c r="F176" s="178"/>
    </row>
    <row r="177" spans="2:6" x14ac:dyDescent="0.25">
      <c r="B177" s="176"/>
      <c r="C177" s="177"/>
      <c r="D177" s="178"/>
      <c r="E177" s="178"/>
      <c r="F177" s="178"/>
    </row>
    <row r="178" spans="2:6" x14ac:dyDescent="0.25">
      <c r="B178" s="176"/>
      <c r="C178" s="177"/>
      <c r="D178" s="178"/>
      <c r="E178" s="178"/>
      <c r="F178" s="178"/>
    </row>
    <row r="179" spans="2:6" x14ac:dyDescent="0.25">
      <c r="B179" s="176"/>
      <c r="C179" s="177"/>
      <c r="D179" s="178"/>
      <c r="E179" s="178"/>
      <c r="F179" s="178"/>
    </row>
    <row r="180" spans="2:6" x14ac:dyDescent="0.25">
      <c r="B180" s="176"/>
      <c r="C180" s="177"/>
      <c r="D180" s="178"/>
      <c r="E180" s="178"/>
      <c r="F180" s="178"/>
    </row>
    <row r="181" spans="2:6" x14ac:dyDescent="0.25">
      <c r="B181" s="176"/>
      <c r="C181" s="177"/>
      <c r="D181" s="178"/>
      <c r="E181" s="178"/>
      <c r="F181" s="178"/>
    </row>
    <row r="182" spans="2:6" x14ac:dyDescent="0.25">
      <c r="B182" s="176"/>
      <c r="C182" s="177"/>
      <c r="D182" s="178"/>
      <c r="E182" s="178"/>
      <c r="F182" s="178"/>
    </row>
    <row r="183" spans="2:6" x14ac:dyDescent="0.25">
      <c r="B183" s="176"/>
      <c r="C183" s="177"/>
      <c r="D183" s="178"/>
      <c r="E183" s="178"/>
      <c r="F183" s="178"/>
    </row>
    <row r="184" spans="2:6" x14ac:dyDescent="0.25">
      <c r="B184" s="176"/>
      <c r="C184" s="177"/>
      <c r="D184" s="178"/>
      <c r="E184" s="178"/>
      <c r="F184" s="178"/>
    </row>
    <row r="185" spans="2:6" x14ac:dyDescent="0.25">
      <c r="B185" s="176"/>
      <c r="C185" s="177"/>
      <c r="D185" s="178"/>
      <c r="E185" s="178"/>
      <c r="F185" s="178"/>
    </row>
    <row r="186" spans="2:6" x14ac:dyDescent="0.25">
      <c r="B186" s="176"/>
      <c r="C186" s="177"/>
      <c r="D186" s="178"/>
      <c r="E186" s="178"/>
      <c r="F186" s="178"/>
    </row>
    <row r="187" spans="2:6" x14ac:dyDescent="0.25">
      <c r="B187" s="176"/>
      <c r="C187" s="177"/>
      <c r="D187" s="178"/>
      <c r="E187" s="178"/>
      <c r="F187" s="178"/>
    </row>
    <row r="188" spans="2:6" x14ac:dyDescent="0.25">
      <c r="B188" s="176"/>
      <c r="C188" s="177"/>
      <c r="D188" s="178"/>
      <c r="E188" s="178"/>
      <c r="F188" s="178"/>
    </row>
    <row r="189" spans="2:6" x14ac:dyDescent="0.25">
      <c r="B189" s="176"/>
      <c r="C189" s="177"/>
      <c r="D189" s="178"/>
      <c r="E189" s="178"/>
      <c r="F189" s="178"/>
    </row>
    <row r="190" spans="2:6" x14ac:dyDescent="0.25">
      <c r="B190" s="176"/>
      <c r="C190" s="177"/>
      <c r="D190" s="178"/>
      <c r="E190" s="178"/>
      <c r="F190" s="178"/>
    </row>
    <row r="191" spans="2:6" x14ac:dyDescent="0.25">
      <c r="B191" s="176"/>
      <c r="C191" s="177"/>
      <c r="D191" s="178"/>
      <c r="E191" s="178"/>
      <c r="F191" s="178"/>
    </row>
    <row r="192" spans="2:6" x14ac:dyDescent="0.25">
      <c r="B192" s="176"/>
      <c r="C192" s="177"/>
      <c r="D192" s="178"/>
      <c r="E192" s="178"/>
      <c r="F192" s="178"/>
    </row>
    <row r="193" spans="2:6" x14ac:dyDescent="0.25">
      <c r="B193" s="176"/>
      <c r="C193" s="177"/>
      <c r="D193" s="178"/>
      <c r="E193" s="178"/>
      <c r="F193" s="178"/>
    </row>
    <row r="194" spans="2:6" x14ac:dyDescent="0.25">
      <c r="B194" s="176"/>
      <c r="C194" s="177"/>
      <c r="D194" s="178"/>
      <c r="E194" s="178"/>
      <c r="F194" s="178"/>
    </row>
    <row r="195" spans="2:6" x14ac:dyDescent="0.25">
      <c r="B195" s="176"/>
      <c r="C195" s="177"/>
      <c r="D195" s="178"/>
      <c r="E195" s="178"/>
      <c r="F195" s="178"/>
    </row>
    <row r="196" spans="2:6" x14ac:dyDescent="0.25">
      <c r="B196" s="176"/>
      <c r="C196" s="177"/>
      <c r="D196" s="178"/>
      <c r="E196" s="178"/>
      <c r="F196" s="178"/>
    </row>
    <row r="197" spans="2:6" x14ac:dyDescent="0.25">
      <c r="B197" s="176"/>
      <c r="C197" s="177"/>
      <c r="D197" s="178"/>
      <c r="E197" s="178"/>
      <c r="F197" s="178"/>
    </row>
    <row r="198" spans="2:6" x14ac:dyDescent="0.25">
      <c r="B198" s="176"/>
      <c r="C198" s="177"/>
      <c r="D198" s="178"/>
      <c r="E198" s="178"/>
      <c r="F198" s="178"/>
    </row>
    <row r="199" spans="2:6" x14ac:dyDescent="0.25">
      <c r="B199" s="176"/>
      <c r="C199" s="177"/>
      <c r="D199" s="178"/>
      <c r="E199" s="178"/>
      <c r="F199" s="178"/>
    </row>
    <row r="200" spans="2:6" x14ac:dyDescent="0.25">
      <c r="B200" s="176"/>
      <c r="C200" s="177"/>
      <c r="D200" s="178"/>
      <c r="E200" s="178"/>
      <c r="F200" s="178"/>
    </row>
    <row r="201" spans="2:6" x14ac:dyDescent="0.25">
      <c r="B201" s="176"/>
      <c r="C201" s="177"/>
      <c r="D201" s="178"/>
      <c r="E201" s="178"/>
      <c r="F201" s="178"/>
    </row>
    <row r="202" spans="2:6" x14ac:dyDescent="0.25">
      <c r="B202" s="176"/>
      <c r="C202" s="177"/>
      <c r="D202" s="178"/>
      <c r="E202" s="178"/>
      <c r="F202" s="178"/>
    </row>
    <row r="203" spans="2:6" x14ac:dyDescent="0.25">
      <c r="B203" s="176"/>
      <c r="C203" s="177"/>
      <c r="D203" s="178"/>
      <c r="E203" s="178"/>
      <c r="F203" s="178"/>
    </row>
    <row r="204" spans="2:6" x14ac:dyDescent="0.25">
      <c r="B204" s="176"/>
      <c r="C204" s="177"/>
      <c r="D204" s="178"/>
      <c r="E204" s="178"/>
      <c r="F204" s="178"/>
    </row>
    <row r="205" spans="2:6" x14ac:dyDescent="0.25">
      <c r="B205" s="176"/>
      <c r="C205" s="177"/>
      <c r="D205" s="178"/>
      <c r="E205" s="178"/>
      <c r="F205" s="178"/>
    </row>
    <row r="206" spans="2:6" x14ac:dyDescent="0.25">
      <c r="B206" s="176"/>
      <c r="C206" s="177"/>
      <c r="D206" s="178"/>
      <c r="E206" s="178"/>
      <c r="F206" s="178"/>
    </row>
    <row r="207" spans="2:6" x14ac:dyDescent="0.25">
      <c r="B207" s="176"/>
      <c r="C207" s="177"/>
      <c r="D207" s="178"/>
      <c r="E207" s="178"/>
      <c r="F207" s="178"/>
    </row>
    <row r="208" spans="2:6" x14ac:dyDescent="0.25">
      <c r="B208" s="176"/>
      <c r="C208" s="177"/>
      <c r="D208" s="178"/>
      <c r="E208" s="178"/>
      <c r="F208" s="178"/>
    </row>
    <row r="209" spans="2:6" x14ac:dyDescent="0.25">
      <c r="B209" s="176"/>
      <c r="C209" s="177"/>
      <c r="D209" s="178"/>
      <c r="E209" s="178"/>
      <c r="F209" s="178"/>
    </row>
    <row r="210" spans="2:6" x14ac:dyDescent="0.25">
      <c r="B210" s="176"/>
      <c r="C210" s="177"/>
      <c r="D210" s="178"/>
      <c r="E210" s="178"/>
      <c r="F210" s="178"/>
    </row>
    <row r="211" spans="2:6" x14ac:dyDescent="0.25">
      <c r="B211" s="176"/>
      <c r="C211" s="177"/>
      <c r="D211" s="178"/>
      <c r="E211" s="178"/>
      <c r="F211" s="178"/>
    </row>
    <row r="212" spans="2:6" x14ac:dyDescent="0.25">
      <c r="B212" s="176"/>
      <c r="C212" s="177"/>
      <c r="D212" s="178"/>
      <c r="E212" s="178"/>
      <c r="F212" s="178"/>
    </row>
    <row r="213" spans="2:6" x14ac:dyDescent="0.25">
      <c r="B213" s="176"/>
      <c r="C213" s="177"/>
      <c r="D213" s="178"/>
      <c r="E213" s="178"/>
      <c r="F213" s="178"/>
    </row>
    <row r="214" spans="2:6" x14ac:dyDescent="0.25">
      <c r="B214" s="176"/>
      <c r="C214" s="177"/>
      <c r="D214" s="178"/>
      <c r="E214" s="178"/>
      <c r="F214" s="178"/>
    </row>
    <row r="215" spans="2:6" x14ac:dyDescent="0.25">
      <c r="B215" s="176"/>
      <c r="C215" s="177"/>
      <c r="D215" s="178"/>
      <c r="E215" s="178"/>
      <c r="F215" s="178"/>
    </row>
    <row r="216" spans="2:6" x14ac:dyDescent="0.25">
      <c r="B216" s="176"/>
      <c r="C216" s="177"/>
      <c r="D216" s="178"/>
      <c r="E216" s="178"/>
      <c r="F216" s="178"/>
    </row>
    <row r="217" spans="2:6" x14ac:dyDescent="0.25">
      <c r="B217" s="176"/>
      <c r="C217" s="177"/>
      <c r="D217" s="178"/>
      <c r="E217" s="178"/>
      <c r="F217" s="178"/>
    </row>
    <row r="218" spans="2:6" x14ac:dyDescent="0.25">
      <c r="B218" s="176"/>
      <c r="C218" s="177"/>
      <c r="D218" s="178"/>
      <c r="E218" s="178"/>
      <c r="F218" s="178"/>
    </row>
    <row r="219" spans="2:6" x14ac:dyDescent="0.25">
      <c r="B219" s="176"/>
      <c r="C219" s="177"/>
      <c r="D219" s="178"/>
      <c r="E219" s="178"/>
      <c r="F219" s="178"/>
    </row>
    <row r="220" spans="2:6" x14ac:dyDescent="0.25">
      <c r="B220" s="176"/>
      <c r="C220" s="177"/>
      <c r="D220" s="178"/>
      <c r="E220" s="178"/>
      <c r="F220" s="178"/>
    </row>
    <row r="221" spans="2:6" x14ac:dyDescent="0.25">
      <c r="B221" s="176"/>
      <c r="C221" s="177"/>
      <c r="D221" s="178"/>
      <c r="E221" s="178"/>
      <c r="F221" s="178"/>
    </row>
    <row r="222" spans="2:6" x14ac:dyDescent="0.25">
      <c r="B222" s="176"/>
      <c r="C222" s="177"/>
      <c r="D222" s="178"/>
      <c r="E222" s="178"/>
      <c r="F222" s="178"/>
    </row>
    <row r="223" spans="2:6" x14ac:dyDescent="0.25">
      <c r="B223" s="176"/>
      <c r="C223" s="177"/>
      <c r="D223" s="178"/>
      <c r="E223" s="178"/>
      <c r="F223" s="178"/>
    </row>
    <row r="224" spans="2:6" x14ac:dyDescent="0.25">
      <c r="B224" s="176"/>
      <c r="C224" s="177"/>
      <c r="D224" s="178"/>
      <c r="E224" s="178"/>
      <c r="F224" s="178"/>
    </row>
    <row r="225" spans="2:6" x14ac:dyDescent="0.25">
      <c r="B225" s="176"/>
      <c r="C225" s="177"/>
      <c r="D225" s="178"/>
      <c r="E225" s="178"/>
      <c r="F225" s="178"/>
    </row>
    <row r="226" spans="2:6" x14ac:dyDescent="0.25">
      <c r="B226" s="176"/>
      <c r="C226" s="177"/>
      <c r="D226" s="178"/>
      <c r="E226" s="178"/>
      <c r="F226" s="178"/>
    </row>
    <row r="227" spans="2:6" x14ac:dyDescent="0.25">
      <c r="B227" s="176"/>
      <c r="C227" s="177"/>
      <c r="D227" s="178"/>
      <c r="E227" s="178"/>
      <c r="F227" s="178"/>
    </row>
    <row r="228" spans="2:6" x14ac:dyDescent="0.25">
      <c r="B228" s="176"/>
      <c r="C228" s="177"/>
      <c r="D228" s="178"/>
      <c r="E228" s="178"/>
      <c r="F228" s="178"/>
    </row>
    <row r="229" spans="2:6" x14ac:dyDescent="0.25">
      <c r="B229" s="176"/>
      <c r="C229" s="177"/>
      <c r="D229" s="178"/>
      <c r="E229" s="178"/>
      <c r="F229" s="178"/>
    </row>
    <row r="230" spans="2:6" x14ac:dyDescent="0.25">
      <c r="B230" s="176"/>
      <c r="C230" s="177"/>
      <c r="D230" s="178"/>
      <c r="E230" s="178"/>
      <c r="F230" s="178"/>
    </row>
    <row r="231" spans="2:6" x14ac:dyDescent="0.25">
      <c r="B231" s="176"/>
      <c r="C231" s="177"/>
      <c r="D231" s="178"/>
      <c r="E231" s="178"/>
      <c r="F231" s="178"/>
    </row>
    <row r="232" spans="2:6" x14ac:dyDescent="0.25">
      <c r="B232" s="176"/>
      <c r="C232" s="177"/>
      <c r="D232" s="178"/>
      <c r="E232" s="178"/>
      <c r="F232" s="178"/>
    </row>
    <row r="233" spans="2:6" x14ac:dyDescent="0.25">
      <c r="B233" s="176"/>
      <c r="C233" s="177"/>
      <c r="D233" s="178"/>
      <c r="E233" s="178"/>
      <c r="F233" s="178"/>
    </row>
    <row r="234" spans="2:6" x14ac:dyDescent="0.25">
      <c r="B234" s="176"/>
      <c r="C234" s="177"/>
      <c r="D234" s="178"/>
      <c r="E234" s="178"/>
      <c r="F234" s="178"/>
    </row>
    <row r="235" spans="2:6" x14ac:dyDescent="0.25">
      <c r="B235" s="176"/>
      <c r="C235" s="177"/>
      <c r="D235" s="178"/>
      <c r="E235" s="178"/>
      <c r="F235" s="178"/>
    </row>
    <row r="236" spans="2:6" x14ac:dyDescent="0.25">
      <c r="B236" s="176"/>
      <c r="C236" s="177"/>
      <c r="D236" s="178"/>
      <c r="E236" s="178"/>
      <c r="F236" s="178"/>
    </row>
    <row r="237" spans="2:6" x14ac:dyDescent="0.25">
      <c r="B237" s="176"/>
      <c r="C237" s="177"/>
      <c r="D237" s="178"/>
      <c r="E237" s="178"/>
      <c r="F237" s="178"/>
    </row>
    <row r="238" spans="2:6" x14ac:dyDescent="0.25">
      <c r="B238" s="176"/>
      <c r="C238" s="177"/>
      <c r="D238" s="178"/>
      <c r="E238" s="178"/>
      <c r="F238" s="178"/>
    </row>
    <row r="239" spans="2:6" x14ac:dyDescent="0.25">
      <c r="B239" s="176"/>
      <c r="C239" s="177"/>
      <c r="D239" s="178"/>
      <c r="E239" s="178"/>
      <c r="F239" s="178"/>
    </row>
    <row r="240" spans="2:6" x14ac:dyDescent="0.25">
      <c r="B240" s="176"/>
      <c r="C240" s="177"/>
      <c r="D240" s="178"/>
      <c r="E240" s="178"/>
      <c r="F240" s="178"/>
    </row>
    <row r="241" spans="2:6" x14ac:dyDescent="0.25">
      <c r="B241" s="176"/>
      <c r="C241" s="177"/>
      <c r="D241" s="178"/>
      <c r="E241" s="178"/>
      <c r="F241" s="178"/>
    </row>
    <row r="242" spans="2:6" x14ac:dyDescent="0.25">
      <c r="B242" s="176"/>
      <c r="C242" s="177"/>
      <c r="D242" s="178"/>
      <c r="E242" s="178"/>
      <c r="F242" s="178"/>
    </row>
    <row r="243" spans="2:6" x14ac:dyDescent="0.25">
      <c r="B243" s="176"/>
      <c r="C243" s="177"/>
      <c r="D243" s="178"/>
      <c r="E243" s="178"/>
      <c r="F243" s="178"/>
    </row>
    <row r="244" spans="2:6" x14ac:dyDescent="0.25">
      <c r="B244" s="176"/>
      <c r="C244" s="177"/>
      <c r="D244" s="178"/>
      <c r="E244" s="178"/>
      <c r="F244" s="178"/>
    </row>
    <row r="245" spans="2:6" x14ac:dyDescent="0.25">
      <c r="B245" s="176"/>
      <c r="C245" s="177"/>
      <c r="D245" s="178"/>
      <c r="E245" s="178"/>
      <c r="F245" s="178"/>
    </row>
    <row r="246" spans="2:6" x14ac:dyDescent="0.25">
      <c r="B246" s="176"/>
      <c r="C246" s="177"/>
      <c r="D246" s="178"/>
      <c r="E246" s="178"/>
      <c r="F246" s="178"/>
    </row>
    <row r="247" spans="2:6" x14ac:dyDescent="0.25">
      <c r="B247" s="176"/>
      <c r="C247" s="177"/>
      <c r="D247" s="178"/>
      <c r="E247" s="178"/>
      <c r="F247" s="178"/>
    </row>
    <row r="248" spans="2:6" x14ac:dyDescent="0.25">
      <c r="B248" s="176"/>
      <c r="C248" s="177"/>
      <c r="D248" s="178"/>
      <c r="E248" s="178"/>
      <c r="F248" s="178"/>
    </row>
    <row r="249" spans="2:6" x14ac:dyDescent="0.25">
      <c r="B249" s="176"/>
      <c r="C249" s="177"/>
      <c r="D249" s="178"/>
      <c r="E249" s="178"/>
      <c r="F249" s="178"/>
    </row>
    <row r="250" spans="2:6" x14ac:dyDescent="0.25">
      <c r="B250" s="176"/>
      <c r="C250" s="177"/>
      <c r="D250" s="178"/>
      <c r="E250" s="178"/>
      <c r="F250" s="178"/>
    </row>
    <row r="251" spans="2:6" x14ac:dyDescent="0.25">
      <c r="B251" s="176"/>
      <c r="C251" s="177"/>
      <c r="D251" s="178"/>
      <c r="E251" s="178"/>
      <c r="F251" s="178"/>
    </row>
    <row r="252" spans="2:6" x14ac:dyDescent="0.25">
      <c r="B252" s="176"/>
      <c r="C252" s="177"/>
      <c r="D252" s="178"/>
      <c r="E252" s="178"/>
      <c r="F252" s="178"/>
    </row>
    <row r="253" spans="2:6" x14ac:dyDescent="0.25">
      <c r="B253" s="176"/>
      <c r="C253" s="177"/>
      <c r="D253" s="178"/>
      <c r="E253" s="178"/>
      <c r="F253" s="178"/>
    </row>
    <row r="254" spans="2:6" x14ac:dyDescent="0.25">
      <c r="B254" s="176"/>
      <c r="C254" s="177"/>
      <c r="D254" s="178"/>
      <c r="E254" s="178"/>
      <c r="F254" s="178"/>
    </row>
    <row r="255" spans="2:6" x14ac:dyDescent="0.25">
      <c r="B255" s="176"/>
      <c r="C255" s="177"/>
      <c r="D255" s="178"/>
      <c r="E255" s="178"/>
      <c r="F255" s="178"/>
    </row>
    <row r="256" spans="2:6" x14ac:dyDescent="0.25">
      <c r="B256" s="176"/>
      <c r="C256" s="177"/>
      <c r="D256" s="178"/>
      <c r="E256" s="178"/>
      <c r="F256" s="178"/>
    </row>
    <row r="257" spans="2:6" x14ac:dyDescent="0.25">
      <c r="B257" s="176"/>
      <c r="C257" s="177"/>
      <c r="D257" s="178"/>
      <c r="E257" s="178"/>
      <c r="F257" s="178"/>
    </row>
    <row r="258" spans="2:6" x14ac:dyDescent="0.25">
      <c r="B258" s="176"/>
      <c r="C258" s="177"/>
      <c r="D258" s="178"/>
      <c r="E258" s="178"/>
      <c r="F258" s="178"/>
    </row>
    <row r="259" spans="2:6" x14ac:dyDescent="0.25">
      <c r="B259" s="176"/>
      <c r="C259" s="177"/>
      <c r="D259" s="178"/>
      <c r="E259" s="178"/>
      <c r="F259" s="178"/>
    </row>
    <row r="260" spans="2:6" x14ac:dyDescent="0.25">
      <c r="B260" s="176"/>
      <c r="C260" s="177"/>
      <c r="D260" s="178"/>
      <c r="E260" s="178"/>
      <c r="F260" s="178"/>
    </row>
    <row r="261" spans="2:6" x14ac:dyDescent="0.25">
      <c r="B261" s="176"/>
      <c r="C261" s="177"/>
      <c r="D261" s="178"/>
      <c r="E261" s="178"/>
      <c r="F261" s="178"/>
    </row>
    <row r="262" spans="2:6" x14ac:dyDescent="0.25">
      <c r="B262" s="176"/>
      <c r="C262" s="177"/>
      <c r="D262" s="178"/>
      <c r="E262" s="178"/>
      <c r="F262" s="178"/>
    </row>
    <row r="263" spans="2:6" x14ac:dyDescent="0.25">
      <c r="B263" s="176"/>
      <c r="C263" s="177"/>
      <c r="D263" s="178"/>
      <c r="E263" s="178"/>
      <c r="F263" s="178"/>
    </row>
    <row r="264" spans="2:6" x14ac:dyDescent="0.25">
      <c r="B264" s="176"/>
      <c r="C264" s="177"/>
      <c r="D264" s="178"/>
      <c r="E264" s="178"/>
      <c r="F264" s="178"/>
    </row>
    <row r="265" spans="2:6" x14ac:dyDescent="0.25">
      <c r="B265" s="176"/>
      <c r="C265" s="177"/>
      <c r="D265" s="178"/>
      <c r="E265" s="178"/>
      <c r="F265" s="178"/>
    </row>
    <row r="266" spans="2:6" x14ac:dyDescent="0.25">
      <c r="B266" s="176"/>
      <c r="C266" s="177"/>
      <c r="D266" s="178"/>
      <c r="E266" s="178"/>
      <c r="F266" s="178"/>
    </row>
    <row r="267" spans="2:6" x14ac:dyDescent="0.25">
      <c r="B267" s="176"/>
      <c r="C267" s="177"/>
      <c r="D267" s="178"/>
      <c r="E267" s="178"/>
      <c r="F267" s="178"/>
    </row>
    <row r="268" spans="2:6" x14ac:dyDescent="0.25">
      <c r="B268" s="176"/>
      <c r="C268" s="177"/>
      <c r="D268" s="178"/>
      <c r="E268" s="178"/>
      <c r="F268" s="178"/>
    </row>
    <row r="269" spans="2:6" x14ac:dyDescent="0.25">
      <c r="B269" s="176"/>
      <c r="C269" s="177"/>
      <c r="D269" s="178"/>
      <c r="E269" s="178"/>
      <c r="F269" s="178"/>
    </row>
    <row r="270" spans="2:6" x14ac:dyDescent="0.25">
      <c r="B270" s="176"/>
      <c r="C270" s="177"/>
      <c r="D270" s="178"/>
      <c r="E270" s="178"/>
      <c r="F270" s="178"/>
    </row>
    <row r="271" spans="2:6" x14ac:dyDescent="0.25">
      <c r="B271" s="176"/>
      <c r="C271" s="177"/>
      <c r="D271" s="178"/>
      <c r="E271" s="178"/>
      <c r="F271" s="178"/>
    </row>
    <row r="272" spans="2:6" x14ac:dyDescent="0.25">
      <c r="B272" s="176"/>
      <c r="C272" s="177"/>
      <c r="D272" s="178"/>
      <c r="E272" s="178"/>
      <c r="F272" s="178"/>
    </row>
    <row r="273" spans="2:6" x14ac:dyDescent="0.25">
      <c r="B273" s="176"/>
      <c r="C273" s="177"/>
      <c r="D273" s="178"/>
      <c r="E273" s="178"/>
      <c r="F273" s="178"/>
    </row>
    <row r="274" spans="2:6" x14ac:dyDescent="0.25">
      <c r="B274" s="176"/>
      <c r="C274" s="177"/>
      <c r="D274" s="178"/>
      <c r="E274" s="178"/>
      <c r="F274" s="178"/>
    </row>
    <row r="275" spans="2:6" x14ac:dyDescent="0.25">
      <c r="B275" s="176"/>
      <c r="C275" s="177"/>
      <c r="D275" s="178"/>
      <c r="E275" s="178"/>
      <c r="F275" s="178"/>
    </row>
    <row r="276" spans="2:6" x14ac:dyDescent="0.25">
      <c r="B276" s="176"/>
      <c r="C276" s="177"/>
      <c r="D276" s="178"/>
      <c r="E276" s="178"/>
      <c r="F276" s="178"/>
    </row>
    <row r="277" spans="2:6" x14ac:dyDescent="0.25">
      <c r="B277" s="176"/>
      <c r="C277" s="177"/>
      <c r="D277" s="178"/>
      <c r="E277" s="178"/>
      <c r="F277" s="178"/>
    </row>
    <row r="278" spans="2:6" x14ac:dyDescent="0.25">
      <c r="B278" s="176"/>
      <c r="C278" s="177"/>
      <c r="D278" s="178"/>
      <c r="E278" s="178"/>
      <c r="F278" s="178"/>
    </row>
    <row r="279" spans="2:6" x14ac:dyDescent="0.25">
      <c r="B279" s="176"/>
      <c r="C279" s="177"/>
      <c r="D279" s="178"/>
      <c r="E279" s="178"/>
      <c r="F279" s="178"/>
    </row>
    <row r="280" spans="2:6" x14ac:dyDescent="0.25">
      <c r="B280" s="176"/>
      <c r="C280" s="177"/>
      <c r="D280" s="178"/>
      <c r="E280" s="178"/>
      <c r="F280" s="178"/>
    </row>
  </sheetData>
  <mergeCells count="1">
    <mergeCell ref="B2:F2"/>
  </mergeCells>
  <pageMargins left="0.7" right="0.7" top="0.75" bottom="0.75" header="0.3" footer="0.3"/>
</worksheet>
</file>

<file path=xl/worksheets/sheet1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268"/>
  <sheetViews>
    <sheetView topLeftCell="A7" workbookViewId="0">
      <selection activeCell="B33" sqref="B33"/>
    </sheetView>
  </sheetViews>
  <sheetFormatPr defaultRowHeight="15" x14ac:dyDescent="0.25"/>
  <cols>
    <col min="1" max="1" width="9.140625" style="124"/>
    <col min="2" max="2" width="52.7109375" style="122" customWidth="1"/>
    <col min="3" max="3" width="8.140625" style="179" bestFit="1" customWidth="1"/>
    <col min="4" max="4" width="13" style="180" customWidth="1"/>
    <col min="5" max="5" width="17.140625" style="180" customWidth="1"/>
    <col min="6" max="6" width="15.7109375" style="180" customWidth="1"/>
    <col min="7" max="7" width="14" style="66" customWidth="1"/>
    <col min="8" max="16384" width="9.140625" style="124"/>
  </cols>
  <sheetData>
    <row r="2" spans="2:7" s="166" customFormat="1" ht="15" customHeight="1" x14ac:dyDescent="0.2">
      <c r="B2" s="212" t="str">
        <f>'Elenco Prezzi Unitari'!B198</f>
        <v>PLT2 – Nummernschilderkennungsstation Nr. 2: Gewerbe- und Handwerkerzone (Gemeinde TRAMIN)</v>
      </c>
      <c r="C2" s="212"/>
      <c r="D2" s="212"/>
      <c r="E2" s="212"/>
      <c r="F2" s="212"/>
      <c r="G2" s="53"/>
    </row>
    <row r="3" spans="2:7" s="166" customFormat="1" x14ac:dyDescent="0.2">
      <c r="B3" s="55" t="str">
        <f>'Elenco Prezzi Unitari'!B65</f>
        <v>BESCHREIBUNG</v>
      </c>
      <c r="C3" s="55" t="str">
        <f>'Elenco Prezzi Unitari'!C65</f>
        <v>M.E.</v>
      </c>
      <c r="D3" s="55" t="str">
        <f>'Elenco Prezzi Unitari'!D65</f>
        <v>ANZ.</v>
      </c>
      <c r="E3" s="55" t="str">
        <f>'Elenco Prezzi Unitari'!E65</f>
        <v>EINHEITSPREIS</v>
      </c>
      <c r="F3" s="55" t="str">
        <f>'Elenco Prezzi Unitari'!F65</f>
        <v>BETRAG</v>
      </c>
      <c r="G3" s="53"/>
    </row>
    <row r="4" spans="2:7" ht="30" x14ac:dyDescent="0.25">
      <c r="B4" s="34" t="str">
        <f>'Elenco Prezzi Unitari'!B4</f>
        <v>Videokamera Nummernschilderkennung OCR + Übersichtskamera</v>
      </c>
      <c r="C4" s="38" t="s">
        <v>1</v>
      </c>
      <c r="D4" s="167">
        <v>2</v>
      </c>
      <c r="E4" s="82">
        <f>'Elenco Prezzi Unitari'!F4</f>
        <v>3200</v>
      </c>
      <c r="F4" s="168">
        <f t="shared" ref="F4:F8" si="0">E4*D4</f>
        <v>6400</v>
      </c>
      <c r="G4" s="58"/>
    </row>
    <row r="5" spans="2:7" ht="30" x14ac:dyDescent="0.25">
      <c r="B5" s="34" t="str">
        <f>'Elenco Prezzi Unitari'!B5</f>
        <v>Lokaler Speicher f. Videokamera Nummernschilderkennung - HD Typ SSD 120 GB</v>
      </c>
      <c r="C5" s="38" t="s">
        <v>1</v>
      </c>
      <c r="D5" s="167">
        <v>2</v>
      </c>
      <c r="E5" s="82">
        <f>'Elenco Prezzi Unitari'!F5</f>
        <v>224</v>
      </c>
      <c r="F5" s="168">
        <f t="shared" si="0"/>
        <v>448</v>
      </c>
      <c r="G5" s="58"/>
    </row>
    <row r="6" spans="2:7" x14ac:dyDescent="0.25">
      <c r="B6" s="34" t="str">
        <f>'Elenco Prezzi Unitari'!B10</f>
        <v>Grundlizenz Kamera f. SW Nummernschilderkennung</v>
      </c>
      <c r="C6" s="38" t="s">
        <v>1</v>
      </c>
      <c r="D6" s="167">
        <v>2</v>
      </c>
      <c r="E6" s="82">
        <f>'Elenco Prezzi Unitari'!F10</f>
        <v>513.5</v>
      </c>
      <c r="F6" s="168">
        <f t="shared" si="0"/>
        <v>1027</v>
      </c>
      <c r="G6" s="58"/>
    </row>
    <row r="7" spans="2:7" ht="30" x14ac:dyDescent="0.25">
      <c r="B7" s="34" t="str">
        <f>'Elenco Prezzi Unitari'!B11</f>
        <v>Lizenz Kamera Zugriff KfZ-Zulassungsstelle f. SW Nummernschilderkennung</v>
      </c>
      <c r="C7" s="38" t="s">
        <v>1</v>
      </c>
      <c r="D7" s="167">
        <v>2</v>
      </c>
      <c r="E7" s="82">
        <f>'Elenco Prezzi Unitari'!F11</f>
        <v>260</v>
      </c>
      <c r="F7" s="168">
        <f t="shared" si="0"/>
        <v>520</v>
      </c>
      <c r="G7" s="58"/>
    </row>
    <row r="8" spans="2:7" x14ac:dyDescent="0.25">
      <c r="B8" s="34" t="str">
        <f>'Elenco Prezzi Unitari'!B37</f>
        <v>Schild "Videoüberwachter Bereich" Art.13 GvD 196/2003</v>
      </c>
      <c r="C8" s="38" t="s">
        <v>1</v>
      </c>
      <c r="D8" s="167">
        <v>2</v>
      </c>
      <c r="E8" s="82">
        <f>'Elenco Prezzi Unitari'!F37</f>
        <v>50</v>
      </c>
      <c r="F8" s="168">
        <f t="shared" si="0"/>
        <v>100</v>
      </c>
      <c r="G8" s="58"/>
    </row>
    <row r="9" spans="2:7" ht="75" x14ac:dyDescent="0.25">
      <c r="B9" s="33" t="str">
        <f>'Elenco Prezzi Unitari'!B32</f>
        <v>Zubehörteile für die Montage der Videokameras und die fachgerechte Herstellung einer vollständigen, funktionstüchtigen Anlage (z.B. Elektroschaltschrank, Geräteschrank, selbstrückstellender Schalter, Netzgeräte, Kabel usw.)</v>
      </c>
      <c r="C9" s="117" t="str">
        <f>'Elenco Prezzi Unitari'!C32</f>
        <v>pauschal</v>
      </c>
      <c r="D9" s="167">
        <v>1</v>
      </c>
      <c r="E9" s="82">
        <v>1000</v>
      </c>
      <c r="F9" s="168">
        <f>E9*D9</f>
        <v>1000</v>
      </c>
      <c r="G9" s="64"/>
    </row>
    <row r="10" spans="2:7" ht="30" x14ac:dyDescent="0.25">
      <c r="B10" s="34" t="str">
        <f>'Elenco Prezzi Unitari'!B59</f>
        <v>Lieferung und Einbau eines verjüngenden Masts mit gebogenem Ausleger  H 6,70 m ü.d.B., Ausleger 6 m</v>
      </c>
      <c r="C10" s="38" t="s">
        <v>1</v>
      </c>
      <c r="D10" s="167">
        <v>1</v>
      </c>
      <c r="E10" s="82">
        <f>'Elenco Prezzi Unitari'!F59</f>
        <v>1521</v>
      </c>
      <c r="F10" s="168">
        <f t="shared" ref="F10" si="1">E10*D10</f>
        <v>1521</v>
      </c>
      <c r="G10" s="64"/>
    </row>
    <row r="11" spans="2:7" ht="60" x14ac:dyDescent="0.25">
      <c r="B11" s="34" t="str">
        <f>'Elenco Prezzi Unitari'!B60</f>
        <v>Herstellung eines Fundaments einschließlich Aushub für versenkten Einbau eines verjüngenden Auslegermasts, Ausleger  6,00m , Abm. 154x174x124, doppelte Stahlarmierung, Stahlbeton usw.</v>
      </c>
      <c r="C11" s="38" t="s">
        <v>1</v>
      </c>
      <c r="D11" s="167">
        <v>1</v>
      </c>
      <c r="E11" s="82">
        <f>'Elenco Prezzi Unitari'!F60</f>
        <v>1400</v>
      </c>
      <c r="F11" s="168">
        <f t="shared" ref="F11" si="2">E11*D11</f>
        <v>1400</v>
      </c>
      <c r="G11" s="64"/>
    </row>
    <row r="12" spans="2:7" ht="30" customHeight="1" x14ac:dyDescent="0.25">
      <c r="B12" s="34" t="str">
        <f>'Elenco Prezzi Unitari'!B62</f>
        <v>Lieferung und Einbau von vorgefertigten Inspektions- und Abzweigungsschächten aus Beton, Innendurchm.50x50x70</v>
      </c>
      <c r="C12" s="38" t="s">
        <v>1</v>
      </c>
      <c r="D12" s="167">
        <v>1</v>
      </c>
      <c r="E12" s="82">
        <f>'Elenco Prezzi Unitari'!F62</f>
        <v>120</v>
      </c>
      <c r="F12" s="168">
        <f t="shared" ref="F12" si="3">E12*D12</f>
        <v>120</v>
      </c>
      <c r="G12" s="64"/>
    </row>
    <row r="13" spans="2:7" ht="15" customHeight="1" x14ac:dyDescent="0.25">
      <c r="B13" s="34" t="str">
        <f>'Elenco Prezzi Unitari'!B63</f>
        <v>Lieferung und Einbau von Gullys aus Späroguss</v>
      </c>
      <c r="C13" s="38" t="s">
        <v>1</v>
      </c>
      <c r="D13" s="167">
        <v>1</v>
      </c>
      <c r="E13" s="82">
        <f>'Elenco Prezzi Unitari'!F63</f>
        <v>111.6</v>
      </c>
      <c r="F13" s="168">
        <f t="shared" ref="F13" si="4">E13*D13</f>
        <v>111.6</v>
      </c>
      <c r="G13" s="64"/>
    </row>
    <row r="14" spans="2:7" ht="60" customHeight="1" x14ac:dyDescent="0.25">
      <c r="B14" s="34" t="str">
        <f>'Elenco Prezzi Unitari'!B61</f>
        <v>Lieferung und  Einbau eines Erders aus Stahl, normgerecht an die Erdleiter  angeschlossen mittels Verbindungsklemmen. Kreuzerder 50/50/2 mm, feuerverzinkt. L=1000 mm.</v>
      </c>
      <c r="C14" s="38" t="s">
        <v>1</v>
      </c>
      <c r="D14" s="167">
        <v>1</v>
      </c>
      <c r="E14" s="82">
        <f>'Elenco Prezzi Unitari'!F61</f>
        <v>75.75</v>
      </c>
      <c r="F14" s="168">
        <f t="shared" ref="F14" si="5">E14*D14</f>
        <v>75.75</v>
      </c>
      <c r="G14" s="64"/>
    </row>
    <row r="15" spans="2:7" ht="30" x14ac:dyDescent="0.25">
      <c r="B15" s="39" t="str">
        <f>'[1]Prezzi Unitari'!B35</f>
        <v>Manodopera di installazione (compreso impiego cestello elevatore) e configurazione impianto.</v>
      </c>
      <c r="C15" s="117" t="str">
        <f>'Elenco Prezzi Unitari'!C35</f>
        <v>pauschal</v>
      </c>
      <c r="D15" s="170">
        <v>1</v>
      </c>
      <c r="E15" s="86">
        <v>1000</v>
      </c>
      <c r="F15" s="171">
        <f>E15*D15</f>
        <v>1000</v>
      </c>
    </row>
    <row r="16" spans="2:7" x14ac:dyDescent="0.25">
      <c r="B16" s="35" t="str">
        <f>'Elenco Prezzi Unitari'!B66</f>
        <v>Gesamt SOA Kategorie OS5</v>
      </c>
      <c r="C16" s="169"/>
      <c r="D16" s="61"/>
      <c r="E16" s="84"/>
      <c r="F16" s="85">
        <f>SUM(F4:F15)</f>
        <v>13723.35</v>
      </c>
    </row>
    <row r="17" spans="2:6" x14ac:dyDescent="0.25">
      <c r="B17" s="34" t="str">
        <f>'Elenco Prezzi Unitari'!B7</f>
        <v>Modem 3G/UMTS</v>
      </c>
      <c r="C17" s="38" t="s">
        <v>1</v>
      </c>
      <c r="D17" s="167">
        <v>2</v>
      </c>
      <c r="E17" s="82">
        <f>'Elenco Prezzi Unitari'!F7</f>
        <v>500</v>
      </c>
      <c r="F17" s="168">
        <f t="shared" ref="F17" si="6">E17*D17</f>
        <v>1000</v>
      </c>
    </row>
    <row r="18" spans="2:6" ht="45" x14ac:dyDescent="0.25">
      <c r="B18" s="33" t="str">
        <f>'Elenco Prezzi Unitari'!B33</f>
        <v>Zubehörteile für die Montage der Konnektivitätsgeräte zur fachgerechten Herstellung einer vollständigen, funktionstüchtigen Anlage.</v>
      </c>
      <c r="C18" s="117" t="str">
        <f>'Elenco Prezzi Unitari'!C33</f>
        <v>pauschal</v>
      </c>
      <c r="D18" s="167">
        <v>1</v>
      </c>
      <c r="E18" s="82">
        <v>400</v>
      </c>
      <c r="F18" s="168">
        <f>E18*D18</f>
        <v>400</v>
      </c>
    </row>
    <row r="19" spans="2:6" ht="30" x14ac:dyDescent="0.25">
      <c r="B19" s="33" t="str">
        <f>'Elenco Prezzi Unitari'!B34</f>
        <v>Arbeitslohn für die Installation (einschließlich Einsatz einer Arbeitsbühne) und die Konfiguration der Anlage.</v>
      </c>
      <c r="C19" s="117" t="str">
        <f>'Elenco Prezzi Unitari'!C34</f>
        <v>pauschal</v>
      </c>
      <c r="D19" s="170">
        <v>1</v>
      </c>
      <c r="E19" s="86">
        <v>400</v>
      </c>
      <c r="F19" s="171">
        <f>E19*D19</f>
        <v>400</v>
      </c>
    </row>
    <row r="20" spans="2:6" x14ac:dyDescent="0.25">
      <c r="B20" s="36" t="str">
        <f>'Elenco Prezzi Unitari'!B67</f>
        <v>Gesamt SOA Kategorie OS19</v>
      </c>
      <c r="C20" s="169"/>
      <c r="D20" s="65"/>
      <c r="E20" s="84"/>
      <c r="F20" s="88">
        <f>SUM(F17:F19)</f>
        <v>1800</v>
      </c>
    </row>
    <row r="21" spans="2:6" x14ac:dyDescent="0.25">
      <c r="B21" s="172"/>
      <c r="C21" s="173"/>
      <c r="D21" s="174"/>
      <c r="E21" s="175"/>
      <c r="F21" s="175"/>
    </row>
    <row r="22" spans="2:6" x14ac:dyDescent="0.25">
      <c r="B22" s="45" t="str">
        <f>'Elenco Prezzi Unitari'!B69</f>
        <v>SUMME</v>
      </c>
      <c r="C22" s="169"/>
      <c r="D22" s="70"/>
      <c r="E22" s="84"/>
      <c r="F22" s="90">
        <f>F16+F20</f>
        <v>15523.35</v>
      </c>
    </row>
    <row r="23" spans="2:6" x14ac:dyDescent="0.25">
      <c r="B23" s="176"/>
      <c r="C23" s="177"/>
      <c r="D23" s="178"/>
      <c r="E23" s="178"/>
      <c r="F23" s="178"/>
    </row>
    <row r="24" spans="2:6" x14ac:dyDescent="0.25">
      <c r="B24" s="176"/>
      <c r="C24" s="177"/>
      <c r="D24" s="178"/>
      <c r="E24" s="178"/>
      <c r="F24" s="178"/>
    </row>
    <row r="25" spans="2:6" x14ac:dyDescent="0.25">
      <c r="B25" s="176"/>
      <c r="C25" s="177"/>
      <c r="D25" s="178"/>
      <c r="E25" s="178"/>
      <c r="F25" s="178"/>
    </row>
    <row r="26" spans="2:6" x14ac:dyDescent="0.25">
      <c r="B26" s="176"/>
      <c r="C26" s="177"/>
      <c r="D26" s="178"/>
      <c r="E26" s="178"/>
      <c r="F26" s="178"/>
    </row>
    <row r="27" spans="2:6" x14ac:dyDescent="0.25">
      <c r="B27" s="176"/>
      <c r="C27" s="177"/>
      <c r="D27" s="178"/>
      <c r="E27" s="178"/>
      <c r="F27" s="178"/>
    </row>
    <row r="28" spans="2:6" x14ac:dyDescent="0.25">
      <c r="B28" s="176"/>
      <c r="C28" s="177"/>
      <c r="D28" s="178"/>
      <c r="E28" s="178"/>
      <c r="F28" s="178"/>
    </row>
    <row r="29" spans="2:6" x14ac:dyDescent="0.25">
      <c r="B29" s="176"/>
      <c r="C29" s="177"/>
      <c r="D29" s="178"/>
      <c r="E29" s="178"/>
      <c r="F29" s="178"/>
    </row>
    <row r="30" spans="2:6" x14ac:dyDescent="0.25">
      <c r="B30" s="176"/>
      <c r="C30" s="177"/>
      <c r="D30" s="178"/>
      <c r="E30" s="178"/>
      <c r="F30" s="178"/>
    </row>
    <row r="31" spans="2:6" x14ac:dyDescent="0.25">
      <c r="B31" s="176"/>
      <c r="C31" s="177"/>
      <c r="D31" s="178"/>
      <c r="E31" s="178"/>
      <c r="F31" s="178"/>
    </row>
    <row r="32" spans="2:6" x14ac:dyDescent="0.25">
      <c r="B32" s="176"/>
      <c r="C32" s="177"/>
      <c r="D32" s="178"/>
      <c r="E32" s="178"/>
      <c r="F32" s="178"/>
    </row>
    <row r="33" spans="2:6" x14ac:dyDescent="0.25">
      <c r="B33" s="176"/>
      <c r="C33" s="177"/>
      <c r="D33" s="178"/>
      <c r="E33" s="178"/>
      <c r="F33" s="178"/>
    </row>
    <row r="34" spans="2:6" x14ac:dyDescent="0.25">
      <c r="B34" s="176"/>
      <c r="C34" s="177"/>
      <c r="D34" s="178"/>
      <c r="E34" s="178"/>
      <c r="F34" s="178"/>
    </row>
    <row r="35" spans="2:6" x14ac:dyDescent="0.25">
      <c r="B35" s="176"/>
      <c r="C35" s="177"/>
      <c r="D35" s="178"/>
      <c r="E35" s="178"/>
      <c r="F35" s="178"/>
    </row>
    <row r="36" spans="2:6" x14ac:dyDescent="0.25">
      <c r="B36" s="176"/>
      <c r="C36" s="177"/>
      <c r="D36" s="178"/>
      <c r="E36" s="178"/>
      <c r="F36" s="178"/>
    </row>
    <row r="37" spans="2:6" x14ac:dyDescent="0.25">
      <c r="B37" s="176"/>
      <c r="C37" s="177"/>
      <c r="D37" s="178"/>
      <c r="E37" s="178"/>
      <c r="F37" s="178"/>
    </row>
    <row r="38" spans="2:6" x14ac:dyDescent="0.25">
      <c r="B38" s="176"/>
      <c r="C38" s="177"/>
      <c r="D38" s="178"/>
      <c r="E38" s="178"/>
      <c r="F38" s="178"/>
    </row>
    <row r="39" spans="2:6" x14ac:dyDescent="0.25">
      <c r="B39" s="176"/>
      <c r="C39" s="177"/>
      <c r="D39" s="178"/>
      <c r="E39" s="178"/>
      <c r="F39" s="178"/>
    </row>
    <row r="40" spans="2:6" x14ac:dyDescent="0.25">
      <c r="B40" s="176"/>
      <c r="C40" s="177"/>
      <c r="D40" s="178"/>
      <c r="E40" s="178"/>
      <c r="F40" s="178"/>
    </row>
    <row r="41" spans="2:6" x14ac:dyDescent="0.25">
      <c r="B41" s="176"/>
      <c r="C41" s="177"/>
      <c r="D41" s="178"/>
      <c r="E41" s="178"/>
      <c r="F41" s="178"/>
    </row>
    <row r="42" spans="2:6" x14ac:dyDescent="0.25">
      <c r="B42" s="176"/>
      <c r="C42" s="177"/>
      <c r="D42" s="178"/>
      <c r="E42" s="178"/>
      <c r="F42" s="178"/>
    </row>
    <row r="43" spans="2:6" x14ac:dyDescent="0.25">
      <c r="B43" s="176"/>
      <c r="C43" s="177"/>
      <c r="D43" s="178"/>
      <c r="E43" s="178"/>
      <c r="F43" s="178"/>
    </row>
    <row r="44" spans="2:6" x14ac:dyDescent="0.25">
      <c r="B44" s="176"/>
      <c r="C44" s="177"/>
      <c r="D44" s="178"/>
      <c r="E44" s="178"/>
      <c r="F44" s="178"/>
    </row>
    <row r="45" spans="2:6" x14ac:dyDescent="0.25">
      <c r="B45" s="176"/>
      <c r="C45" s="177"/>
      <c r="D45" s="178"/>
      <c r="E45" s="178"/>
      <c r="F45" s="178"/>
    </row>
    <row r="46" spans="2:6" x14ac:dyDescent="0.25">
      <c r="B46" s="176"/>
      <c r="C46" s="177"/>
      <c r="D46" s="178"/>
      <c r="E46" s="178"/>
      <c r="F46" s="178"/>
    </row>
    <row r="47" spans="2:6" x14ac:dyDescent="0.25">
      <c r="B47" s="176"/>
      <c r="C47" s="177"/>
      <c r="D47" s="178"/>
      <c r="E47" s="178"/>
      <c r="F47" s="178"/>
    </row>
    <row r="48" spans="2:6" x14ac:dyDescent="0.25">
      <c r="B48" s="176"/>
      <c r="C48" s="177"/>
      <c r="D48" s="178"/>
      <c r="E48" s="178"/>
      <c r="F48" s="178"/>
    </row>
    <row r="49" spans="2:6" x14ac:dyDescent="0.25">
      <c r="B49" s="176"/>
      <c r="C49" s="177"/>
      <c r="D49" s="178"/>
      <c r="E49" s="178"/>
      <c r="F49" s="178"/>
    </row>
    <row r="50" spans="2:6" x14ac:dyDescent="0.25">
      <c r="B50" s="176"/>
      <c r="C50" s="177"/>
      <c r="D50" s="178"/>
      <c r="E50" s="178"/>
      <c r="F50" s="178"/>
    </row>
    <row r="51" spans="2:6" x14ac:dyDescent="0.25">
      <c r="B51" s="176"/>
      <c r="C51" s="177"/>
      <c r="D51" s="178"/>
      <c r="E51" s="178"/>
      <c r="F51" s="178"/>
    </row>
    <row r="52" spans="2:6" x14ac:dyDescent="0.25">
      <c r="B52" s="176"/>
      <c r="C52" s="177"/>
      <c r="D52" s="178"/>
      <c r="E52" s="178"/>
      <c r="F52" s="178"/>
    </row>
    <row r="53" spans="2:6" x14ac:dyDescent="0.25">
      <c r="B53" s="176"/>
      <c r="C53" s="177"/>
      <c r="D53" s="178"/>
      <c r="E53" s="178"/>
      <c r="F53" s="178"/>
    </row>
    <row r="54" spans="2:6" x14ac:dyDescent="0.25">
      <c r="B54" s="176"/>
      <c r="C54" s="177"/>
      <c r="D54" s="178"/>
      <c r="E54" s="178"/>
      <c r="F54" s="178"/>
    </row>
    <row r="55" spans="2:6" x14ac:dyDescent="0.25">
      <c r="B55" s="176"/>
      <c r="C55" s="177"/>
      <c r="D55" s="178"/>
      <c r="E55" s="178"/>
      <c r="F55" s="178"/>
    </row>
    <row r="56" spans="2:6" x14ac:dyDescent="0.25">
      <c r="B56" s="176"/>
      <c r="C56" s="177"/>
      <c r="D56" s="178"/>
      <c r="E56" s="178"/>
      <c r="F56" s="178"/>
    </row>
    <row r="57" spans="2:6" x14ac:dyDescent="0.25">
      <c r="B57" s="176"/>
      <c r="C57" s="177"/>
      <c r="D57" s="178"/>
      <c r="E57" s="178"/>
      <c r="F57" s="178"/>
    </row>
    <row r="58" spans="2:6" x14ac:dyDescent="0.25">
      <c r="B58" s="176"/>
      <c r="C58" s="177"/>
      <c r="D58" s="178"/>
      <c r="E58" s="178"/>
      <c r="F58" s="178"/>
    </row>
    <row r="59" spans="2:6" x14ac:dyDescent="0.25">
      <c r="B59" s="176"/>
      <c r="C59" s="177"/>
      <c r="D59" s="178"/>
      <c r="E59" s="178"/>
      <c r="F59" s="178"/>
    </row>
    <row r="60" spans="2:6" x14ac:dyDescent="0.25">
      <c r="B60" s="176"/>
      <c r="C60" s="177"/>
      <c r="D60" s="178"/>
      <c r="E60" s="178"/>
      <c r="F60" s="178"/>
    </row>
    <row r="61" spans="2:6" x14ac:dyDescent="0.25">
      <c r="B61" s="176"/>
      <c r="C61" s="177"/>
      <c r="D61" s="178"/>
      <c r="E61" s="178"/>
      <c r="F61" s="178"/>
    </row>
    <row r="62" spans="2:6" x14ac:dyDescent="0.25">
      <c r="B62" s="176"/>
      <c r="C62" s="177"/>
      <c r="D62" s="178"/>
      <c r="E62" s="178"/>
      <c r="F62" s="178"/>
    </row>
    <row r="63" spans="2:6" x14ac:dyDescent="0.25">
      <c r="B63" s="176"/>
      <c r="C63" s="177"/>
      <c r="D63" s="178"/>
      <c r="E63" s="178"/>
      <c r="F63" s="178"/>
    </row>
    <row r="64" spans="2:6" x14ac:dyDescent="0.25">
      <c r="B64" s="176"/>
      <c r="C64" s="177"/>
      <c r="D64" s="178"/>
      <c r="E64" s="178"/>
      <c r="F64" s="178"/>
    </row>
    <row r="65" spans="2:6" x14ac:dyDescent="0.25">
      <c r="B65" s="176"/>
      <c r="C65" s="177"/>
      <c r="D65" s="178"/>
      <c r="E65" s="178"/>
      <c r="F65" s="178"/>
    </row>
    <row r="66" spans="2:6" x14ac:dyDescent="0.25">
      <c r="B66" s="176"/>
      <c r="C66" s="177"/>
      <c r="D66" s="178"/>
      <c r="E66" s="178"/>
      <c r="F66" s="178"/>
    </row>
    <row r="67" spans="2:6" x14ac:dyDescent="0.25">
      <c r="B67" s="176"/>
      <c r="C67" s="177"/>
      <c r="D67" s="178"/>
      <c r="E67" s="178"/>
      <c r="F67" s="178"/>
    </row>
    <row r="68" spans="2:6" x14ac:dyDescent="0.25">
      <c r="B68" s="176"/>
      <c r="C68" s="177"/>
      <c r="D68" s="178"/>
      <c r="E68" s="178"/>
      <c r="F68" s="178"/>
    </row>
    <row r="69" spans="2:6" x14ac:dyDescent="0.25">
      <c r="B69" s="176"/>
      <c r="C69" s="177"/>
      <c r="D69" s="178"/>
      <c r="E69" s="178"/>
      <c r="F69" s="178"/>
    </row>
    <row r="70" spans="2:6" x14ac:dyDescent="0.25">
      <c r="B70" s="176"/>
      <c r="C70" s="177"/>
      <c r="D70" s="178"/>
      <c r="E70" s="178"/>
      <c r="F70" s="178"/>
    </row>
    <row r="71" spans="2:6" x14ac:dyDescent="0.25">
      <c r="B71" s="176"/>
      <c r="C71" s="177"/>
      <c r="D71" s="178"/>
      <c r="E71" s="178"/>
      <c r="F71" s="178"/>
    </row>
    <row r="72" spans="2:6" x14ac:dyDescent="0.25">
      <c r="B72" s="176"/>
      <c r="C72" s="177"/>
      <c r="D72" s="178"/>
      <c r="E72" s="178"/>
      <c r="F72" s="178"/>
    </row>
    <row r="73" spans="2:6" x14ac:dyDescent="0.25">
      <c r="B73" s="176"/>
      <c r="C73" s="177"/>
      <c r="D73" s="178"/>
      <c r="E73" s="178"/>
      <c r="F73" s="178"/>
    </row>
    <row r="74" spans="2:6" x14ac:dyDescent="0.25">
      <c r="B74" s="176"/>
      <c r="C74" s="177"/>
      <c r="D74" s="178"/>
      <c r="E74" s="178"/>
      <c r="F74" s="178"/>
    </row>
    <row r="75" spans="2:6" x14ac:dyDescent="0.25">
      <c r="B75" s="176"/>
      <c r="C75" s="177"/>
      <c r="D75" s="178"/>
      <c r="E75" s="178"/>
      <c r="F75" s="178"/>
    </row>
    <row r="76" spans="2:6" x14ac:dyDescent="0.25">
      <c r="B76" s="176"/>
      <c r="C76" s="177"/>
      <c r="D76" s="178"/>
      <c r="E76" s="178"/>
      <c r="F76" s="178"/>
    </row>
    <row r="77" spans="2:6" x14ac:dyDescent="0.25">
      <c r="B77" s="176"/>
      <c r="C77" s="177"/>
      <c r="D77" s="178"/>
      <c r="E77" s="178"/>
      <c r="F77" s="178"/>
    </row>
    <row r="78" spans="2:6" x14ac:dyDescent="0.25">
      <c r="B78" s="176"/>
      <c r="C78" s="177"/>
      <c r="D78" s="178"/>
      <c r="E78" s="178"/>
      <c r="F78" s="178"/>
    </row>
    <row r="79" spans="2:6" x14ac:dyDescent="0.25">
      <c r="B79" s="176"/>
      <c r="C79" s="177"/>
      <c r="D79" s="178"/>
      <c r="E79" s="178"/>
      <c r="F79" s="178"/>
    </row>
    <row r="80" spans="2:6" x14ac:dyDescent="0.25">
      <c r="B80" s="176"/>
      <c r="C80" s="177"/>
      <c r="D80" s="178"/>
      <c r="E80" s="178"/>
      <c r="F80" s="178"/>
    </row>
    <row r="81" spans="2:6" x14ac:dyDescent="0.25">
      <c r="B81" s="176"/>
      <c r="C81" s="177"/>
      <c r="D81" s="178"/>
      <c r="E81" s="178"/>
      <c r="F81" s="178"/>
    </row>
    <row r="82" spans="2:6" x14ac:dyDescent="0.25">
      <c r="B82" s="176"/>
      <c r="C82" s="177"/>
      <c r="D82" s="178"/>
      <c r="E82" s="178"/>
      <c r="F82" s="178"/>
    </row>
    <row r="83" spans="2:6" x14ac:dyDescent="0.25">
      <c r="B83" s="176"/>
      <c r="C83" s="177"/>
      <c r="D83" s="178"/>
      <c r="E83" s="178"/>
      <c r="F83" s="178"/>
    </row>
    <row r="84" spans="2:6" x14ac:dyDescent="0.25">
      <c r="B84" s="176"/>
      <c r="C84" s="177"/>
      <c r="D84" s="178"/>
      <c r="E84" s="178"/>
      <c r="F84" s="178"/>
    </row>
    <row r="85" spans="2:6" x14ac:dyDescent="0.25">
      <c r="B85" s="176"/>
      <c r="C85" s="177"/>
      <c r="D85" s="178"/>
      <c r="E85" s="178"/>
      <c r="F85" s="178"/>
    </row>
    <row r="86" spans="2:6" x14ac:dyDescent="0.25">
      <c r="B86" s="176"/>
      <c r="C86" s="177"/>
      <c r="D86" s="178"/>
      <c r="E86" s="178"/>
      <c r="F86" s="178"/>
    </row>
    <row r="87" spans="2:6" x14ac:dyDescent="0.25">
      <c r="B87" s="176"/>
      <c r="C87" s="177"/>
      <c r="D87" s="178"/>
      <c r="E87" s="178"/>
      <c r="F87" s="178"/>
    </row>
    <row r="88" spans="2:6" x14ac:dyDescent="0.25">
      <c r="B88" s="176"/>
      <c r="C88" s="177"/>
      <c r="D88" s="178"/>
      <c r="E88" s="178"/>
      <c r="F88" s="178"/>
    </row>
    <row r="89" spans="2:6" x14ac:dyDescent="0.25">
      <c r="B89" s="176"/>
      <c r="C89" s="177"/>
      <c r="D89" s="178"/>
      <c r="E89" s="178"/>
      <c r="F89" s="178"/>
    </row>
    <row r="90" spans="2:6" x14ac:dyDescent="0.25">
      <c r="B90" s="176"/>
      <c r="C90" s="177"/>
      <c r="D90" s="178"/>
      <c r="E90" s="178"/>
      <c r="F90" s="178"/>
    </row>
    <row r="91" spans="2:6" x14ac:dyDescent="0.25">
      <c r="B91" s="176"/>
      <c r="C91" s="177"/>
      <c r="D91" s="178"/>
      <c r="E91" s="178"/>
      <c r="F91" s="178"/>
    </row>
    <row r="92" spans="2:6" x14ac:dyDescent="0.25">
      <c r="B92" s="176"/>
      <c r="C92" s="177"/>
      <c r="D92" s="178"/>
      <c r="E92" s="178"/>
      <c r="F92" s="178"/>
    </row>
    <row r="93" spans="2:6" x14ac:dyDescent="0.25">
      <c r="B93" s="176"/>
      <c r="C93" s="177"/>
      <c r="D93" s="178"/>
      <c r="E93" s="178"/>
      <c r="F93" s="178"/>
    </row>
    <row r="94" spans="2:6" x14ac:dyDescent="0.25">
      <c r="B94" s="176"/>
      <c r="C94" s="177"/>
      <c r="D94" s="178"/>
      <c r="E94" s="178"/>
      <c r="F94" s="178"/>
    </row>
    <row r="95" spans="2:6" x14ac:dyDescent="0.25">
      <c r="B95" s="176"/>
      <c r="C95" s="177"/>
      <c r="D95" s="178"/>
      <c r="E95" s="178"/>
      <c r="F95" s="178"/>
    </row>
    <row r="96" spans="2:6" x14ac:dyDescent="0.25">
      <c r="B96" s="176"/>
      <c r="C96" s="177"/>
      <c r="D96" s="178"/>
      <c r="E96" s="178"/>
      <c r="F96" s="178"/>
    </row>
    <row r="97" spans="2:6" x14ac:dyDescent="0.25">
      <c r="B97" s="176"/>
      <c r="C97" s="177"/>
      <c r="D97" s="178"/>
      <c r="E97" s="178"/>
      <c r="F97" s="178"/>
    </row>
    <row r="98" spans="2:6" x14ac:dyDescent="0.25">
      <c r="B98" s="176"/>
      <c r="C98" s="177"/>
      <c r="D98" s="178"/>
      <c r="E98" s="178"/>
      <c r="F98" s="178"/>
    </row>
    <row r="99" spans="2:6" x14ac:dyDescent="0.25">
      <c r="B99" s="176"/>
      <c r="C99" s="177"/>
      <c r="D99" s="178"/>
      <c r="E99" s="178"/>
      <c r="F99" s="178"/>
    </row>
    <row r="100" spans="2:6" x14ac:dyDescent="0.25">
      <c r="B100" s="176"/>
      <c r="C100" s="177"/>
      <c r="D100" s="178"/>
      <c r="E100" s="178"/>
      <c r="F100" s="178"/>
    </row>
    <row r="101" spans="2:6" x14ac:dyDescent="0.25">
      <c r="B101" s="176"/>
      <c r="C101" s="177"/>
      <c r="D101" s="178"/>
      <c r="E101" s="178"/>
      <c r="F101" s="178"/>
    </row>
    <row r="102" spans="2:6" x14ac:dyDescent="0.25">
      <c r="B102" s="176"/>
      <c r="C102" s="177"/>
      <c r="D102" s="178"/>
      <c r="E102" s="178"/>
      <c r="F102" s="178"/>
    </row>
    <row r="103" spans="2:6" x14ac:dyDescent="0.25">
      <c r="B103" s="176"/>
      <c r="C103" s="177"/>
      <c r="D103" s="178"/>
      <c r="E103" s="178"/>
      <c r="F103" s="178"/>
    </row>
    <row r="104" spans="2:6" x14ac:dyDescent="0.25">
      <c r="B104" s="176"/>
      <c r="C104" s="177"/>
      <c r="D104" s="178"/>
      <c r="E104" s="178"/>
      <c r="F104" s="178"/>
    </row>
    <row r="105" spans="2:6" x14ac:dyDescent="0.25">
      <c r="B105" s="176"/>
      <c r="C105" s="177"/>
      <c r="D105" s="178"/>
      <c r="E105" s="178"/>
      <c r="F105" s="178"/>
    </row>
    <row r="106" spans="2:6" x14ac:dyDescent="0.25">
      <c r="B106" s="176"/>
      <c r="C106" s="177"/>
      <c r="D106" s="178"/>
      <c r="E106" s="178"/>
      <c r="F106" s="178"/>
    </row>
    <row r="107" spans="2:6" x14ac:dyDescent="0.25">
      <c r="B107" s="176"/>
      <c r="C107" s="177"/>
      <c r="D107" s="178"/>
      <c r="E107" s="178"/>
      <c r="F107" s="178"/>
    </row>
    <row r="108" spans="2:6" x14ac:dyDescent="0.25">
      <c r="B108" s="176"/>
      <c r="C108" s="177"/>
      <c r="D108" s="178"/>
      <c r="E108" s="178"/>
      <c r="F108" s="178"/>
    </row>
    <row r="109" spans="2:6" x14ac:dyDescent="0.25">
      <c r="B109" s="176"/>
      <c r="C109" s="177"/>
      <c r="D109" s="178"/>
      <c r="E109" s="178"/>
      <c r="F109" s="178"/>
    </row>
    <row r="110" spans="2:6" x14ac:dyDescent="0.25">
      <c r="B110" s="176"/>
      <c r="C110" s="177"/>
      <c r="D110" s="178"/>
      <c r="E110" s="178"/>
      <c r="F110" s="178"/>
    </row>
    <row r="111" spans="2:6" x14ac:dyDescent="0.25">
      <c r="B111" s="176"/>
      <c r="C111" s="177"/>
      <c r="D111" s="178"/>
      <c r="E111" s="178"/>
      <c r="F111" s="178"/>
    </row>
    <row r="112" spans="2:6" x14ac:dyDescent="0.25">
      <c r="B112" s="176"/>
      <c r="C112" s="177"/>
      <c r="D112" s="178"/>
      <c r="E112" s="178"/>
      <c r="F112" s="178"/>
    </row>
    <row r="113" spans="2:6" x14ac:dyDescent="0.25">
      <c r="B113" s="176"/>
      <c r="C113" s="177"/>
      <c r="D113" s="178"/>
      <c r="E113" s="178"/>
      <c r="F113" s="178"/>
    </row>
    <row r="114" spans="2:6" x14ac:dyDescent="0.25">
      <c r="B114" s="176"/>
      <c r="C114" s="177"/>
      <c r="D114" s="178"/>
      <c r="E114" s="178"/>
      <c r="F114" s="178"/>
    </row>
    <row r="115" spans="2:6" x14ac:dyDescent="0.25">
      <c r="B115" s="176"/>
      <c r="C115" s="177"/>
      <c r="D115" s="178"/>
      <c r="E115" s="178"/>
      <c r="F115" s="178"/>
    </row>
    <row r="116" spans="2:6" x14ac:dyDescent="0.25">
      <c r="B116" s="176"/>
      <c r="C116" s="177"/>
      <c r="D116" s="178"/>
      <c r="E116" s="178"/>
      <c r="F116" s="178"/>
    </row>
    <row r="117" spans="2:6" x14ac:dyDescent="0.25">
      <c r="B117" s="176"/>
      <c r="C117" s="177"/>
      <c r="D117" s="178"/>
      <c r="E117" s="178"/>
      <c r="F117" s="178"/>
    </row>
    <row r="118" spans="2:6" x14ac:dyDescent="0.25">
      <c r="B118" s="176"/>
      <c r="C118" s="177"/>
      <c r="D118" s="178"/>
      <c r="E118" s="178"/>
      <c r="F118" s="178"/>
    </row>
    <row r="119" spans="2:6" x14ac:dyDescent="0.25">
      <c r="B119" s="176"/>
      <c r="C119" s="177"/>
      <c r="D119" s="178"/>
      <c r="E119" s="178"/>
      <c r="F119" s="178"/>
    </row>
    <row r="120" spans="2:6" x14ac:dyDescent="0.25">
      <c r="B120" s="176"/>
      <c r="C120" s="177"/>
      <c r="D120" s="178"/>
      <c r="E120" s="178"/>
      <c r="F120" s="178"/>
    </row>
    <row r="121" spans="2:6" x14ac:dyDescent="0.25">
      <c r="B121" s="176"/>
      <c r="C121" s="177"/>
      <c r="D121" s="178"/>
      <c r="E121" s="178"/>
      <c r="F121" s="178"/>
    </row>
    <row r="122" spans="2:6" x14ac:dyDescent="0.25">
      <c r="B122" s="176"/>
      <c r="C122" s="177"/>
      <c r="D122" s="178"/>
      <c r="E122" s="178"/>
      <c r="F122" s="178"/>
    </row>
    <row r="123" spans="2:6" x14ac:dyDescent="0.25">
      <c r="B123" s="176"/>
      <c r="C123" s="177"/>
      <c r="D123" s="178"/>
      <c r="E123" s="178"/>
      <c r="F123" s="178"/>
    </row>
    <row r="124" spans="2:6" x14ac:dyDescent="0.25">
      <c r="B124" s="176"/>
      <c r="C124" s="177"/>
      <c r="D124" s="178"/>
      <c r="E124" s="178"/>
      <c r="F124" s="178"/>
    </row>
    <row r="125" spans="2:6" x14ac:dyDescent="0.25">
      <c r="B125" s="176"/>
      <c r="C125" s="177"/>
      <c r="D125" s="178"/>
      <c r="E125" s="178"/>
      <c r="F125" s="178"/>
    </row>
    <row r="126" spans="2:6" x14ac:dyDescent="0.25">
      <c r="B126" s="176"/>
      <c r="C126" s="177"/>
      <c r="D126" s="178"/>
      <c r="E126" s="178"/>
      <c r="F126" s="178"/>
    </row>
    <row r="127" spans="2:6" x14ac:dyDescent="0.25">
      <c r="B127" s="176"/>
      <c r="C127" s="177"/>
      <c r="D127" s="178"/>
      <c r="E127" s="178"/>
      <c r="F127" s="178"/>
    </row>
    <row r="128" spans="2:6" x14ac:dyDescent="0.25">
      <c r="B128" s="176"/>
      <c r="C128" s="177"/>
      <c r="D128" s="178"/>
      <c r="E128" s="178"/>
      <c r="F128" s="178"/>
    </row>
    <row r="129" spans="2:6" x14ac:dyDescent="0.25">
      <c r="B129" s="176"/>
      <c r="C129" s="177"/>
      <c r="D129" s="178"/>
      <c r="E129" s="178"/>
      <c r="F129" s="178"/>
    </row>
    <row r="130" spans="2:6" x14ac:dyDescent="0.25">
      <c r="B130" s="176"/>
      <c r="C130" s="177"/>
      <c r="D130" s="178"/>
      <c r="E130" s="178"/>
      <c r="F130" s="178"/>
    </row>
    <row r="131" spans="2:6" x14ac:dyDescent="0.25">
      <c r="B131" s="176"/>
      <c r="C131" s="177"/>
      <c r="D131" s="178"/>
      <c r="E131" s="178"/>
      <c r="F131" s="178"/>
    </row>
    <row r="132" spans="2:6" x14ac:dyDescent="0.25">
      <c r="B132" s="176"/>
      <c r="C132" s="177"/>
      <c r="D132" s="178"/>
      <c r="E132" s="178"/>
      <c r="F132" s="178"/>
    </row>
    <row r="133" spans="2:6" x14ac:dyDescent="0.25">
      <c r="B133" s="176"/>
      <c r="C133" s="177"/>
      <c r="D133" s="178"/>
      <c r="E133" s="178"/>
      <c r="F133" s="178"/>
    </row>
    <row r="134" spans="2:6" x14ac:dyDescent="0.25">
      <c r="B134" s="176"/>
      <c r="C134" s="177"/>
      <c r="D134" s="178"/>
      <c r="E134" s="178"/>
      <c r="F134" s="178"/>
    </row>
    <row r="135" spans="2:6" x14ac:dyDescent="0.25">
      <c r="B135" s="176"/>
      <c r="C135" s="177"/>
      <c r="D135" s="178"/>
      <c r="E135" s="178"/>
      <c r="F135" s="178"/>
    </row>
    <row r="136" spans="2:6" x14ac:dyDescent="0.25">
      <c r="B136" s="176"/>
      <c r="C136" s="177"/>
      <c r="D136" s="178"/>
      <c r="E136" s="178"/>
      <c r="F136" s="178"/>
    </row>
    <row r="137" spans="2:6" x14ac:dyDescent="0.25">
      <c r="B137" s="176"/>
      <c r="C137" s="177"/>
      <c r="D137" s="178"/>
      <c r="E137" s="178"/>
      <c r="F137" s="178"/>
    </row>
    <row r="138" spans="2:6" x14ac:dyDescent="0.25">
      <c r="B138" s="176"/>
      <c r="C138" s="177"/>
      <c r="D138" s="178"/>
      <c r="E138" s="178"/>
      <c r="F138" s="178"/>
    </row>
    <row r="139" spans="2:6" x14ac:dyDescent="0.25">
      <c r="B139" s="176"/>
      <c r="C139" s="177"/>
      <c r="D139" s="178"/>
      <c r="E139" s="178"/>
      <c r="F139" s="178"/>
    </row>
    <row r="140" spans="2:6" x14ac:dyDescent="0.25">
      <c r="B140" s="176"/>
      <c r="C140" s="177"/>
      <c r="D140" s="178"/>
      <c r="E140" s="178"/>
      <c r="F140" s="178"/>
    </row>
    <row r="141" spans="2:6" x14ac:dyDescent="0.25">
      <c r="B141" s="176"/>
      <c r="C141" s="177"/>
      <c r="D141" s="178"/>
      <c r="E141" s="178"/>
      <c r="F141" s="178"/>
    </row>
    <row r="142" spans="2:6" x14ac:dyDescent="0.25">
      <c r="B142" s="176"/>
      <c r="C142" s="177"/>
      <c r="D142" s="178"/>
      <c r="E142" s="178"/>
      <c r="F142" s="178"/>
    </row>
    <row r="143" spans="2:6" x14ac:dyDescent="0.25">
      <c r="B143" s="176"/>
      <c r="C143" s="177"/>
      <c r="D143" s="178"/>
      <c r="E143" s="178"/>
      <c r="F143" s="178"/>
    </row>
    <row r="144" spans="2:6" x14ac:dyDescent="0.25">
      <c r="B144" s="176"/>
      <c r="C144" s="177"/>
      <c r="D144" s="178"/>
      <c r="E144" s="178"/>
      <c r="F144" s="178"/>
    </row>
    <row r="145" spans="2:6" x14ac:dyDescent="0.25">
      <c r="B145" s="176"/>
      <c r="C145" s="177"/>
      <c r="D145" s="178"/>
      <c r="E145" s="178"/>
      <c r="F145" s="178"/>
    </row>
    <row r="146" spans="2:6" x14ac:dyDescent="0.25">
      <c r="B146" s="176"/>
      <c r="C146" s="177"/>
      <c r="D146" s="178"/>
      <c r="E146" s="178"/>
      <c r="F146" s="178"/>
    </row>
    <row r="147" spans="2:6" x14ac:dyDescent="0.25">
      <c r="B147" s="176"/>
      <c r="C147" s="177"/>
      <c r="D147" s="178"/>
      <c r="E147" s="178"/>
      <c r="F147" s="178"/>
    </row>
    <row r="148" spans="2:6" x14ac:dyDescent="0.25">
      <c r="B148" s="176"/>
      <c r="C148" s="177"/>
      <c r="D148" s="178"/>
      <c r="E148" s="178"/>
      <c r="F148" s="178"/>
    </row>
    <row r="149" spans="2:6" x14ac:dyDescent="0.25">
      <c r="B149" s="176"/>
      <c r="C149" s="177"/>
      <c r="D149" s="178"/>
      <c r="E149" s="178"/>
      <c r="F149" s="178"/>
    </row>
    <row r="150" spans="2:6" x14ac:dyDescent="0.25">
      <c r="B150" s="176"/>
      <c r="C150" s="177"/>
      <c r="D150" s="178"/>
      <c r="E150" s="178"/>
      <c r="F150" s="178"/>
    </row>
    <row r="151" spans="2:6" x14ac:dyDescent="0.25">
      <c r="B151" s="176"/>
      <c r="C151" s="177"/>
      <c r="D151" s="178"/>
      <c r="E151" s="178"/>
      <c r="F151" s="178"/>
    </row>
    <row r="152" spans="2:6" x14ac:dyDescent="0.25">
      <c r="B152" s="176"/>
      <c r="C152" s="177"/>
      <c r="D152" s="178"/>
      <c r="E152" s="178"/>
      <c r="F152" s="178"/>
    </row>
    <row r="153" spans="2:6" x14ac:dyDescent="0.25">
      <c r="B153" s="176"/>
      <c r="C153" s="177"/>
      <c r="D153" s="178"/>
      <c r="E153" s="178"/>
      <c r="F153" s="178"/>
    </row>
    <row r="154" spans="2:6" x14ac:dyDescent="0.25">
      <c r="B154" s="176"/>
      <c r="C154" s="177"/>
      <c r="D154" s="178"/>
      <c r="E154" s="178"/>
      <c r="F154" s="178"/>
    </row>
    <row r="155" spans="2:6" x14ac:dyDescent="0.25">
      <c r="B155" s="176"/>
      <c r="C155" s="177"/>
      <c r="D155" s="178"/>
      <c r="E155" s="178"/>
      <c r="F155" s="178"/>
    </row>
    <row r="156" spans="2:6" x14ac:dyDescent="0.25">
      <c r="B156" s="176"/>
      <c r="C156" s="177"/>
      <c r="D156" s="178"/>
      <c r="E156" s="178"/>
      <c r="F156" s="178"/>
    </row>
    <row r="157" spans="2:6" x14ac:dyDescent="0.25">
      <c r="B157" s="176"/>
      <c r="C157" s="177"/>
      <c r="D157" s="178"/>
      <c r="E157" s="178"/>
      <c r="F157" s="178"/>
    </row>
    <row r="158" spans="2:6" x14ac:dyDescent="0.25">
      <c r="B158" s="176"/>
      <c r="C158" s="177"/>
      <c r="D158" s="178"/>
      <c r="E158" s="178"/>
      <c r="F158" s="178"/>
    </row>
    <row r="159" spans="2:6" x14ac:dyDescent="0.25">
      <c r="B159" s="176"/>
      <c r="C159" s="177"/>
      <c r="D159" s="178"/>
      <c r="E159" s="178"/>
      <c r="F159" s="178"/>
    </row>
    <row r="160" spans="2:6" x14ac:dyDescent="0.25">
      <c r="B160" s="176"/>
      <c r="C160" s="177"/>
      <c r="D160" s="178"/>
      <c r="E160" s="178"/>
      <c r="F160" s="178"/>
    </row>
    <row r="161" spans="2:6" x14ac:dyDescent="0.25">
      <c r="B161" s="176"/>
      <c r="C161" s="177"/>
      <c r="D161" s="178"/>
      <c r="E161" s="178"/>
      <c r="F161" s="178"/>
    </row>
    <row r="162" spans="2:6" x14ac:dyDescent="0.25">
      <c r="B162" s="176"/>
      <c r="C162" s="177"/>
      <c r="D162" s="178"/>
      <c r="E162" s="178"/>
      <c r="F162" s="178"/>
    </row>
    <row r="163" spans="2:6" x14ac:dyDescent="0.25">
      <c r="B163" s="176"/>
      <c r="C163" s="177"/>
      <c r="D163" s="178"/>
      <c r="E163" s="178"/>
      <c r="F163" s="178"/>
    </row>
    <row r="164" spans="2:6" x14ac:dyDescent="0.25">
      <c r="B164" s="176"/>
      <c r="C164" s="177"/>
      <c r="D164" s="178"/>
      <c r="E164" s="178"/>
      <c r="F164" s="178"/>
    </row>
    <row r="165" spans="2:6" x14ac:dyDescent="0.25">
      <c r="B165" s="176"/>
      <c r="C165" s="177"/>
      <c r="D165" s="178"/>
      <c r="E165" s="178"/>
      <c r="F165" s="178"/>
    </row>
    <row r="166" spans="2:6" x14ac:dyDescent="0.25">
      <c r="B166" s="176"/>
      <c r="C166" s="177"/>
      <c r="D166" s="178"/>
      <c r="E166" s="178"/>
      <c r="F166" s="178"/>
    </row>
    <row r="167" spans="2:6" x14ac:dyDescent="0.25">
      <c r="B167" s="176"/>
      <c r="C167" s="177"/>
      <c r="D167" s="178"/>
      <c r="E167" s="178"/>
      <c r="F167" s="178"/>
    </row>
    <row r="168" spans="2:6" x14ac:dyDescent="0.25">
      <c r="B168" s="176"/>
      <c r="C168" s="177"/>
      <c r="D168" s="178"/>
      <c r="E168" s="178"/>
      <c r="F168" s="178"/>
    </row>
    <row r="169" spans="2:6" x14ac:dyDescent="0.25">
      <c r="B169" s="176"/>
      <c r="C169" s="177"/>
      <c r="D169" s="178"/>
      <c r="E169" s="178"/>
      <c r="F169" s="178"/>
    </row>
    <row r="170" spans="2:6" x14ac:dyDescent="0.25">
      <c r="B170" s="176"/>
      <c r="C170" s="177"/>
      <c r="D170" s="178"/>
      <c r="E170" s="178"/>
      <c r="F170" s="178"/>
    </row>
    <row r="171" spans="2:6" x14ac:dyDescent="0.25">
      <c r="B171" s="176"/>
      <c r="C171" s="177"/>
      <c r="D171" s="178"/>
      <c r="E171" s="178"/>
      <c r="F171" s="178"/>
    </row>
    <row r="172" spans="2:6" x14ac:dyDescent="0.25">
      <c r="B172" s="176"/>
      <c r="C172" s="177"/>
      <c r="D172" s="178"/>
      <c r="E172" s="178"/>
      <c r="F172" s="178"/>
    </row>
    <row r="173" spans="2:6" x14ac:dyDescent="0.25">
      <c r="B173" s="176"/>
      <c r="C173" s="177"/>
      <c r="D173" s="178"/>
      <c r="E173" s="178"/>
      <c r="F173" s="178"/>
    </row>
    <row r="174" spans="2:6" x14ac:dyDescent="0.25">
      <c r="B174" s="176"/>
      <c r="C174" s="177"/>
      <c r="D174" s="178"/>
      <c r="E174" s="178"/>
      <c r="F174" s="178"/>
    </row>
    <row r="175" spans="2:6" x14ac:dyDescent="0.25">
      <c r="B175" s="176"/>
      <c r="C175" s="177"/>
      <c r="D175" s="178"/>
      <c r="E175" s="178"/>
      <c r="F175" s="178"/>
    </row>
    <row r="176" spans="2:6" x14ac:dyDescent="0.25">
      <c r="B176" s="176"/>
      <c r="C176" s="177"/>
      <c r="D176" s="178"/>
      <c r="E176" s="178"/>
      <c r="F176" s="178"/>
    </row>
    <row r="177" spans="2:6" x14ac:dyDescent="0.25">
      <c r="B177" s="176"/>
      <c r="C177" s="177"/>
      <c r="D177" s="178"/>
      <c r="E177" s="178"/>
      <c r="F177" s="178"/>
    </row>
    <row r="178" spans="2:6" x14ac:dyDescent="0.25">
      <c r="B178" s="176"/>
      <c r="C178" s="177"/>
      <c r="D178" s="178"/>
      <c r="E178" s="178"/>
      <c r="F178" s="178"/>
    </row>
    <row r="179" spans="2:6" x14ac:dyDescent="0.25">
      <c r="B179" s="176"/>
      <c r="C179" s="177"/>
      <c r="D179" s="178"/>
      <c r="E179" s="178"/>
      <c r="F179" s="178"/>
    </row>
    <row r="180" spans="2:6" x14ac:dyDescent="0.25">
      <c r="B180" s="176"/>
      <c r="C180" s="177"/>
      <c r="D180" s="178"/>
      <c r="E180" s="178"/>
      <c r="F180" s="178"/>
    </row>
    <row r="181" spans="2:6" x14ac:dyDescent="0.25">
      <c r="B181" s="176"/>
      <c r="C181" s="177"/>
      <c r="D181" s="178"/>
      <c r="E181" s="178"/>
      <c r="F181" s="178"/>
    </row>
    <row r="182" spans="2:6" x14ac:dyDescent="0.25">
      <c r="B182" s="176"/>
      <c r="C182" s="177"/>
      <c r="D182" s="178"/>
      <c r="E182" s="178"/>
      <c r="F182" s="178"/>
    </row>
    <row r="183" spans="2:6" x14ac:dyDescent="0.25">
      <c r="B183" s="176"/>
      <c r="C183" s="177"/>
      <c r="D183" s="178"/>
      <c r="E183" s="178"/>
      <c r="F183" s="178"/>
    </row>
    <row r="184" spans="2:6" x14ac:dyDescent="0.25">
      <c r="B184" s="176"/>
      <c r="C184" s="177"/>
      <c r="D184" s="178"/>
      <c r="E184" s="178"/>
      <c r="F184" s="178"/>
    </row>
    <row r="185" spans="2:6" x14ac:dyDescent="0.25">
      <c r="B185" s="176"/>
      <c r="C185" s="177"/>
      <c r="D185" s="178"/>
      <c r="E185" s="178"/>
      <c r="F185" s="178"/>
    </row>
    <row r="186" spans="2:6" x14ac:dyDescent="0.25">
      <c r="B186" s="176"/>
      <c r="C186" s="177"/>
      <c r="D186" s="178"/>
      <c r="E186" s="178"/>
      <c r="F186" s="178"/>
    </row>
    <row r="187" spans="2:6" x14ac:dyDescent="0.25">
      <c r="B187" s="176"/>
      <c r="C187" s="177"/>
      <c r="D187" s="178"/>
      <c r="E187" s="178"/>
      <c r="F187" s="178"/>
    </row>
    <row r="188" spans="2:6" x14ac:dyDescent="0.25">
      <c r="B188" s="176"/>
      <c r="C188" s="177"/>
      <c r="D188" s="178"/>
      <c r="E188" s="178"/>
      <c r="F188" s="178"/>
    </row>
    <row r="189" spans="2:6" x14ac:dyDescent="0.25">
      <c r="B189" s="176"/>
      <c r="C189" s="177"/>
      <c r="D189" s="178"/>
      <c r="E189" s="178"/>
      <c r="F189" s="178"/>
    </row>
    <row r="190" spans="2:6" x14ac:dyDescent="0.25">
      <c r="B190" s="176"/>
      <c r="C190" s="177"/>
      <c r="D190" s="178"/>
      <c r="E190" s="178"/>
      <c r="F190" s="178"/>
    </row>
    <row r="191" spans="2:6" x14ac:dyDescent="0.25">
      <c r="B191" s="176"/>
      <c r="C191" s="177"/>
      <c r="D191" s="178"/>
      <c r="E191" s="178"/>
      <c r="F191" s="178"/>
    </row>
    <row r="192" spans="2:6" x14ac:dyDescent="0.25">
      <c r="B192" s="176"/>
      <c r="C192" s="177"/>
      <c r="D192" s="178"/>
      <c r="E192" s="178"/>
      <c r="F192" s="178"/>
    </row>
    <row r="193" spans="2:6" x14ac:dyDescent="0.25">
      <c r="B193" s="176"/>
      <c r="C193" s="177"/>
      <c r="D193" s="178"/>
      <c r="E193" s="178"/>
      <c r="F193" s="178"/>
    </row>
    <row r="194" spans="2:6" x14ac:dyDescent="0.25">
      <c r="B194" s="176"/>
      <c r="C194" s="177"/>
      <c r="D194" s="178"/>
      <c r="E194" s="178"/>
      <c r="F194" s="178"/>
    </row>
    <row r="195" spans="2:6" x14ac:dyDescent="0.25">
      <c r="B195" s="176"/>
      <c r="C195" s="177"/>
      <c r="D195" s="178"/>
      <c r="E195" s="178"/>
      <c r="F195" s="178"/>
    </row>
    <row r="196" spans="2:6" x14ac:dyDescent="0.25">
      <c r="B196" s="176"/>
      <c r="C196" s="177"/>
      <c r="D196" s="178"/>
      <c r="E196" s="178"/>
      <c r="F196" s="178"/>
    </row>
    <row r="197" spans="2:6" x14ac:dyDescent="0.25">
      <c r="B197" s="176"/>
      <c r="C197" s="177"/>
      <c r="D197" s="178"/>
      <c r="E197" s="178"/>
      <c r="F197" s="178"/>
    </row>
    <row r="198" spans="2:6" x14ac:dyDescent="0.25">
      <c r="B198" s="176"/>
      <c r="C198" s="177"/>
      <c r="D198" s="178"/>
      <c r="E198" s="178"/>
      <c r="F198" s="178"/>
    </row>
    <row r="199" spans="2:6" x14ac:dyDescent="0.25">
      <c r="B199" s="176"/>
      <c r="C199" s="177"/>
      <c r="D199" s="178"/>
      <c r="E199" s="178"/>
      <c r="F199" s="178"/>
    </row>
    <row r="200" spans="2:6" x14ac:dyDescent="0.25">
      <c r="B200" s="176"/>
      <c r="C200" s="177"/>
      <c r="D200" s="178"/>
      <c r="E200" s="178"/>
      <c r="F200" s="178"/>
    </row>
    <row r="201" spans="2:6" x14ac:dyDescent="0.25">
      <c r="B201" s="176"/>
      <c r="C201" s="177"/>
      <c r="D201" s="178"/>
      <c r="E201" s="178"/>
      <c r="F201" s="178"/>
    </row>
    <row r="202" spans="2:6" x14ac:dyDescent="0.25">
      <c r="B202" s="176"/>
      <c r="C202" s="177"/>
      <c r="D202" s="178"/>
      <c r="E202" s="178"/>
      <c r="F202" s="178"/>
    </row>
    <row r="203" spans="2:6" x14ac:dyDescent="0.25">
      <c r="B203" s="176"/>
      <c r="C203" s="177"/>
      <c r="D203" s="178"/>
      <c r="E203" s="178"/>
      <c r="F203" s="178"/>
    </row>
    <row r="204" spans="2:6" x14ac:dyDescent="0.25">
      <c r="B204" s="176"/>
      <c r="C204" s="177"/>
      <c r="D204" s="178"/>
      <c r="E204" s="178"/>
      <c r="F204" s="178"/>
    </row>
    <row r="205" spans="2:6" x14ac:dyDescent="0.25">
      <c r="B205" s="176"/>
      <c r="C205" s="177"/>
      <c r="D205" s="178"/>
      <c r="E205" s="178"/>
      <c r="F205" s="178"/>
    </row>
    <row r="206" spans="2:6" x14ac:dyDescent="0.25">
      <c r="B206" s="176"/>
      <c r="C206" s="177"/>
      <c r="D206" s="178"/>
      <c r="E206" s="178"/>
      <c r="F206" s="178"/>
    </row>
    <row r="207" spans="2:6" x14ac:dyDescent="0.25">
      <c r="B207" s="176"/>
      <c r="C207" s="177"/>
      <c r="D207" s="178"/>
      <c r="E207" s="178"/>
      <c r="F207" s="178"/>
    </row>
    <row r="208" spans="2:6" x14ac:dyDescent="0.25">
      <c r="B208" s="176"/>
      <c r="C208" s="177"/>
      <c r="D208" s="178"/>
      <c r="E208" s="178"/>
      <c r="F208" s="178"/>
    </row>
    <row r="209" spans="2:6" x14ac:dyDescent="0.25">
      <c r="B209" s="176"/>
      <c r="C209" s="177"/>
      <c r="D209" s="178"/>
      <c r="E209" s="178"/>
      <c r="F209" s="178"/>
    </row>
    <row r="210" spans="2:6" x14ac:dyDescent="0.25">
      <c r="B210" s="176"/>
      <c r="C210" s="177"/>
      <c r="D210" s="178"/>
      <c r="E210" s="178"/>
      <c r="F210" s="178"/>
    </row>
    <row r="211" spans="2:6" x14ac:dyDescent="0.25">
      <c r="B211" s="176"/>
      <c r="C211" s="177"/>
      <c r="D211" s="178"/>
      <c r="E211" s="178"/>
      <c r="F211" s="178"/>
    </row>
    <row r="212" spans="2:6" x14ac:dyDescent="0.25">
      <c r="B212" s="176"/>
      <c r="C212" s="177"/>
      <c r="D212" s="178"/>
      <c r="E212" s="178"/>
      <c r="F212" s="178"/>
    </row>
    <row r="213" spans="2:6" x14ac:dyDescent="0.25">
      <c r="B213" s="176"/>
      <c r="C213" s="177"/>
      <c r="D213" s="178"/>
      <c r="E213" s="178"/>
      <c r="F213" s="178"/>
    </row>
    <row r="214" spans="2:6" x14ac:dyDescent="0.25">
      <c r="B214" s="176"/>
      <c r="C214" s="177"/>
      <c r="D214" s="178"/>
      <c r="E214" s="178"/>
      <c r="F214" s="178"/>
    </row>
    <row r="215" spans="2:6" x14ac:dyDescent="0.25">
      <c r="B215" s="176"/>
      <c r="C215" s="177"/>
      <c r="D215" s="178"/>
      <c r="E215" s="178"/>
      <c r="F215" s="178"/>
    </row>
    <row r="216" spans="2:6" x14ac:dyDescent="0.25">
      <c r="B216" s="176"/>
      <c r="C216" s="177"/>
      <c r="D216" s="178"/>
      <c r="E216" s="178"/>
      <c r="F216" s="178"/>
    </row>
    <row r="217" spans="2:6" x14ac:dyDescent="0.25">
      <c r="B217" s="176"/>
      <c r="C217" s="177"/>
      <c r="D217" s="178"/>
      <c r="E217" s="178"/>
      <c r="F217" s="178"/>
    </row>
    <row r="218" spans="2:6" x14ac:dyDescent="0.25">
      <c r="B218" s="176"/>
      <c r="C218" s="177"/>
      <c r="D218" s="178"/>
      <c r="E218" s="178"/>
      <c r="F218" s="178"/>
    </row>
    <row r="219" spans="2:6" x14ac:dyDescent="0.25">
      <c r="B219" s="176"/>
      <c r="C219" s="177"/>
      <c r="D219" s="178"/>
      <c r="E219" s="178"/>
      <c r="F219" s="178"/>
    </row>
    <row r="220" spans="2:6" x14ac:dyDescent="0.25">
      <c r="B220" s="176"/>
      <c r="C220" s="177"/>
      <c r="D220" s="178"/>
      <c r="E220" s="178"/>
      <c r="F220" s="178"/>
    </row>
    <row r="221" spans="2:6" x14ac:dyDescent="0.25">
      <c r="B221" s="176"/>
      <c r="C221" s="177"/>
      <c r="D221" s="178"/>
      <c r="E221" s="178"/>
      <c r="F221" s="178"/>
    </row>
    <row r="222" spans="2:6" x14ac:dyDescent="0.25">
      <c r="B222" s="176"/>
      <c r="C222" s="177"/>
      <c r="D222" s="178"/>
      <c r="E222" s="178"/>
      <c r="F222" s="178"/>
    </row>
    <row r="223" spans="2:6" x14ac:dyDescent="0.25">
      <c r="B223" s="176"/>
      <c r="C223" s="177"/>
      <c r="D223" s="178"/>
      <c r="E223" s="178"/>
      <c r="F223" s="178"/>
    </row>
    <row r="224" spans="2:6" x14ac:dyDescent="0.25">
      <c r="B224" s="176"/>
      <c r="C224" s="177"/>
      <c r="D224" s="178"/>
      <c r="E224" s="178"/>
      <c r="F224" s="178"/>
    </row>
    <row r="225" spans="2:6" x14ac:dyDescent="0.25">
      <c r="B225" s="176"/>
      <c r="C225" s="177"/>
      <c r="D225" s="178"/>
      <c r="E225" s="178"/>
      <c r="F225" s="178"/>
    </row>
    <row r="226" spans="2:6" x14ac:dyDescent="0.25">
      <c r="B226" s="176"/>
      <c r="C226" s="177"/>
      <c r="D226" s="178"/>
      <c r="E226" s="178"/>
      <c r="F226" s="178"/>
    </row>
    <row r="227" spans="2:6" x14ac:dyDescent="0.25">
      <c r="B227" s="176"/>
      <c r="C227" s="177"/>
      <c r="D227" s="178"/>
      <c r="E227" s="178"/>
      <c r="F227" s="178"/>
    </row>
    <row r="228" spans="2:6" x14ac:dyDescent="0.25">
      <c r="B228" s="176"/>
      <c r="C228" s="177"/>
      <c r="D228" s="178"/>
      <c r="E228" s="178"/>
      <c r="F228" s="178"/>
    </row>
    <row r="229" spans="2:6" x14ac:dyDescent="0.25">
      <c r="B229" s="176"/>
      <c r="C229" s="177"/>
      <c r="D229" s="178"/>
      <c r="E229" s="178"/>
      <c r="F229" s="178"/>
    </row>
    <row r="230" spans="2:6" x14ac:dyDescent="0.25">
      <c r="B230" s="176"/>
      <c r="C230" s="177"/>
      <c r="D230" s="178"/>
      <c r="E230" s="178"/>
      <c r="F230" s="178"/>
    </row>
    <row r="231" spans="2:6" x14ac:dyDescent="0.25">
      <c r="B231" s="176"/>
      <c r="C231" s="177"/>
      <c r="D231" s="178"/>
      <c r="E231" s="178"/>
      <c r="F231" s="178"/>
    </row>
    <row r="232" spans="2:6" x14ac:dyDescent="0.25">
      <c r="B232" s="176"/>
      <c r="C232" s="177"/>
      <c r="D232" s="178"/>
      <c r="E232" s="178"/>
      <c r="F232" s="178"/>
    </row>
    <row r="233" spans="2:6" x14ac:dyDescent="0.25">
      <c r="B233" s="176"/>
      <c r="C233" s="177"/>
      <c r="D233" s="178"/>
      <c r="E233" s="178"/>
      <c r="F233" s="178"/>
    </row>
    <row r="234" spans="2:6" x14ac:dyDescent="0.25">
      <c r="B234" s="176"/>
      <c r="C234" s="177"/>
      <c r="D234" s="178"/>
      <c r="E234" s="178"/>
      <c r="F234" s="178"/>
    </row>
    <row r="235" spans="2:6" x14ac:dyDescent="0.25">
      <c r="B235" s="176"/>
      <c r="C235" s="177"/>
      <c r="D235" s="178"/>
      <c r="E235" s="178"/>
      <c r="F235" s="178"/>
    </row>
    <row r="236" spans="2:6" x14ac:dyDescent="0.25">
      <c r="B236" s="176"/>
      <c r="C236" s="177"/>
      <c r="D236" s="178"/>
      <c r="E236" s="178"/>
      <c r="F236" s="178"/>
    </row>
    <row r="237" spans="2:6" x14ac:dyDescent="0.25">
      <c r="B237" s="176"/>
      <c r="C237" s="177"/>
      <c r="D237" s="178"/>
      <c r="E237" s="178"/>
      <c r="F237" s="178"/>
    </row>
    <row r="238" spans="2:6" x14ac:dyDescent="0.25">
      <c r="B238" s="176"/>
      <c r="C238" s="177"/>
      <c r="D238" s="178"/>
      <c r="E238" s="178"/>
      <c r="F238" s="178"/>
    </row>
    <row r="239" spans="2:6" x14ac:dyDescent="0.25">
      <c r="B239" s="176"/>
      <c r="C239" s="177"/>
      <c r="D239" s="178"/>
      <c r="E239" s="178"/>
      <c r="F239" s="178"/>
    </row>
    <row r="240" spans="2:6" x14ac:dyDescent="0.25">
      <c r="B240" s="176"/>
      <c r="C240" s="177"/>
      <c r="D240" s="178"/>
      <c r="E240" s="178"/>
      <c r="F240" s="178"/>
    </row>
    <row r="241" spans="2:6" x14ac:dyDescent="0.25">
      <c r="B241" s="176"/>
      <c r="C241" s="177"/>
      <c r="D241" s="178"/>
      <c r="E241" s="178"/>
      <c r="F241" s="178"/>
    </row>
    <row r="242" spans="2:6" x14ac:dyDescent="0.25">
      <c r="B242" s="176"/>
      <c r="C242" s="177"/>
      <c r="D242" s="178"/>
      <c r="E242" s="178"/>
      <c r="F242" s="178"/>
    </row>
    <row r="243" spans="2:6" x14ac:dyDescent="0.25">
      <c r="B243" s="176"/>
      <c r="C243" s="177"/>
      <c r="D243" s="178"/>
      <c r="E243" s="178"/>
      <c r="F243" s="178"/>
    </row>
    <row r="244" spans="2:6" x14ac:dyDescent="0.25">
      <c r="B244" s="176"/>
      <c r="C244" s="177"/>
      <c r="D244" s="178"/>
      <c r="E244" s="178"/>
      <c r="F244" s="178"/>
    </row>
    <row r="245" spans="2:6" x14ac:dyDescent="0.25">
      <c r="B245" s="176"/>
      <c r="C245" s="177"/>
      <c r="D245" s="178"/>
      <c r="E245" s="178"/>
      <c r="F245" s="178"/>
    </row>
    <row r="246" spans="2:6" x14ac:dyDescent="0.25">
      <c r="B246" s="176"/>
      <c r="C246" s="177"/>
      <c r="D246" s="178"/>
      <c r="E246" s="178"/>
      <c r="F246" s="178"/>
    </row>
    <row r="247" spans="2:6" x14ac:dyDescent="0.25">
      <c r="B247" s="176"/>
      <c r="C247" s="177"/>
      <c r="D247" s="178"/>
      <c r="E247" s="178"/>
      <c r="F247" s="178"/>
    </row>
    <row r="248" spans="2:6" x14ac:dyDescent="0.25">
      <c r="B248" s="176"/>
      <c r="C248" s="177"/>
      <c r="D248" s="178"/>
      <c r="E248" s="178"/>
      <c r="F248" s="178"/>
    </row>
    <row r="249" spans="2:6" x14ac:dyDescent="0.25">
      <c r="B249" s="176"/>
      <c r="C249" s="177"/>
      <c r="D249" s="178"/>
      <c r="E249" s="178"/>
      <c r="F249" s="178"/>
    </row>
    <row r="250" spans="2:6" x14ac:dyDescent="0.25">
      <c r="B250" s="176"/>
      <c r="C250" s="177"/>
      <c r="D250" s="178"/>
      <c r="E250" s="178"/>
      <c r="F250" s="178"/>
    </row>
    <row r="251" spans="2:6" x14ac:dyDescent="0.25">
      <c r="B251" s="176"/>
      <c r="C251" s="177"/>
      <c r="D251" s="178"/>
      <c r="E251" s="178"/>
      <c r="F251" s="178"/>
    </row>
    <row r="252" spans="2:6" x14ac:dyDescent="0.25">
      <c r="B252" s="176"/>
      <c r="C252" s="177"/>
      <c r="D252" s="178"/>
      <c r="E252" s="178"/>
      <c r="F252" s="178"/>
    </row>
    <row r="253" spans="2:6" x14ac:dyDescent="0.25">
      <c r="B253" s="176"/>
      <c r="C253" s="177"/>
      <c r="D253" s="178"/>
      <c r="E253" s="178"/>
      <c r="F253" s="178"/>
    </row>
    <row r="254" spans="2:6" x14ac:dyDescent="0.25">
      <c r="B254" s="176"/>
      <c r="C254" s="177"/>
      <c r="D254" s="178"/>
      <c r="E254" s="178"/>
      <c r="F254" s="178"/>
    </row>
    <row r="255" spans="2:6" x14ac:dyDescent="0.25">
      <c r="B255" s="176"/>
      <c r="C255" s="177"/>
      <c r="D255" s="178"/>
      <c r="E255" s="178"/>
      <c r="F255" s="178"/>
    </row>
    <row r="256" spans="2:6" x14ac:dyDescent="0.25">
      <c r="B256" s="176"/>
      <c r="C256" s="177"/>
      <c r="D256" s="178"/>
      <c r="E256" s="178"/>
      <c r="F256" s="178"/>
    </row>
    <row r="257" spans="2:6" x14ac:dyDescent="0.25">
      <c r="B257" s="176"/>
      <c r="C257" s="177"/>
      <c r="D257" s="178"/>
      <c r="E257" s="178"/>
      <c r="F257" s="178"/>
    </row>
    <row r="258" spans="2:6" x14ac:dyDescent="0.25">
      <c r="B258" s="176"/>
      <c r="C258" s="177"/>
      <c r="D258" s="178"/>
      <c r="E258" s="178"/>
      <c r="F258" s="178"/>
    </row>
    <row r="259" spans="2:6" x14ac:dyDescent="0.25">
      <c r="B259" s="176"/>
      <c r="C259" s="177"/>
      <c r="D259" s="178"/>
      <c r="E259" s="178"/>
      <c r="F259" s="178"/>
    </row>
    <row r="260" spans="2:6" x14ac:dyDescent="0.25">
      <c r="B260" s="176"/>
      <c r="C260" s="177"/>
      <c r="D260" s="178"/>
      <c r="E260" s="178"/>
      <c r="F260" s="178"/>
    </row>
    <row r="261" spans="2:6" x14ac:dyDescent="0.25">
      <c r="B261" s="176"/>
      <c r="C261" s="177"/>
      <c r="D261" s="178"/>
      <c r="E261" s="178"/>
      <c r="F261" s="178"/>
    </row>
    <row r="262" spans="2:6" x14ac:dyDescent="0.25">
      <c r="B262" s="176"/>
      <c r="C262" s="177"/>
      <c r="D262" s="178"/>
      <c r="E262" s="178"/>
      <c r="F262" s="178"/>
    </row>
    <row r="263" spans="2:6" x14ac:dyDescent="0.25">
      <c r="B263" s="176"/>
      <c r="C263" s="177"/>
      <c r="D263" s="178"/>
      <c r="E263" s="178"/>
      <c r="F263" s="178"/>
    </row>
    <row r="264" spans="2:6" x14ac:dyDescent="0.25">
      <c r="B264" s="176"/>
      <c r="C264" s="177"/>
      <c r="D264" s="178"/>
      <c r="E264" s="178"/>
      <c r="F264" s="178"/>
    </row>
    <row r="265" spans="2:6" x14ac:dyDescent="0.25">
      <c r="B265" s="176"/>
      <c r="C265" s="177"/>
      <c r="D265" s="178"/>
      <c r="E265" s="178"/>
      <c r="F265" s="178"/>
    </row>
    <row r="266" spans="2:6" x14ac:dyDescent="0.25">
      <c r="B266" s="176"/>
      <c r="C266" s="177"/>
      <c r="D266" s="178"/>
      <c r="E266" s="178"/>
      <c r="F266" s="178"/>
    </row>
    <row r="267" spans="2:6" x14ac:dyDescent="0.25">
      <c r="B267" s="176"/>
      <c r="C267" s="177"/>
      <c r="D267" s="178"/>
      <c r="E267" s="178"/>
      <c r="F267" s="178"/>
    </row>
    <row r="268" spans="2:6" x14ac:dyDescent="0.25">
      <c r="B268" s="176"/>
      <c r="C268" s="177"/>
      <c r="D268" s="178"/>
      <c r="E268" s="178"/>
      <c r="F268" s="178"/>
    </row>
  </sheetData>
  <mergeCells count="1">
    <mergeCell ref="B2:F2"/>
  </mergeCells>
  <pageMargins left="0.7" right="0.7" top="0.75" bottom="0.75" header="0.3" footer="0.3"/>
</worksheet>
</file>

<file path=xl/worksheets/sheet1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278"/>
  <sheetViews>
    <sheetView workbookViewId="0">
      <selection activeCell="H17" sqref="H17"/>
    </sheetView>
  </sheetViews>
  <sheetFormatPr defaultRowHeight="15" x14ac:dyDescent="0.25"/>
  <cols>
    <col min="1" max="1" width="9.140625" style="124"/>
    <col min="2" max="2" width="52.7109375" style="122" customWidth="1"/>
    <col min="3" max="3" width="8.140625" style="179" bestFit="1" customWidth="1"/>
    <col min="4" max="4" width="13" style="180" customWidth="1"/>
    <col min="5" max="5" width="17.140625" style="180" customWidth="1"/>
    <col min="6" max="6" width="15.7109375" style="180" customWidth="1"/>
    <col min="7" max="7" width="14" style="66" customWidth="1"/>
    <col min="8" max="16384" width="9.140625" style="124"/>
  </cols>
  <sheetData>
    <row r="2" spans="2:7" s="166" customFormat="1" ht="15" customHeight="1" x14ac:dyDescent="0.2">
      <c r="B2" s="212" t="str">
        <f>'Elenco Prezzi Unitari'!B199</f>
        <v>PLT3 – Nummernschilderkennungsstation Nr. 3: Zufahrt von Norden (Gemeinde TRAMIN)</v>
      </c>
      <c r="C2" s="212"/>
      <c r="D2" s="212"/>
      <c r="E2" s="212"/>
      <c r="F2" s="212"/>
      <c r="G2" s="53"/>
    </row>
    <row r="3" spans="2:7" s="166" customFormat="1" x14ac:dyDescent="0.2">
      <c r="B3" s="55" t="str">
        <f>'Elenco Prezzi Unitari'!B65</f>
        <v>BESCHREIBUNG</v>
      </c>
      <c r="C3" s="55" t="str">
        <f>'Elenco Prezzi Unitari'!C65</f>
        <v>M.E.</v>
      </c>
      <c r="D3" s="55" t="str">
        <f>'Elenco Prezzi Unitari'!D65</f>
        <v>ANZ.</v>
      </c>
      <c r="E3" s="55" t="str">
        <f>'Elenco Prezzi Unitari'!E65</f>
        <v>EINHEITSPREIS</v>
      </c>
      <c r="F3" s="55" t="str">
        <f>'Elenco Prezzi Unitari'!F65</f>
        <v>BETRAG</v>
      </c>
      <c r="G3" s="53"/>
    </row>
    <row r="4" spans="2:7" ht="30" x14ac:dyDescent="0.25">
      <c r="B4" s="34" t="str">
        <f>'Elenco Prezzi Unitari'!B4</f>
        <v>Videokamera Nummernschilderkennung OCR + Übersichtskamera</v>
      </c>
      <c r="C4" s="38" t="s">
        <v>1</v>
      </c>
      <c r="D4" s="167">
        <v>1</v>
      </c>
      <c r="E4" s="82">
        <f>'Elenco Prezzi Unitari'!F4</f>
        <v>3200</v>
      </c>
      <c r="F4" s="168">
        <f t="shared" ref="F4:F8" si="0">E4*D4</f>
        <v>3200</v>
      </c>
      <c r="G4" s="58"/>
    </row>
    <row r="5" spans="2:7" ht="30" x14ac:dyDescent="0.25">
      <c r="B5" s="34" t="str">
        <f>'Elenco Prezzi Unitari'!B5</f>
        <v>Lokaler Speicher f. Videokamera Nummernschilderkennung - HD Typ SSD 120 GB</v>
      </c>
      <c r="C5" s="38" t="s">
        <v>1</v>
      </c>
      <c r="D5" s="167">
        <v>1</v>
      </c>
      <c r="E5" s="82">
        <f>'Elenco Prezzi Unitari'!F5</f>
        <v>224</v>
      </c>
      <c r="F5" s="168">
        <f t="shared" si="0"/>
        <v>224</v>
      </c>
      <c r="G5" s="58"/>
    </row>
    <row r="6" spans="2:7" x14ac:dyDescent="0.25">
      <c r="B6" s="34" t="str">
        <f>'Elenco Prezzi Unitari'!B10</f>
        <v>Grundlizenz Kamera f. SW Nummernschilderkennung</v>
      </c>
      <c r="C6" s="38" t="s">
        <v>1</v>
      </c>
      <c r="D6" s="167">
        <v>1</v>
      </c>
      <c r="E6" s="82">
        <f>'Elenco Prezzi Unitari'!F10</f>
        <v>513.5</v>
      </c>
      <c r="F6" s="168">
        <f t="shared" si="0"/>
        <v>513.5</v>
      </c>
      <c r="G6" s="58"/>
    </row>
    <row r="7" spans="2:7" ht="30" x14ac:dyDescent="0.25">
      <c r="B7" s="34" t="str">
        <f>'Elenco Prezzi Unitari'!B11</f>
        <v>Lizenz Kamera Zugriff KfZ-Zulassungsstelle f. SW Nummernschilderkennung</v>
      </c>
      <c r="C7" s="38" t="s">
        <v>1</v>
      </c>
      <c r="D7" s="167">
        <v>1</v>
      </c>
      <c r="E7" s="82">
        <f>'Elenco Prezzi Unitari'!F11</f>
        <v>260</v>
      </c>
      <c r="F7" s="168">
        <f t="shared" si="0"/>
        <v>260</v>
      </c>
      <c r="G7" s="58"/>
    </row>
    <row r="8" spans="2:7" x14ac:dyDescent="0.25">
      <c r="B8" s="34" t="str">
        <f>'Elenco Prezzi Unitari'!B37</f>
        <v>Schild "Videoüberwachter Bereich" Art.13 GvD 196/2003</v>
      </c>
      <c r="C8" s="38" t="s">
        <v>1</v>
      </c>
      <c r="D8" s="167">
        <v>1</v>
      </c>
      <c r="E8" s="82">
        <f>'Elenco Prezzi Unitari'!F37</f>
        <v>50</v>
      </c>
      <c r="F8" s="168">
        <f t="shared" si="0"/>
        <v>50</v>
      </c>
      <c r="G8" s="58"/>
    </row>
    <row r="9" spans="2:7" ht="75" x14ac:dyDescent="0.25">
      <c r="B9" s="33" t="str">
        <f>'Elenco Prezzi Unitari'!B32</f>
        <v>Zubehörteile für die Montage der Videokameras und die fachgerechte Herstellung einer vollständigen, funktionstüchtigen Anlage (z.B. Elektroschaltschrank, Geräteschrank, selbstrückstellender Schalter, Netzgeräte, Kabel usw.)</v>
      </c>
      <c r="C9" s="117" t="str">
        <f>'Elenco Prezzi Unitari'!C32</f>
        <v>pauschal</v>
      </c>
      <c r="D9" s="167">
        <v>1</v>
      </c>
      <c r="E9" s="82">
        <v>1000</v>
      </c>
      <c r="F9" s="168">
        <f>E9*D9</f>
        <v>1000</v>
      </c>
      <c r="G9" s="64"/>
    </row>
    <row r="10" spans="2:7" ht="30" x14ac:dyDescent="0.25">
      <c r="B10" s="39" t="str">
        <f>'[1]Prezzi Unitari'!B35</f>
        <v>Manodopera di installazione (compreso impiego cestello elevatore) e configurazione impianto.</v>
      </c>
      <c r="C10" s="117" t="str">
        <f>'Elenco Prezzi Unitari'!C35</f>
        <v>pauschal</v>
      </c>
      <c r="D10" s="170">
        <v>1</v>
      </c>
      <c r="E10" s="86">
        <v>800</v>
      </c>
      <c r="F10" s="171">
        <f>E10*D10</f>
        <v>800</v>
      </c>
    </row>
    <row r="11" spans="2:7" x14ac:dyDescent="0.25">
      <c r="B11" s="35" t="str">
        <f>'Elenco Prezzi Unitari'!B66</f>
        <v>Gesamt SOA Kategorie OS5</v>
      </c>
      <c r="C11" s="169"/>
      <c r="D11" s="61"/>
      <c r="E11" s="84"/>
      <c r="F11" s="85">
        <f>SUM(F4:F10)</f>
        <v>6047.5</v>
      </c>
    </row>
    <row r="12" spans="2:7" x14ac:dyDescent="0.25">
      <c r="B12" s="34" t="str">
        <f>'Elenco Prezzi Unitari'!B7</f>
        <v>Modem 3G/UMTS</v>
      </c>
      <c r="C12" s="38" t="s">
        <v>1</v>
      </c>
      <c r="D12" s="167">
        <v>1</v>
      </c>
      <c r="E12" s="82">
        <f>'Elenco Prezzi Unitari'!F7</f>
        <v>500</v>
      </c>
      <c r="F12" s="168">
        <f t="shared" ref="F12" si="1">E12*D12</f>
        <v>500</v>
      </c>
    </row>
    <row r="13" spans="2:7" ht="45" x14ac:dyDescent="0.25">
      <c r="B13" s="33" t="str">
        <f>'Elenco Prezzi Unitari'!B33</f>
        <v>Zubehörteile für die Montage der Konnektivitätsgeräte zur fachgerechten Herstellung einer vollständigen, funktionstüchtigen Anlage.</v>
      </c>
      <c r="C13" s="117" t="str">
        <f>'Elenco Prezzi Unitari'!C33</f>
        <v>pauschal</v>
      </c>
      <c r="D13" s="167">
        <v>1</v>
      </c>
      <c r="E13" s="82">
        <v>200</v>
      </c>
      <c r="F13" s="168">
        <f>E13*D13</f>
        <v>200</v>
      </c>
    </row>
    <row r="14" spans="2:7" ht="30" x14ac:dyDescent="0.25">
      <c r="B14" s="33" t="str">
        <f>'Elenco Prezzi Unitari'!B34</f>
        <v>Arbeitslohn für die Installation (einschließlich Einsatz einer Arbeitsbühne) und die Konfiguration der Anlage.</v>
      </c>
      <c r="C14" s="117" t="str">
        <f>'Elenco Prezzi Unitari'!C34</f>
        <v>pauschal</v>
      </c>
      <c r="D14" s="170">
        <v>1</v>
      </c>
      <c r="E14" s="86">
        <v>200</v>
      </c>
      <c r="F14" s="171">
        <f>E14*D14</f>
        <v>200</v>
      </c>
    </row>
    <row r="15" spans="2:7" x14ac:dyDescent="0.25">
      <c r="B15" s="36" t="str">
        <f>'Elenco Prezzi Unitari'!B67</f>
        <v>Gesamt SOA Kategorie OS19</v>
      </c>
      <c r="C15" s="169"/>
      <c r="D15" s="65"/>
      <c r="E15" s="84"/>
      <c r="F15" s="88">
        <f>SUM(F12:F14)</f>
        <v>900</v>
      </c>
    </row>
    <row r="16" spans="2:7" x14ac:dyDescent="0.25">
      <c r="B16" s="172"/>
      <c r="C16" s="173"/>
      <c r="D16" s="174"/>
      <c r="E16" s="175"/>
      <c r="F16" s="175"/>
    </row>
    <row r="17" spans="2:6" x14ac:dyDescent="0.25">
      <c r="B17" s="45" t="str">
        <f>'Elenco Prezzi Unitari'!B69</f>
        <v>SUMME</v>
      </c>
      <c r="C17" s="169"/>
      <c r="D17" s="70"/>
      <c r="E17" s="84"/>
      <c r="F17" s="90">
        <f>F11+F15</f>
        <v>6947.5</v>
      </c>
    </row>
    <row r="18" spans="2:6" x14ac:dyDescent="0.25">
      <c r="B18" s="176"/>
      <c r="C18" s="177"/>
      <c r="D18" s="178"/>
      <c r="E18" s="178"/>
      <c r="F18" s="178"/>
    </row>
    <row r="19" spans="2:6" x14ac:dyDescent="0.25">
      <c r="B19" s="176"/>
      <c r="C19" s="177"/>
      <c r="D19" s="178"/>
      <c r="E19" s="178"/>
      <c r="F19" s="178"/>
    </row>
    <row r="20" spans="2:6" x14ac:dyDescent="0.25">
      <c r="B20" s="176"/>
      <c r="C20" s="177"/>
      <c r="D20" s="178"/>
      <c r="E20" s="178"/>
      <c r="F20" s="178"/>
    </row>
    <row r="21" spans="2:6" x14ac:dyDescent="0.25">
      <c r="B21" s="176"/>
      <c r="C21" s="177"/>
      <c r="D21" s="178"/>
      <c r="E21" s="178"/>
      <c r="F21" s="178"/>
    </row>
    <row r="22" spans="2:6" x14ac:dyDescent="0.25">
      <c r="B22" s="176"/>
      <c r="C22" s="177"/>
      <c r="D22" s="178"/>
      <c r="E22" s="178"/>
      <c r="F22" s="178"/>
    </row>
    <row r="23" spans="2:6" x14ac:dyDescent="0.25">
      <c r="B23" s="176"/>
      <c r="C23" s="177"/>
      <c r="D23" s="178"/>
      <c r="E23" s="178"/>
      <c r="F23" s="178"/>
    </row>
    <row r="24" spans="2:6" x14ac:dyDescent="0.25">
      <c r="B24" s="176"/>
      <c r="C24" s="177"/>
      <c r="D24" s="178"/>
      <c r="E24" s="178"/>
      <c r="F24" s="178"/>
    </row>
    <row r="25" spans="2:6" x14ac:dyDescent="0.25">
      <c r="B25" s="176"/>
      <c r="C25" s="177"/>
      <c r="D25" s="178"/>
      <c r="E25" s="178"/>
      <c r="F25" s="178"/>
    </row>
    <row r="26" spans="2:6" x14ac:dyDescent="0.25">
      <c r="B26" s="176"/>
      <c r="C26" s="177"/>
      <c r="D26" s="178"/>
      <c r="E26" s="178"/>
      <c r="F26" s="178"/>
    </row>
    <row r="27" spans="2:6" x14ac:dyDescent="0.25">
      <c r="B27" s="176"/>
      <c r="C27" s="177"/>
      <c r="D27" s="178"/>
      <c r="E27" s="178"/>
      <c r="F27" s="178"/>
    </row>
    <row r="28" spans="2:6" x14ac:dyDescent="0.25">
      <c r="B28" s="176"/>
      <c r="C28" s="177"/>
      <c r="D28" s="178"/>
      <c r="E28" s="178"/>
      <c r="F28" s="178"/>
    </row>
    <row r="29" spans="2:6" x14ac:dyDescent="0.25">
      <c r="B29" s="176"/>
      <c r="C29" s="177"/>
      <c r="D29" s="178"/>
      <c r="E29" s="178"/>
      <c r="F29" s="178"/>
    </row>
    <row r="30" spans="2:6" x14ac:dyDescent="0.25">
      <c r="B30" s="176"/>
      <c r="C30" s="177"/>
      <c r="D30" s="178"/>
      <c r="E30" s="178"/>
      <c r="F30" s="178"/>
    </row>
    <row r="31" spans="2:6" x14ac:dyDescent="0.25">
      <c r="B31" s="176"/>
      <c r="C31" s="177"/>
      <c r="D31" s="178"/>
      <c r="E31" s="178"/>
      <c r="F31" s="178"/>
    </row>
    <row r="32" spans="2:6" x14ac:dyDescent="0.25">
      <c r="B32" s="176"/>
      <c r="C32" s="177"/>
      <c r="D32" s="178"/>
      <c r="E32" s="178"/>
      <c r="F32" s="178"/>
    </row>
    <row r="33" spans="2:6" x14ac:dyDescent="0.25">
      <c r="B33" s="176"/>
      <c r="C33" s="177"/>
      <c r="D33" s="178"/>
      <c r="E33" s="178"/>
      <c r="F33" s="178"/>
    </row>
    <row r="34" spans="2:6" x14ac:dyDescent="0.25">
      <c r="B34" s="176"/>
      <c r="C34" s="177"/>
      <c r="D34" s="178"/>
      <c r="E34" s="178"/>
      <c r="F34" s="178"/>
    </row>
    <row r="35" spans="2:6" x14ac:dyDescent="0.25">
      <c r="B35" s="176"/>
      <c r="C35" s="177"/>
      <c r="D35" s="178"/>
      <c r="E35" s="178"/>
      <c r="F35" s="178"/>
    </row>
    <row r="36" spans="2:6" x14ac:dyDescent="0.25">
      <c r="B36" s="176"/>
      <c r="C36" s="177"/>
      <c r="D36" s="178"/>
      <c r="E36" s="178"/>
      <c r="F36" s="178"/>
    </row>
    <row r="37" spans="2:6" x14ac:dyDescent="0.25">
      <c r="B37" s="176"/>
      <c r="C37" s="177"/>
      <c r="D37" s="178"/>
      <c r="E37" s="178"/>
      <c r="F37" s="178"/>
    </row>
    <row r="38" spans="2:6" x14ac:dyDescent="0.25">
      <c r="B38" s="176"/>
      <c r="C38" s="177"/>
      <c r="D38" s="178"/>
      <c r="E38" s="178"/>
      <c r="F38" s="178"/>
    </row>
    <row r="39" spans="2:6" x14ac:dyDescent="0.25">
      <c r="B39" s="176"/>
      <c r="C39" s="177"/>
      <c r="D39" s="178"/>
      <c r="E39" s="178"/>
      <c r="F39" s="178"/>
    </row>
    <row r="40" spans="2:6" x14ac:dyDescent="0.25">
      <c r="B40" s="176"/>
      <c r="C40" s="177"/>
      <c r="D40" s="178"/>
      <c r="E40" s="178"/>
      <c r="F40" s="178"/>
    </row>
    <row r="41" spans="2:6" x14ac:dyDescent="0.25">
      <c r="B41" s="176"/>
      <c r="C41" s="177"/>
      <c r="D41" s="178"/>
      <c r="E41" s="178"/>
      <c r="F41" s="178"/>
    </row>
    <row r="42" spans="2:6" x14ac:dyDescent="0.25">
      <c r="B42" s="176"/>
      <c r="C42" s="177"/>
      <c r="D42" s="178"/>
      <c r="E42" s="178"/>
      <c r="F42" s="178"/>
    </row>
    <row r="43" spans="2:6" x14ac:dyDescent="0.25">
      <c r="B43" s="176"/>
      <c r="C43" s="177"/>
      <c r="D43" s="178"/>
      <c r="E43" s="178"/>
      <c r="F43" s="178"/>
    </row>
    <row r="44" spans="2:6" x14ac:dyDescent="0.25">
      <c r="B44" s="176"/>
      <c r="C44" s="177"/>
      <c r="D44" s="178"/>
      <c r="E44" s="178"/>
      <c r="F44" s="178"/>
    </row>
    <row r="45" spans="2:6" x14ac:dyDescent="0.25">
      <c r="B45" s="176"/>
      <c r="C45" s="177"/>
      <c r="D45" s="178"/>
      <c r="E45" s="178"/>
      <c r="F45" s="178"/>
    </row>
    <row r="46" spans="2:6" x14ac:dyDescent="0.25">
      <c r="B46" s="176"/>
      <c r="C46" s="177"/>
      <c r="D46" s="178"/>
      <c r="E46" s="178"/>
      <c r="F46" s="178"/>
    </row>
    <row r="47" spans="2:6" x14ac:dyDescent="0.25">
      <c r="B47" s="176"/>
      <c r="C47" s="177"/>
      <c r="D47" s="178"/>
      <c r="E47" s="178"/>
      <c r="F47" s="178"/>
    </row>
    <row r="48" spans="2:6" x14ac:dyDescent="0.25">
      <c r="B48" s="176"/>
      <c r="C48" s="177"/>
      <c r="D48" s="178"/>
      <c r="E48" s="178"/>
      <c r="F48" s="178"/>
    </row>
    <row r="49" spans="2:6" x14ac:dyDescent="0.25">
      <c r="B49" s="176"/>
      <c r="C49" s="177"/>
      <c r="D49" s="178"/>
      <c r="E49" s="178"/>
      <c r="F49" s="178"/>
    </row>
    <row r="50" spans="2:6" x14ac:dyDescent="0.25">
      <c r="B50" s="176"/>
      <c r="C50" s="177"/>
      <c r="D50" s="178"/>
      <c r="E50" s="178"/>
      <c r="F50" s="178"/>
    </row>
    <row r="51" spans="2:6" x14ac:dyDescent="0.25">
      <c r="B51" s="176"/>
      <c r="C51" s="177"/>
      <c r="D51" s="178"/>
      <c r="E51" s="178"/>
      <c r="F51" s="178"/>
    </row>
    <row r="52" spans="2:6" x14ac:dyDescent="0.25">
      <c r="B52" s="176"/>
      <c r="C52" s="177"/>
      <c r="D52" s="178"/>
      <c r="E52" s="178"/>
      <c r="F52" s="178"/>
    </row>
    <row r="53" spans="2:6" x14ac:dyDescent="0.25">
      <c r="B53" s="176"/>
      <c r="C53" s="177"/>
      <c r="D53" s="178"/>
      <c r="E53" s="178"/>
      <c r="F53" s="178"/>
    </row>
    <row r="54" spans="2:6" x14ac:dyDescent="0.25">
      <c r="B54" s="176"/>
      <c r="C54" s="177"/>
      <c r="D54" s="178"/>
      <c r="E54" s="178"/>
      <c r="F54" s="178"/>
    </row>
    <row r="55" spans="2:6" x14ac:dyDescent="0.25">
      <c r="B55" s="176"/>
      <c r="C55" s="177"/>
      <c r="D55" s="178"/>
      <c r="E55" s="178"/>
      <c r="F55" s="178"/>
    </row>
    <row r="56" spans="2:6" x14ac:dyDescent="0.25">
      <c r="B56" s="176"/>
      <c r="C56" s="177"/>
      <c r="D56" s="178"/>
      <c r="E56" s="178"/>
      <c r="F56" s="178"/>
    </row>
    <row r="57" spans="2:6" x14ac:dyDescent="0.25">
      <c r="B57" s="176"/>
      <c r="C57" s="177"/>
      <c r="D57" s="178"/>
      <c r="E57" s="178"/>
      <c r="F57" s="178"/>
    </row>
    <row r="58" spans="2:6" x14ac:dyDescent="0.25">
      <c r="B58" s="176"/>
      <c r="C58" s="177"/>
      <c r="D58" s="178"/>
      <c r="E58" s="178"/>
      <c r="F58" s="178"/>
    </row>
    <row r="59" spans="2:6" x14ac:dyDescent="0.25">
      <c r="B59" s="176"/>
      <c r="C59" s="177"/>
      <c r="D59" s="178"/>
      <c r="E59" s="178"/>
      <c r="F59" s="178"/>
    </row>
    <row r="60" spans="2:6" x14ac:dyDescent="0.25">
      <c r="B60" s="176"/>
      <c r="C60" s="177"/>
      <c r="D60" s="178"/>
      <c r="E60" s="178"/>
      <c r="F60" s="178"/>
    </row>
    <row r="61" spans="2:6" x14ac:dyDescent="0.25">
      <c r="B61" s="176"/>
      <c r="C61" s="177"/>
      <c r="D61" s="178"/>
      <c r="E61" s="178"/>
      <c r="F61" s="178"/>
    </row>
    <row r="62" spans="2:6" x14ac:dyDescent="0.25">
      <c r="B62" s="176"/>
      <c r="C62" s="177"/>
      <c r="D62" s="178"/>
      <c r="E62" s="178"/>
      <c r="F62" s="178"/>
    </row>
    <row r="63" spans="2:6" x14ac:dyDescent="0.25">
      <c r="B63" s="176"/>
      <c r="C63" s="177"/>
      <c r="D63" s="178"/>
      <c r="E63" s="178"/>
      <c r="F63" s="178"/>
    </row>
    <row r="64" spans="2:6" x14ac:dyDescent="0.25">
      <c r="B64" s="176"/>
      <c r="C64" s="177"/>
      <c r="D64" s="178"/>
      <c r="E64" s="178"/>
      <c r="F64" s="178"/>
    </row>
    <row r="65" spans="2:6" x14ac:dyDescent="0.25">
      <c r="B65" s="176"/>
      <c r="C65" s="177"/>
      <c r="D65" s="178"/>
      <c r="E65" s="178"/>
      <c r="F65" s="178"/>
    </row>
    <row r="66" spans="2:6" x14ac:dyDescent="0.25">
      <c r="B66" s="176"/>
      <c r="C66" s="177"/>
      <c r="D66" s="178"/>
      <c r="E66" s="178"/>
      <c r="F66" s="178"/>
    </row>
    <row r="67" spans="2:6" x14ac:dyDescent="0.25">
      <c r="B67" s="176"/>
      <c r="C67" s="177"/>
      <c r="D67" s="178"/>
      <c r="E67" s="178"/>
      <c r="F67" s="178"/>
    </row>
    <row r="68" spans="2:6" x14ac:dyDescent="0.25">
      <c r="B68" s="176"/>
      <c r="C68" s="177"/>
      <c r="D68" s="178"/>
      <c r="E68" s="178"/>
      <c r="F68" s="178"/>
    </row>
    <row r="69" spans="2:6" x14ac:dyDescent="0.25">
      <c r="B69" s="176"/>
      <c r="C69" s="177"/>
      <c r="D69" s="178"/>
      <c r="E69" s="178"/>
      <c r="F69" s="178"/>
    </row>
    <row r="70" spans="2:6" x14ac:dyDescent="0.25">
      <c r="B70" s="176"/>
      <c r="C70" s="177"/>
      <c r="D70" s="178"/>
      <c r="E70" s="178"/>
      <c r="F70" s="178"/>
    </row>
    <row r="71" spans="2:6" x14ac:dyDescent="0.25">
      <c r="B71" s="176"/>
      <c r="C71" s="177"/>
      <c r="D71" s="178"/>
      <c r="E71" s="178"/>
      <c r="F71" s="178"/>
    </row>
    <row r="72" spans="2:6" x14ac:dyDescent="0.25">
      <c r="B72" s="176"/>
      <c r="C72" s="177"/>
      <c r="D72" s="178"/>
      <c r="E72" s="178"/>
      <c r="F72" s="178"/>
    </row>
    <row r="73" spans="2:6" x14ac:dyDescent="0.25">
      <c r="B73" s="176"/>
      <c r="C73" s="177"/>
      <c r="D73" s="178"/>
      <c r="E73" s="178"/>
      <c r="F73" s="178"/>
    </row>
    <row r="74" spans="2:6" x14ac:dyDescent="0.25">
      <c r="B74" s="176"/>
      <c r="C74" s="177"/>
      <c r="D74" s="178"/>
      <c r="E74" s="178"/>
      <c r="F74" s="178"/>
    </row>
    <row r="75" spans="2:6" x14ac:dyDescent="0.25">
      <c r="B75" s="176"/>
      <c r="C75" s="177"/>
      <c r="D75" s="178"/>
      <c r="E75" s="178"/>
      <c r="F75" s="178"/>
    </row>
    <row r="76" spans="2:6" x14ac:dyDescent="0.25">
      <c r="B76" s="176"/>
      <c r="C76" s="177"/>
      <c r="D76" s="178"/>
      <c r="E76" s="178"/>
      <c r="F76" s="178"/>
    </row>
    <row r="77" spans="2:6" x14ac:dyDescent="0.25">
      <c r="B77" s="176"/>
      <c r="C77" s="177"/>
      <c r="D77" s="178"/>
      <c r="E77" s="178"/>
      <c r="F77" s="178"/>
    </row>
    <row r="78" spans="2:6" x14ac:dyDescent="0.25">
      <c r="B78" s="176"/>
      <c r="C78" s="177"/>
      <c r="D78" s="178"/>
      <c r="E78" s="178"/>
      <c r="F78" s="178"/>
    </row>
    <row r="79" spans="2:6" x14ac:dyDescent="0.25">
      <c r="B79" s="176"/>
      <c r="C79" s="177"/>
      <c r="D79" s="178"/>
      <c r="E79" s="178"/>
      <c r="F79" s="178"/>
    </row>
    <row r="80" spans="2:6" x14ac:dyDescent="0.25">
      <c r="B80" s="176"/>
      <c r="C80" s="177"/>
      <c r="D80" s="178"/>
      <c r="E80" s="178"/>
      <c r="F80" s="178"/>
    </row>
    <row r="81" spans="2:6" x14ac:dyDescent="0.25">
      <c r="B81" s="176"/>
      <c r="C81" s="177"/>
      <c r="D81" s="178"/>
      <c r="E81" s="178"/>
      <c r="F81" s="178"/>
    </row>
    <row r="82" spans="2:6" x14ac:dyDescent="0.25">
      <c r="B82" s="176"/>
      <c r="C82" s="177"/>
      <c r="D82" s="178"/>
      <c r="E82" s="178"/>
      <c r="F82" s="178"/>
    </row>
    <row r="83" spans="2:6" x14ac:dyDescent="0.25">
      <c r="B83" s="176"/>
      <c r="C83" s="177"/>
      <c r="D83" s="178"/>
      <c r="E83" s="178"/>
      <c r="F83" s="178"/>
    </row>
    <row r="84" spans="2:6" x14ac:dyDescent="0.25">
      <c r="B84" s="176"/>
      <c r="C84" s="177"/>
      <c r="D84" s="178"/>
      <c r="E84" s="178"/>
      <c r="F84" s="178"/>
    </row>
    <row r="85" spans="2:6" x14ac:dyDescent="0.25">
      <c r="B85" s="176"/>
      <c r="C85" s="177"/>
      <c r="D85" s="178"/>
      <c r="E85" s="178"/>
      <c r="F85" s="178"/>
    </row>
    <row r="86" spans="2:6" x14ac:dyDescent="0.25">
      <c r="B86" s="176"/>
      <c r="C86" s="177"/>
      <c r="D86" s="178"/>
      <c r="E86" s="178"/>
      <c r="F86" s="178"/>
    </row>
    <row r="87" spans="2:6" x14ac:dyDescent="0.25">
      <c r="B87" s="176"/>
      <c r="C87" s="177"/>
      <c r="D87" s="178"/>
      <c r="E87" s="178"/>
      <c r="F87" s="178"/>
    </row>
    <row r="88" spans="2:6" x14ac:dyDescent="0.25">
      <c r="B88" s="176"/>
      <c r="C88" s="177"/>
      <c r="D88" s="178"/>
      <c r="E88" s="178"/>
      <c r="F88" s="178"/>
    </row>
    <row r="89" spans="2:6" x14ac:dyDescent="0.25">
      <c r="B89" s="176"/>
      <c r="C89" s="177"/>
      <c r="D89" s="178"/>
      <c r="E89" s="178"/>
      <c r="F89" s="178"/>
    </row>
    <row r="90" spans="2:6" x14ac:dyDescent="0.25">
      <c r="B90" s="176"/>
      <c r="C90" s="177"/>
      <c r="D90" s="178"/>
      <c r="E90" s="178"/>
      <c r="F90" s="178"/>
    </row>
    <row r="91" spans="2:6" x14ac:dyDescent="0.25">
      <c r="B91" s="176"/>
      <c r="C91" s="177"/>
      <c r="D91" s="178"/>
      <c r="E91" s="178"/>
      <c r="F91" s="178"/>
    </row>
    <row r="92" spans="2:6" x14ac:dyDescent="0.25">
      <c r="B92" s="176"/>
      <c r="C92" s="177"/>
      <c r="D92" s="178"/>
      <c r="E92" s="178"/>
      <c r="F92" s="178"/>
    </row>
    <row r="93" spans="2:6" x14ac:dyDescent="0.25">
      <c r="B93" s="176"/>
      <c r="C93" s="177"/>
      <c r="D93" s="178"/>
      <c r="E93" s="178"/>
      <c r="F93" s="178"/>
    </row>
    <row r="94" spans="2:6" x14ac:dyDescent="0.25">
      <c r="B94" s="176"/>
      <c r="C94" s="177"/>
      <c r="D94" s="178"/>
      <c r="E94" s="178"/>
      <c r="F94" s="178"/>
    </row>
    <row r="95" spans="2:6" x14ac:dyDescent="0.25">
      <c r="B95" s="176"/>
      <c r="C95" s="177"/>
      <c r="D95" s="178"/>
      <c r="E95" s="178"/>
      <c r="F95" s="178"/>
    </row>
    <row r="96" spans="2:6" x14ac:dyDescent="0.25">
      <c r="B96" s="176"/>
      <c r="C96" s="177"/>
      <c r="D96" s="178"/>
      <c r="E96" s="178"/>
      <c r="F96" s="178"/>
    </row>
    <row r="97" spans="2:6" x14ac:dyDescent="0.25">
      <c r="B97" s="176"/>
      <c r="C97" s="177"/>
      <c r="D97" s="178"/>
      <c r="E97" s="178"/>
      <c r="F97" s="178"/>
    </row>
    <row r="98" spans="2:6" x14ac:dyDescent="0.25">
      <c r="B98" s="176"/>
      <c r="C98" s="177"/>
      <c r="D98" s="178"/>
      <c r="E98" s="178"/>
      <c r="F98" s="178"/>
    </row>
    <row r="99" spans="2:6" x14ac:dyDescent="0.25">
      <c r="B99" s="176"/>
      <c r="C99" s="177"/>
      <c r="D99" s="178"/>
      <c r="E99" s="178"/>
      <c r="F99" s="178"/>
    </row>
    <row r="100" spans="2:6" x14ac:dyDescent="0.25">
      <c r="B100" s="176"/>
      <c r="C100" s="177"/>
      <c r="D100" s="178"/>
      <c r="E100" s="178"/>
      <c r="F100" s="178"/>
    </row>
    <row r="101" spans="2:6" x14ac:dyDescent="0.25">
      <c r="B101" s="176"/>
      <c r="C101" s="177"/>
      <c r="D101" s="178"/>
      <c r="E101" s="178"/>
      <c r="F101" s="178"/>
    </row>
    <row r="102" spans="2:6" x14ac:dyDescent="0.25">
      <c r="B102" s="176"/>
      <c r="C102" s="177"/>
      <c r="D102" s="178"/>
      <c r="E102" s="178"/>
      <c r="F102" s="178"/>
    </row>
    <row r="103" spans="2:6" x14ac:dyDescent="0.25">
      <c r="B103" s="176"/>
      <c r="C103" s="177"/>
      <c r="D103" s="178"/>
      <c r="E103" s="178"/>
      <c r="F103" s="178"/>
    </row>
    <row r="104" spans="2:6" x14ac:dyDescent="0.25">
      <c r="B104" s="176"/>
      <c r="C104" s="177"/>
      <c r="D104" s="178"/>
      <c r="E104" s="178"/>
      <c r="F104" s="178"/>
    </row>
    <row r="105" spans="2:6" x14ac:dyDescent="0.25">
      <c r="B105" s="176"/>
      <c r="C105" s="177"/>
      <c r="D105" s="178"/>
      <c r="E105" s="178"/>
      <c r="F105" s="178"/>
    </row>
    <row r="106" spans="2:6" x14ac:dyDescent="0.25">
      <c r="B106" s="176"/>
      <c r="C106" s="177"/>
      <c r="D106" s="178"/>
      <c r="E106" s="178"/>
      <c r="F106" s="178"/>
    </row>
    <row r="107" spans="2:6" x14ac:dyDescent="0.25">
      <c r="B107" s="176"/>
      <c r="C107" s="177"/>
      <c r="D107" s="178"/>
      <c r="E107" s="178"/>
      <c r="F107" s="178"/>
    </row>
    <row r="108" spans="2:6" x14ac:dyDescent="0.25">
      <c r="B108" s="176"/>
      <c r="C108" s="177"/>
      <c r="D108" s="178"/>
      <c r="E108" s="178"/>
      <c r="F108" s="178"/>
    </row>
    <row r="109" spans="2:6" x14ac:dyDescent="0.25">
      <c r="B109" s="176"/>
      <c r="C109" s="177"/>
      <c r="D109" s="178"/>
      <c r="E109" s="178"/>
      <c r="F109" s="178"/>
    </row>
    <row r="110" spans="2:6" x14ac:dyDescent="0.25">
      <c r="B110" s="176"/>
      <c r="C110" s="177"/>
      <c r="D110" s="178"/>
      <c r="E110" s="178"/>
      <c r="F110" s="178"/>
    </row>
    <row r="111" spans="2:6" x14ac:dyDescent="0.25">
      <c r="B111" s="176"/>
      <c r="C111" s="177"/>
      <c r="D111" s="178"/>
      <c r="E111" s="178"/>
      <c r="F111" s="178"/>
    </row>
    <row r="112" spans="2:6" x14ac:dyDescent="0.25">
      <c r="B112" s="176"/>
      <c r="C112" s="177"/>
      <c r="D112" s="178"/>
      <c r="E112" s="178"/>
      <c r="F112" s="178"/>
    </row>
    <row r="113" spans="2:6" x14ac:dyDescent="0.25">
      <c r="B113" s="176"/>
      <c r="C113" s="177"/>
      <c r="D113" s="178"/>
      <c r="E113" s="178"/>
      <c r="F113" s="178"/>
    </row>
    <row r="114" spans="2:6" x14ac:dyDescent="0.25">
      <c r="B114" s="176"/>
      <c r="C114" s="177"/>
      <c r="D114" s="178"/>
      <c r="E114" s="178"/>
      <c r="F114" s="178"/>
    </row>
    <row r="115" spans="2:6" x14ac:dyDescent="0.25">
      <c r="B115" s="176"/>
      <c r="C115" s="177"/>
      <c r="D115" s="178"/>
      <c r="E115" s="178"/>
      <c r="F115" s="178"/>
    </row>
    <row r="116" spans="2:6" x14ac:dyDescent="0.25">
      <c r="B116" s="176"/>
      <c r="C116" s="177"/>
      <c r="D116" s="178"/>
      <c r="E116" s="178"/>
      <c r="F116" s="178"/>
    </row>
    <row r="117" spans="2:6" x14ac:dyDescent="0.25">
      <c r="B117" s="176"/>
      <c r="C117" s="177"/>
      <c r="D117" s="178"/>
      <c r="E117" s="178"/>
      <c r="F117" s="178"/>
    </row>
    <row r="118" spans="2:6" x14ac:dyDescent="0.25">
      <c r="B118" s="176"/>
      <c r="C118" s="177"/>
      <c r="D118" s="178"/>
      <c r="E118" s="178"/>
      <c r="F118" s="178"/>
    </row>
    <row r="119" spans="2:6" x14ac:dyDescent="0.25">
      <c r="B119" s="176"/>
      <c r="C119" s="177"/>
      <c r="D119" s="178"/>
      <c r="E119" s="178"/>
      <c r="F119" s="178"/>
    </row>
    <row r="120" spans="2:6" x14ac:dyDescent="0.25">
      <c r="B120" s="176"/>
      <c r="C120" s="177"/>
      <c r="D120" s="178"/>
      <c r="E120" s="178"/>
      <c r="F120" s="178"/>
    </row>
    <row r="121" spans="2:6" x14ac:dyDescent="0.25">
      <c r="B121" s="176"/>
      <c r="C121" s="177"/>
      <c r="D121" s="178"/>
      <c r="E121" s="178"/>
      <c r="F121" s="178"/>
    </row>
    <row r="122" spans="2:6" x14ac:dyDescent="0.25">
      <c r="B122" s="176"/>
      <c r="C122" s="177"/>
      <c r="D122" s="178"/>
      <c r="E122" s="178"/>
      <c r="F122" s="178"/>
    </row>
    <row r="123" spans="2:6" x14ac:dyDescent="0.25">
      <c r="B123" s="176"/>
      <c r="C123" s="177"/>
      <c r="D123" s="178"/>
      <c r="E123" s="178"/>
      <c r="F123" s="178"/>
    </row>
    <row r="124" spans="2:6" x14ac:dyDescent="0.25">
      <c r="B124" s="176"/>
      <c r="C124" s="177"/>
      <c r="D124" s="178"/>
      <c r="E124" s="178"/>
      <c r="F124" s="178"/>
    </row>
    <row r="125" spans="2:6" x14ac:dyDescent="0.25">
      <c r="B125" s="176"/>
      <c r="C125" s="177"/>
      <c r="D125" s="178"/>
      <c r="E125" s="178"/>
      <c r="F125" s="178"/>
    </row>
    <row r="126" spans="2:6" x14ac:dyDescent="0.25">
      <c r="B126" s="176"/>
      <c r="C126" s="177"/>
      <c r="D126" s="178"/>
      <c r="E126" s="178"/>
      <c r="F126" s="178"/>
    </row>
    <row r="127" spans="2:6" x14ac:dyDescent="0.25">
      <c r="B127" s="176"/>
      <c r="C127" s="177"/>
      <c r="D127" s="178"/>
      <c r="E127" s="178"/>
      <c r="F127" s="178"/>
    </row>
    <row r="128" spans="2:6" x14ac:dyDescent="0.25">
      <c r="B128" s="176"/>
      <c r="C128" s="177"/>
      <c r="D128" s="178"/>
      <c r="E128" s="178"/>
      <c r="F128" s="178"/>
    </row>
    <row r="129" spans="2:6" x14ac:dyDescent="0.25">
      <c r="B129" s="176"/>
      <c r="C129" s="177"/>
      <c r="D129" s="178"/>
      <c r="E129" s="178"/>
      <c r="F129" s="178"/>
    </row>
    <row r="130" spans="2:6" x14ac:dyDescent="0.25">
      <c r="B130" s="176"/>
      <c r="C130" s="177"/>
      <c r="D130" s="178"/>
      <c r="E130" s="178"/>
      <c r="F130" s="178"/>
    </row>
    <row r="131" spans="2:6" x14ac:dyDescent="0.25">
      <c r="B131" s="176"/>
      <c r="C131" s="177"/>
      <c r="D131" s="178"/>
      <c r="E131" s="178"/>
      <c r="F131" s="178"/>
    </row>
    <row r="132" spans="2:6" x14ac:dyDescent="0.25">
      <c r="B132" s="176"/>
      <c r="C132" s="177"/>
      <c r="D132" s="178"/>
      <c r="E132" s="178"/>
      <c r="F132" s="178"/>
    </row>
    <row r="133" spans="2:6" x14ac:dyDescent="0.25">
      <c r="B133" s="176"/>
      <c r="C133" s="177"/>
      <c r="D133" s="178"/>
      <c r="E133" s="178"/>
      <c r="F133" s="178"/>
    </row>
    <row r="134" spans="2:6" x14ac:dyDescent="0.25">
      <c r="B134" s="176"/>
      <c r="C134" s="177"/>
      <c r="D134" s="178"/>
      <c r="E134" s="178"/>
      <c r="F134" s="178"/>
    </row>
    <row r="135" spans="2:6" x14ac:dyDescent="0.25">
      <c r="B135" s="176"/>
      <c r="C135" s="177"/>
      <c r="D135" s="178"/>
      <c r="E135" s="178"/>
      <c r="F135" s="178"/>
    </row>
    <row r="136" spans="2:6" x14ac:dyDescent="0.25">
      <c r="B136" s="176"/>
      <c r="C136" s="177"/>
      <c r="D136" s="178"/>
      <c r="E136" s="178"/>
      <c r="F136" s="178"/>
    </row>
    <row r="137" spans="2:6" x14ac:dyDescent="0.25">
      <c r="B137" s="176"/>
      <c r="C137" s="177"/>
      <c r="D137" s="178"/>
      <c r="E137" s="178"/>
      <c r="F137" s="178"/>
    </row>
    <row r="138" spans="2:6" x14ac:dyDescent="0.25">
      <c r="B138" s="176"/>
      <c r="C138" s="177"/>
      <c r="D138" s="178"/>
      <c r="E138" s="178"/>
      <c r="F138" s="178"/>
    </row>
    <row r="139" spans="2:6" x14ac:dyDescent="0.25">
      <c r="B139" s="176"/>
      <c r="C139" s="177"/>
      <c r="D139" s="178"/>
      <c r="E139" s="178"/>
      <c r="F139" s="178"/>
    </row>
    <row r="140" spans="2:6" x14ac:dyDescent="0.25">
      <c r="B140" s="176"/>
      <c r="C140" s="177"/>
      <c r="D140" s="178"/>
      <c r="E140" s="178"/>
      <c r="F140" s="178"/>
    </row>
    <row r="141" spans="2:6" x14ac:dyDescent="0.25">
      <c r="B141" s="176"/>
      <c r="C141" s="177"/>
      <c r="D141" s="178"/>
      <c r="E141" s="178"/>
      <c r="F141" s="178"/>
    </row>
    <row r="142" spans="2:6" x14ac:dyDescent="0.25">
      <c r="B142" s="176"/>
      <c r="C142" s="177"/>
      <c r="D142" s="178"/>
      <c r="E142" s="178"/>
      <c r="F142" s="178"/>
    </row>
    <row r="143" spans="2:6" x14ac:dyDescent="0.25">
      <c r="B143" s="176"/>
      <c r="C143" s="177"/>
      <c r="D143" s="178"/>
      <c r="E143" s="178"/>
      <c r="F143" s="178"/>
    </row>
    <row r="144" spans="2:6" x14ac:dyDescent="0.25">
      <c r="B144" s="176"/>
      <c r="C144" s="177"/>
      <c r="D144" s="178"/>
      <c r="E144" s="178"/>
      <c r="F144" s="178"/>
    </row>
    <row r="145" spans="2:6" x14ac:dyDescent="0.25">
      <c r="B145" s="176"/>
      <c r="C145" s="177"/>
      <c r="D145" s="178"/>
      <c r="E145" s="178"/>
      <c r="F145" s="178"/>
    </row>
    <row r="146" spans="2:6" x14ac:dyDescent="0.25">
      <c r="B146" s="176"/>
      <c r="C146" s="177"/>
      <c r="D146" s="178"/>
      <c r="E146" s="178"/>
      <c r="F146" s="178"/>
    </row>
    <row r="147" spans="2:6" x14ac:dyDescent="0.25">
      <c r="B147" s="176"/>
      <c r="C147" s="177"/>
      <c r="D147" s="178"/>
      <c r="E147" s="178"/>
      <c r="F147" s="178"/>
    </row>
    <row r="148" spans="2:6" x14ac:dyDescent="0.25">
      <c r="B148" s="176"/>
      <c r="C148" s="177"/>
      <c r="D148" s="178"/>
      <c r="E148" s="178"/>
      <c r="F148" s="178"/>
    </row>
    <row r="149" spans="2:6" x14ac:dyDescent="0.25">
      <c r="B149" s="176"/>
      <c r="C149" s="177"/>
      <c r="D149" s="178"/>
      <c r="E149" s="178"/>
      <c r="F149" s="178"/>
    </row>
    <row r="150" spans="2:6" x14ac:dyDescent="0.25">
      <c r="B150" s="176"/>
      <c r="C150" s="177"/>
      <c r="D150" s="178"/>
      <c r="E150" s="178"/>
      <c r="F150" s="178"/>
    </row>
    <row r="151" spans="2:6" x14ac:dyDescent="0.25">
      <c r="B151" s="176"/>
      <c r="C151" s="177"/>
      <c r="D151" s="178"/>
      <c r="E151" s="178"/>
      <c r="F151" s="178"/>
    </row>
    <row r="152" spans="2:6" x14ac:dyDescent="0.25">
      <c r="B152" s="176"/>
      <c r="C152" s="177"/>
      <c r="D152" s="178"/>
      <c r="E152" s="178"/>
      <c r="F152" s="178"/>
    </row>
    <row r="153" spans="2:6" x14ac:dyDescent="0.25">
      <c r="B153" s="176"/>
      <c r="C153" s="177"/>
      <c r="D153" s="178"/>
      <c r="E153" s="178"/>
      <c r="F153" s="178"/>
    </row>
    <row r="154" spans="2:6" x14ac:dyDescent="0.25">
      <c r="B154" s="176"/>
      <c r="C154" s="177"/>
      <c r="D154" s="178"/>
      <c r="E154" s="178"/>
      <c r="F154" s="178"/>
    </row>
    <row r="155" spans="2:6" x14ac:dyDescent="0.25">
      <c r="B155" s="176"/>
      <c r="C155" s="177"/>
      <c r="D155" s="178"/>
      <c r="E155" s="178"/>
      <c r="F155" s="178"/>
    </row>
    <row r="156" spans="2:6" x14ac:dyDescent="0.25">
      <c r="B156" s="176"/>
      <c r="C156" s="177"/>
      <c r="D156" s="178"/>
      <c r="E156" s="178"/>
      <c r="F156" s="178"/>
    </row>
    <row r="157" spans="2:6" x14ac:dyDescent="0.25">
      <c r="B157" s="176"/>
      <c r="C157" s="177"/>
      <c r="D157" s="178"/>
      <c r="E157" s="178"/>
      <c r="F157" s="178"/>
    </row>
    <row r="158" spans="2:6" x14ac:dyDescent="0.25">
      <c r="B158" s="176"/>
      <c r="C158" s="177"/>
      <c r="D158" s="178"/>
      <c r="E158" s="178"/>
      <c r="F158" s="178"/>
    </row>
    <row r="159" spans="2:6" x14ac:dyDescent="0.25">
      <c r="B159" s="176"/>
      <c r="C159" s="177"/>
      <c r="D159" s="178"/>
      <c r="E159" s="178"/>
      <c r="F159" s="178"/>
    </row>
    <row r="160" spans="2:6" x14ac:dyDescent="0.25">
      <c r="B160" s="176"/>
      <c r="C160" s="177"/>
      <c r="D160" s="178"/>
      <c r="E160" s="178"/>
      <c r="F160" s="178"/>
    </row>
    <row r="161" spans="2:6" x14ac:dyDescent="0.25">
      <c r="B161" s="176"/>
      <c r="C161" s="177"/>
      <c r="D161" s="178"/>
      <c r="E161" s="178"/>
      <c r="F161" s="178"/>
    </row>
    <row r="162" spans="2:6" x14ac:dyDescent="0.25">
      <c r="B162" s="176"/>
      <c r="C162" s="177"/>
      <c r="D162" s="178"/>
      <c r="E162" s="178"/>
      <c r="F162" s="178"/>
    </row>
    <row r="163" spans="2:6" x14ac:dyDescent="0.25">
      <c r="B163" s="176"/>
      <c r="C163" s="177"/>
      <c r="D163" s="178"/>
      <c r="E163" s="178"/>
      <c r="F163" s="178"/>
    </row>
    <row r="164" spans="2:6" x14ac:dyDescent="0.25">
      <c r="B164" s="176"/>
      <c r="C164" s="177"/>
      <c r="D164" s="178"/>
      <c r="E164" s="178"/>
      <c r="F164" s="178"/>
    </row>
    <row r="165" spans="2:6" x14ac:dyDescent="0.25">
      <c r="B165" s="176"/>
      <c r="C165" s="177"/>
      <c r="D165" s="178"/>
      <c r="E165" s="178"/>
      <c r="F165" s="178"/>
    </row>
    <row r="166" spans="2:6" x14ac:dyDescent="0.25">
      <c r="B166" s="176"/>
      <c r="C166" s="177"/>
      <c r="D166" s="178"/>
      <c r="E166" s="178"/>
      <c r="F166" s="178"/>
    </row>
    <row r="167" spans="2:6" x14ac:dyDescent="0.25">
      <c r="B167" s="176"/>
      <c r="C167" s="177"/>
      <c r="D167" s="178"/>
      <c r="E167" s="178"/>
      <c r="F167" s="178"/>
    </row>
    <row r="168" spans="2:6" x14ac:dyDescent="0.25">
      <c r="B168" s="176"/>
      <c r="C168" s="177"/>
      <c r="D168" s="178"/>
      <c r="E168" s="178"/>
      <c r="F168" s="178"/>
    </row>
    <row r="169" spans="2:6" x14ac:dyDescent="0.25">
      <c r="B169" s="176"/>
      <c r="C169" s="177"/>
      <c r="D169" s="178"/>
      <c r="E169" s="178"/>
      <c r="F169" s="178"/>
    </row>
    <row r="170" spans="2:6" x14ac:dyDescent="0.25">
      <c r="B170" s="176"/>
      <c r="C170" s="177"/>
      <c r="D170" s="178"/>
      <c r="E170" s="178"/>
      <c r="F170" s="178"/>
    </row>
    <row r="171" spans="2:6" x14ac:dyDescent="0.25">
      <c r="B171" s="176"/>
      <c r="C171" s="177"/>
      <c r="D171" s="178"/>
      <c r="E171" s="178"/>
      <c r="F171" s="178"/>
    </row>
    <row r="172" spans="2:6" x14ac:dyDescent="0.25">
      <c r="B172" s="176"/>
      <c r="C172" s="177"/>
      <c r="D172" s="178"/>
      <c r="E172" s="178"/>
      <c r="F172" s="178"/>
    </row>
    <row r="173" spans="2:6" x14ac:dyDescent="0.25">
      <c r="B173" s="176"/>
      <c r="C173" s="177"/>
      <c r="D173" s="178"/>
      <c r="E173" s="178"/>
      <c r="F173" s="178"/>
    </row>
    <row r="174" spans="2:6" x14ac:dyDescent="0.25">
      <c r="B174" s="176"/>
      <c r="C174" s="177"/>
      <c r="D174" s="178"/>
      <c r="E174" s="178"/>
      <c r="F174" s="178"/>
    </row>
    <row r="175" spans="2:6" x14ac:dyDescent="0.25">
      <c r="B175" s="176"/>
      <c r="C175" s="177"/>
      <c r="D175" s="178"/>
      <c r="E175" s="178"/>
      <c r="F175" s="178"/>
    </row>
    <row r="176" spans="2:6" x14ac:dyDescent="0.25">
      <c r="B176" s="176"/>
      <c r="C176" s="177"/>
      <c r="D176" s="178"/>
      <c r="E176" s="178"/>
      <c r="F176" s="178"/>
    </row>
    <row r="177" spans="2:6" x14ac:dyDescent="0.25">
      <c r="B177" s="176"/>
      <c r="C177" s="177"/>
      <c r="D177" s="178"/>
      <c r="E177" s="178"/>
      <c r="F177" s="178"/>
    </row>
    <row r="178" spans="2:6" x14ac:dyDescent="0.25">
      <c r="B178" s="176"/>
      <c r="C178" s="177"/>
      <c r="D178" s="178"/>
      <c r="E178" s="178"/>
      <c r="F178" s="178"/>
    </row>
    <row r="179" spans="2:6" x14ac:dyDescent="0.25">
      <c r="B179" s="176"/>
      <c r="C179" s="177"/>
      <c r="D179" s="178"/>
      <c r="E179" s="178"/>
      <c r="F179" s="178"/>
    </row>
    <row r="180" spans="2:6" x14ac:dyDescent="0.25">
      <c r="B180" s="176"/>
      <c r="C180" s="177"/>
      <c r="D180" s="178"/>
      <c r="E180" s="178"/>
      <c r="F180" s="178"/>
    </row>
    <row r="181" spans="2:6" x14ac:dyDescent="0.25">
      <c r="B181" s="176"/>
      <c r="C181" s="177"/>
      <c r="D181" s="178"/>
      <c r="E181" s="178"/>
      <c r="F181" s="178"/>
    </row>
    <row r="182" spans="2:6" x14ac:dyDescent="0.25">
      <c r="B182" s="176"/>
      <c r="C182" s="177"/>
      <c r="D182" s="178"/>
      <c r="E182" s="178"/>
      <c r="F182" s="178"/>
    </row>
    <row r="183" spans="2:6" x14ac:dyDescent="0.25">
      <c r="B183" s="176"/>
      <c r="C183" s="177"/>
      <c r="D183" s="178"/>
      <c r="E183" s="178"/>
      <c r="F183" s="178"/>
    </row>
    <row r="184" spans="2:6" x14ac:dyDescent="0.25">
      <c r="B184" s="176"/>
      <c r="C184" s="177"/>
      <c r="D184" s="178"/>
      <c r="E184" s="178"/>
      <c r="F184" s="178"/>
    </row>
    <row r="185" spans="2:6" x14ac:dyDescent="0.25">
      <c r="B185" s="176"/>
      <c r="C185" s="177"/>
      <c r="D185" s="178"/>
      <c r="E185" s="178"/>
      <c r="F185" s="178"/>
    </row>
    <row r="186" spans="2:6" x14ac:dyDescent="0.25">
      <c r="B186" s="176"/>
      <c r="C186" s="177"/>
      <c r="D186" s="178"/>
      <c r="E186" s="178"/>
      <c r="F186" s="178"/>
    </row>
    <row r="187" spans="2:6" x14ac:dyDescent="0.25">
      <c r="B187" s="176"/>
      <c r="C187" s="177"/>
      <c r="D187" s="178"/>
      <c r="E187" s="178"/>
      <c r="F187" s="178"/>
    </row>
    <row r="188" spans="2:6" x14ac:dyDescent="0.25">
      <c r="B188" s="176"/>
      <c r="C188" s="177"/>
      <c r="D188" s="178"/>
      <c r="E188" s="178"/>
      <c r="F188" s="178"/>
    </row>
    <row r="189" spans="2:6" x14ac:dyDescent="0.25">
      <c r="B189" s="176"/>
      <c r="C189" s="177"/>
      <c r="D189" s="178"/>
      <c r="E189" s="178"/>
      <c r="F189" s="178"/>
    </row>
    <row r="190" spans="2:6" x14ac:dyDescent="0.25">
      <c r="B190" s="176"/>
      <c r="C190" s="177"/>
      <c r="D190" s="178"/>
      <c r="E190" s="178"/>
      <c r="F190" s="178"/>
    </row>
    <row r="191" spans="2:6" x14ac:dyDescent="0.25">
      <c r="B191" s="176"/>
      <c r="C191" s="177"/>
      <c r="D191" s="178"/>
      <c r="E191" s="178"/>
      <c r="F191" s="178"/>
    </row>
    <row r="192" spans="2:6" x14ac:dyDescent="0.25">
      <c r="B192" s="176"/>
      <c r="C192" s="177"/>
      <c r="D192" s="178"/>
      <c r="E192" s="178"/>
      <c r="F192" s="178"/>
    </row>
    <row r="193" spans="2:6" x14ac:dyDescent="0.25">
      <c r="B193" s="176"/>
      <c r="C193" s="177"/>
      <c r="D193" s="178"/>
      <c r="E193" s="178"/>
      <c r="F193" s="178"/>
    </row>
    <row r="194" spans="2:6" x14ac:dyDescent="0.25">
      <c r="B194" s="176"/>
      <c r="C194" s="177"/>
      <c r="D194" s="178"/>
      <c r="E194" s="178"/>
      <c r="F194" s="178"/>
    </row>
    <row r="195" spans="2:6" x14ac:dyDescent="0.25">
      <c r="B195" s="176"/>
      <c r="C195" s="177"/>
      <c r="D195" s="178"/>
      <c r="E195" s="178"/>
      <c r="F195" s="178"/>
    </row>
    <row r="196" spans="2:6" x14ac:dyDescent="0.25">
      <c r="B196" s="176"/>
      <c r="C196" s="177"/>
      <c r="D196" s="178"/>
      <c r="E196" s="178"/>
      <c r="F196" s="178"/>
    </row>
    <row r="197" spans="2:6" x14ac:dyDescent="0.25">
      <c r="B197" s="176"/>
      <c r="C197" s="177"/>
      <c r="D197" s="178"/>
      <c r="E197" s="178"/>
      <c r="F197" s="178"/>
    </row>
    <row r="198" spans="2:6" x14ac:dyDescent="0.25">
      <c r="B198" s="176"/>
      <c r="C198" s="177"/>
      <c r="D198" s="178"/>
      <c r="E198" s="178"/>
      <c r="F198" s="178"/>
    </row>
    <row r="199" spans="2:6" x14ac:dyDescent="0.25">
      <c r="B199" s="176"/>
      <c r="C199" s="177"/>
      <c r="D199" s="178"/>
      <c r="E199" s="178"/>
      <c r="F199" s="178"/>
    </row>
    <row r="200" spans="2:6" x14ac:dyDescent="0.25">
      <c r="B200" s="176"/>
      <c r="C200" s="177"/>
      <c r="D200" s="178"/>
      <c r="E200" s="178"/>
      <c r="F200" s="178"/>
    </row>
    <row r="201" spans="2:6" x14ac:dyDescent="0.25">
      <c r="B201" s="176"/>
      <c r="C201" s="177"/>
      <c r="D201" s="178"/>
      <c r="E201" s="178"/>
      <c r="F201" s="178"/>
    </row>
    <row r="202" spans="2:6" x14ac:dyDescent="0.25">
      <c r="B202" s="176"/>
      <c r="C202" s="177"/>
      <c r="D202" s="178"/>
      <c r="E202" s="178"/>
      <c r="F202" s="178"/>
    </row>
    <row r="203" spans="2:6" x14ac:dyDescent="0.25">
      <c r="B203" s="176"/>
      <c r="C203" s="177"/>
      <c r="D203" s="178"/>
      <c r="E203" s="178"/>
      <c r="F203" s="178"/>
    </row>
    <row r="204" spans="2:6" x14ac:dyDescent="0.25">
      <c r="B204" s="176"/>
      <c r="C204" s="177"/>
      <c r="D204" s="178"/>
      <c r="E204" s="178"/>
      <c r="F204" s="178"/>
    </row>
    <row r="205" spans="2:6" x14ac:dyDescent="0.25">
      <c r="B205" s="176"/>
      <c r="C205" s="177"/>
      <c r="D205" s="178"/>
      <c r="E205" s="178"/>
      <c r="F205" s="178"/>
    </row>
    <row r="206" spans="2:6" x14ac:dyDescent="0.25">
      <c r="B206" s="176"/>
      <c r="C206" s="177"/>
      <c r="D206" s="178"/>
      <c r="E206" s="178"/>
      <c r="F206" s="178"/>
    </row>
    <row r="207" spans="2:6" x14ac:dyDescent="0.25">
      <c r="B207" s="176"/>
      <c r="C207" s="177"/>
      <c r="D207" s="178"/>
      <c r="E207" s="178"/>
      <c r="F207" s="178"/>
    </row>
    <row r="208" spans="2:6" x14ac:dyDescent="0.25">
      <c r="B208" s="176"/>
      <c r="C208" s="177"/>
      <c r="D208" s="178"/>
      <c r="E208" s="178"/>
      <c r="F208" s="178"/>
    </row>
    <row r="209" spans="2:6" x14ac:dyDescent="0.25">
      <c r="B209" s="176"/>
      <c r="C209" s="177"/>
      <c r="D209" s="178"/>
      <c r="E209" s="178"/>
      <c r="F209" s="178"/>
    </row>
    <row r="210" spans="2:6" x14ac:dyDescent="0.25">
      <c r="B210" s="176"/>
      <c r="C210" s="177"/>
      <c r="D210" s="178"/>
      <c r="E210" s="178"/>
      <c r="F210" s="178"/>
    </row>
    <row r="211" spans="2:6" x14ac:dyDescent="0.25">
      <c r="B211" s="176"/>
      <c r="C211" s="177"/>
      <c r="D211" s="178"/>
      <c r="E211" s="178"/>
      <c r="F211" s="178"/>
    </row>
    <row r="212" spans="2:6" x14ac:dyDescent="0.25">
      <c r="B212" s="176"/>
      <c r="C212" s="177"/>
      <c r="D212" s="178"/>
      <c r="E212" s="178"/>
      <c r="F212" s="178"/>
    </row>
    <row r="213" spans="2:6" x14ac:dyDescent="0.25">
      <c r="B213" s="176"/>
      <c r="C213" s="177"/>
      <c r="D213" s="178"/>
      <c r="E213" s="178"/>
      <c r="F213" s="178"/>
    </row>
    <row r="214" spans="2:6" x14ac:dyDescent="0.25">
      <c r="B214" s="176"/>
      <c r="C214" s="177"/>
      <c r="D214" s="178"/>
      <c r="E214" s="178"/>
      <c r="F214" s="178"/>
    </row>
    <row r="215" spans="2:6" x14ac:dyDescent="0.25">
      <c r="B215" s="176"/>
      <c r="C215" s="177"/>
      <c r="D215" s="178"/>
      <c r="E215" s="178"/>
      <c r="F215" s="178"/>
    </row>
    <row r="216" spans="2:6" x14ac:dyDescent="0.25">
      <c r="B216" s="176"/>
      <c r="C216" s="177"/>
      <c r="D216" s="178"/>
      <c r="E216" s="178"/>
      <c r="F216" s="178"/>
    </row>
    <row r="217" spans="2:6" x14ac:dyDescent="0.25">
      <c r="B217" s="176"/>
      <c r="C217" s="177"/>
      <c r="D217" s="178"/>
      <c r="E217" s="178"/>
      <c r="F217" s="178"/>
    </row>
    <row r="218" spans="2:6" x14ac:dyDescent="0.25">
      <c r="B218" s="176"/>
      <c r="C218" s="177"/>
      <c r="D218" s="178"/>
      <c r="E218" s="178"/>
      <c r="F218" s="178"/>
    </row>
    <row r="219" spans="2:6" x14ac:dyDescent="0.25">
      <c r="B219" s="176"/>
      <c r="C219" s="177"/>
      <c r="D219" s="178"/>
      <c r="E219" s="178"/>
      <c r="F219" s="178"/>
    </row>
    <row r="220" spans="2:6" x14ac:dyDescent="0.25">
      <c r="B220" s="176"/>
      <c r="C220" s="177"/>
      <c r="D220" s="178"/>
      <c r="E220" s="178"/>
      <c r="F220" s="178"/>
    </row>
    <row r="221" spans="2:6" x14ac:dyDescent="0.25">
      <c r="B221" s="176"/>
      <c r="C221" s="177"/>
      <c r="D221" s="178"/>
      <c r="E221" s="178"/>
      <c r="F221" s="178"/>
    </row>
    <row r="222" spans="2:6" x14ac:dyDescent="0.25">
      <c r="B222" s="176"/>
      <c r="C222" s="177"/>
      <c r="D222" s="178"/>
      <c r="E222" s="178"/>
      <c r="F222" s="178"/>
    </row>
    <row r="223" spans="2:6" x14ac:dyDescent="0.25">
      <c r="B223" s="176"/>
      <c r="C223" s="177"/>
      <c r="D223" s="178"/>
      <c r="E223" s="178"/>
      <c r="F223" s="178"/>
    </row>
    <row r="224" spans="2:6" x14ac:dyDescent="0.25">
      <c r="B224" s="176"/>
      <c r="C224" s="177"/>
      <c r="D224" s="178"/>
      <c r="E224" s="178"/>
      <c r="F224" s="178"/>
    </row>
    <row r="225" spans="2:6" x14ac:dyDescent="0.25">
      <c r="B225" s="176"/>
      <c r="C225" s="177"/>
      <c r="D225" s="178"/>
      <c r="E225" s="178"/>
      <c r="F225" s="178"/>
    </row>
    <row r="226" spans="2:6" x14ac:dyDescent="0.25">
      <c r="B226" s="176"/>
      <c r="C226" s="177"/>
      <c r="D226" s="178"/>
      <c r="E226" s="178"/>
      <c r="F226" s="178"/>
    </row>
    <row r="227" spans="2:6" x14ac:dyDescent="0.25">
      <c r="B227" s="176"/>
      <c r="C227" s="177"/>
      <c r="D227" s="178"/>
      <c r="E227" s="178"/>
      <c r="F227" s="178"/>
    </row>
    <row r="228" spans="2:6" x14ac:dyDescent="0.25">
      <c r="B228" s="176"/>
      <c r="C228" s="177"/>
      <c r="D228" s="178"/>
      <c r="E228" s="178"/>
      <c r="F228" s="178"/>
    </row>
    <row r="229" spans="2:6" x14ac:dyDescent="0.25">
      <c r="B229" s="176"/>
      <c r="C229" s="177"/>
      <c r="D229" s="178"/>
      <c r="E229" s="178"/>
      <c r="F229" s="178"/>
    </row>
    <row r="230" spans="2:6" x14ac:dyDescent="0.25">
      <c r="B230" s="176"/>
      <c r="C230" s="177"/>
      <c r="D230" s="178"/>
      <c r="E230" s="178"/>
      <c r="F230" s="178"/>
    </row>
    <row r="231" spans="2:6" x14ac:dyDescent="0.25">
      <c r="B231" s="176"/>
      <c r="C231" s="177"/>
      <c r="D231" s="178"/>
      <c r="E231" s="178"/>
      <c r="F231" s="178"/>
    </row>
    <row r="232" spans="2:6" x14ac:dyDescent="0.25">
      <c r="B232" s="176"/>
      <c r="C232" s="177"/>
      <c r="D232" s="178"/>
      <c r="E232" s="178"/>
      <c r="F232" s="178"/>
    </row>
    <row r="233" spans="2:6" x14ac:dyDescent="0.25">
      <c r="B233" s="176"/>
      <c r="C233" s="177"/>
      <c r="D233" s="178"/>
      <c r="E233" s="178"/>
      <c r="F233" s="178"/>
    </row>
    <row r="234" spans="2:6" x14ac:dyDescent="0.25">
      <c r="B234" s="176"/>
      <c r="C234" s="177"/>
      <c r="D234" s="178"/>
      <c r="E234" s="178"/>
      <c r="F234" s="178"/>
    </row>
    <row r="235" spans="2:6" x14ac:dyDescent="0.25">
      <c r="B235" s="176"/>
      <c r="C235" s="177"/>
      <c r="D235" s="178"/>
      <c r="E235" s="178"/>
      <c r="F235" s="178"/>
    </row>
    <row r="236" spans="2:6" x14ac:dyDescent="0.25">
      <c r="B236" s="176"/>
      <c r="C236" s="177"/>
      <c r="D236" s="178"/>
      <c r="E236" s="178"/>
      <c r="F236" s="178"/>
    </row>
    <row r="237" spans="2:6" x14ac:dyDescent="0.25">
      <c r="B237" s="176"/>
      <c r="C237" s="177"/>
      <c r="D237" s="178"/>
      <c r="E237" s="178"/>
      <c r="F237" s="178"/>
    </row>
    <row r="238" spans="2:6" x14ac:dyDescent="0.25">
      <c r="B238" s="176"/>
      <c r="C238" s="177"/>
      <c r="D238" s="178"/>
      <c r="E238" s="178"/>
      <c r="F238" s="178"/>
    </row>
    <row r="239" spans="2:6" x14ac:dyDescent="0.25">
      <c r="B239" s="176"/>
      <c r="C239" s="177"/>
      <c r="D239" s="178"/>
      <c r="E239" s="178"/>
      <c r="F239" s="178"/>
    </row>
    <row r="240" spans="2:6" x14ac:dyDescent="0.25">
      <c r="B240" s="176"/>
      <c r="C240" s="177"/>
      <c r="D240" s="178"/>
      <c r="E240" s="178"/>
      <c r="F240" s="178"/>
    </row>
    <row r="241" spans="2:6" x14ac:dyDescent="0.25">
      <c r="B241" s="176"/>
      <c r="C241" s="177"/>
      <c r="D241" s="178"/>
      <c r="E241" s="178"/>
      <c r="F241" s="178"/>
    </row>
    <row r="242" spans="2:6" x14ac:dyDescent="0.25">
      <c r="B242" s="176"/>
      <c r="C242" s="177"/>
      <c r="D242" s="178"/>
      <c r="E242" s="178"/>
      <c r="F242" s="178"/>
    </row>
    <row r="243" spans="2:6" x14ac:dyDescent="0.25">
      <c r="B243" s="176"/>
      <c r="C243" s="177"/>
      <c r="D243" s="178"/>
      <c r="E243" s="178"/>
      <c r="F243" s="178"/>
    </row>
    <row r="244" spans="2:6" x14ac:dyDescent="0.25">
      <c r="B244" s="176"/>
      <c r="C244" s="177"/>
      <c r="D244" s="178"/>
      <c r="E244" s="178"/>
      <c r="F244" s="178"/>
    </row>
    <row r="245" spans="2:6" x14ac:dyDescent="0.25">
      <c r="B245" s="176"/>
      <c r="C245" s="177"/>
      <c r="D245" s="178"/>
      <c r="E245" s="178"/>
      <c r="F245" s="178"/>
    </row>
    <row r="246" spans="2:6" x14ac:dyDescent="0.25">
      <c r="B246" s="176"/>
      <c r="C246" s="177"/>
      <c r="D246" s="178"/>
      <c r="E246" s="178"/>
      <c r="F246" s="178"/>
    </row>
    <row r="247" spans="2:6" x14ac:dyDescent="0.25">
      <c r="B247" s="176"/>
      <c r="C247" s="177"/>
      <c r="D247" s="178"/>
      <c r="E247" s="178"/>
      <c r="F247" s="178"/>
    </row>
    <row r="248" spans="2:6" x14ac:dyDescent="0.25">
      <c r="B248" s="176"/>
      <c r="C248" s="177"/>
      <c r="D248" s="178"/>
      <c r="E248" s="178"/>
      <c r="F248" s="178"/>
    </row>
    <row r="249" spans="2:6" x14ac:dyDescent="0.25">
      <c r="B249" s="176"/>
      <c r="C249" s="177"/>
      <c r="D249" s="178"/>
      <c r="E249" s="178"/>
      <c r="F249" s="178"/>
    </row>
    <row r="250" spans="2:6" x14ac:dyDescent="0.25">
      <c r="B250" s="176"/>
      <c r="C250" s="177"/>
      <c r="D250" s="178"/>
      <c r="E250" s="178"/>
      <c r="F250" s="178"/>
    </row>
    <row r="251" spans="2:6" x14ac:dyDescent="0.25">
      <c r="B251" s="176"/>
      <c r="C251" s="177"/>
      <c r="D251" s="178"/>
      <c r="E251" s="178"/>
      <c r="F251" s="178"/>
    </row>
    <row r="252" spans="2:6" x14ac:dyDescent="0.25">
      <c r="B252" s="176"/>
      <c r="C252" s="177"/>
      <c r="D252" s="178"/>
      <c r="E252" s="178"/>
      <c r="F252" s="178"/>
    </row>
    <row r="253" spans="2:6" x14ac:dyDescent="0.25">
      <c r="B253" s="176"/>
      <c r="C253" s="177"/>
      <c r="D253" s="178"/>
      <c r="E253" s="178"/>
      <c r="F253" s="178"/>
    </row>
    <row r="254" spans="2:6" x14ac:dyDescent="0.25">
      <c r="B254" s="176"/>
      <c r="C254" s="177"/>
      <c r="D254" s="178"/>
      <c r="E254" s="178"/>
      <c r="F254" s="178"/>
    </row>
    <row r="255" spans="2:6" x14ac:dyDescent="0.25">
      <c r="B255" s="176"/>
      <c r="C255" s="177"/>
      <c r="D255" s="178"/>
      <c r="E255" s="178"/>
      <c r="F255" s="178"/>
    </row>
    <row r="256" spans="2:6" x14ac:dyDescent="0.25">
      <c r="B256" s="176"/>
      <c r="C256" s="177"/>
      <c r="D256" s="178"/>
      <c r="E256" s="178"/>
      <c r="F256" s="178"/>
    </row>
    <row r="257" spans="2:6" x14ac:dyDescent="0.25">
      <c r="B257" s="176"/>
      <c r="C257" s="177"/>
      <c r="D257" s="178"/>
      <c r="E257" s="178"/>
      <c r="F257" s="178"/>
    </row>
    <row r="258" spans="2:6" x14ac:dyDescent="0.25">
      <c r="B258" s="176"/>
      <c r="C258" s="177"/>
      <c r="D258" s="178"/>
      <c r="E258" s="178"/>
      <c r="F258" s="178"/>
    </row>
    <row r="259" spans="2:6" x14ac:dyDescent="0.25">
      <c r="B259" s="176"/>
      <c r="C259" s="177"/>
      <c r="D259" s="178"/>
      <c r="E259" s="178"/>
      <c r="F259" s="178"/>
    </row>
    <row r="260" spans="2:6" x14ac:dyDescent="0.25">
      <c r="B260" s="176"/>
      <c r="C260" s="177"/>
      <c r="D260" s="178"/>
      <c r="E260" s="178"/>
      <c r="F260" s="178"/>
    </row>
    <row r="261" spans="2:6" x14ac:dyDescent="0.25">
      <c r="B261" s="176"/>
      <c r="C261" s="177"/>
      <c r="D261" s="178"/>
      <c r="E261" s="178"/>
      <c r="F261" s="178"/>
    </row>
    <row r="262" spans="2:6" x14ac:dyDescent="0.25">
      <c r="B262" s="176"/>
      <c r="C262" s="177"/>
      <c r="D262" s="178"/>
      <c r="E262" s="178"/>
      <c r="F262" s="178"/>
    </row>
    <row r="263" spans="2:6" x14ac:dyDescent="0.25">
      <c r="B263" s="176"/>
      <c r="C263" s="177"/>
      <c r="D263" s="178"/>
      <c r="E263" s="178"/>
      <c r="F263" s="178"/>
    </row>
    <row r="264" spans="2:6" x14ac:dyDescent="0.25">
      <c r="B264" s="176"/>
      <c r="C264" s="177"/>
      <c r="D264" s="178"/>
      <c r="E264" s="178"/>
      <c r="F264" s="178"/>
    </row>
    <row r="265" spans="2:6" x14ac:dyDescent="0.25">
      <c r="B265" s="176"/>
      <c r="C265" s="177"/>
      <c r="D265" s="178"/>
      <c r="E265" s="178"/>
      <c r="F265" s="178"/>
    </row>
    <row r="266" spans="2:6" x14ac:dyDescent="0.25">
      <c r="B266" s="176"/>
      <c r="C266" s="177"/>
      <c r="D266" s="178"/>
      <c r="E266" s="178"/>
      <c r="F266" s="178"/>
    </row>
    <row r="267" spans="2:6" x14ac:dyDescent="0.25">
      <c r="B267" s="176"/>
      <c r="C267" s="177"/>
      <c r="D267" s="178"/>
      <c r="E267" s="178"/>
      <c r="F267" s="178"/>
    </row>
    <row r="268" spans="2:6" x14ac:dyDescent="0.25">
      <c r="B268" s="176"/>
      <c r="C268" s="177"/>
      <c r="D268" s="178"/>
      <c r="E268" s="178"/>
      <c r="F268" s="178"/>
    </row>
    <row r="269" spans="2:6" x14ac:dyDescent="0.25">
      <c r="B269" s="176"/>
      <c r="C269" s="177"/>
      <c r="D269" s="178"/>
      <c r="E269" s="178"/>
      <c r="F269" s="178"/>
    </row>
    <row r="270" spans="2:6" x14ac:dyDescent="0.25">
      <c r="B270" s="176"/>
      <c r="C270" s="177"/>
      <c r="D270" s="178"/>
      <c r="E270" s="178"/>
      <c r="F270" s="178"/>
    </row>
    <row r="271" spans="2:6" x14ac:dyDescent="0.25">
      <c r="B271" s="176"/>
      <c r="C271" s="177"/>
      <c r="D271" s="178"/>
      <c r="E271" s="178"/>
      <c r="F271" s="178"/>
    </row>
    <row r="272" spans="2:6" x14ac:dyDescent="0.25">
      <c r="B272" s="176"/>
      <c r="C272" s="177"/>
      <c r="D272" s="178"/>
      <c r="E272" s="178"/>
      <c r="F272" s="178"/>
    </row>
    <row r="273" spans="2:6" x14ac:dyDescent="0.25">
      <c r="B273" s="176"/>
      <c r="C273" s="177"/>
      <c r="D273" s="178"/>
      <c r="E273" s="178"/>
      <c r="F273" s="178"/>
    </row>
    <row r="274" spans="2:6" x14ac:dyDescent="0.25">
      <c r="B274" s="176"/>
      <c r="C274" s="177"/>
      <c r="D274" s="178"/>
      <c r="E274" s="178"/>
      <c r="F274" s="178"/>
    </row>
    <row r="275" spans="2:6" x14ac:dyDescent="0.25">
      <c r="B275" s="176"/>
      <c r="C275" s="177"/>
      <c r="D275" s="178"/>
      <c r="E275" s="178"/>
      <c r="F275" s="178"/>
    </row>
    <row r="276" spans="2:6" x14ac:dyDescent="0.25">
      <c r="B276" s="176"/>
      <c r="C276" s="177"/>
      <c r="D276" s="178"/>
      <c r="E276" s="178"/>
      <c r="F276" s="178"/>
    </row>
    <row r="277" spans="2:6" x14ac:dyDescent="0.25">
      <c r="B277" s="176"/>
      <c r="C277" s="177"/>
      <c r="D277" s="178"/>
      <c r="E277" s="178"/>
      <c r="F277" s="178"/>
    </row>
    <row r="278" spans="2:6" x14ac:dyDescent="0.25">
      <c r="B278" s="176"/>
      <c r="C278" s="177"/>
      <c r="D278" s="178"/>
      <c r="E278" s="178"/>
      <c r="F278" s="178"/>
    </row>
  </sheetData>
  <mergeCells count="1">
    <mergeCell ref="B2:F2"/>
  </mergeCells>
  <pageMargins left="0.7" right="0.7" top="0.75" bottom="0.75" header="0.3" footer="0.3"/>
</worksheet>
</file>

<file path=xl/worksheets/sheet10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280"/>
  <sheetViews>
    <sheetView topLeftCell="A4" workbookViewId="0">
      <selection activeCell="A18" sqref="A18:XFD23"/>
    </sheetView>
  </sheetViews>
  <sheetFormatPr defaultRowHeight="15" x14ac:dyDescent="0.25"/>
  <cols>
    <col min="1" max="1" width="9.140625" style="124"/>
    <col min="2" max="2" width="52.7109375" style="122" customWidth="1"/>
    <col min="3" max="3" width="8.140625" style="179" bestFit="1" customWidth="1"/>
    <col min="4" max="4" width="13" style="180" customWidth="1"/>
    <col min="5" max="5" width="17.140625" style="180" customWidth="1"/>
    <col min="6" max="6" width="15.7109375" style="180" customWidth="1"/>
    <col min="7" max="7" width="14" style="66" customWidth="1"/>
    <col min="8" max="16384" width="9.140625" style="124"/>
  </cols>
  <sheetData>
    <row r="2" spans="2:7" s="166" customFormat="1" ht="15" customHeight="1" x14ac:dyDescent="0.2">
      <c r="B2" s="212" t="str">
        <f>'Elenco Prezzi Unitari'!B200</f>
        <v>PLT4 – Nummernschilderkennungsstation Nr. 4: Ortsteil Söll (Gemeinde TRAMIN)</v>
      </c>
      <c r="C2" s="212"/>
      <c r="D2" s="212"/>
      <c r="E2" s="212"/>
      <c r="F2" s="212"/>
      <c r="G2" s="53"/>
    </row>
    <row r="3" spans="2:7" s="166" customFormat="1" x14ac:dyDescent="0.2">
      <c r="B3" s="55" t="str">
        <f>'Elenco Prezzi Unitari'!B65</f>
        <v>BESCHREIBUNG</v>
      </c>
      <c r="C3" s="55" t="str">
        <f>'Elenco Prezzi Unitari'!C65</f>
        <v>M.E.</v>
      </c>
      <c r="D3" s="55" t="str">
        <f>'Elenco Prezzi Unitari'!D65</f>
        <v>ANZ.</v>
      </c>
      <c r="E3" s="55" t="str">
        <f>'Elenco Prezzi Unitari'!E65</f>
        <v>EINHEITSPREIS</v>
      </c>
      <c r="F3" s="55" t="str">
        <f>'Elenco Prezzi Unitari'!F65</f>
        <v>BETRAG</v>
      </c>
      <c r="G3" s="53"/>
    </row>
    <row r="4" spans="2:7" ht="30" x14ac:dyDescent="0.25">
      <c r="B4" s="34" t="str">
        <f>'Elenco Prezzi Unitari'!B4</f>
        <v>Videokamera Nummernschilderkennung OCR + Übersichtskamera</v>
      </c>
      <c r="C4" s="38" t="s">
        <v>1</v>
      </c>
      <c r="D4" s="167">
        <v>1</v>
      </c>
      <c r="E4" s="82">
        <f>'Elenco Prezzi Unitari'!F4</f>
        <v>3200</v>
      </c>
      <c r="F4" s="168">
        <f t="shared" ref="F4:F8" si="0">E4*D4</f>
        <v>3200</v>
      </c>
      <c r="G4" s="58"/>
    </row>
    <row r="5" spans="2:7" ht="30" x14ac:dyDescent="0.25">
      <c r="B5" s="34" t="str">
        <f>'Elenco Prezzi Unitari'!B5</f>
        <v>Lokaler Speicher f. Videokamera Nummernschilderkennung - HD Typ SSD 120 GB</v>
      </c>
      <c r="C5" s="38" t="s">
        <v>1</v>
      </c>
      <c r="D5" s="167">
        <v>1</v>
      </c>
      <c r="E5" s="82">
        <f>'Elenco Prezzi Unitari'!F5</f>
        <v>224</v>
      </c>
      <c r="F5" s="168">
        <f t="shared" si="0"/>
        <v>224</v>
      </c>
      <c r="G5" s="58"/>
    </row>
    <row r="6" spans="2:7" x14ac:dyDescent="0.25">
      <c r="B6" s="34" t="str">
        <f>'Elenco Prezzi Unitari'!B10</f>
        <v>Grundlizenz Kamera f. SW Nummernschilderkennung</v>
      </c>
      <c r="C6" s="38" t="s">
        <v>1</v>
      </c>
      <c r="D6" s="167">
        <v>1</v>
      </c>
      <c r="E6" s="82">
        <f>'Elenco Prezzi Unitari'!F10</f>
        <v>513.5</v>
      </c>
      <c r="F6" s="168">
        <f t="shared" si="0"/>
        <v>513.5</v>
      </c>
      <c r="G6" s="58"/>
    </row>
    <row r="7" spans="2:7" ht="30" x14ac:dyDescent="0.25">
      <c r="B7" s="34" t="str">
        <f>'Elenco Prezzi Unitari'!B11</f>
        <v>Lizenz Kamera Zugriff KfZ-Zulassungsstelle f. SW Nummernschilderkennung</v>
      </c>
      <c r="C7" s="38" t="s">
        <v>1</v>
      </c>
      <c r="D7" s="167">
        <v>1</v>
      </c>
      <c r="E7" s="82">
        <f>'Elenco Prezzi Unitari'!F11</f>
        <v>260</v>
      </c>
      <c r="F7" s="168">
        <f t="shared" si="0"/>
        <v>260</v>
      </c>
      <c r="G7" s="58"/>
    </row>
    <row r="8" spans="2:7" x14ac:dyDescent="0.25">
      <c r="B8" s="34" t="str">
        <f>'Elenco Prezzi Unitari'!B37</f>
        <v>Schild "Videoüberwachter Bereich" Art.13 GvD 196/2003</v>
      </c>
      <c r="C8" s="38" t="s">
        <v>1</v>
      </c>
      <c r="D8" s="167">
        <v>1</v>
      </c>
      <c r="E8" s="82">
        <f>'Elenco Prezzi Unitari'!F37</f>
        <v>50</v>
      </c>
      <c r="F8" s="168">
        <f t="shared" si="0"/>
        <v>50</v>
      </c>
      <c r="G8" s="58"/>
    </row>
    <row r="9" spans="2:7" ht="75" x14ac:dyDescent="0.25">
      <c r="B9" s="33" t="str">
        <f>'Elenco Prezzi Unitari'!B32</f>
        <v>Zubehörteile für die Montage der Videokameras und die fachgerechte Herstellung einer vollständigen, funktionstüchtigen Anlage (z.B. Elektroschaltschrank, Geräteschrank, selbstrückstellender Schalter, Netzgeräte, Kabel usw.)</v>
      </c>
      <c r="C9" s="117" t="str">
        <f>'Elenco Prezzi Unitari'!C32</f>
        <v>pauschal</v>
      </c>
      <c r="D9" s="167">
        <v>1</v>
      </c>
      <c r="E9" s="82">
        <v>1000</v>
      </c>
      <c r="F9" s="168">
        <f>E9*D9</f>
        <v>1000</v>
      </c>
      <c r="G9" s="64"/>
    </row>
    <row r="10" spans="2:7" ht="30" x14ac:dyDescent="0.25">
      <c r="B10" s="39" t="str">
        <f>'[1]Prezzi Unitari'!B35</f>
        <v>Manodopera di installazione (compreso impiego cestello elevatore) e configurazione impianto.</v>
      </c>
      <c r="C10" s="117" t="str">
        <f>'Elenco Prezzi Unitari'!C35</f>
        <v>pauschal</v>
      </c>
      <c r="D10" s="170">
        <v>1</v>
      </c>
      <c r="E10" s="86">
        <v>800</v>
      </c>
      <c r="F10" s="171">
        <f>E10*D10</f>
        <v>800</v>
      </c>
    </row>
    <row r="11" spans="2:7" x14ac:dyDescent="0.25">
      <c r="B11" s="35" t="str">
        <f>'Elenco Prezzi Unitari'!B66</f>
        <v>Gesamt SOA Kategorie OS5</v>
      </c>
      <c r="C11" s="169"/>
      <c r="D11" s="61"/>
      <c r="E11" s="84"/>
      <c r="F11" s="85">
        <f>SUM(F4:F10)</f>
        <v>6047.5</v>
      </c>
    </row>
    <row r="12" spans="2:7" x14ac:dyDescent="0.25">
      <c r="B12" s="34" t="str">
        <f>'Elenco Prezzi Unitari'!B7</f>
        <v>Modem 3G/UMTS</v>
      </c>
      <c r="C12" s="38" t="s">
        <v>1</v>
      </c>
      <c r="D12" s="167">
        <v>1</v>
      </c>
      <c r="E12" s="82">
        <f>'Elenco Prezzi Unitari'!F7</f>
        <v>500</v>
      </c>
      <c r="F12" s="168">
        <f t="shared" ref="F12" si="1">E12*D12</f>
        <v>500</v>
      </c>
    </row>
    <row r="13" spans="2:7" ht="45" x14ac:dyDescent="0.25">
      <c r="B13" s="33" t="str">
        <f>'Elenco Prezzi Unitari'!B33</f>
        <v>Zubehörteile für die Montage der Konnektivitätsgeräte zur fachgerechten Herstellung einer vollständigen, funktionstüchtigen Anlage.</v>
      </c>
      <c r="C13" s="117" t="str">
        <f>'Elenco Prezzi Unitari'!C33</f>
        <v>pauschal</v>
      </c>
      <c r="D13" s="167">
        <v>1</v>
      </c>
      <c r="E13" s="82">
        <v>200</v>
      </c>
      <c r="F13" s="168">
        <f>E13*D13</f>
        <v>200</v>
      </c>
    </row>
    <row r="14" spans="2:7" ht="30" x14ac:dyDescent="0.25">
      <c r="B14" s="33" t="str">
        <f>'Elenco Prezzi Unitari'!B34</f>
        <v>Arbeitslohn für die Installation (einschließlich Einsatz einer Arbeitsbühne) und die Konfiguration der Anlage.</v>
      </c>
      <c r="C14" s="117" t="str">
        <f>'Elenco Prezzi Unitari'!C34</f>
        <v>pauschal</v>
      </c>
      <c r="D14" s="170">
        <v>1</v>
      </c>
      <c r="E14" s="86">
        <v>200</v>
      </c>
      <c r="F14" s="171">
        <f>E14*D14</f>
        <v>200</v>
      </c>
    </row>
    <row r="15" spans="2:7" x14ac:dyDescent="0.25">
      <c r="B15" s="36" t="str">
        <f>'Elenco Prezzi Unitari'!B67</f>
        <v>Gesamt SOA Kategorie OS19</v>
      </c>
      <c r="C15" s="169"/>
      <c r="D15" s="65"/>
      <c r="E15" s="84"/>
      <c r="F15" s="88">
        <f>SUM(F12:F14)</f>
        <v>900</v>
      </c>
    </row>
    <row r="16" spans="2:7" x14ac:dyDescent="0.25">
      <c r="B16" s="172"/>
      <c r="C16" s="173"/>
      <c r="D16" s="174"/>
      <c r="E16" s="175"/>
      <c r="F16" s="175"/>
    </row>
    <row r="17" spans="2:6" x14ac:dyDescent="0.25">
      <c r="B17" s="45" t="str">
        <f>'Elenco Prezzi Unitari'!B69</f>
        <v>SUMME</v>
      </c>
      <c r="C17" s="169"/>
      <c r="D17" s="70"/>
      <c r="E17" s="84"/>
      <c r="F17" s="90">
        <f>F11+F15</f>
        <v>6947.5</v>
      </c>
    </row>
    <row r="18" spans="2:6" x14ac:dyDescent="0.25">
      <c r="B18" s="176"/>
      <c r="C18" s="177"/>
      <c r="D18" s="178"/>
      <c r="E18" s="178"/>
      <c r="F18" s="178"/>
    </row>
    <row r="19" spans="2:6" x14ac:dyDescent="0.25">
      <c r="B19" s="176"/>
      <c r="C19" s="177"/>
      <c r="D19" s="178"/>
      <c r="E19" s="178"/>
      <c r="F19" s="178"/>
    </row>
    <row r="20" spans="2:6" x14ac:dyDescent="0.25">
      <c r="B20" s="176"/>
      <c r="C20" s="177"/>
      <c r="D20" s="178"/>
      <c r="E20" s="178"/>
      <c r="F20" s="178"/>
    </row>
    <row r="21" spans="2:6" x14ac:dyDescent="0.25">
      <c r="B21" s="176"/>
      <c r="C21" s="177"/>
      <c r="D21" s="178"/>
      <c r="E21" s="178"/>
      <c r="F21" s="178"/>
    </row>
    <row r="22" spans="2:6" x14ac:dyDescent="0.25">
      <c r="B22" s="176"/>
      <c r="C22" s="177"/>
      <c r="D22" s="178"/>
      <c r="E22" s="178"/>
      <c r="F22" s="178"/>
    </row>
    <row r="23" spans="2:6" x14ac:dyDescent="0.25">
      <c r="B23" s="176"/>
      <c r="C23" s="177"/>
      <c r="D23" s="178"/>
      <c r="E23" s="178"/>
      <c r="F23" s="178"/>
    </row>
    <row r="24" spans="2:6" x14ac:dyDescent="0.25">
      <c r="B24" s="176"/>
      <c r="C24" s="177"/>
      <c r="D24" s="178"/>
      <c r="E24" s="178"/>
      <c r="F24" s="178"/>
    </row>
    <row r="25" spans="2:6" x14ac:dyDescent="0.25">
      <c r="B25" s="176"/>
      <c r="C25" s="177"/>
      <c r="D25" s="178"/>
      <c r="E25" s="178"/>
      <c r="F25" s="178"/>
    </row>
    <row r="26" spans="2:6" x14ac:dyDescent="0.25">
      <c r="B26" s="176"/>
      <c r="C26" s="177"/>
      <c r="D26" s="178"/>
      <c r="E26" s="178"/>
      <c r="F26" s="178"/>
    </row>
    <row r="27" spans="2:6" x14ac:dyDescent="0.25">
      <c r="B27" s="176"/>
      <c r="C27" s="177"/>
      <c r="D27" s="178"/>
      <c r="E27" s="178"/>
      <c r="F27" s="178"/>
    </row>
    <row r="28" spans="2:6" x14ac:dyDescent="0.25">
      <c r="B28" s="176"/>
      <c r="C28" s="177"/>
      <c r="D28" s="178"/>
      <c r="E28" s="178"/>
      <c r="F28" s="178"/>
    </row>
    <row r="29" spans="2:6" x14ac:dyDescent="0.25">
      <c r="B29" s="176"/>
      <c r="C29" s="177"/>
      <c r="D29" s="178"/>
      <c r="E29" s="178"/>
      <c r="F29" s="178"/>
    </row>
    <row r="30" spans="2:6" x14ac:dyDescent="0.25">
      <c r="B30" s="176"/>
      <c r="C30" s="177"/>
      <c r="D30" s="178"/>
      <c r="E30" s="178"/>
      <c r="F30" s="178"/>
    </row>
    <row r="31" spans="2:6" x14ac:dyDescent="0.25">
      <c r="B31" s="176"/>
      <c r="C31" s="177"/>
      <c r="D31" s="178"/>
      <c r="E31" s="178"/>
      <c r="F31" s="178"/>
    </row>
    <row r="32" spans="2:6" x14ac:dyDescent="0.25">
      <c r="B32" s="176"/>
      <c r="C32" s="177"/>
      <c r="D32" s="178"/>
      <c r="E32" s="178"/>
      <c r="F32" s="178"/>
    </row>
    <row r="33" spans="2:6" x14ac:dyDescent="0.25">
      <c r="B33" s="176"/>
      <c r="C33" s="177"/>
      <c r="D33" s="178"/>
      <c r="E33" s="178"/>
      <c r="F33" s="178"/>
    </row>
    <row r="34" spans="2:6" x14ac:dyDescent="0.25">
      <c r="B34" s="176"/>
      <c r="C34" s="177"/>
      <c r="D34" s="178"/>
      <c r="E34" s="178"/>
      <c r="F34" s="178"/>
    </row>
    <row r="35" spans="2:6" x14ac:dyDescent="0.25">
      <c r="B35" s="176"/>
      <c r="C35" s="177"/>
      <c r="D35" s="178"/>
      <c r="E35" s="178"/>
      <c r="F35" s="178"/>
    </row>
    <row r="36" spans="2:6" x14ac:dyDescent="0.25">
      <c r="B36" s="176"/>
      <c r="C36" s="177"/>
      <c r="D36" s="178"/>
      <c r="E36" s="178"/>
      <c r="F36" s="178"/>
    </row>
    <row r="37" spans="2:6" x14ac:dyDescent="0.25">
      <c r="B37" s="176"/>
      <c r="C37" s="177"/>
      <c r="D37" s="178"/>
      <c r="E37" s="178"/>
      <c r="F37" s="178"/>
    </row>
    <row r="38" spans="2:6" x14ac:dyDescent="0.25">
      <c r="B38" s="176"/>
      <c r="C38" s="177"/>
      <c r="D38" s="178"/>
      <c r="E38" s="178"/>
      <c r="F38" s="178"/>
    </row>
    <row r="39" spans="2:6" x14ac:dyDescent="0.25">
      <c r="B39" s="176"/>
      <c r="C39" s="177"/>
      <c r="D39" s="178"/>
      <c r="E39" s="178"/>
      <c r="F39" s="178"/>
    </row>
    <row r="40" spans="2:6" x14ac:dyDescent="0.25">
      <c r="B40" s="176"/>
      <c r="C40" s="177"/>
      <c r="D40" s="178"/>
      <c r="E40" s="178"/>
      <c r="F40" s="178"/>
    </row>
    <row r="41" spans="2:6" x14ac:dyDescent="0.25">
      <c r="B41" s="176"/>
      <c r="C41" s="177"/>
      <c r="D41" s="178"/>
      <c r="E41" s="178"/>
      <c r="F41" s="178"/>
    </row>
    <row r="42" spans="2:6" x14ac:dyDescent="0.25">
      <c r="B42" s="176"/>
      <c r="C42" s="177"/>
      <c r="D42" s="178"/>
      <c r="E42" s="178"/>
      <c r="F42" s="178"/>
    </row>
    <row r="43" spans="2:6" x14ac:dyDescent="0.25">
      <c r="B43" s="176"/>
      <c r="C43" s="177"/>
      <c r="D43" s="178"/>
      <c r="E43" s="178"/>
      <c r="F43" s="178"/>
    </row>
    <row r="44" spans="2:6" x14ac:dyDescent="0.25">
      <c r="B44" s="176"/>
      <c r="C44" s="177"/>
      <c r="D44" s="178"/>
      <c r="E44" s="178"/>
      <c r="F44" s="178"/>
    </row>
    <row r="45" spans="2:6" x14ac:dyDescent="0.25">
      <c r="B45" s="176"/>
      <c r="C45" s="177"/>
      <c r="D45" s="178"/>
      <c r="E45" s="178"/>
      <c r="F45" s="178"/>
    </row>
    <row r="46" spans="2:6" x14ac:dyDescent="0.25">
      <c r="B46" s="176"/>
      <c r="C46" s="177"/>
      <c r="D46" s="178"/>
      <c r="E46" s="178"/>
      <c r="F46" s="178"/>
    </row>
    <row r="47" spans="2:6" x14ac:dyDescent="0.25">
      <c r="B47" s="176"/>
      <c r="C47" s="177"/>
      <c r="D47" s="178"/>
      <c r="E47" s="178"/>
      <c r="F47" s="178"/>
    </row>
    <row r="48" spans="2:6" x14ac:dyDescent="0.25">
      <c r="B48" s="176"/>
      <c r="C48" s="177"/>
      <c r="D48" s="178"/>
      <c r="E48" s="178"/>
      <c r="F48" s="178"/>
    </row>
    <row r="49" spans="2:6" x14ac:dyDescent="0.25">
      <c r="B49" s="176"/>
      <c r="C49" s="177"/>
      <c r="D49" s="178"/>
      <c r="E49" s="178"/>
      <c r="F49" s="178"/>
    </row>
    <row r="50" spans="2:6" x14ac:dyDescent="0.25">
      <c r="B50" s="176"/>
      <c r="C50" s="177"/>
      <c r="D50" s="178"/>
      <c r="E50" s="178"/>
      <c r="F50" s="178"/>
    </row>
    <row r="51" spans="2:6" x14ac:dyDescent="0.25">
      <c r="B51" s="176"/>
      <c r="C51" s="177"/>
      <c r="D51" s="178"/>
      <c r="E51" s="178"/>
      <c r="F51" s="178"/>
    </row>
    <row r="52" spans="2:6" x14ac:dyDescent="0.25">
      <c r="B52" s="176"/>
      <c r="C52" s="177"/>
      <c r="D52" s="178"/>
      <c r="E52" s="178"/>
      <c r="F52" s="178"/>
    </row>
    <row r="53" spans="2:6" x14ac:dyDescent="0.25">
      <c r="B53" s="176"/>
      <c r="C53" s="177"/>
      <c r="D53" s="178"/>
      <c r="E53" s="178"/>
      <c r="F53" s="178"/>
    </row>
    <row r="54" spans="2:6" x14ac:dyDescent="0.25">
      <c r="B54" s="176"/>
      <c r="C54" s="177"/>
      <c r="D54" s="178"/>
      <c r="E54" s="178"/>
      <c r="F54" s="178"/>
    </row>
    <row r="55" spans="2:6" x14ac:dyDescent="0.25">
      <c r="B55" s="176"/>
      <c r="C55" s="177"/>
      <c r="D55" s="178"/>
      <c r="E55" s="178"/>
      <c r="F55" s="178"/>
    </row>
    <row r="56" spans="2:6" x14ac:dyDescent="0.25">
      <c r="B56" s="176"/>
      <c r="C56" s="177"/>
      <c r="D56" s="178"/>
      <c r="E56" s="178"/>
      <c r="F56" s="178"/>
    </row>
    <row r="57" spans="2:6" x14ac:dyDescent="0.25">
      <c r="B57" s="176"/>
      <c r="C57" s="177"/>
      <c r="D57" s="178"/>
      <c r="E57" s="178"/>
      <c r="F57" s="178"/>
    </row>
    <row r="58" spans="2:6" x14ac:dyDescent="0.25">
      <c r="B58" s="176"/>
      <c r="C58" s="177"/>
      <c r="D58" s="178"/>
      <c r="E58" s="178"/>
      <c r="F58" s="178"/>
    </row>
    <row r="59" spans="2:6" x14ac:dyDescent="0.25">
      <c r="B59" s="176"/>
      <c r="C59" s="177"/>
      <c r="D59" s="178"/>
      <c r="E59" s="178"/>
      <c r="F59" s="178"/>
    </row>
    <row r="60" spans="2:6" x14ac:dyDescent="0.25">
      <c r="B60" s="176"/>
      <c r="C60" s="177"/>
      <c r="D60" s="178"/>
      <c r="E60" s="178"/>
      <c r="F60" s="178"/>
    </row>
    <row r="61" spans="2:6" x14ac:dyDescent="0.25">
      <c r="B61" s="176"/>
      <c r="C61" s="177"/>
      <c r="D61" s="178"/>
      <c r="E61" s="178"/>
      <c r="F61" s="178"/>
    </row>
    <row r="62" spans="2:6" x14ac:dyDescent="0.25">
      <c r="B62" s="176"/>
      <c r="C62" s="177"/>
      <c r="D62" s="178"/>
      <c r="E62" s="178"/>
      <c r="F62" s="178"/>
    </row>
    <row r="63" spans="2:6" x14ac:dyDescent="0.25">
      <c r="B63" s="176"/>
      <c r="C63" s="177"/>
      <c r="D63" s="178"/>
      <c r="E63" s="178"/>
      <c r="F63" s="178"/>
    </row>
    <row r="64" spans="2:6" x14ac:dyDescent="0.25">
      <c r="B64" s="176"/>
      <c r="C64" s="177"/>
      <c r="D64" s="178"/>
      <c r="E64" s="178"/>
      <c r="F64" s="178"/>
    </row>
    <row r="65" spans="2:6" x14ac:dyDescent="0.25">
      <c r="B65" s="176"/>
      <c r="C65" s="177"/>
      <c r="D65" s="178"/>
      <c r="E65" s="178"/>
      <c r="F65" s="178"/>
    </row>
    <row r="66" spans="2:6" x14ac:dyDescent="0.25">
      <c r="B66" s="176"/>
      <c r="C66" s="177"/>
      <c r="D66" s="178"/>
      <c r="E66" s="178"/>
      <c r="F66" s="178"/>
    </row>
    <row r="67" spans="2:6" x14ac:dyDescent="0.25">
      <c r="B67" s="176"/>
      <c r="C67" s="177"/>
      <c r="D67" s="178"/>
      <c r="E67" s="178"/>
      <c r="F67" s="178"/>
    </row>
    <row r="68" spans="2:6" x14ac:dyDescent="0.25">
      <c r="B68" s="176"/>
      <c r="C68" s="177"/>
      <c r="D68" s="178"/>
      <c r="E68" s="178"/>
      <c r="F68" s="178"/>
    </row>
    <row r="69" spans="2:6" x14ac:dyDescent="0.25">
      <c r="B69" s="176"/>
      <c r="C69" s="177"/>
      <c r="D69" s="178"/>
      <c r="E69" s="178"/>
      <c r="F69" s="178"/>
    </row>
    <row r="70" spans="2:6" x14ac:dyDescent="0.25">
      <c r="B70" s="176"/>
      <c r="C70" s="177"/>
      <c r="D70" s="178"/>
      <c r="E70" s="178"/>
      <c r="F70" s="178"/>
    </row>
    <row r="71" spans="2:6" x14ac:dyDescent="0.25">
      <c r="B71" s="176"/>
      <c r="C71" s="177"/>
      <c r="D71" s="178"/>
      <c r="E71" s="178"/>
      <c r="F71" s="178"/>
    </row>
    <row r="72" spans="2:6" x14ac:dyDescent="0.25">
      <c r="B72" s="176"/>
      <c r="C72" s="177"/>
      <c r="D72" s="178"/>
      <c r="E72" s="178"/>
      <c r="F72" s="178"/>
    </row>
    <row r="73" spans="2:6" x14ac:dyDescent="0.25">
      <c r="B73" s="176"/>
      <c r="C73" s="177"/>
      <c r="D73" s="178"/>
      <c r="E73" s="178"/>
      <c r="F73" s="178"/>
    </row>
    <row r="74" spans="2:6" x14ac:dyDescent="0.25">
      <c r="B74" s="176"/>
      <c r="C74" s="177"/>
      <c r="D74" s="178"/>
      <c r="E74" s="178"/>
      <c r="F74" s="178"/>
    </row>
    <row r="75" spans="2:6" x14ac:dyDescent="0.25">
      <c r="B75" s="176"/>
      <c r="C75" s="177"/>
      <c r="D75" s="178"/>
      <c r="E75" s="178"/>
      <c r="F75" s="178"/>
    </row>
    <row r="76" spans="2:6" x14ac:dyDescent="0.25">
      <c r="B76" s="176"/>
      <c r="C76" s="177"/>
      <c r="D76" s="178"/>
      <c r="E76" s="178"/>
      <c r="F76" s="178"/>
    </row>
    <row r="77" spans="2:6" x14ac:dyDescent="0.25">
      <c r="B77" s="176"/>
      <c r="C77" s="177"/>
      <c r="D77" s="178"/>
      <c r="E77" s="178"/>
      <c r="F77" s="178"/>
    </row>
    <row r="78" spans="2:6" x14ac:dyDescent="0.25">
      <c r="B78" s="176"/>
      <c r="C78" s="177"/>
      <c r="D78" s="178"/>
      <c r="E78" s="178"/>
      <c r="F78" s="178"/>
    </row>
    <row r="79" spans="2:6" x14ac:dyDescent="0.25">
      <c r="B79" s="176"/>
      <c r="C79" s="177"/>
      <c r="D79" s="178"/>
      <c r="E79" s="178"/>
      <c r="F79" s="178"/>
    </row>
    <row r="80" spans="2:6" x14ac:dyDescent="0.25">
      <c r="B80" s="176"/>
      <c r="C80" s="177"/>
      <c r="D80" s="178"/>
      <c r="E80" s="178"/>
      <c r="F80" s="178"/>
    </row>
    <row r="81" spans="2:6" x14ac:dyDescent="0.25">
      <c r="B81" s="176"/>
      <c r="C81" s="177"/>
      <c r="D81" s="178"/>
      <c r="E81" s="178"/>
      <c r="F81" s="178"/>
    </row>
    <row r="82" spans="2:6" x14ac:dyDescent="0.25">
      <c r="B82" s="176"/>
      <c r="C82" s="177"/>
      <c r="D82" s="178"/>
      <c r="E82" s="178"/>
      <c r="F82" s="178"/>
    </row>
    <row r="83" spans="2:6" x14ac:dyDescent="0.25">
      <c r="B83" s="176"/>
      <c r="C83" s="177"/>
      <c r="D83" s="178"/>
      <c r="E83" s="178"/>
      <c r="F83" s="178"/>
    </row>
    <row r="84" spans="2:6" x14ac:dyDescent="0.25">
      <c r="B84" s="176"/>
      <c r="C84" s="177"/>
      <c r="D84" s="178"/>
      <c r="E84" s="178"/>
      <c r="F84" s="178"/>
    </row>
    <row r="85" spans="2:6" x14ac:dyDescent="0.25">
      <c r="B85" s="176"/>
      <c r="C85" s="177"/>
      <c r="D85" s="178"/>
      <c r="E85" s="178"/>
      <c r="F85" s="178"/>
    </row>
    <row r="86" spans="2:6" x14ac:dyDescent="0.25">
      <c r="B86" s="176"/>
      <c r="C86" s="177"/>
      <c r="D86" s="178"/>
      <c r="E86" s="178"/>
      <c r="F86" s="178"/>
    </row>
    <row r="87" spans="2:6" x14ac:dyDescent="0.25">
      <c r="B87" s="176"/>
      <c r="C87" s="177"/>
      <c r="D87" s="178"/>
      <c r="E87" s="178"/>
      <c r="F87" s="178"/>
    </row>
    <row r="88" spans="2:6" x14ac:dyDescent="0.25">
      <c r="B88" s="176"/>
      <c r="C88" s="177"/>
      <c r="D88" s="178"/>
      <c r="E88" s="178"/>
      <c r="F88" s="178"/>
    </row>
    <row r="89" spans="2:6" x14ac:dyDescent="0.25">
      <c r="B89" s="176"/>
      <c r="C89" s="177"/>
      <c r="D89" s="178"/>
      <c r="E89" s="178"/>
      <c r="F89" s="178"/>
    </row>
    <row r="90" spans="2:6" x14ac:dyDescent="0.25">
      <c r="B90" s="176"/>
      <c r="C90" s="177"/>
      <c r="D90" s="178"/>
      <c r="E90" s="178"/>
      <c r="F90" s="178"/>
    </row>
    <row r="91" spans="2:6" x14ac:dyDescent="0.25">
      <c r="B91" s="176"/>
      <c r="C91" s="177"/>
      <c r="D91" s="178"/>
      <c r="E91" s="178"/>
      <c r="F91" s="178"/>
    </row>
    <row r="92" spans="2:6" x14ac:dyDescent="0.25">
      <c r="B92" s="176"/>
      <c r="C92" s="177"/>
      <c r="D92" s="178"/>
      <c r="E92" s="178"/>
      <c r="F92" s="178"/>
    </row>
    <row r="93" spans="2:6" x14ac:dyDescent="0.25">
      <c r="B93" s="176"/>
      <c r="C93" s="177"/>
      <c r="D93" s="178"/>
      <c r="E93" s="178"/>
      <c r="F93" s="178"/>
    </row>
    <row r="94" spans="2:6" x14ac:dyDescent="0.25">
      <c r="B94" s="176"/>
      <c r="C94" s="177"/>
      <c r="D94" s="178"/>
      <c r="E94" s="178"/>
      <c r="F94" s="178"/>
    </row>
    <row r="95" spans="2:6" x14ac:dyDescent="0.25">
      <c r="B95" s="176"/>
      <c r="C95" s="177"/>
      <c r="D95" s="178"/>
      <c r="E95" s="178"/>
      <c r="F95" s="178"/>
    </row>
    <row r="96" spans="2:6" x14ac:dyDescent="0.25">
      <c r="B96" s="176"/>
      <c r="C96" s="177"/>
      <c r="D96" s="178"/>
      <c r="E96" s="178"/>
      <c r="F96" s="178"/>
    </row>
    <row r="97" spans="2:6" x14ac:dyDescent="0.25">
      <c r="B97" s="176"/>
      <c r="C97" s="177"/>
      <c r="D97" s="178"/>
      <c r="E97" s="178"/>
      <c r="F97" s="178"/>
    </row>
    <row r="98" spans="2:6" x14ac:dyDescent="0.25">
      <c r="B98" s="176"/>
      <c r="C98" s="177"/>
      <c r="D98" s="178"/>
      <c r="E98" s="178"/>
      <c r="F98" s="178"/>
    </row>
    <row r="99" spans="2:6" x14ac:dyDescent="0.25">
      <c r="B99" s="176"/>
      <c r="C99" s="177"/>
      <c r="D99" s="178"/>
      <c r="E99" s="178"/>
      <c r="F99" s="178"/>
    </row>
    <row r="100" spans="2:6" x14ac:dyDescent="0.25">
      <c r="B100" s="176"/>
      <c r="C100" s="177"/>
      <c r="D100" s="178"/>
      <c r="E100" s="178"/>
      <c r="F100" s="178"/>
    </row>
    <row r="101" spans="2:6" x14ac:dyDescent="0.25">
      <c r="B101" s="176"/>
      <c r="C101" s="177"/>
      <c r="D101" s="178"/>
      <c r="E101" s="178"/>
      <c r="F101" s="178"/>
    </row>
    <row r="102" spans="2:6" x14ac:dyDescent="0.25">
      <c r="B102" s="176"/>
      <c r="C102" s="177"/>
      <c r="D102" s="178"/>
      <c r="E102" s="178"/>
      <c r="F102" s="178"/>
    </row>
    <row r="103" spans="2:6" x14ac:dyDescent="0.25">
      <c r="B103" s="176"/>
      <c r="C103" s="177"/>
      <c r="D103" s="178"/>
      <c r="E103" s="178"/>
      <c r="F103" s="178"/>
    </row>
    <row r="104" spans="2:6" x14ac:dyDescent="0.25">
      <c r="B104" s="176"/>
      <c r="C104" s="177"/>
      <c r="D104" s="178"/>
      <c r="E104" s="178"/>
      <c r="F104" s="178"/>
    </row>
    <row r="105" spans="2:6" x14ac:dyDescent="0.25">
      <c r="B105" s="176"/>
      <c r="C105" s="177"/>
      <c r="D105" s="178"/>
      <c r="E105" s="178"/>
      <c r="F105" s="178"/>
    </row>
    <row r="106" spans="2:6" x14ac:dyDescent="0.25">
      <c r="B106" s="176"/>
      <c r="C106" s="177"/>
      <c r="D106" s="178"/>
      <c r="E106" s="178"/>
      <c r="F106" s="178"/>
    </row>
    <row r="107" spans="2:6" x14ac:dyDescent="0.25">
      <c r="B107" s="176"/>
      <c r="C107" s="177"/>
      <c r="D107" s="178"/>
      <c r="E107" s="178"/>
      <c r="F107" s="178"/>
    </row>
    <row r="108" spans="2:6" x14ac:dyDescent="0.25">
      <c r="B108" s="176"/>
      <c r="C108" s="177"/>
      <c r="D108" s="178"/>
      <c r="E108" s="178"/>
      <c r="F108" s="178"/>
    </row>
    <row r="109" spans="2:6" x14ac:dyDescent="0.25">
      <c r="B109" s="176"/>
      <c r="C109" s="177"/>
      <c r="D109" s="178"/>
      <c r="E109" s="178"/>
      <c r="F109" s="178"/>
    </row>
    <row r="110" spans="2:6" x14ac:dyDescent="0.25">
      <c r="B110" s="176"/>
      <c r="C110" s="177"/>
      <c r="D110" s="178"/>
      <c r="E110" s="178"/>
      <c r="F110" s="178"/>
    </row>
    <row r="111" spans="2:6" x14ac:dyDescent="0.25">
      <c r="B111" s="176"/>
      <c r="C111" s="177"/>
      <c r="D111" s="178"/>
      <c r="E111" s="178"/>
      <c r="F111" s="178"/>
    </row>
    <row r="112" spans="2:6" x14ac:dyDescent="0.25">
      <c r="B112" s="176"/>
      <c r="C112" s="177"/>
      <c r="D112" s="178"/>
      <c r="E112" s="178"/>
      <c r="F112" s="178"/>
    </row>
    <row r="113" spans="2:6" x14ac:dyDescent="0.25">
      <c r="B113" s="176"/>
      <c r="C113" s="177"/>
      <c r="D113" s="178"/>
      <c r="E113" s="178"/>
      <c r="F113" s="178"/>
    </row>
    <row r="114" spans="2:6" x14ac:dyDescent="0.25">
      <c r="B114" s="176"/>
      <c r="C114" s="177"/>
      <c r="D114" s="178"/>
      <c r="E114" s="178"/>
      <c r="F114" s="178"/>
    </row>
    <row r="115" spans="2:6" x14ac:dyDescent="0.25">
      <c r="B115" s="176"/>
      <c r="C115" s="177"/>
      <c r="D115" s="178"/>
      <c r="E115" s="178"/>
      <c r="F115" s="178"/>
    </row>
    <row r="116" spans="2:6" x14ac:dyDescent="0.25">
      <c r="B116" s="176"/>
      <c r="C116" s="177"/>
      <c r="D116" s="178"/>
      <c r="E116" s="178"/>
      <c r="F116" s="178"/>
    </row>
    <row r="117" spans="2:6" x14ac:dyDescent="0.25">
      <c r="B117" s="176"/>
      <c r="C117" s="177"/>
      <c r="D117" s="178"/>
      <c r="E117" s="178"/>
      <c r="F117" s="178"/>
    </row>
    <row r="118" spans="2:6" x14ac:dyDescent="0.25">
      <c r="B118" s="176"/>
      <c r="C118" s="177"/>
      <c r="D118" s="178"/>
      <c r="E118" s="178"/>
      <c r="F118" s="178"/>
    </row>
    <row r="119" spans="2:6" x14ac:dyDescent="0.25">
      <c r="B119" s="176"/>
      <c r="C119" s="177"/>
      <c r="D119" s="178"/>
      <c r="E119" s="178"/>
      <c r="F119" s="178"/>
    </row>
    <row r="120" spans="2:6" x14ac:dyDescent="0.25">
      <c r="B120" s="176"/>
      <c r="C120" s="177"/>
      <c r="D120" s="178"/>
      <c r="E120" s="178"/>
      <c r="F120" s="178"/>
    </row>
    <row r="121" spans="2:6" x14ac:dyDescent="0.25">
      <c r="B121" s="176"/>
      <c r="C121" s="177"/>
      <c r="D121" s="178"/>
      <c r="E121" s="178"/>
      <c r="F121" s="178"/>
    </row>
    <row r="122" spans="2:6" x14ac:dyDescent="0.25">
      <c r="B122" s="176"/>
      <c r="C122" s="177"/>
      <c r="D122" s="178"/>
      <c r="E122" s="178"/>
      <c r="F122" s="178"/>
    </row>
    <row r="123" spans="2:6" x14ac:dyDescent="0.25">
      <c r="B123" s="176"/>
      <c r="C123" s="177"/>
      <c r="D123" s="178"/>
      <c r="E123" s="178"/>
      <c r="F123" s="178"/>
    </row>
    <row r="124" spans="2:6" x14ac:dyDescent="0.25">
      <c r="B124" s="176"/>
      <c r="C124" s="177"/>
      <c r="D124" s="178"/>
      <c r="E124" s="178"/>
      <c r="F124" s="178"/>
    </row>
    <row r="125" spans="2:6" x14ac:dyDescent="0.25">
      <c r="B125" s="176"/>
      <c r="C125" s="177"/>
      <c r="D125" s="178"/>
      <c r="E125" s="178"/>
      <c r="F125" s="178"/>
    </row>
    <row r="126" spans="2:6" x14ac:dyDescent="0.25">
      <c r="B126" s="176"/>
      <c r="C126" s="177"/>
      <c r="D126" s="178"/>
      <c r="E126" s="178"/>
      <c r="F126" s="178"/>
    </row>
    <row r="127" spans="2:6" x14ac:dyDescent="0.25">
      <c r="B127" s="176"/>
      <c r="C127" s="177"/>
      <c r="D127" s="178"/>
      <c r="E127" s="178"/>
      <c r="F127" s="178"/>
    </row>
    <row r="128" spans="2:6" x14ac:dyDescent="0.25">
      <c r="B128" s="176"/>
      <c r="C128" s="177"/>
      <c r="D128" s="178"/>
      <c r="E128" s="178"/>
      <c r="F128" s="178"/>
    </row>
    <row r="129" spans="2:6" x14ac:dyDescent="0.25">
      <c r="B129" s="176"/>
      <c r="C129" s="177"/>
      <c r="D129" s="178"/>
      <c r="E129" s="178"/>
      <c r="F129" s="178"/>
    </row>
    <row r="130" spans="2:6" x14ac:dyDescent="0.25">
      <c r="B130" s="176"/>
      <c r="C130" s="177"/>
      <c r="D130" s="178"/>
      <c r="E130" s="178"/>
      <c r="F130" s="178"/>
    </row>
    <row r="131" spans="2:6" x14ac:dyDescent="0.25">
      <c r="B131" s="176"/>
      <c r="C131" s="177"/>
      <c r="D131" s="178"/>
      <c r="E131" s="178"/>
      <c r="F131" s="178"/>
    </row>
    <row r="132" spans="2:6" x14ac:dyDescent="0.25">
      <c r="B132" s="176"/>
      <c r="C132" s="177"/>
      <c r="D132" s="178"/>
      <c r="E132" s="178"/>
      <c r="F132" s="178"/>
    </row>
    <row r="133" spans="2:6" x14ac:dyDescent="0.25">
      <c r="B133" s="176"/>
      <c r="C133" s="177"/>
      <c r="D133" s="178"/>
      <c r="E133" s="178"/>
      <c r="F133" s="178"/>
    </row>
    <row r="134" spans="2:6" x14ac:dyDescent="0.25">
      <c r="B134" s="176"/>
      <c r="C134" s="177"/>
      <c r="D134" s="178"/>
      <c r="E134" s="178"/>
      <c r="F134" s="178"/>
    </row>
    <row r="135" spans="2:6" x14ac:dyDescent="0.25">
      <c r="B135" s="176"/>
      <c r="C135" s="177"/>
      <c r="D135" s="178"/>
      <c r="E135" s="178"/>
      <c r="F135" s="178"/>
    </row>
    <row r="136" spans="2:6" x14ac:dyDescent="0.25">
      <c r="B136" s="176"/>
      <c r="C136" s="177"/>
      <c r="D136" s="178"/>
      <c r="E136" s="178"/>
      <c r="F136" s="178"/>
    </row>
    <row r="137" spans="2:6" x14ac:dyDescent="0.25">
      <c r="B137" s="176"/>
      <c r="C137" s="177"/>
      <c r="D137" s="178"/>
      <c r="E137" s="178"/>
      <c r="F137" s="178"/>
    </row>
    <row r="138" spans="2:6" x14ac:dyDescent="0.25">
      <c r="B138" s="176"/>
      <c r="C138" s="177"/>
      <c r="D138" s="178"/>
      <c r="E138" s="178"/>
      <c r="F138" s="178"/>
    </row>
    <row r="139" spans="2:6" x14ac:dyDescent="0.25">
      <c r="B139" s="176"/>
      <c r="C139" s="177"/>
      <c r="D139" s="178"/>
      <c r="E139" s="178"/>
      <c r="F139" s="178"/>
    </row>
    <row r="140" spans="2:6" x14ac:dyDescent="0.25">
      <c r="B140" s="176"/>
      <c r="C140" s="177"/>
      <c r="D140" s="178"/>
      <c r="E140" s="178"/>
      <c r="F140" s="178"/>
    </row>
    <row r="141" spans="2:6" x14ac:dyDescent="0.25">
      <c r="B141" s="176"/>
      <c r="C141" s="177"/>
      <c r="D141" s="178"/>
      <c r="E141" s="178"/>
      <c r="F141" s="178"/>
    </row>
    <row r="142" spans="2:6" x14ac:dyDescent="0.25">
      <c r="B142" s="176"/>
      <c r="C142" s="177"/>
      <c r="D142" s="178"/>
      <c r="E142" s="178"/>
      <c r="F142" s="178"/>
    </row>
    <row r="143" spans="2:6" x14ac:dyDescent="0.25">
      <c r="B143" s="176"/>
      <c r="C143" s="177"/>
      <c r="D143" s="178"/>
      <c r="E143" s="178"/>
      <c r="F143" s="178"/>
    </row>
    <row r="144" spans="2:6" x14ac:dyDescent="0.25">
      <c r="B144" s="176"/>
      <c r="C144" s="177"/>
      <c r="D144" s="178"/>
      <c r="E144" s="178"/>
      <c r="F144" s="178"/>
    </row>
    <row r="145" spans="2:6" x14ac:dyDescent="0.25">
      <c r="B145" s="176"/>
      <c r="C145" s="177"/>
      <c r="D145" s="178"/>
      <c r="E145" s="178"/>
      <c r="F145" s="178"/>
    </row>
    <row r="146" spans="2:6" x14ac:dyDescent="0.25">
      <c r="B146" s="176"/>
      <c r="C146" s="177"/>
      <c r="D146" s="178"/>
      <c r="E146" s="178"/>
      <c r="F146" s="178"/>
    </row>
    <row r="147" spans="2:6" x14ac:dyDescent="0.25">
      <c r="B147" s="176"/>
      <c r="C147" s="177"/>
      <c r="D147" s="178"/>
      <c r="E147" s="178"/>
      <c r="F147" s="178"/>
    </row>
    <row r="148" spans="2:6" x14ac:dyDescent="0.25">
      <c r="B148" s="176"/>
      <c r="C148" s="177"/>
      <c r="D148" s="178"/>
      <c r="E148" s="178"/>
      <c r="F148" s="178"/>
    </row>
    <row r="149" spans="2:6" x14ac:dyDescent="0.25">
      <c r="B149" s="176"/>
      <c r="C149" s="177"/>
      <c r="D149" s="178"/>
      <c r="E149" s="178"/>
      <c r="F149" s="178"/>
    </row>
    <row r="150" spans="2:6" x14ac:dyDescent="0.25">
      <c r="B150" s="176"/>
      <c r="C150" s="177"/>
      <c r="D150" s="178"/>
      <c r="E150" s="178"/>
      <c r="F150" s="178"/>
    </row>
    <row r="151" spans="2:6" x14ac:dyDescent="0.25">
      <c r="B151" s="176"/>
      <c r="C151" s="177"/>
      <c r="D151" s="178"/>
      <c r="E151" s="178"/>
      <c r="F151" s="178"/>
    </row>
    <row r="152" spans="2:6" x14ac:dyDescent="0.25">
      <c r="B152" s="176"/>
      <c r="C152" s="177"/>
      <c r="D152" s="178"/>
      <c r="E152" s="178"/>
      <c r="F152" s="178"/>
    </row>
    <row r="153" spans="2:6" x14ac:dyDescent="0.25">
      <c r="B153" s="176"/>
      <c r="C153" s="177"/>
      <c r="D153" s="178"/>
      <c r="E153" s="178"/>
      <c r="F153" s="178"/>
    </row>
    <row r="154" spans="2:6" x14ac:dyDescent="0.25">
      <c r="B154" s="176"/>
      <c r="C154" s="177"/>
      <c r="D154" s="178"/>
      <c r="E154" s="178"/>
      <c r="F154" s="178"/>
    </row>
    <row r="155" spans="2:6" x14ac:dyDescent="0.25">
      <c r="B155" s="176"/>
      <c r="C155" s="177"/>
      <c r="D155" s="178"/>
      <c r="E155" s="178"/>
      <c r="F155" s="178"/>
    </row>
    <row r="156" spans="2:6" x14ac:dyDescent="0.25">
      <c r="B156" s="176"/>
      <c r="C156" s="177"/>
      <c r="D156" s="178"/>
      <c r="E156" s="178"/>
      <c r="F156" s="178"/>
    </row>
    <row r="157" spans="2:6" x14ac:dyDescent="0.25">
      <c r="B157" s="176"/>
      <c r="C157" s="177"/>
      <c r="D157" s="178"/>
      <c r="E157" s="178"/>
      <c r="F157" s="178"/>
    </row>
    <row r="158" spans="2:6" x14ac:dyDescent="0.25">
      <c r="B158" s="176"/>
      <c r="C158" s="177"/>
      <c r="D158" s="178"/>
      <c r="E158" s="178"/>
      <c r="F158" s="178"/>
    </row>
    <row r="159" spans="2:6" x14ac:dyDescent="0.25">
      <c r="B159" s="176"/>
      <c r="C159" s="177"/>
      <c r="D159" s="178"/>
      <c r="E159" s="178"/>
      <c r="F159" s="178"/>
    </row>
    <row r="160" spans="2:6" x14ac:dyDescent="0.25">
      <c r="B160" s="176"/>
      <c r="C160" s="177"/>
      <c r="D160" s="178"/>
      <c r="E160" s="178"/>
      <c r="F160" s="178"/>
    </row>
    <row r="161" spans="2:6" x14ac:dyDescent="0.25">
      <c r="B161" s="176"/>
      <c r="C161" s="177"/>
      <c r="D161" s="178"/>
      <c r="E161" s="178"/>
      <c r="F161" s="178"/>
    </row>
    <row r="162" spans="2:6" x14ac:dyDescent="0.25">
      <c r="B162" s="176"/>
      <c r="C162" s="177"/>
      <c r="D162" s="178"/>
      <c r="E162" s="178"/>
      <c r="F162" s="178"/>
    </row>
    <row r="163" spans="2:6" x14ac:dyDescent="0.25">
      <c r="B163" s="176"/>
      <c r="C163" s="177"/>
      <c r="D163" s="178"/>
      <c r="E163" s="178"/>
      <c r="F163" s="178"/>
    </row>
    <row r="164" spans="2:6" x14ac:dyDescent="0.25">
      <c r="B164" s="176"/>
      <c r="C164" s="177"/>
      <c r="D164" s="178"/>
      <c r="E164" s="178"/>
      <c r="F164" s="178"/>
    </row>
    <row r="165" spans="2:6" x14ac:dyDescent="0.25">
      <c r="B165" s="176"/>
      <c r="C165" s="177"/>
      <c r="D165" s="178"/>
      <c r="E165" s="178"/>
      <c r="F165" s="178"/>
    </row>
    <row r="166" spans="2:6" x14ac:dyDescent="0.25">
      <c r="B166" s="176"/>
      <c r="C166" s="177"/>
      <c r="D166" s="178"/>
      <c r="E166" s="178"/>
      <c r="F166" s="178"/>
    </row>
    <row r="167" spans="2:6" x14ac:dyDescent="0.25">
      <c r="B167" s="176"/>
      <c r="C167" s="177"/>
      <c r="D167" s="178"/>
      <c r="E167" s="178"/>
      <c r="F167" s="178"/>
    </row>
    <row r="168" spans="2:6" x14ac:dyDescent="0.25">
      <c r="B168" s="176"/>
      <c r="C168" s="177"/>
      <c r="D168" s="178"/>
      <c r="E168" s="178"/>
      <c r="F168" s="178"/>
    </row>
    <row r="169" spans="2:6" x14ac:dyDescent="0.25">
      <c r="B169" s="176"/>
      <c r="C169" s="177"/>
      <c r="D169" s="178"/>
      <c r="E169" s="178"/>
      <c r="F169" s="178"/>
    </row>
    <row r="170" spans="2:6" x14ac:dyDescent="0.25">
      <c r="B170" s="176"/>
      <c r="C170" s="177"/>
      <c r="D170" s="178"/>
      <c r="E170" s="178"/>
      <c r="F170" s="178"/>
    </row>
    <row r="171" spans="2:6" x14ac:dyDescent="0.25">
      <c r="B171" s="176"/>
      <c r="C171" s="177"/>
      <c r="D171" s="178"/>
      <c r="E171" s="178"/>
      <c r="F171" s="178"/>
    </row>
    <row r="172" spans="2:6" x14ac:dyDescent="0.25">
      <c r="B172" s="176"/>
      <c r="C172" s="177"/>
      <c r="D172" s="178"/>
      <c r="E172" s="178"/>
      <c r="F172" s="178"/>
    </row>
    <row r="173" spans="2:6" x14ac:dyDescent="0.25">
      <c r="B173" s="176"/>
      <c r="C173" s="177"/>
      <c r="D173" s="178"/>
      <c r="E173" s="178"/>
      <c r="F173" s="178"/>
    </row>
    <row r="174" spans="2:6" x14ac:dyDescent="0.25">
      <c r="B174" s="176"/>
      <c r="C174" s="177"/>
      <c r="D174" s="178"/>
      <c r="E174" s="178"/>
      <c r="F174" s="178"/>
    </row>
    <row r="175" spans="2:6" x14ac:dyDescent="0.25">
      <c r="B175" s="176"/>
      <c r="C175" s="177"/>
      <c r="D175" s="178"/>
      <c r="E175" s="178"/>
      <c r="F175" s="178"/>
    </row>
    <row r="176" spans="2:6" x14ac:dyDescent="0.25">
      <c r="B176" s="176"/>
      <c r="C176" s="177"/>
      <c r="D176" s="178"/>
      <c r="E176" s="178"/>
      <c r="F176" s="178"/>
    </row>
    <row r="177" spans="2:6" x14ac:dyDescent="0.25">
      <c r="B177" s="176"/>
      <c r="C177" s="177"/>
      <c r="D177" s="178"/>
      <c r="E177" s="178"/>
      <c r="F177" s="178"/>
    </row>
    <row r="178" spans="2:6" x14ac:dyDescent="0.25">
      <c r="B178" s="176"/>
      <c r="C178" s="177"/>
      <c r="D178" s="178"/>
      <c r="E178" s="178"/>
      <c r="F178" s="178"/>
    </row>
    <row r="179" spans="2:6" x14ac:dyDescent="0.25">
      <c r="B179" s="176"/>
      <c r="C179" s="177"/>
      <c r="D179" s="178"/>
      <c r="E179" s="178"/>
      <c r="F179" s="178"/>
    </row>
    <row r="180" spans="2:6" x14ac:dyDescent="0.25">
      <c r="B180" s="176"/>
      <c r="C180" s="177"/>
      <c r="D180" s="178"/>
      <c r="E180" s="178"/>
      <c r="F180" s="178"/>
    </row>
    <row r="181" spans="2:6" x14ac:dyDescent="0.25">
      <c r="B181" s="176"/>
      <c r="C181" s="177"/>
      <c r="D181" s="178"/>
      <c r="E181" s="178"/>
      <c r="F181" s="178"/>
    </row>
    <row r="182" spans="2:6" x14ac:dyDescent="0.25">
      <c r="B182" s="176"/>
      <c r="C182" s="177"/>
      <c r="D182" s="178"/>
      <c r="E182" s="178"/>
      <c r="F182" s="178"/>
    </row>
    <row r="183" spans="2:6" x14ac:dyDescent="0.25">
      <c r="B183" s="176"/>
      <c r="C183" s="177"/>
      <c r="D183" s="178"/>
      <c r="E183" s="178"/>
      <c r="F183" s="178"/>
    </row>
    <row r="184" spans="2:6" x14ac:dyDescent="0.25">
      <c r="B184" s="176"/>
      <c r="C184" s="177"/>
      <c r="D184" s="178"/>
      <c r="E184" s="178"/>
      <c r="F184" s="178"/>
    </row>
    <row r="185" spans="2:6" x14ac:dyDescent="0.25">
      <c r="B185" s="176"/>
      <c r="C185" s="177"/>
      <c r="D185" s="178"/>
      <c r="E185" s="178"/>
      <c r="F185" s="178"/>
    </row>
    <row r="186" spans="2:6" x14ac:dyDescent="0.25">
      <c r="B186" s="176"/>
      <c r="C186" s="177"/>
      <c r="D186" s="178"/>
      <c r="E186" s="178"/>
      <c r="F186" s="178"/>
    </row>
    <row r="187" spans="2:6" x14ac:dyDescent="0.25">
      <c r="B187" s="176"/>
      <c r="C187" s="177"/>
      <c r="D187" s="178"/>
      <c r="E187" s="178"/>
      <c r="F187" s="178"/>
    </row>
    <row r="188" spans="2:6" x14ac:dyDescent="0.25">
      <c r="B188" s="176"/>
      <c r="C188" s="177"/>
      <c r="D188" s="178"/>
      <c r="E188" s="178"/>
      <c r="F188" s="178"/>
    </row>
    <row r="189" spans="2:6" x14ac:dyDescent="0.25">
      <c r="B189" s="176"/>
      <c r="C189" s="177"/>
      <c r="D189" s="178"/>
      <c r="E189" s="178"/>
      <c r="F189" s="178"/>
    </row>
    <row r="190" spans="2:6" x14ac:dyDescent="0.25">
      <c r="B190" s="176"/>
      <c r="C190" s="177"/>
      <c r="D190" s="178"/>
      <c r="E190" s="178"/>
      <c r="F190" s="178"/>
    </row>
    <row r="191" spans="2:6" x14ac:dyDescent="0.25">
      <c r="B191" s="176"/>
      <c r="C191" s="177"/>
      <c r="D191" s="178"/>
      <c r="E191" s="178"/>
      <c r="F191" s="178"/>
    </row>
    <row r="192" spans="2:6" x14ac:dyDescent="0.25">
      <c r="B192" s="176"/>
      <c r="C192" s="177"/>
      <c r="D192" s="178"/>
      <c r="E192" s="178"/>
      <c r="F192" s="178"/>
    </row>
    <row r="193" spans="2:6" x14ac:dyDescent="0.25">
      <c r="B193" s="176"/>
      <c r="C193" s="177"/>
      <c r="D193" s="178"/>
      <c r="E193" s="178"/>
      <c r="F193" s="178"/>
    </row>
    <row r="194" spans="2:6" x14ac:dyDescent="0.25">
      <c r="B194" s="176"/>
      <c r="C194" s="177"/>
      <c r="D194" s="178"/>
      <c r="E194" s="178"/>
      <c r="F194" s="178"/>
    </row>
    <row r="195" spans="2:6" x14ac:dyDescent="0.25">
      <c r="B195" s="176"/>
      <c r="C195" s="177"/>
      <c r="D195" s="178"/>
      <c r="E195" s="178"/>
      <c r="F195" s="178"/>
    </row>
    <row r="196" spans="2:6" x14ac:dyDescent="0.25">
      <c r="B196" s="176"/>
      <c r="C196" s="177"/>
      <c r="D196" s="178"/>
      <c r="E196" s="178"/>
      <c r="F196" s="178"/>
    </row>
    <row r="197" spans="2:6" x14ac:dyDescent="0.25">
      <c r="B197" s="176"/>
      <c r="C197" s="177"/>
      <c r="D197" s="178"/>
      <c r="E197" s="178"/>
      <c r="F197" s="178"/>
    </row>
    <row r="198" spans="2:6" x14ac:dyDescent="0.25">
      <c r="B198" s="176"/>
      <c r="C198" s="177"/>
      <c r="D198" s="178"/>
      <c r="E198" s="178"/>
      <c r="F198" s="178"/>
    </row>
    <row r="199" spans="2:6" x14ac:dyDescent="0.25">
      <c r="B199" s="176"/>
      <c r="C199" s="177"/>
      <c r="D199" s="178"/>
      <c r="E199" s="178"/>
      <c r="F199" s="178"/>
    </row>
    <row r="200" spans="2:6" x14ac:dyDescent="0.25">
      <c r="B200" s="176"/>
      <c r="C200" s="177"/>
      <c r="D200" s="178"/>
      <c r="E200" s="178"/>
      <c r="F200" s="178"/>
    </row>
    <row r="201" spans="2:6" x14ac:dyDescent="0.25">
      <c r="B201" s="176"/>
      <c r="C201" s="177"/>
      <c r="D201" s="178"/>
      <c r="E201" s="178"/>
      <c r="F201" s="178"/>
    </row>
    <row r="202" spans="2:6" x14ac:dyDescent="0.25">
      <c r="B202" s="176"/>
      <c r="C202" s="177"/>
      <c r="D202" s="178"/>
      <c r="E202" s="178"/>
      <c r="F202" s="178"/>
    </row>
    <row r="203" spans="2:6" x14ac:dyDescent="0.25">
      <c r="B203" s="176"/>
      <c r="C203" s="177"/>
      <c r="D203" s="178"/>
      <c r="E203" s="178"/>
      <c r="F203" s="178"/>
    </row>
    <row r="204" spans="2:6" x14ac:dyDescent="0.25">
      <c r="B204" s="176"/>
      <c r="C204" s="177"/>
      <c r="D204" s="178"/>
      <c r="E204" s="178"/>
      <c r="F204" s="178"/>
    </row>
    <row r="205" spans="2:6" x14ac:dyDescent="0.25">
      <c r="B205" s="176"/>
      <c r="C205" s="177"/>
      <c r="D205" s="178"/>
      <c r="E205" s="178"/>
      <c r="F205" s="178"/>
    </row>
    <row r="206" spans="2:6" x14ac:dyDescent="0.25">
      <c r="B206" s="176"/>
      <c r="C206" s="177"/>
      <c r="D206" s="178"/>
      <c r="E206" s="178"/>
      <c r="F206" s="178"/>
    </row>
    <row r="207" spans="2:6" x14ac:dyDescent="0.25">
      <c r="B207" s="176"/>
      <c r="C207" s="177"/>
      <c r="D207" s="178"/>
      <c r="E207" s="178"/>
      <c r="F207" s="178"/>
    </row>
    <row r="208" spans="2:6" x14ac:dyDescent="0.25">
      <c r="B208" s="176"/>
      <c r="C208" s="177"/>
      <c r="D208" s="178"/>
      <c r="E208" s="178"/>
      <c r="F208" s="178"/>
    </row>
    <row r="209" spans="2:6" x14ac:dyDescent="0.25">
      <c r="B209" s="176"/>
      <c r="C209" s="177"/>
      <c r="D209" s="178"/>
      <c r="E209" s="178"/>
      <c r="F209" s="178"/>
    </row>
    <row r="210" spans="2:6" x14ac:dyDescent="0.25">
      <c r="B210" s="176"/>
      <c r="C210" s="177"/>
      <c r="D210" s="178"/>
      <c r="E210" s="178"/>
      <c r="F210" s="178"/>
    </row>
    <row r="211" spans="2:6" x14ac:dyDescent="0.25">
      <c r="B211" s="176"/>
      <c r="C211" s="177"/>
      <c r="D211" s="178"/>
      <c r="E211" s="178"/>
      <c r="F211" s="178"/>
    </row>
    <row r="212" spans="2:6" x14ac:dyDescent="0.25">
      <c r="B212" s="176"/>
      <c r="C212" s="177"/>
      <c r="D212" s="178"/>
      <c r="E212" s="178"/>
      <c r="F212" s="178"/>
    </row>
    <row r="213" spans="2:6" x14ac:dyDescent="0.25">
      <c r="B213" s="176"/>
      <c r="C213" s="177"/>
      <c r="D213" s="178"/>
      <c r="E213" s="178"/>
      <c r="F213" s="178"/>
    </row>
    <row r="214" spans="2:6" x14ac:dyDescent="0.25">
      <c r="B214" s="176"/>
      <c r="C214" s="177"/>
      <c r="D214" s="178"/>
      <c r="E214" s="178"/>
      <c r="F214" s="178"/>
    </row>
    <row r="215" spans="2:6" x14ac:dyDescent="0.25">
      <c r="B215" s="176"/>
      <c r="C215" s="177"/>
      <c r="D215" s="178"/>
      <c r="E215" s="178"/>
      <c r="F215" s="178"/>
    </row>
    <row r="216" spans="2:6" x14ac:dyDescent="0.25">
      <c r="B216" s="176"/>
      <c r="C216" s="177"/>
      <c r="D216" s="178"/>
      <c r="E216" s="178"/>
      <c r="F216" s="178"/>
    </row>
    <row r="217" spans="2:6" x14ac:dyDescent="0.25">
      <c r="B217" s="176"/>
      <c r="C217" s="177"/>
      <c r="D217" s="178"/>
      <c r="E217" s="178"/>
      <c r="F217" s="178"/>
    </row>
    <row r="218" spans="2:6" x14ac:dyDescent="0.25">
      <c r="B218" s="176"/>
      <c r="C218" s="177"/>
      <c r="D218" s="178"/>
      <c r="E218" s="178"/>
      <c r="F218" s="178"/>
    </row>
    <row r="219" spans="2:6" x14ac:dyDescent="0.25">
      <c r="B219" s="176"/>
      <c r="C219" s="177"/>
      <c r="D219" s="178"/>
      <c r="E219" s="178"/>
      <c r="F219" s="178"/>
    </row>
    <row r="220" spans="2:6" x14ac:dyDescent="0.25">
      <c r="B220" s="176"/>
      <c r="C220" s="177"/>
      <c r="D220" s="178"/>
      <c r="E220" s="178"/>
      <c r="F220" s="178"/>
    </row>
    <row r="221" spans="2:6" x14ac:dyDescent="0.25">
      <c r="B221" s="176"/>
      <c r="C221" s="177"/>
      <c r="D221" s="178"/>
      <c r="E221" s="178"/>
      <c r="F221" s="178"/>
    </row>
    <row r="222" spans="2:6" x14ac:dyDescent="0.25">
      <c r="B222" s="176"/>
      <c r="C222" s="177"/>
      <c r="D222" s="178"/>
      <c r="E222" s="178"/>
      <c r="F222" s="178"/>
    </row>
    <row r="223" spans="2:6" x14ac:dyDescent="0.25">
      <c r="B223" s="176"/>
      <c r="C223" s="177"/>
      <c r="D223" s="178"/>
      <c r="E223" s="178"/>
      <c r="F223" s="178"/>
    </row>
    <row r="224" spans="2:6" x14ac:dyDescent="0.25">
      <c r="B224" s="176"/>
      <c r="C224" s="177"/>
      <c r="D224" s="178"/>
      <c r="E224" s="178"/>
      <c r="F224" s="178"/>
    </row>
    <row r="225" spans="2:6" x14ac:dyDescent="0.25">
      <c r="B225" s="176"/>
      <c r="C225" s="177"/>
      <c r="D225" s="178"/>
      <c r="E225" s="178"/>
      <c r="F225" s="178"/>
    </row>
    <row r="226" spans="2:6" x14ac:dyDescent="0.25">
      <c r="B226" s="176"/>
      <c r="C226" s="177"/>
      <c r="D226" s="178"/>
      <c r="E226" s="178"/>
      <c r="F226" s="178"/>
    </row>
    <row r="227" spans="2:6" x14ac:dyDescent="0.25">
      <c r="B227" s="176"/>
      <c r="C227" s="177"/>
      <c r="D227" s="178"/>
      <c r="E227" s="178"/>
      <c r="F227" s="178"/>
    </row>
    <row r="228" spans="2:6" x14ac:dyDescent="0.25">
      <c r="B228" s="176"/>
      <c r="C228" s="177"/>
      <c r="D228" s="178"/>
      <c r="E228" s="178"/>
      <c r="F228" s="178"/>
    </row>
    <row r="229" spans="2:6" x14ac:dyDescent="0.25">
      <c r="B229" s="176"/>
      <c r="C229" s="177"/>
      <c r="D229" s="178"/>
      <c r="E229" s="178"/>
      <c r="F229" s="178"/>
    </row>
    <row r="230" spans="2:6" x14ac:dyDescent="0.25">
      <c r="B230" s="176"/>
      <c r="C230" s="177"/>
      <c r="D230" s="178"/>
      <c r="E230" s="178"/>
      <c r="F230" s="178"/>
    </row>
    <row r="231" spans="2:6" x14ac:dyDescent="0.25">
      <c r="B231" s="176"/>
      <c r="C231" s="177"/>
      <c r="D231" s="178"/>
      <c r="E231" s="178"/>
      <c r="F231" s="178"/>
    </row>
    <row r="232" spans="2:6" x14ac:dyDescent="0.25">
      <c r="B232" s="176"/>
      <c r="C232" s="177"/>
      <c r="D232" s="178"/>
      <c r="E232" s="178"/>
      <c r="F232" s="178"/>
    </row>
    <row r="233" spans="2:6" x14ac:dyDescent="0.25">
      <c r="B233" s="176"/>
      <c r="C233" s="177"/>
      <c r="D233" s="178"/>
      <c r="E233" s="178"/>
      <c r="F233" s="178"/>
    </row>
    <row r="234" spans="2:6" x14ac:dyDescent="0.25">
      <c r="B234" s="176"/>
      <c r="C234" s="177"/>
      <c r="D234" s="178"/>
      <c r="E234" s="178"/>
      <c r="F234" s="178"/>
    </row>
    <row r="235" spans="2:6" x14ac:dyDescent="0.25">
      <c r="B235" s="176"/>
      <c r="C235" s="177"/>
      <c r="D235" s="178"/>
      <c r="E235" s="178"/>
      <c r="F235" s="178"/>
    </row>
    <row r="236" spans="2:6" x14ac:dyDescent="0.25">
      <c r="B236" s="176"/>
      <c r="C236" s="177"/>
      <c r="D236" s="178"/>
      <c r="E236" s="178"/>
      <c r="F236" s="178"/>
    </row>
    <row r="237" spans="2:6" x14ac:dyDescent="0.25">
      <c r="B237" s="176"/>
      <c r="C237" s="177"/>
      <c r="D237" s="178"/>
      <c r="E237" s="178"/>
      <c r="F237" s="178"/>
    </row>
    <row r="238" spans="2:6" x14ac:dyDescent="0.25">
      <c r="B238" s="176"/>
      <c r="C238" s="177"/>
      <c r="D238" s="178"/>
      <c r="E238" s="178"/>
      <c r="F238" s="178"/>
    </row>
    <row r="239" spans="2:6" x14ac:dyDescent="0.25">
      <c r="B239" s="176"/>
      <c r="C239" s="177"/>
      <c r="D239" s="178"/>
      <c r="E239" s="178"/>
      <c r="F239" s="178"/>
    </row>
    <row r="240" spans="2:6" x14ac:dyDescent="0.25">
      <c r="B240" s="176"/>
      <c r="C240" s="177"/>
      <c r="D240" s="178"/>
      <c r="E240" s="178"/>
      <c r="F240" s="178"/>
    </row>
    <row r="241" spans="2:6" x14ac:dyDescent="0.25">
      <c r="B241" s="176"/>
      <c r="C241" s="177"/>
      <c r="D241" s="178"/>
      <c r="E241" s="178"/>
      <c r="F241" s="178"/>
    </row>
    <row r="242" spans="2:6" x14ac:dyDescent="0.25">
      <c r="B242" s="176"/>
      <c r="C242" s="177"/>
      <c r="D242" s="178"/>
      <c r="E242" s="178"/>
      <c r="F242" s="178"/>
    </row>
    <row r="243" spans="2:6" x14ac:dyDescent="0.25">
      <c r="B243" s="176"/>
      <c r="C243" s="177"/>
      <c r="D243" s="178"/>
      <c r="E243" s="178"/>
      <c r="F243" s="178"/>
    </row>
    <row r="244" spans="2:6" x14ac:dyDescent="0.25">
      <c r="B244" s="176"/>
      <c r="C244" s="177"/>
      <c r="D244" s="178"/>
      <c r="E244" s="178"/>
      <c r="F244" s="178"/>
    </row>
    <row r="245" spans="2:6" x14ac:dyDescent="0.25">
      <c r="B245" s="176"/>
      <c r="C245" s="177"/>
      <c r="D245" s="178"/>
      <c r="E245" s="178"/>
      <c r="F245" s="178"/>
    </row>
    <row r="246" spans="2:6" x14ac:dyDescent="0.25">
      <c r="B246" s="176"/>
      <c r="C246" s="177"/>
      <c r="D246" s="178"/>
      <c r="E246" s="178"/>
      <c r="F246" s="178"/>
    </row>
    <row r="247" spans="2:6" x14ac:dyDescent="0.25">
      <c r="B247" s="176"/>
      <c r="C247" s="177"/>
      <c r="D247" s="178"/>
      <c r="E247" s="178"/>
      <c r="F247" s="178"/>
    </row>
    <row r="248" spans="2:6" x14ac:dyDescent="0.25">
      <c r="B248" s="176"/>
      <c r="C248" s="177"/>
      <c r="D248" s="178"/>
      <c r="E248" s="178"/>
      <c r="F248" s="178"/>
    </row>
    <row r="249" spans="2:6" x14ac:dyDescent="0.25">
      <c r="B249" s="176"/>
      <c r="C249" s="177"/>
      <c r="D249" s="178"/>
      <c r="E249" s="178"/>
      <c r="F249" s="178"/>
    </row>
    <row r="250" spans="2:6" x14ac:dyDescent="0.25">
      <c r="B250" s="176"/>
      <c r="C250" s="177"/>
      <c r="D250" s="178"/>
      <c r="E250" s="178"/>
      <c r="F250" s="178"/>
    </row>
    <row r="251" spans="2:6" x14ac:dyDescent="0.25">
      <c r="B251" s="176"/>
      <c r="C251" s="177"/>
      <c r="D251" s="178"/>
      <c r="E251" s="178"/>
      <c r="F251" s="178"/>
    </row>
    <row r="252" spans="2:6" x14ac:dyDescent="0.25">
      <c r="B252" s="176"/>
      <c r="C252" s="177"/>
      <c r="D252" s="178"/>
      <c r="E252" s="178"/>
      <c r="F252" s="178"/>
    </row>
    <row r="253" spans="2:6" x14ac:dyDescent="0.25">
      <c r="B253" s="176"/>
      <c r="C253" s="177"/>
      <c r="D253" s="178"/>
      <c r="E253" s="178"/>
      <c r="F253" s="178"/>
    </row>
    <row r="254" spans="2:6" x14ac:dyDescent="0.25">
      <c r="B254" s="176"/>
      <c r="C254" s="177"/>
      <c r="D254" s="178"/>
      <c r="E254" s="178"/>
      <c r="F254" s="178"/>
    </row>
    <row r="255" spans="2:6" x14ac:dyDescent="0.25">
      <c r="B255" s="176"/>
      <c r="C255" s="177"/>
      <c r="D255" s="178"/>
      <c r="E255" s="178"/>
      <c r="F255" s="178"/>
    </row>
    <row r="256" spans="2:6" x14ac:dyDescent="0.25">
      <c r="B256" s="176"/>
      <c r="C256" s="177"/>
      <c r="D256" s="178"/>
      <c r="E256" s="178"/>
      <c r="F256" s="178"/>
    </row>
    <row r="257" spans="2:6" x14ac:dyDescent="0.25">
      <c r="B257" s="176"/>
      <c r="C257" s="177"/>
      <c r="D257" s="178"/>
      <c r="E257" s="178"/>
      <c r="F257" s="178"/>
    </row>
    <row r="258" spans="2:6" x14ac:dyDescent="0.25">
      <c r="B258" s="176"/>
      <c r="C258" s="177"/>
      <c r="D258" s="178"/>
      <c r="E258" s="178"/>
      <c r="F258" s="178"/>
    </row>
    <row r="259" spans="2:6" x14ac:dyDescent="0.25">
      <c r="B259" s="176"/>
      <c r="C259" s="177"/>
      <c r="D259" s="178"/>
      <c r="E259" s="178"/>
      <c r="F259" s="178"/>
    </row>
    <row r="260" spans="2:6" x14ac:dyDescent="0.25">
      <c r="B260" s="176"/>
      <c r="C260" s="177"/>
      <c r="D260" s="178"/>
      <c r="E260" s="178"/>
      <c r="F260" s="178"/>
    </row>
    <row r="261" spans="2:6" x14ac:dyDescent="0.25">
      <c r="B261" s="176"/>
      <c r="C261" s="177"/>
      <c r="D261" s="178"/>
      <c r="E261" s="178"/>
      <c r="F261" s="178"/>
    </row>
    <row r="262" spans="2:6" x14ac:dyDescent="0.25">
      <c r="B262" s="176"/>
      <c r="C262" s="177"/>
      <c r="D262" s="178"/>
      <c r="E262" s="178"/>
      <c r="F262" s="178"/>
    </row>
    <row r="263" spans="2:6" x14ac:dyDescent="0.25">
      <c r="B263" s="176"/>
      <c r="C263" s="177"/>
      <c r="D263" s="178"/>
      <c r="E263" s="178"/>
      <c r="F263" s="178"/>
    </row>
    <row r="264" spans="2:6" x14ac:dyDescent="0.25">
      <c r="B264" s="176"/>
      <c r="C264" s="177"/>
      <c r="D264" s="178"/>
      <c r="E264" s="178"/>
      <c r="F264" s="178"/>
    </row>
    <row r="265" spans="2:6" x14ac:dyDescent="0.25">
      <c r="B265" s="176"/>
      <c r="C265" s="177"/>
      <c r="D265" s="178"/>
      <c r="E265" s="178"/>
      <c r="F265" s="178"/>
    </row>
    <row r="266" spans="2:6" x14ac:dyDescent="0.25">
      <c r="B266" s="176"/>
      <c r="C266" s="177"/>
      <c r="D266" s="178"/>
      <c r="E266" s="178"/>
      <c r="F266" s="178"/>
    </row>
    <row r="267" spans="2:6" x14ac:dyDescent="0.25">
      <c r="B267" s="176"/>
      <c r="C267" s="177"/>
      <c r="D267" s="178"/>
      <c r="E267" s="178"/>
      <c r="F267" s="178"/>
    </row>
    <row r="268" spans="2:6" x14ac:dyDescent="0.25">
      <c r="B268" s="176"/>
      <c r="C268" s="177"/>
      <c r="D268" s="178"/>
      <c r="E268" s="178"/>
      <c r="F268" s="178"/>
    </row>
    <row r="269" spans="2:6" x14ac:dyDescent="0.25">
      <c r="B269" s="176"/>
      <c r="C269" s="177"/>
      <c r="D269" s="178"/>
      <c r="E269" s="178"/>
      <c r="F269" s="178"/>
    </row>
    <row r="270" spans="2:6" x14ac:dyDescent="0.25">
      <c r="B270" s="176"/>
      <c r="C270" s="177"/>
      <c r="D270" s="178"/>
      <c r="E270" s="178"/>
      <c r="F270" s="178"/>
    </row>
    <row r="271" spans="2:6" x14ac:dyDescent="0.25">
      <c r="B271" s="176"/>
      <c r="C271" s="177"/>
      <c r="D271" s="178"/>
      <c r="E271" s="178"/>
      <c r="F271" s="178"/>
    </row>
    <row r="272" spans="2:6" x14ac:dyDescent="0.25">
      <c r="B272" s="176"/>
      <c r="C272" s="177"/>
      <c r="D272" s="178"/>
      <c r="E272" s="178"/>
      <c r="F272" s="178"/>
    </row>
    <row r="273" spans="2:6" x14ac:dyDescent="0.25">
      <c r="B273" s="176"/>
      <c r="C273" s="177"/>
      <c r="D273" s="178"/>
      <c r="E273" s="178"/>
      <c r="F273" s="178"/>
    </row>
    <row r="274" spans="2:6" x14ac:dyDescent="0.25">
      <c r="B274" s="176"/>
      <c r="C274" s="177"/>
      <c r="D274" s="178"/>
      <c r="E274" s="178"/>
      <c r="F274" s="178"/>
    </row>
    <row r="275" spans="2:6" x14ac:dyDescent="0.25">
      <c r="B275" s="176"/>
      <c r="C275" s="177"/>
      <c r="D275" s="178"/>
      <c r="E275" s="178"/>
      <c r="F275" s="178"/>
    </row>
    <row r="276" spans="2:6" x14ac:dyDescent="0.25">
      <c r="B276" s="176"/>
      <c r="C276" s="177"/>
      <c r="D276" s="178"/>
      <c r="E276" s="178"/>
      <c r="F276" s="178"/>
    </row>
    <row r="277" spans="2:6" x14ac:dyDescent="0.25">
      <c r="B277" s="176"/>
      <c r="C277" s="177"/>
      <c r="D277" s="178"/>
      <c r="E277" s="178"/>
      <c r="F277" s="178"/>
    </row>
    <row r="278" spans="2:6" x14ac:dyDescent="0.25">
      <c r="B278" s="176"/>
      <c r="C278" s="177"/>
      <c r="D278" s="178"/>
      <c r="E278" s="178"/>
      <c r="F278" s="178"/>
    </row>
    <row r="279" spans="2:6" x14ac:dyDescent="0.25">
      <c r="B279" s="176"/>
      <c r="C279" s="177"/>
      <c r="D279" s="178"/>
      <c r="E279" s="178"/>
      <c r="F279" s="178"/>
    </row>
    <row r="280" spans="2:6" x14ac:dyDescent="0.25">
      <c r="B280" s="176"/>
      <c r="C280" s="177"/>
      <c r="D280" s="178"/>
      <c r="E280" s="178"/>
      <c r="F280" s="178"/>
    </row>
  </sheetData>
  <mergeCells count="1">
    <mergeCell ref="B2:F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F17"/>
  <sheetViews>
    <sheetView workbookViewId="0">
      <selection activeCell="F18" sqref="F18"/>
    </sheetView>
  </sheetViews>
  <sheetFormatPr defaultRowHeight="15" x14ac:dyDescent="0.25"/>
  <cols>
    <col min="1" max="1" width="9.140625" style="59"/>
    <col min="2" max="2" width="52.7109375" style="74" customWidth="1"/>
    <col min="3" max="3" width="8.140625" style="75" bestFit="1" customWidth="1"/>
    <col min="4" max="4" width="13" style="76" customWidth="1"/>
    <col min="5" max="5" width="17.140625" style="76" customWidth="1"/>
    <col min="6" max="6" width="15.7109375" style="76" customWidth="1"/>
    <col min="7" max="16384" width="9.140625" style="59"/>
  </cols>
  <sheetData>
    <row r="2" spans="2:6" s="54" customFormat="1" x14ac:dyDescent="0.2">
      <c r="B2" s="212" t="str">
        <f>'Elenco Prezzi Unitari'!B182</f>
        <v>PLT3 - Nummernschilderkennungsstation Nr.3:  S.P.79 Kreuzung S.S.48 (Gemeinde  ALTREI)</v>
      </c>
      <c r="C2" s="212"/>
      <c r="D2" s="212"/>
      <c r="E2" s="212"/>
      <c r="F2" s="212"/>
    </row>
    <row r="3" spans="2:6" s="54" customFormat="1" x14ac:dyDescent="0.2">
      <c r="B3" s="55" t="str">
        <f>'Elenco Prezzi Unitari'!B65</f>
        <v>BESCHREIBUNG</v>
      </c>
      <c r="C3" s="55" t="str">
        <f>'Elenco Prezzi Unitari'!C65</f>
        <v>M.E.</v>
      </c>
      <c r="D3" s="55" t="str">
        <f>'Elenco Prezzi Unitari'!D65</f>
        <v>ANZ.</v>
      </c>
      <c r="E3" s="55" t="str">
        <f>'Elenco Prezzi Unitari'!E65</f>
        <v>EINHEITSPREIS</v>
      </c>
      <c r="F3" s="55" t="str">
        <f>'Elenco Prezzi Unitari'!F65</f>
        <v>BETRAG</v>
      </c>
    </row>
    <row r="4" spans="2:6" ht="30" x14ac:dyDescent="0.25">
      <c r="B4" s="34" t="str">
        <f>'Elenco Prezzi Unitari'!B4</f>
        <v>Videokamera Nummernschilderkennung OCR + Übersichtskamera</v>
      </c>
      <c r="C4" s="56" t="s">
        <v>1</v>
      </c>
      <c r="D4" s="57">
        <v>1</v>
      </c>
      <c r="E4" s="82">
        <f>'Elenco Prezzi Unitari'!F4</f>
        <v>3200</v>
      </c>
      <c r="F4" s="83">
        <f t="shared" ref="F4:F8" si="0">E4*D4</f>
        <v>3200</v>
      </c>
    </row>
    <row r="5" spans="2:6" ht="30" x14ac:dyDescent="0.25">
      <c r="B5" s="34" t="str">
        <f>'Elenco Prezzi Unitari'!B5</f>
        <v>Lokaler Speicher f. Videokamera Nummernschilderkennung - HD Typ SSD 120 GB</v>
      </c>
      <c r="C5" s="56" t="s">
        <v>1</v>
      </c>
      <c r="D5" s="57">
        <v>1</v>
      </c>
      <c r="E5" s="82">
        <f>'Elenco Prezzi Unitari'!F5</f>
        <v>224</v>
      </c>
      <c r="F5" s="83">
        <f t="shared" si="0"/>
        <v>224</v>
      </c>
    </row>
    <row r="6" spans="2:6" x14ac:dyDescent="0.25">
      <c r="B6" s="34" t="str">
        <f>'Elenco Prezzi Unitari'!B10</f>
        <v>Grundlizenz Kamera f. SW Nummernschilderkennung</v>
      </c>
      <c r="C6" s="56" t="s">
        <v>1</v>
      </c>
      <c r="D6" s="57">
        <v>1</v>
      </c>
      <c r="E6" s="82">
        <f>'Elenco Prezzi Unitari'!F10</f>
        <v>513.5</v>
      </c>
      <c r="F6" s="83">
        <f t="shared" si="0"/>
        <v>513.5</v>
      </c>
    </row>
    <row r="7" spans="2:6" ht="30" x14ac:dyDescent="0.25">
      <c r="B7" s="34" t="str">
        <f>'Elenco Prezzi Unitari'!B11</f>
        <v>Lizenz Kamera Zugriff KfZ-Zulassungsstelle f. SW Nummernschilderkennung</v>
      </c>
      <c r="C7" s="56" t="s">
        <v>1</v>
      </c>
      <c r="D7" s="57">
        <v>1</v>
      </c>
      <c r="E7" s="82">
        <f>'Elenco Prezzi Unitari'!F11</f>
        <v>260</v>
      </c>
      <c r="F7" s="83">
        <f t="shared" si="0"/>
        <v>260</v>
      </c>
    </row>
    <row r="8" spans="2:6" x14ac:dyDescent="0.25">
      <c r="B8" s="34" t="str">
        <f>'Elenco Prezzi Unitari'!B37</f>
        <v>Schild "Videoüberwachter Bereich" Art.13 GvD 196/2003</v>
      </c>
      <c r="C8" s="56" t="s">
        <v>1</v>
      </c>
      <c r="D8" s="57">
        <v>1</v>
      </c>
      <c r="E8" s="82">
        <f>'Elenco Prezzi Unitari'!F37</f>
        <v>50</v>
      </c>
      <c r="F8" s="83">
        <f t="shared" si="0"/>
        <v>50</v>
      </c>
    </row>
    <row r="9" spans="2:6" ht="75" x14ac:dyDescent="0.25">
      <c r="B9" s="33" t="str">
        <f>'Elenco Prezzi Unitari'!B32</f>
        <v>Zubehörteile für die Montage der Videokameras und die fachgerechte Herstellung einer vollständigen, funktionstüchtigen Anlage (z.B. Elektroschaltschrank, Geräteschrank, selbstrückstellender Schalter, Netzgeräte, Kabel usw.)</v>
      </c>
      <c r="C9" s="117" t="str">
        <f>'Elenco Prezzi Unitari'!C32</f>
        <v>pauschal</v>
      </c>
      <c r="D9" s="57">
        <v>1</v>
      </c>
      <c r="E9" s="82">
        <v>1000</v>
      </c>
      <c r="F9" s="83">
        <f>E9*D9</f>
        <v>1000</v>
      </c>
    </row>
    <row r="10" spans="2:6" ht="30" x14ac:dyDescent="0.25">
      <c r="B10" s="33" t="str">
        <f>'Elenco Prezzi Unitari'!B34</f>
        <v>Arbeitslohn für die Installation (einschließlich Einsatz einer Arbeitsbühne) und die Konfiguration der Anlage.</v>
      </c>
      <c r="C10" s="117" t="str">
        <f>'Elenco Prezzi Unitari'!C34</f>
        <v>pauschal</v>
      </c>
      <c r="D10" s="63">
        <v>1</v>
      </c>
      <c r="E10" s="86">
        <v>800</v>
      </c>
      <c r="F10" s="87">
        <f>E10*D10</f>
        <v>800</v>
      </c>
    </row>
    <row r="11" spans="2:6" x14ac:dyDescent="0.25">
      <c r="B11" s="35" t="str">
        <f>'Elenco Prezzi Unitari'!B66</f>
        <v>Gesamt SOA Kategorie OS5</v>
      </c>
      <c r="C11" s="60"/>
      <c r="D11" s="61"/>
      <c r="E11" s="84"/>
      <c r="F11" s="85">
        <f>SUM(F4:F10)</f>
        <v>6047.5</v>
      </c>
    </row>
    <row r="12" spans="2:6" x14ac:dyDescent="0.25">
      <c r="B12" s="34" t="str">
        <f>'Elenco Prezzi Unitari'!B6</f>
        <v>Modem 3G HSPDS/GPRS mit eingebauter Antenne</v>
      </c>
      <c r="C12" s="56" t="s">
        <v>1</v>
      </c>
      <c r="D12" s="57">
        <v>1</v>
      </c>
      <c r="E12" s="82">
        <f>'Elenco Prezzi Unitari'!F6</f>
        <v>320</v>
      </c>
      <c r="F12" s="83">
        <f t="shared" ref="F12" si="1">E12*D12</f>
        <v>320</v>
      </c>
    </row>
    <row r="13" spans="2:6" ht="45" x14ac:dyDescent="0.25">
      <c r="B13" s="33" t="str">
        <f>'Elenco Prezzi Unitari'!B33</f>
        <v>Zubehörteile für die Montage der Konnektivitätsgeräte zur fachgerechten Herstellung einer vollständigen, funktionstüchtigen Anlage.</v>
      </c>
      <c r="C13" s="117" t="str">
        <f>'Elenco Prezzi Unitari'!C33</f>
        <v>pauschal</v>
      </c>
      <c r="D13" s="57">
        <v>1</v>
      </c>
      <c r="E13" s="82">
        <v>200</v>
      </c>
      <c r="F13" s="83">
        <f>E13*D13</f>
        <v>200</v>
      </c>
    </row>
    <row r="14" spans="2:6" ht="30" x14ac:dyDescent="0.25">
      <c r="B14" s="33" t="str">
        <f>'Elenco Prezzi Unitari'!B34</f>
        <v>Arbeitslohn für die Installation (einschließlich Einsatz einer Arbeitsbühne) und die Konfiguration der Anlage.</v>
      </c>
      <c r="C14" s="117" t="str">
        <f>'Elenco Prezzi Unitari'!C34</f>
        <v>pauschal</v>
      </c>
      <c r="D14" s="63">
        <v>1</v>
      </c>
      <c r="E14" s="86">
        <v>200</v>
      </c>
      <c r="F14" s="87">
        <f>E14*D14</f>
        <v>200</v>
      </c>
    </row>
    <row r="15" spans="2:6" x14ac:dyDescent="0.25">
      <c r="B15" s="36" t="str">
        <f>'Elenco Prezzi Unitari'!B67</f>
        <v>Gesamt SOA Kategorie OS19</v>
      </c>
      <c r="C15" s="60"/>
      <c r="D15" s="65"/>
      <c r="E15" s="84"/>
      <c r="F15" s="88">
        <f>SUM(F12:F14)</f>
        <v>720</v>
      </c>
    </row>
    <row r="16" spans="2:6" x14ac:dyDescent="0.25">
      <c r="B16" s="71"/>
      <c r="C16" s="72"/>
      <c r="D16" s="73"/>
      <c r="E16" s="92"/>
      <c r="F16" s="92"/>
    </row>
    <row r="17" spans="2:6" x14ac:dyDescent="0.25">
      <c r="B17" s="45" t="str">
        <f>'Elenco Prezzi Unitari'!B69</f>
        <v>SUMME</v>
      </c>
      <c r="C17" s="60"/>
      <c r="D17" s="70"/>
      <c r="E17" s="84"/>
      <c r="F17" s="90">
        <f>F11+F15</f>
        <v>6767.5</v>
      </c>
    </row>
  </sheetData>
  <mergeCells count="1">
    <mergeCell ref="B2:F2"/>
  </mergeCells>
  <pageMargins left="0.7" right="0.7" top="0.75" bottom="0.75" header="0.3" footer="0.3"/>
  <pageSetup paperSize="9" scale="77" orientation="portrait" verticalDpi="0" r:id="rId1"/>
</worksheet>
</file>

<file path=xl/worksheets/sheet1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278"/>
  <sheetViews>
    <sheetView workbookViewId="0">
      <selection activeCell="B4" sqref="B4:G25"/>
    </sheetView>
  </sheetViews>
  <sheetFormatPr defaultRowHeight="15" x14ac:dyDescent="0.25"/>
  <cols>
    <col min="1" max="1" width="9.140625" style="124"/>
    <col min="2" max="2" width="52.7109375" style="122" customWidth="1"/>
    <col min="3" max="3" width="8.140625" style="179" bestFit="1" customWidth="1"/>
    <col min="4" max="4" width="13" style="180" customWidth="1"/>
    <col min="5" max="5" width="17.140625" style="180" customWidth="1"/>
    <col min="6" max="6" width="15.7109375" style="180" customWidth="1"/>
    <col min="7" max="7" width="14" style="66" customWidth="1"/>
    <col min="8" max="8" width="13.42578125" style="124" bestFit="1" customWidth="1"/>
    <col min="9" max="9" width="11.85546875" style="124" customWidth="1"/>
    <col min="10" max="10" width="9.140625" style="124"/>
    <col min="11" max="11" width="17.5703125" style="124" bestFit="1" customWidth="1"/>
    <col min="12" max="16384" width="9.140625" style="124"/>
  </cols>
  <sheetData>
    <row r="2" spans="2:7" s="166" customFormat="1" ht="15" customHeight="1" x14ac:dyDescent="0.2">
      <c r="B2" s="212" t="str">
        <f>'Elenco Prezzi Unitari'!B201</f>
        <v>Leitstelle: Rathaus (Gemeinde TRAMIN)</v>
      </c>
      <c r="C2" s="212"/>
      <c r="D2" s="212"/>
      <c r="E2" s="212"/>
      <c r="F2" s="212"/>
      <c r="G2" s="53"/>
    </row>
    <row r="3" spans="2:7" s="166" customFormat="1" x14ac:dyDescent="0.2">
      <c r="B3" s="55" t="str">
        <f>'Elenco Prezzi Unitari'!B65</f>
        <v>BESCHREIBUNG</v>
      </c>
      <c r="C3" s="55" t="str">
        <f>'Elenco Prezzi Unitari'!C65</f>
        <v>M.E.</v>
      </c>
      <c r="D3" s="55" t="str">
        <f>'Elenco Prezzi Unitari'!D65</f>
        <v>ANZ.</v>
      </c>
      <c r="E3" s="55" t="str">
        <f>'Elenco Prezzi Unitari'!E65</f>
        <v>EINHEITSPREIS</v>
      </c>
      <c r="F3" s="55" t="str">
        <f>'Elenco Prezzi Unitari'!F65</f>
        <v>BETRAG</v>
      </c>
      <c r="G3" s="53"/>
    </row>
    <row r="4" spans="2:7" x14ac:dyDescent="0.25">
      <c r="B4" s="33" t="str">
        <f>'Elenco Prezzi Unitari'!B12</f>
        <v>Tablet 10 Zoll mit Konnektivität WiFi und 3G</v>
      </c>
      <c r="C4" s="56" t="s">
        <v>1</v>
      </c>
      <c r="D4" s="57">
        <v>1</v>
      </c>
      <c r="E4" s="91">
        <f>'Elenco Prezzi Unitari'!F12</f>
        <v>500</v>
      </c>
      <c r="F4" s="83">
        <f>E4*D4</f>
        <v>500</v>
      </c>
      <c r="G4" s="58"/>
    </row>
    <row r="5" spans="2:7" ht="30" x14ac:dyDescent="0.25">
      <c r="B5" s="33" t="str">
        <f>'Elenco Prezzi Unitari'!B36</f>
        <v>Arbeitslohn für Installation und Konfiguration der Anlage.</v>
      </c>
      <c r="C5" s="117" t="str">
        <f>'Elenco Prezzi Unitari'!C36</f>
        <v>pauschal</v>
      </c>
      <c r="D5" s="63">
        <v>1</v>
      </c>
      <c r="E5" s="86">
        <v>500</v>
      </c>
      <c r="F5" s="87">
        <f>E5*D5</f>
        <v>500</v>
      </c>
      <c r="G5" s="58"/>
    </row>
    <row r="6" spans="2:7" x14ac:dyDescent="0.25">
      <c r="B6" s="35" t="str">
        <f>'Elenco Prezzi Unitari'!B66</f>
        <v>Gesamt SOA Kategorie OS5</v>
      </c>
      <c r="C6" s="60"/>
      <c r="D6" s="61"/>
      <c r="E6" s="84"/>
      <c r="F6" s="85">
        <f>SUM(F4:F5)</f>
        <v>1000</v>
      </c>
      <c r="G6" s="58"/>
    </row>
    <row r="7" spans="2:7" x14ac:dyDescent="0.25">
      <c r="B7" s="67"/>
      <c r="C7" s="68"/>
      <c r="D7" s="69"/>
      <c r="E7" s="89"/>
      <c r="F7" s="89"/>
    </row>
    <row r="8" spans="2:7" x14ac:dyDescent="0.25">
      <c r="B8" s="45" t="str">
        <f>'Elenco Prezzi Unitari'!B69</f>
        <v>SUMME</v>
      </c>
      <c r="C8" s="60"/>
      <c r="D8" s="70"/>
      <c r="E8" s="84"/>
      <c r="F8" s="90">
        <f>F6</f>
        <v>1000</v>
      </c>
    </row>
    <row r="9" spans="2:7" x14ac:dyDescent="0.25">
      <c r="B9" s="71"/>
      <c r="C9" s="72"/>
      <c r="D9" s="73"/>
      <c r="E9" s="73"/>
      <c r="F9" s="73"/>
    </row>
    <row r="10" spans="2:7" x14ac:dyDescent="0.25">
      <c r="B10" s="71"/>
      <c r="C10" s="72"/>
      <c r="D10" s="73"/>
      <c r="E10" s="73"/>
      <c r="F10" s="73"/>
    </row>
    <row r="11" spans="2:7" x14ac:dyDescent="0.25">
      <c r="B11" s="71"/>
      <c r="C11" s="72"/>
      <c r="D11" s="73"/>
      <c r="E11" s="73"/>
      <c r="F11" s="73"/>
    </row>
    <row r="12" spans="2:7" x14ac:dyDescent="0.25">
      <c r="B12" s="71"/>
      <c r="C12" s="72"/>
      <c r="D12" s="73"/>
      <c r="E12" s="73"/>
      <c r="F12" s="73"/>
    </row>
    <row r="13" spans="2:7" x14ac:dyDescent="0.25">
      <c r="B13" s="71"/>
      <c r="C13" s="72"/>
      <c r="D13" s="73"/>
      <c r="E13" s="73"/>
      <c r="F13" s="73"/>
    </row>
    <row r="14" spans="2:7" x14ac:dyDescent="0.25">
      <c r="B14" s="71"/>
      <c r="C14" s="72"/>
      <c r="D14" s="73"/>
      <c r="E14" s="73"/>
      <c r="F14" s="73"/>
    </row>
    <row r="15" spans="2:7" x14ac:dyDescent="0.25">
      <c r="B15" s="71"/>
      <c r="C15" s="72"/>
      <c r="D15" s="73"/>
      <c r="E15" s="73"/>
      <c r="F15" s="73"/>
    </row>
    <row r="16" spans="2:7" x14ac:dyDescent="0.25">
      <c r="B16" s="71"/>
      <c r="C16" s="72"/>
      <c r="D16" s="73"/>
      <c r="E16" s="73"/>
      <c r="F16" s="73"/>
    </row>
    <row r="17" spans="2:6" x14ac:dyDescent="0.25">
      <c r="B17" s="71"/>
      <c r="C17" s="72"/>
      <c r="D17" s="73"/>
      <c r="E17" s="73"/>
      <c r="F17" s="73"/>
    </row>
    <row r="18" spans="2:6" x14ac:dyDescent="0.25">
      <c r="B18" s="71"/>
      <c r="C18" s="72"/>
      <c r="D18" s="73"/>
      <c r="E18" s="73"/>
      <c r="F18" s="73"/>
    </row>
    <row r="19" spans="2:6" x14ac:dyDescent="0.25">
      <c r="B19" s="71"/>
      <c r="C19" s="72"/>
      <c r="D19" s="73"/>
      <c r="E19" s="73"/>
      <c r="F19" s="73"/>
    </row>
    <row r="20" spans="2:6" x14ac:dyDescent="0.25">
      <c r="B20" s="71"/>
      <c r="C20" s="72"/>
      <c r="D20" s="73"/>
      <c r="E20" s="73"/>
      <c r="F20" s="73"/>
    </row>
    <row r="21" spans="2:6" x14ac:dyDescent="0.25">
      <c r="B21" s="71"/>
      <c r="C21" s="72"/>
      <c r="D21" s="73"/>
      <c r="E21" s="73"/>
      <c r="F21" s="73"/>
    </row>
    <row r="22" spans="2:6" x14ac:dyDescent="0.25">
      <c r="B22" s="71"/>
      <c r="C22" s="72"/>
      <c r="D22" s="73"/>
      <c r="E22" s="73"/>
      <c r="F22" s="73"/>
    </row>
    <row r="23" spans="2:6" x14ac:dyDescent="0.25">
      <c r="B23" s="71"/>
      <c r="C23" s="72"/>
      <c r="D23" s="73"/>
      <c r="E23" s="73"/>
      <c r="F23" s="73"/>
    </row>
    <row r="24" spans="2:6" x14ac:dyDescent="0.25">
      <c r="B24" s="71"/>
      <c r="C24" s="72"/>
      <c r="D24" s="73"/>
      <c r="E24" s="73"/>
      <c r="F24" s="73"/>
    </row>
    <row r="25" spans="2:6" x14ac:dyDescent="0.25">
      <c r="B25" s="71"/>
      <c r="C25" s="72"/>
      <c r="D25" s="73"/>
      <c r="E25" s="73"/>
      <c r="F25" s="73"/>
    </row>
    <row r="26" spans="2:6" x14ac:dyDescent="0.25">
      <c r="B26" s="176"/>
      <c r="C26" s="177"/>
      <c r="D26" s="178"/>
      <c r="E26" s="178"/>
      <c r="F26" s="178"/>
    </row>
    <row r="27" spans="2:6" x14ac:dyDescent="0.25">
      <c r="B27" s="176"/>
      <c r="C27" s="177"/>
      <c r="D27" s="178"/>
      <c r="E27" s="178"/>
      <c r="F27" s="178"/>
    </row>
    <row r="28" spans="2:6" x14ac:dyDescent="0.25">
      <c r="B28" s="176"/>
      <c r="C28" s="177"/>
      <c r="D28" s="178"/>
      <c r="E28" s="178"/>
      <c r="F28" s="178"/>
    </row>
    <row r="29" spans="2:6" x14ac:dyDescent="0.25">
      <c r="B29" s="176"/>
      <c r="C29" s="177"/>
      <c r="D29" s="178"/>
      <c r="E29" s="178"/>
      <c r="F29" s="178"/>
    </row>
    <row r="30" spans="2:6" x14ac:dyDescent="0.25">
      <c r="B30" s="176"/>
      <c r="C30" s="177"/>
      <c r="D30" s="178"/>
      <c r="E30" s="178"/>
      <c r="F30" s="178"/>
    </row>
    <row r="31" spans="2:6" x14ac:dyDescent="0.25">
      <c r="B31" s="176"/>
      <c r="C31" s="177"/>
      <c r="D31" s="178"/>
      <c r="E31" s="178"/>
      <c r="F31" s="178"/>
    </row>
    <row r="32" spans="2:6" x14ac:dyDescent="0.25">
      <c r="B32" s="176"/>
      <c r="C32" s="177"/>
      <c r="D32" s="178"/>
      <c r="E32" s="178"/>
      <c r="F32" s="178"/>
    </row>
    <row r="33" spans="2:6" x14ac:dyDescent="0.25">
      <c r="B33" s="176"/>
      <c r="C33" s="177"/>
      <c r="D33" s="178"/>
      <c r="E33" s="178"/>
      <c r="F33" s="178"/>
    </row>
    <row r="34" spans="2:6" x14ac:dyDescent="0.25">
      <c r="B34" s="176"/>
      <c r="C34" s="177"/>
      <c r="D34" s="178"/>
      <c r="E34" s="178"/>
      <c r="F34" s="178"/>
    </row>
    <row r="35" spans="2:6" x14ac:dyDescent="0.25">
      <c r="B35" s="176"/>
      <c r="C35" s="177"/>
      <c r="D35" s="178"/>
      <c r="E35" s="178"/>
      <c r="F35" s="178"/>
    </row>
    <row r="36" spans="2:6" x14ac:dyDescent="0.25">
      <c r="B36" s="176"/>
      <c r="C36" s="177"/>
      <c r="D36" s="178"/>
      <c r="E36" s="178"/>
      <c r="F36" s="178"/>
    </row>
    <row r="37" spans="2:6" x14ac:dyDescent="0.25">
      <c r="B37" s="176"/>
      <c r="C37" s="177"/>
      <c r="D37" s="178"/>
      <c r="E37" s="178"/>
      <c r="F37" s="178"/>
    </row>
    <row r="38" spans="2:6" x14ac:dyDescent="0.25">
      <c r="B38" s="176"/>
      <c r="C38" s="177"/>
      <c r="D38" s="178"/>
      <c r="E38" s="178"/>
      <c r="F38" s="178"/>
    </row>
    <row r="39" spans="2:6" x14ac:dyDescent="0.25">
      <c r="B39" s="176"/>
      <c r="C39" s="177"/>
      <c r="D39" s="178"/>
      <c r="E39" s="178"/>
      <c r="F39" s="178"/>
    </row>
    <row r="40" spans="2:6" x14ac:dyDescent="0.25">
      <c r="B40" s="176"/>
      <c r="C40" s="177"/>
      <c r="D40" s="178"/>
      <c r="E40" s="178"/>
      <c r="F40" s="178"/>
    </row>
    <row r="41" spans="2:6" x14ac:dyDescent="0.25">
      <c r="B41" s="176"/>
      <c r="C41" s="177"/>
      <c r="D41" s="178"/>
      <c r="E41" s="178"/>
      <c r="F41" s="178"/>
    </row>
    <row r="42" spans="2:6" x14ac:dyDescent="0.25">
      <c r="B42" s="176"/>
      <c r="C42" s="177"/>
      <c r="D42" s="178"/>
      <c r="E42" s="178"/>
      <c r="F42" s="178"/>
    </row>
    <row r="43" spans="2:6" x14ac:dyDescent="0.25">
      <c r="B43" s="176"/>
      <c r="C43" s="177"/>
      <c r="D43" s="178"/>
      <c r="E43" s="178"/>
      <c r="F43" s="178"/>
    </row>
    <row r="44" spans="2:6" x14ac:dyDescent="0.25">
      <c r="B44" s="176"/>
      <c r="C44" s="177"/>
      <c r="D44" s="178"/>
      <c r="E44" s="178"/>
      <c r="F44" s="178"/>
    </row>
    <row r="45" spans="2:6" x14ac:dyDescent="0.25">
      <c r="B45" s="176"/>
      <c r="C45" s="177"/>
      <c r="D45" s="178"/>
      <c r="E45" s="178"/>
      <c r="F45" s="178"/>
    </row>
    <row r="46" spans="2:6" x14ac:dyDescent="0.25">
      <c r="B46" s="176"/>
      <c r="C46" s="177"/>
      <c r="D46" s="178"/>
      <c r="E46" s="178"/>
      <c r="F46" s="178"/>
    </row>
    <row r="47" spans="2:6" x14ac:dyDescent="0.25">
      <c r="B47" s="176"/>
      <c r="C47" s="177"/>
      <c r="D47" s="178"/>
      <c r="E47" s="178"/>
      <c r="F47" s="178"/>
    </row>
    <row r="48" spans="2:6" x14ac:dyDescent="0.25">
      <c r="B48" s="176"/>
      <c r="C48" s="177"/>
      <c r="D48" s="178"/>
      <c r="E48" s="178"/>
      <c r="F48" s="178"/>
    </row>
    <row r="49" spans="2:6" x14ac:dyDescent="0.25">
      <c r="B49" s="176"/>
      <c r="C49" s="177"/>
      <c r="D49" s="178"/>
      <c r="E49" s="178"/>
      <c r="F49" s="178"/>
    </row>
    <row r="50" spans="2:6" x14ac:dyDescent="0.25">
      <c r="B50" s="176"/>
      <c r="C50" s="177"/>
      <c r="D50" s="178"/>
      <c r="E50" s="178"/>
      <c r="F50" s="178"/>
    </row>
    <row r="51" spans="2:6" x14ac:dyDescent="0.25">
      <c r="B51" s="176"/>
      <c r="C51" s="177"/>
      <c r="D51" s="178"/>
      <c r="E51" s="178"/>
      <c r="F51" s="178"/>
    </row>
    <row r="52" spans="2:6" x14ac:dyDescent="0.25">
      <c r="B52" s="176"/>
      <c r="C52" s="177"/>
      <c r="D52" s="178"/>
      <c r="E52" s="178"/>
      <c r="F52" s="178"/>
    </row>
    <row r="53" spans="2:6" x14ac:dyDescent="0.25">
      <c r="B53" s="176"/>
      <c r="C53" s="177"/>
      <c r="D53" s="178"/>
      <c r="E53" s="178"/>
      <c r="F53" s="178"/>
    </row>
    <row r="54" spans="2:6" x14ac:dyDescent="0.25">
      <c r="B54" s="176"/>
      <c r="C54" s="177"/>
      <c r="D54" s="178"/>
      <c r="E54" s="178"/>
      <c r="F54" s="178"/>
    </row>
    <row r="55" spans="2:6" x14ac:dyDescent="0.25">
      <c r="B55" s="176"/>
      <c r="C55" s="177"/>
      <c r="D55" s="178"/>
      <c r="E55" s="178"/>
      <c r="F55" s="178"/>
    </row>
    <row r="56" spans="2:6" x14ac:dyDescent="0.25">
      <c r="B56" s="176"/>
      <c r="C56" s="177"/>
      <c r="D56" s="178"/>
      <c r="E56" s="178"/>
      <c r="F56" s="178"/>
    </row>
    <row r="57" spans="2:6" x14ac:dyDescent="0.25">
      <c r="B57" s="176"/>
      <c r="C57" s="177"/>
      <c r="D57" s="178"/>
      <c r="E57" s="178"/>
      <c r="F57" s="178"/>
    </row>
    <row r="58" spans="2:6" x14ac:dyDescent="0.25">
      <c r="B58" s="176"/>
      <c r="C58" s="177"/>
      <c r="D58" s="178"/>
      <c r="E58" s="178"/>
      <c r="F58" s="178"/>
    </row>
    <row r="59" spans="2:6" x14ac:dyDescent="0.25">
      <c r="B59" s="176"/>
      <c r="C59" s="177"/>
      <c r="D59" s="178"/>
      <c r="E59" s="178"/>
      <c r="F59" s="178"/>
    </row>
    <row r="60" spans="2:6" x14ac:dyDescent="0.25">
      <c r="B60" s="176"/>
      <c r="C60" s="177"/>
      <c r="D60" s="178"/>
      <c r="E60" s="178"/>
      <c r="F60" s="178"/>
    </row>
    <row r="61" spans="2:6" x14ac:dyDescent="0.25">
      <c r="B61" s="176"/>
      <c r="C61" s="177"/>
      <c r="D61" s="178"/>
      <c r="E61" s="178"/>
      <c r="F61" s="178"/>
    </row>
    <row r="62" spans="2:6" x14ac:dyDescent="0.25">
      <c r="B62" s="176"/>
      <c r="C62" s="177"/>
      <c r="D62" s="178"/>
      <c r="E62" s="178"/>
      <c r="F62" s="178"/>
    </row>
    <row r="63" spans="2:6" x14ac:dyDescent="0.25">
      <c r="B63" s="176"/>
      <c r="C63" s="177"/>
      <c r="D63" s="178"/>
      <c r="E63" s="178"/>
      <c r="F63" s="178"/>
    </row>
    <row r="64" spans="2:6" x14ac:dyDescent="0.25">
      <c r="B64" s="176"/>
      <c r="C64" s="177"/>
      <c r="D64" s="178"/>
      <c r="E64" s="178"/>
      <c r="F64" s="178"/>
    </row>
    <row r="65" spans="2:6" x14ac:dyDescent="0.25">
      <c r="B65" s="176"/>
      <c r="C65" s="177"/>
      <c r="D65" s="178"/>
      <c r="E65" s="178"/>
      <c r="F65" s="178"/>
    </row>
    <row r="66" spans="2:6" x14ac:dyDescent="0.25">
      <c r="B66" s="176"/>
      <c r="C66" s="177"/>
      <c r="D66" s="178"/>
      <c r="E66" s="178"/>
      <c r="F66" s="178"/>
    </row>
    <row r="67" spans="2:6" x14ac:dyDescent="0.25">
      <c r="B67" s="176"/>
      <c r="C67" s="177"/>
      <c r="D67" s="178"/>
      <c r="E67" s="178"/>
      <c r="F67" s="178"/>
    </row>
    <row r="68" spans="2:6" x14ac:dyDescent="0.25">
      <c r="B68" s="176"/>
      <c r="C68" s="177"/>
      <c r="D68" s="178"/>
      <c r="E68" s="178"/>
      <c r="F68" s="178"/>
    </row>
    <row r="69" spans="2:6" x14ac:dyDescent="0.25">
      <c r="B69" s="176"/>
      <c r="C69" s="177"/>
      <c r="D69" s="178"/>
      <c r="E69" s="178"/>
      <c r="F69" s="178"/>
    </row>
    <row r="70" spans="2:6" x14ac:dyDescent="0.25">
      <c r="B70" s="176"/>
      <c r="C70" s="177"/>
      <c r="D70" s="178"/>
      <c r="E70" s="178"/>
      <c r="F70" s="178"/>
    </row>
    <row r="71" spans="2:6" x14ac:dyDescent="0.25">
      <c r="B71" s="176"/>
      <c r="C71" s="177"/>
      <c r="D71" s="178"/>
      <c r="E71" s="178"/>
      <c r="F71" s="178"/>
    </row>
    <row r="72" spans="2:6" x14ac:dyDescent="0.25">
      <c r="B72" s="176"/>
      <c r="C72" s="177"/>
      <c r="D72" s="178"/>
      <c r="E72" s="178"/>
      <c r="F72" s="178"/>
    </row>
    <row r="73" spans="2:6" x14ac:dyDescent="0.25">
      <c r="B73" s="176"/>
      <c r="C73" s="177"/>
      <c r="D73" s="178"/>
      <c r="E73" s="178"/>
      <c r="F73" s="178"/>
    </row>
    <row r="74" spans="2:6" x14ac:dyDescent="0.25">
      <c r="B74" s="176"/>
      <c r="C74" s="177"/>
      <c r="D74" s="178"/>
      <c r="E74" s="178"/>
      <c r="F74" s="178"/>
    </row>
    <row r="75" spans="2:6" x14ac:dyDescent="0.25">
      <c r="B75" s="176"/>
      <c r="C75" s="177"/>
      <c r="D75" s="178"/>
      <c r="E75" s="178"/>
      <c r="F75" s="178"/>
    </row>
    <row r="76" spans="2:6" x14ac:dyDescent="0.25">
      <c r="B76" s="176"/>
      <c r="C76" s="177"/>
      <c r="D76" s="178"/>
      <c r="E76" s="178"/>
      <c r="F76" s="178"/>
    </row>
    <row r="77" spans="2:6" x14ac:dyDescent="0.25">
      <c r="B77" s="176"/>
      <c r="C77" s="177"/>
      <c r="D77" s="178"/>
      <c r="E77" s="178"/>
      <c r="F77" s="178"/>
    </row>
    <row r="78" spans="2:6" x14ac:dyDescent="0.25">
      <c r="B78" s="176"/>
      <c r="C78" s="177"/>
      <c r="D78" s="178"/>
      <c r="E78" s="178"/>
      <c r="F78" s="178"/>
    </row>
    <row r="79" spans="2:6" x14ac:dyDescent="0.25">
      <c r="B79" s="176"/>
      <c r="C79" s="177"/>
      <c r="D79" s="178"/>
      <c r="E79" s="178"/>
      <c r="F79" s="178"/>
    </row>
    <row r="80" spans="2:6" x14ac:dyDescent="0.25">
      <c r="B80" s="176"/>
      <c r="C80" s="177"/>
      <c r="D80" s="178"/>
      <c r="E80" s="178"/>
      <c r="F80" s="178"/>
    </row>
    <row r="81" spans="2:6" x14ac:dyDescent="0.25">
      <c r="B81" s="176"/>
      <c r="C81" s="177"/>
      <c r="D81" s="178"/>
      <c r="E81" s="178"/>
      <c r="F81" s="178"/>
    </row>
    <row r="82" spans="2:6" x14ac:dyDescent="0.25">
      <c r="B82" s="176"/>
      <c r="C82" s="177"/>
      <c r="D82" s="178"/>
      <c r="E82" s="178"/>
      <c r="F82" s="178"/>
    </row>
    <row r="83" spans="2:6" x14ac:dyDescent="0.25">
      <c r="B83" s="176"/>
      <c r="C83" s="177"/>
      <c r="D83" s="178"/>
      <c r="E83" s="178"/>
      <c r="F83" s="178"/>
    </row>
    <row r="84" spans="2:6" x14ac:dyDescent="0.25">
      <c r="B84" s="176"/>
      <c r="C84" s="177"/>
      <c r="D84" s="178"/>
      <c r="E84" s="178"/>
      <c r="F84" s="178"/>
    </row>
    <row r="85" spans="2:6" x14ac:dyDescent="0.25">
      <c r="B85" s="176"/>
      <c r="C85" s="177"/>
      <c r="D85" s="178"/>
      <c r="E85" s="178"/>
      <c r="F85" s="178"/>
    </row>
    <row r="86" spans="2:6" x14ac:dyDescent="0.25">
      <c r="B86" s="176"/>
      <c r="C86" s="177"/>
      <c r="D86" s="178"/>
      <c r="E86" s="178"/>
      <c r="F86" s="178"/>
    </row>
    <row r="87" spans="2:6" x14ac:dyDescent="0.25">
      <c r="B87" s="176"/>
      <c r="C87" s="177"/>
      <c r="D87" s="178"/>
      <c r="E87" s="178"/>
      <c r="F87" s="178"/>
    </row>
    <row r="88" spans="2:6" x14ac:dyDescent="0.25">
      <c r="B88" s="176"/>
      <c r="C88" s="177"/>
      <c r="D88" s="178"/>
      <c r="E88" s="178"/>
      <c r="F88" s="178"/>
    </row>
    <row r="89" spans="2:6" x14ac:dyDescent="0.25">
      <c r="B89" s="176"/>
      <c r="C89" s="177"/>
      <c r="D89" s="178"/>
      <c r="E89" s="178"/>
      <c r="F89" s="178"/>
    </row>
    <row r="90" spans="2:6" x14ac:dyDescent="0.25">
      <c r="B90" s="176"/>
      <c r="C90" s="177"/>
      <c r="D90" s="178"/>
      <c r="E90" s="178"/>
      <c r="F90" s="178"/>
    </row>
    <row r="91" spans="2:6" x14ac:dyDescent="0.25">
      <c r="B91" s="176"/>
      <c r="C91" s="177"/>
      <c r="D91" s="178"/>
      <c r="E91" s="178"/>
      <c r="F91" s="178"/>
    </row>
    <row r="92" spans="2:6" x14ac:dyDescent="0.25">
      <c r="B92" s="176"/>
      <c r="C92" s="177"/>
      <c r="D92" s="178"/>
      <c r="E92" s="178"/>
      <c r="F92" s="178"/>
    </row>
    <row r="93" spans="2:6" x14ac:dyDescent="0.25">
      <c r="B93" s="176"/>
      <c r="C93" s="177"/>
      <c r="D93" s="178"/>
      <c r="E93" s="178"/>
      <c r="F93" s="178"/>
    </row>
    <row r="94" spans="2:6" x14ac:dyDescent="0.25">
      <c r="B94" s="176"/>
      <c r="C94" s="177"/>
      <c r="D94" s="178"/>
      <c r="E94" s="178"/>
      <c r="F94" s="178"/>
    </row>
    <row r="95" spans="2:6" x14ac:dyDescent="0.25">
      <c r="B95" s="176"/>
      <c r="C95" s="177"/>
      <c r="D95" s="178"/>
      <c r="E95" s="178"/>
      <c r="F95" s="178"/>
    </row>
    <row r="96" spans="2:6" x14ac:dyDescent="0.25">
      <c r="B96" s="176"/>
      <c r="C96" s="177"/>
      <c r="D96" s="178"/>
      <c r="E96" s="178"/>
      <c r="F96" s="178"/>
    </row>
    <row r="97" spans="2:6" x14ac:dyDescent="0.25">
      <c r="B97" s="176"/>
      <c r="C97" s="177"/>
      <c r="D97" s="178"/>
      <c r="E97" s="178"/>
      <c r="F97" s="178"/>
    </row>
    <row r="98" spans="2:6" x14ac:dyDescent="0.25">
      <c r="B98" s="176"/>
      <c r="C98" s="177"/>
      <c r="D98" s="178"/>
      <c r="E98" s="178"/>
      <c r="F98" s="178"/>
    </row>
    <row r="99" spans="2:6" x14ac:dyDescent="0.25">
      <c r="B99" s="176"/>
      <c r="C99" s="177"/>
      <c r="D99" s="178"/>
      <c r="E99" s="178"/>
      <c r="F99" s="178"/>
    </row>
    <row r="100" spans="2:6" x14ac:dyDescent="0.25">
      <c r="B100" s="176"/>
      <c r="C100" s="177"/>
      <c r="D100" s="178"/>
      <c r="E100" s="178"/>
      <c r="F100" s="178"/>
    </row>
    <row r="101" spans="2:6" x14ac:dyDescent="0.25">
      <c r="B101" s="176"/>
      <c r="C101" s="177"/>
      <c r="D101" s="178"/>
      <c r="E101" s="178"/>
      <c r="F101" s="178"/>
    </row>
    <row r="102" spans="2:6" x14ac:dyDescent="0.25">
      <c r="B102" s="176"/>
      <c r="C102" s="177"/>
      <c r="D102" s="178"/>
      <c r="E102" s="178"/>
      <c r="F102" s="178"/>
    </row>
    <row r="103" spans="2:6" x14ac:dyDescent="0.25">
      <c r="B103" s="176"/>
      <c r="C103" s="177"/>
      <c r="D103" s="178"/>
      <c r="E103" s="178"/>
      <c r="F103" s="178"/>
    </row>
    <row r="104" spans="2:6" x14ac:dyDescent="0.25">
      <c r="B104" s="176"/>
      <c r="C104" s="177"/>
      <c r="D104" s="178"/>
      <c r="E104" s="178"/>
      <c r="F104" s="178"/>
    </row>
    <row r="105" spans="2:6" x14ac:dyDescent="0.25">
      <c r="B105" s="176"/>
      <c r="C105" s="177"/>
      <c r="D105" s="178"/>
      <c r="E105" s="178"/>
      <c r="F105" s="178"/>
    </row>
    <row r="106" spans="2:6" x14ac:dyDescent="0.25">
      <c r="B106" s="176"/>
      <c r="C106" s="177"/>
      <c r="D106" s="178"/>
      <c r="E106" s="178"/>
      <c r="F106" s="178"/>
    </row>
    <row r="107" spans="2:6" x14ac:dyDescent="0.25">
      <c r="B107" s="176"/>
      <c r="C107" s="177"/>
      <c r="D107" s="178"/>
      <c r="E107" s="178"/>
      <c r="F107" s="178"/>
    </row>
    <row r="108" spans="2:6" x14ac:dyDescent="0.25">
      <c r="B108" s="176"/>
      <c r="C108" s="177"/>
      <c r="D108" s="178"/>
      <c r="E108" s="178"/>
      <c r="F108" s="178"/>
    </row>
    <row r="109" spans="2:6" x14ac:dyDescent="0.25">
      <c r="B109" s="176"/>
      <c r="C109" s="177"/>
      <c r="D109" s="178"/>
      <c r="E109" s="178"/>
      <c r="F109" s="178"/>
    </row>
    <row r="110" spans="2:6" x14ac:dyDescent="0.25">
      <c r="B110" s="176"/>
      <c r="C110" s="177"/>
      <c r="D110" s="178"/>
      <c r="E110" s="178"/>
      <c r="F110" s="178"/>
    </row>
    <row r="111" spans="2:6" x14ac:dyDescent="0.25">
      <c r="B111" s="176"/>
      <c r="C111" s="177"/>
      <c r="D111" s="178"/>
      <c r="E111" s="178"/>
      <c r="F111" s="178"/>
    </row>
    <row r="112" spans="2:6" x14ac:dyDescent="0.25">
      <c r="B112" s="176"/>
      <c r="C112" s="177"/>
      <c r="D112" s="178"/>
      <c r="E112" s="178"/>
      <c r="F112" s="178"/>
    </row>
    <row r="113" spans="2:6" x14ac:dyDescent="0.25">
      <c r="B113" s="176"/>
      <c r="C113" s="177"/>
      <c r="D113" s="178"/>
      <c r="E113" s="178"/>
      <c r="F113" s="178"/>
    </row>
    <row r="114" spans="2:6" x14ac:dyDescent="0.25">
      <c r="B114" s="176"/>
      <c r="C114" s="177"/>
      <c r="D114" s="178"/>
      <c r="E114" s="178"/>
      <c r="F114" s="178"/>
    </row>
    <row r="115" spans="2:6" x14ac:dyDescent="0.25">
      <c r="B115" s="176"/>
      <c r="C115" s="177"/>
      <c r="D115" s="178"/>
      <c r="E115" s="178"/>
      <c r="F115" s="178"/>
    </row>
    <row r="116" spans="2:6" x14ac:dyDescent="0.25">
      <c r="B116" s="176"/>
      <c r="C116" s="177"/>
      <c r="D116" s="178"/>
      <c r="E116" s="178"/>
      <c r="F116" s="178"/>
    </row>
    <row r="117" spans="2:6" x14ac:dyDescent="0.25">
      <c r="B117" s="176"/>
      <c r="C117" s="177"/>
      <c r="D117" s="178"/>
      <c r="E117" s="178"/>
      <c r="F117" s="178"/>
    </row>
    <row r="118" spans="2:6" x14ac:dyDescent="0.25">
      <c r="B118" s="176"/>
      <c r="C118" s="177"/>
      <c r="D118" s="178"/>
      <c r="E118" s="178"/>
      <c r="F118" s="178"/>
    </row>
    <row r="119" spans="2:6" x14ac:dyDescent="0.25">
      <c r="B119" s="176"/>
      <c r="C119" s="177"/>
      <c r="D119" s="178"/>
      <c r="E119" s="178"/>
      <c r="F119" s="178"/>
    </row>
    <row r="120" spans="2:6" x14ac:dyDescent="0.25">
      <c r="B120" s="176"/>
      <c r="C120" s="177"/>
      <c r="D120" s="178"/>
      <c r="E120" s="178"/>
      <c r="F120" s="178"/>
    </row>
    <row r="121" spans="2:6" x14ac:dyDescent="0.25">
      <c r="B121" s="176"/>
      <c r="C121" s="177"/>
      <c r="D121" s="178"/>
      <c r="E121" s="178"/>
      <c r="F121" s="178"/>
    </row>
    <row r="122" spans="2:6" x14ac:dyDescent="0.25">
      <c r="B122" s="176"/>
      <c r="C122" s="177"/>
      <c r="D122" s="178"/>
      <c r="E122" s="178"/>
      <c r="F122" s="178"/>
    </row>
    <row r="123" spans="2:6" x14ac:dyDescent="0.25">
      <c r="B123" s="176"/>
      <c r="C123" s="177"/>
      <c r="D123" s="178"/>
      <c r="E123" s="178"/>
      <c r="F123" s="178"/>
    </row>
    <row r="124" spans="2:6" x14ac:dyDescent="0.25">
      <c r="B124" s="176"/>
      <c r="C124" s="177"/>
      <c r="D124" s="178"/>
      <c r="E124" s="178"/>
      <c r="F124" s="178"/>
    </row>
    <row r="125" spans="2:6" x14ac:dyDescent="0.25">
      <c r="B125" s="176"/>
      <c r="C125" s="177"/>
      <c r="D125" s="178"/>
      <c r="E125" s="178"/>
      <c r="F125" s="178"/>
    </row>
    <row r="126" spans="2:6" x14ac:dyDescent="0.25">
      <c r="B126" s="176"/>
      <c r="C126" s="177"/>
      <c r="D126" s="178"/>
      <c r="E126" s="178"/>
      <c r="F126" s="178"/>
    </row>
    <row r="127" spans="2:6" x14ac:dyDescent="0.25">
      <c r="B127" s="176"/>
      <c r="C127" s="177"/>
      <c r="D127" s="178"/>
      <c r="E127" s="178"/>
      <c r="F127" s="178"/>
    </row>
    <row r="128" spans="2:6" x14ac:dyDescent="0.25">
      <c r="B128" s="176"/>
      <c r="C128" s="177"/>
      <c r="D128" s="178"/>
      <c r="E128" s="178"/>
      <c r="F128" s="178"/>
    </row>
    <row r="129" spans="2:6" x14ac:dyDescent="0.25">
      <c r="B129" s="176"/>
      <c r="C129" s="177"/>
      <c r="D129" s="178"/>
      <c r="E129" s="178"/>
      <c r="F129" s="178"/>
    </row>
    <row r="130" spans="2:6" x14ac:dyDescent="0.25">
      <c r="B130" s="176"/>
      <c r="C130" s="177"/>
      <c r="D130" s="178"/>
      <c r="E130" s="178"/>
      <c r="F130" s="178"/>
    </row>
    <row r="131" spans="2:6" x14ac:dyDescent="0.25">
      <c r="B131" s="176"/>
      <c r="C131" s="177"/>
      <c r="D131" s="178"/>
      <c r="E131" s="178"/>
      <c r="F131" s="178"/>
    </row>
    <row r="132" spans="2:6" x14ac:dyDescent="0.25">
      <c r="B132" s="176"/>
      <c r="C132" s="177"/>
      <c r="D132" s="178"/>
      <c r="E132" s="178"/>
      <c r="F132" s="178"/>
    </row>
    <row r="133" spans="2:6" x14ac:dyDescent="0.25">
      <c r="B133" s="176"/>
      <c r="C133" s="177"/>
      <c r="D133" s="178"/>
      <c r="E133" s="178"/>
      <c r="F133" s="178"/>
    </row>
    <row r="134" spans="2:6" x14ac:dyDescent="0.25">
      <c r="B134" s="176"/>
      <c r="C134" s="177"/>
      <c r="D134" s="178"/>
      <c r="E134" s="178"/>
      <c r="F134" s="178"/>
    </row>
    <row r="135" spans="2:6" x14ac:dyDescent="0.25">
      <c r="B135" s="176"/>
      <c r="C135" s="177"/>
      <c r="D135" s="178"/>
      <c r="E135" s="178"/>
      <c r="F135" s="178"/>
    </row>
    <row r="136" spans="2:6" x14ac:dyDescent="0.25">
      <c r="B136" s="176"/>
      <c r="C136" s="177"/>
      <c r="D136" s="178"/>
      <c r="E136" s="178"/>
      <c r="F136" s="178"/>
    </row>
    <row r="137" spans="2:6" x14ac:dyDescent="0.25">
      <c r="B137" s="176"/>
      <c r="C137" s="177"/>
      <c r="D137" s="178"/>
      <c r="E137" s="178"/>
      <c r="F137" s="178"/>
    </row>
    <row r="138" spans="2:6" x14ac:dyDescent="0.25">
      <c r="B138" s="176"/>
      <c r="C138" s="177"/>
      <c r="D138" s="178"/>
      <c r="E138" s="178"/>
      <c r="F138" s="178"/>
    </row>
    <row r="139" spans="2:6" x14ac:dyDescent="0.25">
      <c r="B139" s="176"/>
      <c r="C139" s="177"/>
      <c r="D139" s="178"/>
      <c r="E139" s="178"/>
      <c r="F139" s="178"/>
    </row>
    <row r="140" spans="2:6" x14ac:dyDescent="0.25">
      <c r="B140" s="176"/>
      <c r="C140" s="177"/>
      <c r="D140" s="178"/>
      <c r="E140" s="178"/>
      <c r="F140" s="178"/>
    </row>
    <row r="141" spans="2:6" x14ac:dyDescent="0.25">
      <c r="B141" s="176"/>
      <c r="C141" s="177"/>
      <c r="D141" s="178"/>
      <c r="E141" s="178"/>
      <c r="F141" s="178"/>
    </row>
    <row r="142" spans="2:6" x14ac:dyDescent="0.25">
      <c r="B142" s="176"/>
      <c r="C142" s="177"/>
      <c r="D142" s="178"/>
      <c r="E142" s="178"/>
      <c r="F142" s="178"/>
    </row>
    <row r="143" spans="2:6" x14ac:dyDescent="0.25">
      <c r="B143" s="176"/>
      <c r="C143" s="177"/>
      <c r="D143" s="178"/>
      <c r="E143" s="178"/>
      <c r="F143" s="178"/>
    </row>
    <row r="144" spans="2:6" x14ac:dyDescent="0.25">
      <c r="B144" s="176"/>
      <c r="C144" s="177"/>
      <c r="D144" s="178"/>
      <c r="E144" s="178"/>
      <c r="F144" s="178"/>
    </row>
    <row r="145" spans="2:6" x14ac:dyDescent="0.25">
      <c r="B145" s="176"/>
      <c r="C145" s="177"/>
      <c r="D145" s="178"/>
      <c r="E145" s="178"/>
      <c r="F145" s="178"/>
    </row>
    <row r="146" spans="2:6" x14ac:dyDescent="0.25">
      <c r="B146" s="176"/>
      <c r="C146" s="177"/>
      <c r="D146" s="178"/>
      <c r="E146" s="178"/>
      <c r="F146" s="178"/>
    </row>
    <row r="147" spans="2:6" x14ac:dyDescent="0.25">
      <c r="B147" s="176"/>
      <c r="C147" s="177"/>
      <c r="D147" s="178"/>
      <c r="E147" s="178"/>
      <c r="F147" s="178"/>
    </row>
    <row r="148" spans="2:6" x14ac:dyDescent="0.25">
      <c r="B148" s="176"/>
      <c r="C148" s="177"/>
      <c r="D148" s="178"/>
      <c r="E148" s="178"/>
      <c r="F148" s="178"/>
    </row>
    <row r="149" spans="2:6" x14ac:dyDescent="0.25">
      <c r="B149" s="176"/>
      <c r="C149" s="177"/>
      <c r="D149" s="178"/>
      <c r="E149" s="178"/>
      <c r="F149" s="178"/>
    </row>
    <row r="150" spans="2:6" x14ac:dyDescent="0.25">
      <c r="B150" s="176"/>
      <c r="C150" s="177"/>
      <c r="D150" s="178"/>
      <c r="E150" s="178"/>
      <c r="F150" s="178"/>
    </row>
    <row r="151" spans="2:6" x14ac:dyDescent="0.25">
      <c r="B151" s="176"/>
      <c r="C151" s="177"/>
      <c r="D151" s="178"/>
      <c r="E151" s="178"/>
      <c r="F151" s="178"/>
    </row>
    <row r="152" spans="2:6" x14ac:dyDescent="0.25">
      <c r="B152" s="176"/>
      <c r="C152" s="177"/>
      <c r="D152" s="178"/>
      <c r="E152" s="178"/>
      <c r="F152" s="178"/>
    </row>
    <row r="153" spans="2:6" x14ac:dyDescent="0.25">
      <c r="B153" s="176"/>
      <c r="C153" s="177"/>
      <c r="D153" s="178"/>
      <c r="E153" s="178"/>
      <c r="F153" s="178"/>
    </row>
    <row r="154" spans="2:6" x14ac:dyDescent="0.25">
      <c r="B154" s="176"/>
      <c r="C154" s="177"/>
      <c r="D154" s="178"/>
      <c r="E154" s="178"/>
      <c r="F154" s="178"/>
    </row>
    <row r="155" spans="2:6" x14ac:dyDescent="0.25">
      <c r="B155" s="176"/>
      <c r="C155" s="177"/>
      <c r="D155" s="178"/>
      <c r="E155" s="178"/>
      <c r="F155" s="178"/>
    </row>
    <row r="156" spans="2:6" x14ac:dyDescent="0.25">
      <c r="B156" s="176"/>
      <c r="C156" s="177"/>
      <c r="D156" s="178"/>
      <c r="E156" s="178"/>
      <c r="F156" s="178"/>
    </row>
    <row r="157" spans="2:6" x14ac:dyDescent="0.25">
      <c r="B157" s="176"/>
      <c r="C157" s="177"/>
      <c r="D157" s="178"/>
      <c r="E157" s="178"/>
      <c r="F157" s="178"/>
    </row>
    <row r="158" spans="2:6" x14ac:dyDescent="0.25">
      <c r="B158" s="176"/>
      <c r="C158" s="177"/>
      <c r="D158" s="178"/>
      <c r="E158" s="178"/>
      <c r="F158" s="178"/>
    </row>
    <row r="159" spans="2:6" x14ac:dyDescent="0.25">
      <c r="B159" s="176"/>
      <c r="C159" s="177"/>
      <c r="D159" s="178"/>
      <c r="E159" s="178"/>
      <c r="F159" s="178"/>
    </row>
    <row r="160" spans="2:6" x14ac:dyDescent="0.25">
      <c r="B160" s="176"/>
      <c r="C160" s="177"/>
      <c r="D160" s="178"/>
      <c r="E160" s="178"/>
      <c r="F160" s="178"/>
    </row>
    <row r="161" spans="2:6" x14ac:dyDescent="0.25">
      <c r="B161" s="176"/>
      <c r="C161" s="177"/>
      <c r="D161" s="178"/>
      <c r="E161" s="178"/>
      <c r="F161" s="178"/>
    </row>
    <row r="162" spans="2:6" x14ac:dyDescent="0.25">
      <c r="B162" s="176"/>
      <c r="C162" s="177"/>
      <c r="D162" s="178"/>
      <c r="E162" s="178"/>
      <c r="F162" s="178"/>
    </row>
    <row r="163" spans="2:6" x14ac:dyDescent="0.25">
      <c r="B163" s="176"/>
      <c r="C163" s="177"/>
      <c r="D163" s="178"/>
      <c r="E163" s="178"/>
      <c r="F163" s="178"/>
    </row>
    <row r="164" spans="2:6" x14ac:dyDescent="0.25">
      <c r="B164" s="176"/>
      <c r="C164" s="177"/>
      <c r="D164" s="178"/>
      <c r="E164" s="178"/>
      <c r="F164" s="178"/>
    </row>
    <row r="165" spans="2:6" x14ac:dyDescent="0.25">
      <c r="B165" s="176"/>
      <c r="C165" s="177"/>
      <c r="D165" s="178"/>
      <c r="E165" s="178"/>
      <c r="F165" s="178"/>
    </row>
    <row r="166" spans="2:6" x14ac:dyDescent="0.25">
      <c r="B166" s="176"/>
      <c r="C166" s="177"/>
      <c r="D166" s="178"/>
      <c r="E166" s="178"/>
      <c r="F166" s="178"/>
    </row>
    <row r="167" spans="2:6" x14ac:dyDescent="0.25">
      <c r="B167" s="176"/>
      <c r="C167" s="177"/>
      <c r="D167" s="178"/>
      <c r="E167" s="178"/>
      <c r="F167" s="178"/>
    </row>
    <row r="168" spans="2:6" x14ac:dyDescent="0.25">
      <c r="B168" s="176"/>
      <c r="C168" s="177"/>
      <c r="D168" s="178"/>
      <c r="E168" s="178"/>
      <c r="F168" s="178"/>
    </row>
    <row r="169" spans="2:6" x14ac:dyDescent="0.25">
      <c r="B169" s="176"/>
      <c r="C169" s="177"/>
      <c r="D169" s="178"/>
      <c r="E169" s="178"/>
      <c r="F169" s="178"/>
    </row>
    <row r="170" spans="2:6" x14ac:dyDescent="0.25">
      <c r="B170" s="176"/>
      <c r="C170" s="177"/>
      <c r="D170" s="178"/>
      <c r="E170" s="178"/>
      <c r="F170" s="178"/>
    </row>
    <row r="171" spans="2:6" x14ac:dyDescent="0.25">
      <c r="B171" s="176"/>
      <c r="C171" s="177"/>
      <c r="D171" s="178"/>
      <c r="E171" s="178"/>
      <c r="F171" s="178"/>
    </row>
    <row r="172" spans="2:6" x14ac:dyDescent="0.25">
      <c r="B172" s="176"/>
      <c r="C172" s="177"/>
      <c r="D172" s="178"/>
      <c r="E172" s="178"/>
      <c r="F172" s="178"/>
    </row>
    <row r="173" spans="2:6" x14ac:dyDescent="0.25">
      <c r="B173" s="176"/>
      <c r="C173" s="177"/>
      <c r="D173" s="178"/>
      <c r="E173" s="178"/>
      <c r="F173" s="178"/>
    </row>
    <row r="174" spans="2:6" x14ac:dyDescent="0.25">
      <c r="B174" s="176"/>
      <c r="C174" s="177"/>
      <c r="D174" s="178"/>
      <c r="E174" s="178"/>
      <c r="F174" s="178"/>
    </row>
    <row r="175" spans="2:6" x14ac:dyDescent="0.25">
      <c r="B175" s="176"/>
      <c r="C175" s="177"/>
      <c r="D175" s="178"/>
      <c r="E175" s="178"/>
      <c r="F175" s="178"/>
    </row>
    <row r="176" spans="2:6" x14ac:dyDescent="0.25">
      <c r="B176" s="176"/>
      <c r="C176" s="177"/>
      <c r="D176" s="178"/>
      <c r="E176" s="178"/>
      <c r="F176" s="178"/>
    </row>
    <row r="177" spans="2:6" x14ac:dyDescent="0.25">
      <c r="B177" s="176"/>
      <c r="C177" s="177"/>
      <c r="D177" s="178"/>
      <c r="E177" s="178"/>
      <c r="F177" s="178"/>
    </row>
    <row r="178" spans="2:6" x14ac:dyDescent="0.25">
      <c r="B178" s="176"/>
      <c r="C178" s="177"/>
      <c r="D178" s="178"/>
      <c r="E178" s="178"/>
      <c r="F178" s="178"/>
    </row>
    <row r="179" spans="2:6" x14ac:dyDescent="0.25">
      <c r="B179" s="176"/>
      <c r="C179" s="177"/>
      <c r="D179" s="178"/>
      <c r="E179" s="178"/>
      <c r="F179" s="178"/>
    </row>
    <row r="180" spans="2:6" x14ac:dyDescent="0.25">
      <c r="B180" s="176"/>
      <c r="C180" s="177"/>
      <c r="D180" s="178"/>
      <c r="E180" s="178"/>
      <c r="F180" s="178"/>
    </row>
    <row r="181" spans="2:6" x14ac:dyDescent="0.25">
      <c r="B181" s="176"/>
      <c r="C181" s="177"/>
      <c r="D181" s="178"/>
      <c r="E181" s="178"/>
      <c r="F181" s="178"/>
    </row>
    <row r="182" spans="2:6" x14ac:dyDescent="0.25">
      <c r="B182" s="176"/>
      <c r="C182" s="177"/>
      <c r="D182" s="178"/>
      <c r="E182" s="178"/>
      <c r="F182" s="178"/>
    </row>
    <row r="183" spans="2:6" x14ac:dyDescent="0.25">
      <c r="B183" s="176"/>
      <c r="C183" s="177"/>
      <c r="D183" s="178"/>
      <c r="E183" s="178"/>
      <c r="F183" s="178"/>
    </row>
    <row r="184" spans="2:6" x14ac:dyDescent="0.25">
      <c r="B184" s="176"/>
      <c r="C184" s="177"/>
      <c r="D184" s="178"/>
      <c r="E184" s="178"/>
      <c r="F184" s="178"/>
    </row>
    <row r="185" spans="2:6" x14ac:dyDescent="0.25">
      <c r="B185" s="176"/>
      <c r="C185" s="177"/>
      <c r="D185" s="178"/>
      <c r="E185" s="178"/>
      <c r="F185" s="178"/>
    </row>
    <row r="186" spans="2:6" x14ac:dyDescent="0.25">
      <c r="B186" s="176"/>
      <c r="C186" s="177"/>
      <c r="D186" s="178"/>
      <c r="E186" s="178"/>
      <c r="F186" s="178"/>
    </row>
    <row r="187" spans="2:6" x14ac:dyDescent="0.25">
      <c r="B187" s="176"/>
      <c r="C187" s="177"/>
      <c r="D187" s="178"/>
      <c r="E187" s="178"/>
      <c r="F187" s="178"/>
    </row>
    <row r="188" spans="2:6" x14ac:dyDescent="0.25">
      <c r="B188" s="176"/>
      <c r="C188" s="177"/>
      <c r="D188" s="178"/>
      <c r="E188" s="178"/>
      <c r="F188" s="178"/>
    </row>
    <row r="189" spans="2:6" x14ac:dyDescent="0.25">
      <c r="B189" s="176"/>
      <c r="C189" s="177"/>
      <c r="D189" s="178"/>
      <c r="E189" s="178"/>
      <c r="F189" s="178"/>
    </row>
    <row r="190" spans="2:6" x14ac:dyDescent="0.25">
      <c r="B190" s="176"/>
      <c r="C190" s="177"/>
      <c r="D190" s="178"/>
      <c r="E190" s="178"/>
      <c r="F190" s="178"/>
    </row>
    <row r="191" spans="2:6" x14ac:dyDescent="0.25">
      <c r="B191" s="176"/>
      <c r="C191" s="177"/>
      <c r="D191" s="178"/>
      <c r="E191" s="178"/>
      <c r="F191" s="178"/>
    </row>
    <row r="192" spans="2:6" x14ac:dyDescent="0.25">
      <c r="B192" s="176"/>
      <c r="C192" s="177"/>
      <c r="D192" s="178"/>
      <c r="E192" s="178"/>
      <c r="F192" s="178"/>
    </row>
    <row r="193" spans="2:6" x14ac:dyDescent="0.25">
      <c r="B193" s="176"/>
      <c r="C193" s="177"/>
      <c r="D193" s="178"/>
      <c r="E193" s="178"/>
      <c r="F193" s="178"/>
    </row>
    <row r="194" spans="2:6" x14ac:dyDescent="0.25">
      <c r="B194" s="176"/>
      <c r="C194" s="177"/>
      <c r="D194" s="178"/>
      <c r="E194" s="178"/>
      <c r="F194" s="178"/>
    </row>
    <row r="195" spans="2:6" x14ac:dyDescent="0.25">
      <c r="B195" s="176"/>
      <c r="C195" s="177"/>
      <c r="D195" s="178"/>
      <c r="E195" s="178"/>
      <c r="F195" s="178"/>
    </row>
    <row r="196" spans="2:6" x14ac:dyDescent="0.25">
      <c r="B196" s="176"/>
      <c r="C196" s="177"/>
      <c r="D196" s="178"/>
      <c r="E196" s="178"/>
      <c r="F196" s="178"/>
    </row>
    <row r="197" spans="2:6" x14ac:dyDescent="0.25">
      <c r="B197" s="176"/>
      <c r="C197" s="177"/>
      <c r="D197" s="178"/>
      <c r="E197" s="178"/>
      <c r="F197" s="178"/>
    </row>
    <row r="198" spans="2:6" x14ac:dyDescent="0.25">
      <c r="B198" s="176"/>
      <c r="C198" s="177"/>
      <c r="D198" s="178"/>
      <c r="E198" s="178"/>
      <c r="F198" s="178"/>
    </row>
    <row r="199" spans="2:6" x14ac:dyDescent="0.25">
      <c r="B199" s="176"/>
      <c r="C199" s="177"/>
      <c r="D199" s="178"/>
      <c r="E199" s="178"/>
      <c r="F199" s="178"/>
    </row>
    <row r="200" spans="2:6" x14ac:dyDescent="0.25">
      <c r="B200" s="176"/>
      <c r="C200" s="177"/>
      <c r="D200" s="178"/>
      <c r="E200" s="178"/>
      <c r="F200" s="178"/>
    </row>
    <row r="201" spans="2:6" x14ac:dyDescent="0.25">
      <c r="B201" s="176"/>
      <c r="C201" s="177"/>
      <c r="D201" s="178"/>
      <c r="E201" s="178"/>
      <c r="F201" s="178"/>
    </row>
    <row r="202" spans="2:6" x14ac:dyDescent="0.25">
      <c r="B202" s="176"/>
      <c r="C202" s="177"/>
      <c r="D202" s="178"/>
      <c r="E202" s="178"/>
      <c r="F202" s="178"/>
    </row>
    <row r="203" spans="2:6" x14ac:dyDescent="0.25">
      <c r="B203" s="176"/>
      <c r="C203" s="177"/>
      <c r="D203" s="178"/>
      <c r="E203" s="178"/>
      <c r="F203" s="178"/>
    </row>
    <row r="204" spans="2:6" x14ac:dyDescent="0.25">
      <c r="B204" s="176"/>
      <c r="C204" s="177"/>
      <c r="D204" s="178"/>
      <c r="E204" s="178"/>
      <c r="F204" s="178"/>
    </row>
    <row r="205" spans="2:6" x14ac:dyDescent="0.25">
      <c r="B205" s="176"/>
      <c r="C205" s="177"/>
      <c r="D205" s="178"/>
      <c r="E205" s="178"/>
      <c r="F205" s="178"/>
    </row>
    <row r="206" spans="2:6" x14ac:dyDescent="0.25">
      <c r="B206" s="176"/>
      <c r="C206" s="177"/>
      <c r="D206" s="178"/>
      <c r="E206" s="178"/>
      <c r="F206" s="178"/>
    </row>
    <row r="207" spans="2:6" x14ac:dyDescent="0.25">
      <c r="B207" s="176"/>
      <c r="C207" s="177"/>
      <c r="D207" s="178"/>
      <c r="E207" s="178"/>
      <c r="F207" s="178"/>
    </row>
    <row r="208" spans="2:6" x14ac:dyDescent="0.25">
      <c r="B208" s="176"/>
      <c r="C208" s="177"/>
      <c r="D208" s="178"/>
      <c r="E208" s="178"/>
      <c r="F208" s="178"/>
    </row>
    <row r="209" spans="2:6" x14ac:dyDescent="0.25">
      <c r="B209" s="176"/>
      <c r="C209" s="177"/>
      <c r="D209" s="178"/>
      <c r="E209" s="178"/>
      <c r="F209" s="178"/>
    </row>
    <row r="210" spans="2:6" x14ac:dyDescent="0.25">
      <c r="B210" s="176"/>
      <c r="C210" s="177"/>
      <c r="D210" s="178"/>
      <c r="E210" s="178"/>
      <c r="F210" s="178"/>
    </row>
    <row r="211" spans="2:6" x14ac:dyDescent="0.25">
      <c r="B211" s="176"/>
      <c r="C211" s="177"/>
      <c r="D211" s="178"/>
      <c r="E211" s="178"/>
      <c r="F211" s="178"/>
    </row>
    <row r="212" spans="2:6" x14ac:dyDescent="0.25">
      <c r="B212" s="176"/>
      <c r="C212" s="177"/>
      <c r="D212" s="178"/>
      <c r="E212" s="178"/>
      <c r="F212" s="178"/>
    </row>
    <row r="213" spans="2:6" x14ac:dyDescent="0.25">
      <c r="B213" s="176"/>
      <c r="C213" s="177"/>
      <c r="D213" s="178"/>
      <c r="E213" s="178"/>
      <c r="F213" s="178"/>
    </row>
    <row r="214" spans="2:6" x14ac:dyDescent="0.25">
      <c r="B214" s="176"/>
      <c r="C214" s="177"/>
      <c r="D214" s="178"/>
      <c r="E214" s="178"/>
      <c r="F214" s="178"/>
    </row>
    <row r="215" spans="2:6" x14ac:dyDescent="0.25">
      <c r="B215" s="176"/>
      <c r="C215" s="177"/>
      <c r="D215" s="178"/>
      <c r="E215" s="178"/>
      <c r="F215" s="178"/>
    </row>
    <row r="216" spans="2:6" x14ac:dyDescent="0.25">
      <c r="B216" s="176"/>
      <c r="C216" s="177"/>
      <c r="D216" s="178"/>
      <c r="E216" s="178"/>
      <c r="F216" s="178"/>
    </row>
    <row r="217" spans="2:6" x14ac:dyDescent="0.25">
      <c r="B217" s="176"/>
      <c r="C217" s="177"/>
      <c r="D217" s="178"/>
      <c r="E217" s="178"/>
      <c r="F217" s="178"/>
    </row>
    <row r="218" spans="2:6" x14ac:dyDescent="0.25">
      <c r="B218" s="176"/>
      <c r="C218" s="177"/>
      <c r="D218" s="178"/>
      <c r="E218" s="178"/>
      <c r="F218" s="178"/>
    </row>
    <row r="219" spans="2:6" x14ac:dyDescent="0.25">
      <c r="B219" s="176"/>
      <c r="C219" s="177"/>
      <c r="D219" s="178"/>
      <c r="E219" s="178"/>
      <c r="F219" s="178"/>
    </row>
    <row r="220" spans="2:6" x14ac:dyDescent="0.25">
      <c r="B220" s="176"/>
      <c r="C220" s="177"/>
      <c r="D220" s="178"/>
      <c r="E220" s="178"/>
      <c r="F220" s="178"/>
    </row>
    <row r="221" spans="2:6" x14ac:dyDescent="0.25">
      <c r="B221" s="176"/>
      <c r="C221" s="177"/>
      <c r="D221" s="178"/>
      <c r="E221" s="178"/>
      <c r="F221" s="178"/>
    </row>
    <row r="222" spans="2:6" x14ac:dyDescent="0.25">
      <c r="B222" s="176"/>
      <c r="C222" s="177"/>
      <c r="D222" s="178"/>
      <c r="E222" s="178"/>
      <c r="F222" s="178"/>
    </row>
    <row r="223" spans="2:6" x14ac:dyDescent="0.25">
      <c r="B223" s="176"/>
      <c r="C223" s="177"/>
      <c r="D223" s="178"/>
      <c r="E223" s="178"/>
      <c r="F223" s="178"/>
    </row>
    <row r="224" spans="2:6" x14ac:dyDescent="0.25">
      <c r="B224" s="176"/>
      <c r="C224" s="177"/>
      <c r="D224" s="178"/>
      <c r="E224" s="178"/>
      <c r="F224" s="178"/>
    </row>
    <row r="225" spans="2:6" x14ac:dyDescent="0.25">
      <c r="B225" s="176"/>
      <c r="C225" s="177"/>
      <c r="D225" s="178"/>
      <c r="E225" s="178"/>
      <c r="F225" s="178"/>
    </row>
    <row r="226" spans="2:6" x14ac:dyDescent="0.25">
      <c r="B226" s="176"/>
      <c r="C226" s="177"/>
      <c r="D226" s="178"/>
      <c r="E226" s="178"/>
      <c r="F226" s="178"/>
    </row>
    <row r="227" spans="2:6" x14ac:dyDescent="0.25">
      <c r="B227" s="176"/>
      <c r="C227" s="177"/>
      <c r="D227" s="178"/>
      <c r="E227" s="178"/>
      <c r="F227" s="178"/>
    </row>
    <row r="228" spans="2:6" x14ac:dyDescent="0.25">
      <c r="B228" s="176"/>
      <c r="C228" s="177"/>
      <c r="D228" s="178"/>
      <c r="E228" s="178"/>
      <c r="F228" s="178"/>
    </row>
    <row r="229" spans="2:6" x14ac:dyDescent="0.25">
      <c r="B229" s="176"/>
      <c r="C229" s="177"/>
      <c r="D229" s="178"/>
      <c r="E229" s="178"/>
      <c r="F229" s="178"/>
    </row>
    <row r="230" spans="2:6" x14ac:dyDescent="0.25">
      <c r="B230" s="176"/>
      <c r="C230" s="177"/>
      <c r="D230" s="178"/>
      <c r="E230" s="178"/>
      <c r="F230" s="178"/>
    </row>
    <row r="231" spans="2:6" x14ac:dyDescent="0.25">
      <c r="B231" s="176"/>
      <c r="C231" s="177"/>
      <c r="D231" s="178"/>
      <c r="E231" s="178"/>
      <c r="F231" s="178"/>
    </row>
    <row r="232" spans="2:6" x14ac:dyDescent="0.25">
      <c r="B232" s="176"/>
      <c r="C232" s="177"/>
      <c r="D232" s="178"/>
      <c r="E232" s="178"/>
      <c r="F232" s="178"/>
    </row>
    <row r="233" spans="2:6" x14ac:dyDescent="0.25">
      <c r="B233" s="176"/>
      <c r="C233" s="177"/>
      <c r="D233" s="178"/>
      <c r="E233" s="178"/>
      <c r="F233" s="178"/>
    </row>
    <row r="234" spans="2:6" x14ac:dyDescent="0.25">
      <c r="B234" s="176"/>
      <c r="C234" s="177"/>
      <c r="D234" s="178"/>
      <c r="E234" s="178"/>
      <c r="F234" s="178"/>
    </row>
    <row r="235" spans="2:6" x14ac:dyDescent="0.25">
      <c r="B235" s="176"/>
      <c r="C235" s="177"/>
      <c r="D235" s="178"/>
      <c r="E235" s="178"/>
      <c r="F235" s="178"/>
    </row>
    <row r="236" spans="2:6" x14ac:dyDescent="0.25">
      <c r="B236" s="176"/>
      <c r="C236" s="177"/>
      <c r="D236" s="178"/>
      <c r="E236" s="178"/>
      <c r="F236" s="178"/>
    </row>
    <row r="237" spans="2:6" x14ac:dyDescent="0.25">
      <c r="B237" s="176"/>
      <c r="C237" s="177"/>
      <c r="D237" s="178"/>
      <c r="E237" s="178"/>
      <c r="F237" s="178"/>
    </row>
    <row r="238" spans="2:6" x14ac:dyDescent="0.25">
      <c r="B238" s="176"/>
      <c r="C238" s="177"/>
      <c r="D238" s="178"/>
      <c r="E238" s="178"/>
      <c r="F238" s="178"/>
    </row>
    <row r="239" spans="2:6" x14ac:dyDescent="0.25">
      <c r="B239" s="176"/>
      <c r="C239" s="177"/>
      <c r="D239" s="178"/>
      <c r="E239" s="178"/>
      <c r="F239" s="178"/>
    </row>
    <row r="240" spans="2:6" x14ac:dyDescent="0.25">
      <c r="B240" s="176"/>
      <c r="C240" s="177"/>
      <c r="D240" s="178"/>
      <c r="E240" s="178"/>
      <c r="F240" s="178"/>
    </row>
    <row r="241" spans="2:6" x14ac:dyDescent="0.25">
      <c r="B241" s="176"/>
      <c r="C241" s="177"/>
      <c r="D241" s="178"/>
      <c r="E241" s="178"/>
      <c r="F241" s="178"/>
    </row>
    <row r="242" spans="2:6" x14ac:dyDescent="0.25">
      <c r="B242" s="176"/>
      <c r="C242" s="177"/>
      <c r="D242" s="178"/>
      <c r="E242" s="178"/>
      <c r="F242" s="178"/>
    </row>
    <row r="243" spans="2:6" x14ac:dyDescent="0.25">
      <c r="B243" s="176"/>
      <c r="C243" s="177"/>
      <c r="D243" s="178"/>
      <c r="E243" s="178"/>
      <c r="F243" s="178"/>
    </row>
    <row r="244" spans="2:6" x14ac:dyDescent="0.25">
      <c r="B244" s="176"/>
      <c r="C244" s="177"/>
      <c r="D244" s="178"/>
      <c r="E244" s="178"/>
      <c r="F244" s="178"/>
    </row>
    <row r="245" spans="2:6" x14ac:dyDescent="0.25">
      <c r="B245" s="176"/>
      <c r="C245" s="177"/>
      <c r="D245" s="178"/>
      <c r="E245" s="178"/>
      <c r="F245" s="178"/>
    </row>
    <row r="246" spans="2:6" x14ac:dyDescent="0.25">
      <c r="B246" s="176"/>
      <c r="C246" s="177"/>
      <c r="D246" s="178"/>
      <c r="E246" s="178"/>
      <c r="F246" s="178"/>
    </row>
    <row r="247" spans="2:6" x14ac:dyDescent="0.25">
      <c r="B247" s="176"/>
      <c r="C247" s="177"/>
      <c r="D247" s="178"/>
      <c r="E247" s="178"/>
      <c r="F247" s="178"/>
    </row>
    <row r="248" spans="2:6" x14ac:dyDescent="0.25">
      <c r="B248" s="176"/>
      <c r="C248" s="177"/>
      <c r="D248" s="178"/>
      <c r="E248" s="178"/>
      <c r="F248" s="178"/>
    </row>
    <row r="249" spans="2:6" x14ac:dyDescent="0.25">
      <c r="B249" s="176"/>
      <c r="C249" s="177"/>
      <c r="D249" s="178"/>
      <c r="E249" s="178"/>
      <c r="F249" s="178"/>
    </row>
    <row r="250" spans="2:6" x14ac:dyDescent="0.25">
      <c r="B250" s="176"/>
      <c r="C250" s="177"/>
      <c r="D250" s="178"/>
      <c r="E250" s="178"/>
      <c r="F250" s="178"/>
    </row>
    <row r="251" spans="2:6" x14ac:dyDescent="0.25">
      <c r="B251" s="176"/>
      <c r="C251" s="177"/>
      <c r="D251" s="178"/>
      <c r="E251" s="178"/>
      <c r="F251" s="178"/>
    </row>
    <row r="252" spans="2:6" x14ac:dyDescent="0.25">
      <c r="B252" s="176"/>
      <c r="C252" s="177"/>
      <c r="D252" s="178"/>
      <c r="E252" s="178"/>
      <c r="F252" s="178"/>
    </row>
    <row r="253" spans="2:6" x14ac:dyDescent="0.25">
      <c r="B253" s="176"/>
      <c r="C253" s="177"/>
      <c r="D253" s="178"/>
      <c r="E253" s="178"/>
      <c r="F253" s="178"/>
    </row>
    <row r="254" spans="2:6" x14ac:dyDescent="0.25">
      <c r="B254" s="176"/>
      <c r="C254" s="177"/>
      <c r="D254" s="178"/>
      <c r="E254" s="178"/>
      <c r="F254" s="178"/>
    </row>
    <row r="255" spans="2:6" x14ac:dyDescent="0.25">
      <c r="B255" s="176"/>
      <c r="C255" s="177"/>
      <c r="D255" s="178"/>
      <c r="E255" s="178"/>
      <c r="F255" s="178"/>
    </row>
    <row r="256" spans="2:6" x14ac:dyDescent="0.25">
      <c r="B256" s="176"/>
      <c r="C256" s="177"/>
      <c r="D256" s="178"/>
      <c r="E256" s="178"/>
      <c r="F256" s="178"/>
    </row>
    <row r="257" spans="2:6" x14ac:dyDescent="0.25">
      <c r="B257" s="176"/>
      <c r="C257" s="177"/>
      <c r="D257" s="178"/>
      <c r="E257" s="178"/>
      <c r="F257" s="178"/>
    </row>
    <row r="258" spans="2:6" x14ac:dyDescent="0.25">
      <c r="B258" s="176"/>
      <c r="C258" s="177"/>
      <c r="D258" s="178"/>
      <c r="E258" s="178"/>
      <c r="F258" s="178"/>
    </row>
    <row r="259" spans="2:6" x14ac:dyDescent="0.25">
      <c r="B259" s="176"/>
      <c r="C259" s="177"/>
      <c r="D259" s="178"/>
      <c r="E259" s="178"/>
      <c r="F259" s="178"/>
    </row>
    <row r="260" spans="2:6" x14ac:dyDescent="0.25">
      <c r="B260" s="176"/>
      <c r="C260" s="177"/>
      <c r="D260" s="178"/>
      <c r="E260" s="178"/>
      <c r="F260" s="178"/>
    </row>
    <row r="261" spans="2:6" x14ac:dyDescent="0.25">
      <c r="B261" s="176"/>
      <c r="C261" s="177"/>
      <c r="D261" s="178"/>
      <c r="E261" s="178"/>
      <c r="F261" s="178"/>
    </row>
    <row r="262" spans="2:6" x14ac:dyDescent="0.25">
      <c r="B262" s="176"/>
      <c r="C262" s="177"/>
      <c r="D262" s="178"/>
      <c r="E262" s="178"/>
      <c r="F262" s="178"/>
    </row>
    <row r="263" spans="2:6" x14ac:dyDescent="0.25">
      <c r="B263" s="176"/>
      <c r="C263" s="177"/>
      <c r="D263" s="178"/>
      <c r="E263" s="178"/>
      <c r="F263" s="178"/>
    </row>
    <row r="264" spans="2:6" x14ac:dyDescent="0.25">
      <c r="B264" s="176"/>
      <c r="C264" s="177"/>
      <c r="D264" s="178"/>
      <c r="E264" s="178"/>
      <c r="F264" s="178"/>
    </row>
    <row r="265" spans="2:6" x14ac:dyDescent="0.25">
      <c r="B265" s="176"/>
      <c r="C265" s="177"/>
      <c r="D265" s="178"/>
      <c r="E265" s="178"/>
      <c r="F265" s="178"/>
    </row>
    <row r="266" spans="2:6" x14ac:dyDescent="0.25">
      <c r="B266" s="176"/>
      <c r="C266" s="177"/>
      <c r="D266" s="178"/>
      <c r="E266" s="178"/>
      <c r="F266" s="178"/>
    </row>
    <row r="267" spans="2:6" x14ac:dyDescent="0.25">
      <c r="B267" s="176"/>
      <c r="C267" s="177"/>
      <c r="D267" s="178"/>
      <c r="E267" s="178"/>
      <c r="F267" s="178"/>
    </row>
    <row r="268" spans="2:6" x14ac:dyDescent="0.25">
      <c r="B268" s="176"/>
      <c r="C268" s="177"/>
      <c r="D268" s="178"/>
      <c r="E268" s="178"/>
      <c r="F268" s="178"/>
    </row>
    <row r="269" spans="2:6" x14ac:dyDescent="0.25">
      <c r="B269" s="176"/>
      <c r="C269" s="177"/>
      <c r="D269" s="178"/>
      <c r="E269" s="178"/>
      <c r="F269" s="178"/>
    </row>
    <row r="270" spans="2:6" x14ac:dyDescent="0.25">
      <c r="B270" s="176"/>
      <c r="C270" s="177"/>
      <c r="D270" s="178"/>
      <c r="E270" s="178"/>
      <c r="F270" s="178"/>
    </row>
    <row r="271" spans="2:6" x14ac:dyDescent="0.25">
      <c r="B271" s="176"/>
      <c r="C271" s="177"/>
      <c r="D271" s="178"/>
      <c r="E271" s="178"/>
      <c r="F271" s="178"/>
    </row>
    <row r="272" spans="2:6" x14ac:dyDescent="0.25">
      <c r="B272" s="176"/>
      <c r="C272" s="177"/>
      <c r="D272" s="178"/>
      <c r="E272" s="178"/>
      <c r="F272" s="178"/>
    </row>
    <row r="273" spans="2:6" x14ac:dyDescent="0.25">
      <c r="B273" s="176"/>
      <c r="C273" s="177"/>
      <c r="D273" s="178"/>
      <c r="E273" s="178"/>
      <c r="F273" s="178"/>
    </row>
    <row r="274" spans="2:6" x14ac:dyDescent="0.25">
      <c r="B274" s="176"/>
      <c r="C274" s="177"/>
      <c r="D274" s="178"/>
      <c r="E274" s="178"/>
      <c r="F274" s="178"/>
    </row>
    <row r="275" spans="2:6" x14ac:dyDescent="0.25">
      <c r="B275" s="176"/>
      <c r="C275" s="177"/>
      <c r="D275" s="178"/>
      <c r="E275" s="178"/>
      <c r="F275" s="178"/>
    </row>
    <row r="276" spans="2:6" x14ac:dyDescent="0.25">
      <c r="B276" s="176"/>
      <c r="C276" s="177"/>
      <c r="D276" s="178"/>
      <c r="E276" s="178"/>
      <c r="F276" s="178"/>
    </row>
    <row r="277" spans="2:6" x14ac:dyDescent="0.25">
      <c r="B277" s="176"/>
      <c r="C277" s="177"/>
      <c r="D277" s="178"/>
      <c r="E277" s="178"/>
      <c r="F277" s="178"/>
    </row>
    <row r="278" spans="2:6" x14ac:dyDescent="0.25">
      <c r="B278" s="176"/>
      <c r="C278" s="177"/>
      <c r="D278" s="178"/>
      <c r="E278" s="178"/>
      <c r="F278" s="178"/>
    </row>
  </sheetData>
  <mergeCells count="1">
    <mergeCell ref="B2:F2"/>
  </mergeCells>
  <pageMargins left="0.7" right="0.7" top="0.75" bottom="0.75" header="0.3" footer="0.3"/>
</worksheet>
</file>

<file path=xl/worksheets/sheet1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13"/>
  <sheetViews>
    <sheetView workbookViewId="0">
      <selection activeCell="E34" sqref="E34"/>
    </sheetView>
  </sheetViews>
  <sheetFormatPr defaultRowHeight="15" x14ac:dyDescent="0.25"/>
  <cols>
    <col min="1" max="1" width="9.140625" style="15"/>
    <col min="2" max="2" width="93" style="16" customWidth="1"/>
    <col min="3" max="3" width="13.140625" style="93" customWidth="1"/>
    <col min="4" max="16384" width="9.140625" style="15"/>
  </cols>
  <sheetData>
    <row r="1" spans="2:3" ht="15.75" thickBot="1" x14ac:dyDescent="0.3"/>
    <row r="2" spans="2:3" ht="15.75" thickBot="1" x14ac:dyDescent="0.3">
      <c r="B2" s="213" t="str">
        <f>'Elenco Prezzi Unitari'!B202</f>
        <v>GEMEINDE TRAMIN a. d. W.</v>
      </c>
      <c r="C2" s="214"/>
    </row>
    <row r="3" spans="2:3" s="18" customFormat="1" ht="15.75" thickBot="1" x14ac:dyDescent="0.25">
      <c r="B3" s="100" t="str">
        <f>'Elenco Prezzi Unitari'!B65</f>
        <v>BESCHREIBUNG</v>
      </c>
      <c r="C3" s="153" t="str">
        <f>'Elenco Prezzi Unitari'!F65</f>
        <v>BETRAG</v>
      </c>
    </row>
    <row r="4" spans="2:3" x14ac:dyDescent="0.25">
      <c r="B4" s="98" t="str">
        <f>'PLT1 Termeno'!B2</f>
        <v>PLT1 – Nummernschilderkennungsstation Nr. 1: Ortsteil Rungg (Gemeinde TRAMIN)</v>
      </c>
      <c r="C4" s="99">
        <f>'PLT1 Termeno'!F17</f>
        <v>6947.5</v>
      </c>
    </row>
    <row r="5" spans="2:3" ht="15.75" customHeight="1" x14ac:dyDescent="0.25">
      <c r="B5" s="43" t="str">
        <f>'PLT2 Termeno'!B2</f>
        <v>PLT2 – Nummernschilderkennungsstation Nr. 2: Gewerbe- und Handwerkerzone (Gemeinde TRAMIN)</v>
      </c>
      <c r="C5" s="94">
        <f>'PLT2 Termeno'!F22</f>
        <v>15523.35</v>
      </c>
    </row>
    <row r="6" spans="2:3" ht="15.75" customHeight="1" x14ac:dyDescent="0.25">
      <c r="B6" s="43" t="str">
        <f>'PLT3 Termeno'!B2</f>
        <v>PLT3 – Nummernschilderkennungsstation Nr. 3: Zufahrt von Norden (Gemeinde TRAMIN)</v>
      </c>
      <c r="C6" s="94">
        <f>'PLT3 Termeno'!F17</f>
        <v>6947.5</v>
      </c>
    </row>
    <row r="7" spans="2:3" ht="15.75" customHeight="1" x14ac:dyDescent="0.25">
      <c r="B7" s="43" t="str">
        <f>'PLT4 Termeno'!B2</f>
        <v>PLT4 – Nummernschilderkennungsstation Nr. 4: Ortsteil Söll (Gemeinde TRAMIN)</v>
      </c>
      <c r="C7" s="94">
        <f>'PLT4 Termeno'!F17</f>
        <v>6947.5</v>
      </c>
    </row>
    <row r="8" spans="2:3" ht="15.75" customHeight="1" thickBot="1" x14ac:dyDescent="0.3">
      <c r="B8" s="43" t="str">
        <f>'CO Termeno'!B2</f>
        <v>Leitstelle: Rathaus (Gemeinde TRAMIN)</v>
      </c>
      <c r="C8" s="94">
        <f>'CO Termeno'!F8</f>
        <v>1000</v>
      </c>
    </row>
    <row r="9" spans="2:3" ht="15.75" thickBot="1" x14ac:dyDescent="0.3">
      <c r="B9" s="146" t="str">
        <f>'Elenco Prezzi Unitari'!B69</f>
        <v>SUMME</v>
      </c>
      <c r="C9" s="147">
        <f>SUM(C4:C8)</f>
        <v>37365.85</v>
      </c>
    </row>
    <row r="10" spans="2:3" ht="30" x14ac:dyDescent="0.25">
      <c r="B10" s="43" t="str">
        <f>'Elenco Prezzi Unitari'!B203</f>
        <v>Anteilige Kosten des zentralen Nummernschildverwaltungssystems (Leitstelle am Sitz der Bezirksgemeinschaft)</v>
      </c>
      <c r="C10" s="94">
        <f>(C9/Totale!C21)*Totale!C26</f>
        <v>3237.0923373413671</v>
      </c>
    </row>
    <row r="11" spans="2:3" x14ac:dyDescent="0.25">
      <c r="B11" s="43" t="str">
        <f>'Elenco Prezzi Unitari'!B204</f>
        <v>Anteilige Sicherheitsaufwendungen</v>
      </c>
      <c r="C11" s="94">
        <f>(C9/Totale!C21)*'Quadro Economico'!C5</f>
        <v>1229.0128285966559</v>
      </c>
    </row>
    <row r="12" spans="2:3" ht="15" customHeight="1" thickBot="1" x14ac:dyDescent="0.3">
      <c r="B12" s="43" t="str">
        <f>'Elenco Prezzi Unitari'!B205</f>
        <v>Anteilige sonstige Aufwendungen (Ausführungsprojekt + BL + SiKoA + Wettbewerbsausschuss + unvorhergesehen Kosten und Rundungen)</v>
      </c>
      <c r="C12" s="94">
        <f>(C9/Totale!C21)*('Quadro Economico'!C8+'Quadro Economico'!C9+'Quadro Economico'!C10+'Quadro Economico'!C11+'Quadro Economico'!C12)</f>
        <v>3360.2121113705607</v>
      </c>
    </row>
    <row r="13" spans="2:3" s="19" customFormat="1" ht="15.75" customHeight="1" thickBot="1" x14ac:dyDescent="0.3">
      <c r="B13" s="149" t="str">
        <f>'Elenco Prezzi Unitari'!B221</f>
        <v>Gesamtbetrag Gemeinde TRAMIN a. d. W.</v>
      </c>
      <c r="C13" s="150">
        <f>SUM(C9:C12)</f>
        <v>45192.167277308581</v>
      </c>
    </row>
  </sheetData>
  <mergeCells count="1">
    <mergeCell ref="B2:C2"/>
  </mergeCells>
  <pageMargins left="0.7" right="0.7" top="0.75" bottom="0.75" header="0.3" footer="0.3"/>
</worksheet>
</file>

<file path=xl/worksheets/sheet1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284"/>
  <sheetViews>
    <sheetView workbookViewId="0">
      <selection activeCell="F18" sqref="F18"/>
    </sheetView>
  </sheetViews>
  <sheetFormatPr defaultRowHeight="15" x14ac:dyDescent="0.25"/>
  <cols>
    <col min="1" max="1" width="9.140625" style="59"/>
    <col min="2" max="2" width="52.7109375" style="74" customWidth="1"/>
    <col min="3" max="3" width="8.140625" style="75" bestFit="1" customWidth="1"/>
    <col min="4" max="4" width="13" style="76" customWidth="1"/>
    <col min="5" max="5" width="17.140625" style="76" customWidth="1"/>
    <col min="6" max="6" width="15.7109375" style="76" customWidth="1"/>
    <col min="7" max="7" width="14" style="66" customWidth="1"/>
    <col min="8" max="16384" width="9.140625" style="59"/>
  </cols>
  <sheetData>
    <row r="2" spans="2:7" s="54" customFormat="1" x14ac:dyDescent="0.2">
      <c r="B2" s="212" t="str">
        <f>'Elenco Prezzi Unitari'!B86</f>
        <v>PLT1 - Nummernschilderkennungsstation Nr.1:  Orteil Mühlen (Gemeinde  TRUDEN)</v>
      </c>
      <c r="C2" s="212"/>
      <c r="D2" s="212"/>
      <c r="E2" s="212"/>
      <c r="F2" s="212"/>
      <c r="G2" s="53"/>
    </row>
    <row r="3" spans="2:7" s="54" customFormat="1" x14ac:dyDescent="0.2">
      <c r="B3" s="55" t="str">
        <f>'Elenco Prezzi Unitari'!B65</f>
        <v>BESCHREIBUNG</v>
      </c>
      <c r="C3" s="55" t="str">
        <f>'Elenco Prezzi Unitari'!C65</f>
        <v>M.E.</v>
      </c>
      <c r="D3" s="55" t="str">
        <f>'Elenco Prezzi Unitari'!D65</f>
        <v>ANZ.</v>
      </c>
      <c r="E3" s="55" t="str">
        <f>'Elenco Prezzi Unitari'!E65</f>
        <v>EINHEITSPREIS</v>
      </c>
      <c r="F3" s="55" t="str">
        <f>'Elenco Prezzi Unitari'!F65</f>
        <v>BETRAG</v>
      </c>
      <c r="G3" s="53"/>
    </row>
    <row r="4" spans="2:7" ht="30" x14ac:dyDescent="0.25">
      <c r="B4" s="34" t="str">
        <f>'Elenco Prezzi Unitari'!B4</f>
        <v>Videokamera Nummernschilderkennung OCR + Übersichtskamera</v>
      </c>
      <c r="C4" s="56" t="s">
        <v>1</v>
      </c>
      <c r="D4" s="57">
        <v>1</v>
      </c>
      <c r="E4" s="82">
        <f>'Elenco Prezzi Unitari'!F4</f>
        <v>3200</v>
      </c>
      <c r="F4" s="83">
        <f t="shared" ref="F4:F6" si="0">E4*D4</f>
        <v>3200</v>
      </c>
      <c r="G4" s="58"/>
    </row>
    <row r="5" spans="2:7" ht="30" x14ac:dyDescent="0.25">
      <c r="B5" s="34" t="str">
        <f>'Elenco Prezzi Unitari'!B5</f>
        <v>Lokaler Speicher f. Videokamera Nummernschilderkennung - HD Typ SSD 120 GB</v>
      </c>
      <c r="C5" s="56" t="s">
        <v>1</v>
      </c>
      <c r="D5" s="57">
        <v>1</v>
      </c>
      <c r="E5" s="82">
        <f>'Elenco Prezzi Unitari'!F5</f>
        <v>224</v>
      </c>
      <c r="F5" s="83">
        <f t="shared" si="0"/>
        <v>224</v>
      </c>
      <c r="G5" s="58"/>
    </row>
    <row r="6" spans="2:7" x14ac:dyDescent="0.25">
      <c r="B6" s="34" t="str">
        <f>'Elenco Prezzi Unitari'!B10</f>
        <v>Grundlizenz Kamera f. SW Nummernschilderkennung</v>
      </c>
      <c r="C6" s="56" t="s">
        <v>1</v>
      </c>
      <c r="D6" s="57">
        <v>1</v>
      </c>
      <c r="E6" s="82">
        <f>'Elenco Prezzi Unitari'!F10</f>
        <v>513.5</v>
      </c>
      <c r="F6" s="83">
        <f t="shared" si="0"/>
        <v>513.5</v>
      </c>
      <c r="G6" s="58"/>
    </row>
    <row r="7" spans="2:7" ht="30" x14ac:dyDescent="0.25">
      <c r="B7" s="34" t="str">
        <f>'Elenco Prezzi Unitari'!B11</f>
        <v>Lizenz Kamera Zugriff KfZ-Zulassungsstelle f. SW Nummernschilderkennung</v>
      </c>
      <c r="C7" s="56" t="s">
        <v>1</v>
      </c>
      <c r="D7" s="57">
        <v>1</v>
      </c>
      <c r="E7" s="82">
        <f>'Elenco Prezzi Unitari'!F11</f>
        <v>260</v>
      </c>
      <c r="F7" s="83">
        <f t="shared" ref="F7" si="1">E7*D7</f>
        <v>260</v>
      </c>
      <c r="G7" s="58"/>
    </row>
    <row r="8" spans="2:7" x14ac:dyDescent="0.25">
      <c r="B8" s="34" t="str">
        <f>'Elenco Prezzi Unitari'!B37</f>
        <v>Schild "Videoüberwachter Bereich" Art.13 GvD 196/2003</v>
      </c>
      <c r="C8" s="56" t="s">
        <v>1</v>
      </c>
      <c r="D8" s="57">
        <v>1</v>
      </c>
      <c r="E8" s="82">
        <f>'Elenco Prezzi Unitari'!F37</f>
        <v>50</v>
      </c>
      <c r="F8" s="83">
        <f t="shared" ref="F8" si="2">E8*D8</f>
        <v>50</v>
      </c>
      <c r="G8" s="58"/>
    </row>
    <row r="9" spans="2:7" ht="75" x14ac:dyDescent="0.25">
      <c r="B9" s="34" t="str">
        <f>'Elenco Prezzi Unitari'!B32</f>
        <v>Zubehörteile für die Montage der Videokameras und die fachgerechte Herstellung einer vollständigen, funktionstüchtigen Anlage (z.B. Elektroschaltschrank, Geräteschrank, selbstrückstellender Schalter, Netzgeräte, Kabel usw.)</v>
      </c>
      <c r="C9" s="114" t="str">
        <f>'Elenco Prezzi Unitari'!C32</f>
        <v>pauschal</v>
      </c>
      <c r="D9" s="57">
        <v>1</v>
      </c>
      <c r="E9" s="82">
        <v>1000</v>
      </c>
      <c r="F9" s="83">
        <f>E9*D9</f>
        <v>1000</v>
      </c>
      <c r="G9" s="58"/>
    </row>
    <row r="10" spans="2:7" ht="30" x14ac:dyDescent="0.25">
      <c r="B10" s="34" t="str">
        <f>'Elenco Prezzi Unitari'!B34</f>
        <v>Arbeitslohn für die Installation (einschließlich Einsatz einer Arbeitsbühne) und die Konfiguration der Anlage.</v>
      </c>
      <c r="C10" s="114" t="str">
        <f>'Elenco Prezzi Unitari'!C34</f>
        <v>pauschal</v>
      </c>
      <c r="D10" s="63">
        <v>1</v>
      </c>
      <c r="E10" s="86">
        <v>800</v>
      </c>
      <c r="F10" s="87">
        <f>E10*D10</f>
        <v>800</v>
      </c>
      <c r="G10" s="64"/>
    </row>
    <row r="11" spans="2:7" x14ac:dyDescent="0.25">
      <c r="B11" s="35" t="str">
        <f>'Elenco Prezzi Unitari'!B66</f>
        <v>Gesamt SOA Kategorie OS5</v>
      </c>
      <c r="C11" s="116"/>
      <c r="D11" s="61"/>
      <c r="E11" s="84"/>
      <c r="F11" s="85">
        <f>SUM(F4:F10)</f>
        <v>6047.5</v>
      </c>
    </row>
    <row r="12" spans="2:7" x14ac:dyDescent="0.25">
      <c r="B12" s="34" t="str">
        <f>'Elenco Prezzi Unitari'!B6</f>
        <v>Modem 3G HSPDS/GPRS mit eingebauter Antenne</v>
      </c>
      <c r="C12" s="56" t="s">
        <v>1</v>
      </c>
      <c r="D12" s="57">
        <v>1</v>
      </c>
      <c r="E12" s="82">
        <f>'Elenco Prezzi Unitari'!F6</f>
        <v>320</v>
      </c>
      <c r="F12" s="83">
        <f t="shared" ref="F12" si="3">E12*D12</f>
        <v>320</v>
      </c>
    </row>
    <row r="13" spans="2:7" ht="45" x14ac:dyDescent="0.25">
      <c r="B13" s="34" t="str">
        <f>'Elenco Prezzi Unitari'!B33</f>
        <v>Zubehörteile für die Montage der Konnektivitätsgeräte zur fachgerechten Herstellung einer vollständigen, funktionstüchtigen Anlage.</v>
      </c>
      <c r="C13" s="114" t="str">
        <f>'Elenco Prezzi Unitari'!C33</f>
        <v>pauschal</v>
      </c>
      <c r="D13" s="57">
        <v>1</v>
      </c>
      <c r="E13" s="82">
        <v>200</v>
      </c>
      <c r="F13" s="83">
        <f>E13*D13</f>
        <v>200</v>
      </c>
    </row>
    <row r="14" spans="2:7" ht="30" x14ac:dyDescent="0.25">
      <c r="B14" s="34" t="str">
        <f>'Elenco Prezzi Unitari'!B34</f>
        <v>Arbeitslohn für die Installation (einschließlich Einsatz einer Arbeitsbühne) und die Konfiguration der Anlage.</v>
      </c>
      <c r="C14" s="114" t="str">
        <f>'Elenco Prezzi Unitari'!C34</f>
        <v>pauschal</v>
      </c>
      <c r="D14" s="63">
        <v>1</v>
      </c>
      <c r="E14" s="86">
        <v>200</v>
      </c>
      <c r="F14" s="87">
        <f>E14*D14</f>
        <v>200</v>
      </c>
    </row>
    <row r="15" spans="2:7" x14ac:dyDescent="0.25">
      <c r="B15" s="36" t="str">
        <f>'Elenco Prezzi Unitari'!B67</f>
        <v>Gesamt SOA Kategorie OS19</v>
      </c>
      <c r="C15" s="60"/>
      <c r="D15" s="65"/>
      <c r="E15" s="84"/>
      <c r="F15" s="88">
        <f>SUM(F12:F14)</f>
        <v>720</v>
      </c>
    </row>
    <row r="16" spans="2:7" x14ac:dyDescent="0.25">
      <c r="B16" s="67"/>
      <c r="C16" s="68"/>
      <c r="D16" s="69"/>
      <c r="E16" s="89"/>
      <c r="F16" s="89"/>
    </row>
    <row r="17" spans="2:6" x14ac:dyDescent="0.25">
      <c r="B17" s="45" t="str">
        <f>'Elenco Prezzi Unitari'!B69</f>
        <v>SUMME</v>
      </c>
      <c r="C17" s="60"/>
      <c r="D17" s="70"/>
      <c r="E17" s="84"/>
      <c r="F17" s="90">
        <f>F11+F15</f>
        <v>6767.5</v>
      </c>
    </row>
    <row r="18" spans="2:6" x14ac:dyDescent="0.25">
      <c r="B18" s="71"/>
      <c r="C18" s="72"/>
      <c r="D18" s="73"/>
      <c r="E18" s="73"/>
      <c r="F18" s="73"/>
    </row>
    <row r="19" spans="2:6" x14ac:dyDescent="0.25">
      <c r="B19" s="71"/>
      <c r="C19" s="72"/>
      <c r="D19" s="73"/>
      <c r="E19" s="73"/>
      <c r="F19" s="73"/>
    </row>
    <row r="20" spans="2:6" x14ac:dyDescent="0.25">
      <c r="B20" s="71"/>
      <c r="C20" s="72"/>
      <c r="D20" s="73"/>
      <c r="E20" s="73"/>
      <c r="F20" s="73"/>
    </row>
    <row r="21" spans="2:6" x14ac:dyDescent="0.25">
      <c r="B21" s="71"/>
      <c r="C21" s="72"/>
      <c r="D21" s="73"/>
      <c r="E21" s="73"/>
      <c r="F21" s="73"/>
    </row>
    <row r="22" spans="2:6" x14ac:dyDescent="0.25">
      <c r="B22" s="71"/>
      <c r="C22" s="72"/>
      <c r="D22" s="73"/>
      <c r="E22" s="73"/>
      <c r="F22" s="73"/>
    </row>
    <row r="23" spans="2:6" x14ac:dyDescent="0.25">
      <c r="B23" s="71"/>
      <c r="C23" s="72"/>
      <c r="D23" s="73"/>
      <c r="E23" s="73"/>
      <c r="F23" s="73"/>
    </row>
    <row r="24" spans="2:6" x14ac:dyDescent="0.25">
      <c r="B24" s="71"/>
      <c r="C24" s="72"/>
      <c r="D24" s="73"/>
      <c r="E24" s="73"/>
      <c r="F24" s="73"/>
    </row>
    <row r="25" spans="2:6" x14ac:dyDescent="0.25">
      <c r="B25" s="71"/>
      <c r="C25" s="72"/>
      <c r="D25" s="73"/>
      <c r="E25" s="73"/>
      <c r="F25" s="73"/>
    </row>
    <row r="26" spans="2:6" x14ac:dyDescent="0.25">
      <c r="B26" s="71"/>
      <c r="C26" s="72"/>
      <c r="D26" s="73"/>
      <c r="E26" s="73"/>
      <c r="F26" s="73"/>
    </row>
    <row r="27" spans="2:6" x14ac:dyDescent="0.25">
      <c r="B27" s="71"/>
      <c r="C27" s="72"/>
      <c r="D27" s="73"/>
      <c r="E27" s="73"/>
      <c r="F27" s="73"/>
    </row>
    <row r="28" spans="2:6" x14ac:dyDescent="0.25">
      <c r="B28" s="71"/>
      <c r="C28" s="72"/>
      <c r="D28" s="73"/>
      <c r="E28" s="73"/>
      <c r="F28" s="73"/>
    </row>
    <row r="29" spans="2:6" x14ac:dyDescent="0.25">
      <c r="B29" s="71"/>
      <c r="C29" s="72"/>
      <c r="D29" s="73"/>
      <c r="E29" s="73"/>
      <c r="F29" s="73"/>
    </row>
    <row r="30" spans="2:6" x14ac:dyDescent="0.25">
      <c r="B30" s="71"/>
      <c r="C30" s="72"/>
      <c r="D30" s="73"/>
      <c r="E30" s="73"/>
      <c r="F30" s="73"/>
    </row>
    <row r="31" spans="2:6" x14ac:dyDescent="0.25">
      <c r="B31" s="71"/>
      <c r="C31" s="72"/>
      <c r="D31" s="73"/>
      <c r="E31" s="73"/>
      <c r="F31" s="73"/>
    </row>
    <row r="32" spans="2:6" x14ac:dyDescent="0.25">
      <c r="B32" s="71"/>
      <c r="C32" s="72"/>
      <c r="D32" s="73"/>
      <c r="E32" s="73"/>
      <c r="F32" s="73"/>
    </row>
    <row r="33" spans="2:6" x14ac:dyDescent="0.25">
      <c r="B33" s="71"/>
      <c r="C33" s="72"/>
      <c r="D33" s="73"/>
      <c r="E33" s="73"/>
      <c r="F33" s="73"/>
    </row>
    <row r="34" spans="2:6" x14ac:dyDescent="0.25">
      <c r="B34" s="71"/>
      <c r="C34" s="72"/>
      <c r="D34" s="73"/>
      <c r="E34" s="73"/>
      <c r="F34" s="73"/>
    </row>
    <row r="35" spans="2:6" x14ac:dyDescent="0.25">
      <c r="B35" s="71"/>
      <c r="C35" s="72"/>
      <c r="D35" s="73"/>
      <c r="E35" s="73"/>
      <c r="F35" s="73"/>
    </row>
    <row r="36" spans="2:6" x14ac:dyDescent="0.25">
      <c r="B36" s="71"/>
      <c r="C36" s="72"/>
      <c r="D36" s="73"/>
      <c r="E36" s="73"/>
      <c r="F36" s="73"/>
    </row>
    <row r="37" spans="2:6" x14ac:dyDescent="0.25">
      <c r="B37" s="71"/>
      <c r="C37" s="72"/>
      <c r="D37" s="73"/>
      <c r="E37" s="73"/>
      <c r="F37" s="73"/>
    </row>
    <row r="38" spans="2:6" x14ac:dyDescent="0.25">
      <c r="B38" s="71"/>
      <c r="C38" s="72"/>
      <c r="D38" s="73"/>
      <c r="E38" s="73"/>
      <c r="F38" s="73"/>
    </row>
    <row r="39" spans="2:6" x14ac:dyDescent="0.25">
      <c r="B39" s="71"/>
      <c r="C39" s="72"/>
      <c r="D39" s="73"/>
      <c r="E39" s="73"/>
      <c r="F39" s="73"/>
    </row>
    <row r="40" spans="2:6" x14ac:dyDescent="0.25">
      <c r="B40" s="71"/>
      <c r="C40" s="72"/>
      <c r="D40" s="73"/>
      <c r="E40" s="73"/>
      <c r="F40" s="73"/>
    </row>
    <row r="41" spans="2:6" x14ac:dyDescent="0.25">
      <c r="B41" s="71"/>
      <c r="C41" s="72"/>
      <c r="D41" s="73"/>
      <c r="E41" s="73"/>
      <c r="F41" s="73"/>
    </row>
    <row r="42" spans="2:6" x14ac:dyDescent="0.25">
      <c r="B42" s="71"/>
      <c r="C42" s="72"/>
      <c r="D42" s="73"/>
      <c r="E42" s="73"/>
      <c r="F42" s="73"/>
    </row>
    <row r="43" spans="2:6" x14ac:dyDescent="0.25">
      <c r="B43" s="71"/>
      <c r="C43" s="72"/>
      <c r="D43" s="73"/>
      <c r="E43" s="73"/>
      <c r="F43" s="73"/>
    </row>
    <row r="44" spans="2:6" x14ac:dyDescent="0.25">
      <c r="B44" s="71"/>
      <c r="C44" s="72"/>
      <c r="D44" s="73"/>
      <c r="E44" s="73"/>
      <c r="F44" s="73"/>
    </row>
    <row r="45" spans="2:6" x14ac:dyDescent="0.25">
      <c r="B45" s="71"/>
      <c r="C45" s="72"/>
      <c r="D45" s="73"/>
      <c r="E45" s="73"/>
      <c r="F45" s="73"/>
    </row>
    <row r="46" spans="2:6" x14ac:dyDescent="0.25">
      <c r="B46" s="71"/>
      <c r="C46" s="72"/>
      <c r="D46" s="73"/>
      <c r="E46" s="73"/>
      <c r="F46" s="73"/>
    </row>
    <row r="47" spans="2:6" x14ac:dyDescent="0.25">
      <c r="B47" s="71"/>
      <c r="C47" s="72"/>
      <c r="D47" s="73"/>
      <c r="E47" s="73"/>
      <c r="F47" s="73"/>
    </row>
    <row r="48" spans="2:6" x14ac:dyDescent="0.25">
      <c r="B48" s="71"/>
      <c r="C48" s="72"/>
      <c r="D48" s="73"/>
      <c r="E48" s="73"/>
      <c r="F48" s="73"/>
    </row>
    <row r="49" spans="2:6" x14ac:dyDescent="0.25">
      <c r="B49" s="71"/>
      <c r="C49" s="72"/>
      <c r="D49" s="73"/>
      <c r="E49" s="73"/>
      <c r="F49" s="73"/>
    </row>
    <row r="50" spans="2:6" x14ac:dyDescent="0.25">
      <c r="B50" s="71"/>
      <c r="C50" s="72"/>
      <c r="D50" s="73"/>
      <c r="E50" s="73"/>
      <c r="F50" s="73"/>
    </row>
    <row r="51" spans="2:6" x14ac:dyDescent="0.25">
      <c r="B51" s="71"/>
      <c r="C51" s="72"/>
      <c r="D51" s="73"/>
      <c r="E51" s="73"/>
      <c r="F51" s="73"/>
    </row>
    <row r="52" spans="2:6" x14ac:dyDescent="0.25">
      <c r="B52" s="71"/>
      <c r="C52" s="72"/>
      <c r="D52" s="73"/>
      <c r="E52" s="73"/>
      <c r="F52" s="73"/>
    </row>
    <row r="53" spans="2:6" x14ac:dyDescent="0.25">
      <c r="B53" s="71"/>
      <c r="C53" s="72"/>
      <c r="D53" s="73"/>
      <c r="E53" s="73"/>
      <c r="F53" s="73"/>
    </row>
    <row r="54" spans="2:6" x14ac:dyDescent="0.25">
      <c r="B54" s="71"/>
      <c r="C54" s="72"/>
      <c r="D54" s="73"/>
      <c r="E54" s="73"/>
      <c r="F54" s="73"/>
    </row>
    <row r="55" spans="2:6" x14ac:dyDescent="0.25">
      <c r="B55" s="71"/>
      <c r="C55" s="72"/>
      <c r="D55" s="73"/>
      <c r="E55" s="73"/>
      <c r="F55" s="73"/>
    </row>
    <row r="56" spans="2:6" x14ac:dyDescent="0.25">
      <c r="B56" s="71"/>
      <c r="C56" s="72"/>
      <c r="D56" s="73"/>
      <c r="E56" s="73"/>
      <c r="F56" s="73"/>
    </row>
    <row r="57" spans="2:6" x14ac:dyDescent="0.25">
      <c r="B57" s="71"/>
      <c r="C57" s="72"/>
      <c r="D57" s="73"/>
      <c r="E57" s="73"/>
      <c r="F57" s="73"/>
    </row>
    <row r="58" spans="2:6" x14ac:dyDescent="0.25">
      <c r="B58" s="71"/>
      <c r="C58" s="72"/>
      <c r="D58" s="73"/>
      <c r="E58" s="73"/>
      <c r="F58" s="73"/>
    </row>
    <row r="59" spans="2:6" x14ac:dyDescent="0.25">
      <c r="B59" s="71"/>
      <c r="C59" s="72"/>
      <c r="D59" s="73"/>
      <c r="E59" s="73"/>
      <c r="F59" s="73"/>
    </row>
    <row r="60" spans="2:6" x14ac:dyDescent="0.25">
      <c r="B60" s="71"/>
      <c r="C60" s="72"/>
      <c r="D60" s="73"/>
      <c r="E60" s="73"/>
      <c r="F60" s="73"/>
    </row>
    <row r="61" spans="2:6" x14ac:dyDescent="0.25">
      <c r="B61" s="71"/>
      <c r="C61" s="72"/>
      <c r="D61" s="73"/>
      <c r="E61" s="73"/>
      <c r="F61" s="73"/>
    </row>
    <row r="62" spans="2:6" x14ac:dyDescent="0.25">
      <c r="B62" s="71"/>
      <c r="C62" s="72"/>
      <c r="D62" s="73"/>
      <c r="E62" s="73"/>
      <c r="F62" s="73"/>
    </row>
    <row r="63" spans="2:6" x14ac:dyDescent="0.25">
      <c r="B63" s="71"/>
      <c r="C63" s="72"/>
      <c r="D63" s="73"/>
      <c r="E63" s="73"/>
      <c r="F63" s="73"/>
    </row>
    <row r="64" spans="2:6" x14ac:dyDescent="0.25">
      <c r="B64" s="71"/>
      <c r="C64" s="72"/>
      <c r="D64" s="73"/>
      <c r="E64" s="73"/>
      <c r="F64" s="73"/>
    </row>
    <row r="65" spans="2:6" x14ac:dyDescent="0.25">
      <c r="B65" s="71"/>
      <c r="C65" s="72"/>
      <c r="D65" s="73"/>
      <c r="E65" s="73"/>
      <c r="F65" s="73"/>
    </row>
    <row r="66" spans="2:6" x14ac:dyDescent="0.25">
      <c r="B66" s="71"/>
      <c r="C66" s="72"/>
      <c r="D66" s="73"/>
      <c r="E66" s="73"/>
      <c r="F66" s="73"/>
    </row>
    <row r="67" spans="2:6" x14ac:dyDescent="0.25">
      <c r="B67" s="71"/>
      <c r="C67" s="72"/>
      <c r="D67" s="73"/>
      <c r="E67" s="73"/>
      <c r="F67" s="73"/>
    </row>
    <row r="68" spans="2:6" x14ac:dyDescent="0.25">
      <c r="B68" s="71"/>
      <c r="C68" s="72"/>
      <c r="D68" s="73"/>
      <c r="E68" s="73"/>
      <c r="F68" s="73"/>
    </row>
    <row r="69" spans="2:6" x14ac:dyDescent="0.25">
      <c r="B69" s="71"/>
      <c r="C69" s="72"/>
      <c r="D69" s="73"/>
      <c r="E69" s="73"/>
      <c r="F69" s="73"/>
    </row>
    <row r="70" spans="2:6" x14ac:dyDescent="0.25">
      <c r="B70" s="71"/>
      <c r="C70" s="72"/>
      <c r="D70" s="73"/>
      <c r="E70" s="73"/>
      <c r="F70" s="73"/>
    </row>
    <row r="71" spans="2:6" x14ac:dyDescent="0.25">
      <c r="B71" s="71"/>
      <c r="C71" s="72"/>
      <c r="D71" s="73"/>
      <c r="E71" s="73"/>
      <c r="F71" s="73"/>
    </row>
    <row r="72" spans="2:6" x14ac:dyDescent="0.25">
      <c r="B72" s="71"/>
      <c r="C72" s="72"/>
      <c r="D72" s="73"/>
      <c r="E72" s="73"/>
      <c r="F72" s="73"/>
    </row>
    <row r="73" spans="2:6" x14ac:dyDescent="0.25">
      <c r="B73" s="71"/>
      <c r="C73" s="72"/>
      <c r="D73" s="73"/>
      <c r="E73" s="73"/>
      <c r="F73" s="73"/>
    </row>
    <row r="74" spans="2:6" x14ac:dyDescent="0.25">
      <c r="B74" s="71"/>
      <c r="C74" s="72"/>
      <c r="D74" s="73"/>
      <c r="E74" s="73"/>
      <c r="F74" s="73"/>
    </row>
    <row r="75" spans="2:6" x14ac:dyDescent="0.25">
      <c r="B75" s="71"/>
      <c r="C75" s="72"/>
      <c r="D75" s="73"/>
      <c r="E75" s="73"/>
      <c r="F75" s="73"/>
    </row>
    <row r="76" spans="2:6" x14ac:dyDescent="0.25">
      <c r="B76" s="71"/>
      <c r="C76" s="72"/>
      <c r="D76" s="73"/>
      <c r="E76" s="73"/>
      <c r="F76" s="73"/>
    </row>
    <row r="77" spans="2:6" x14ac:dyDescent="0.25">
      <c r="B77" s="71"/>
      <c r="C77" s="72"/>
      <c r="D77" s="73"/>
      <c r="E77" s="73"/>
      <c r="F77" s="73"/>
    </row>
    <row r="78" spans="2:6" x14ac:dyDescent="0.25">
      <c r="B78" s="71"/>
      <c r="C78" s="72"/>
      <c r="D78" s="73"/>
      <c r="E78" s="73"/>
      <c r="F78" s="73"/>
    </row>
    <row r="79" spans="2:6" x14ac:dyDescent="0.25">
      <c r="B79" s="71"/>
      <c r="C79" s="72"/>
      <c r="D79" s="73"/>
      <c r="E79" s="73"/>
      <c r="F79" s="73"/>
    </row>
    <row r="80" spans="2:6" x14ac:dyDescent="0.25">
      <c r="B80" s="71"/>
      <c r="C80" s="72"/>
      <c r="D80" s="73"/>
      <c r="E80" s="73"/>
      <c r="F80" s="73"/>
    </row>
    <row r="81" spans="2:6" x14ac:dyDescent="0.25">
      <c r="B81" s="71"/>
      <c r="C81" s="72"/>
      <c r="D81" s="73"/>
      <c r="E81" s="73"/>
      <c r="F81" s="73"/>
    </row>
    <row r="82" spans="2:6" x14ac:dyDescent="0.25">
      <c r="B82" s="71"/>
      <c r="C82" s="72"/>
      <c r="D82" s="73"/>
      <c r="E82" s="73"/>
      <c r="F82" s="73"/>
    </row>
    <row r="83" spans="2:6" x14ac:dyDescent="0.25">
      <c r="B83" s="71"/>
      <c r="C83" s="72"/>
      <c r="D83" s="73"/>
      <c r="E83" s="73"/>
      <c r="F83" s="73"/>
    </row>
    <row r="84" spans="2:6" x14ac:dyDescent="0.25">
      <c r="B84" s="71"/>
      <c r="C84" s="72"/>
      <c r="D84" s="73"/>
      <c r="E84" s="73"/>
      <c r="F84" s="73"/>
    </row>
    <row r="85" spans="2:6" x14ac:dyDescent="0.25">
      <c r="B85" s="71"/>
      <c r="C85" s="72"/>
      <c r="D85" s="73"/>
      <c r="E85" s="73"/>
      <c r="F85" s="73"/>
    </row>
    <row r="86" spans="2:6" x14ac:dyDescent="0.25">
      <c r="B86" s="71"/>
      <c r="C86" s="72"/>
      <c r="D86" s="73"/>
      <c r="E86" s="73"/>
      <c r="F86" s="73"/>
    </row>
    <row r="87" spans="2:6" x14ac:dyDescent="0.25">
      <c r="B87" s="71"/>
      <c r="C87" s="72"/>
      <c r="D87" s="73"/>
      <c r="E87" s="73"/>
      <c r="F87" s="73"/>
    </row>
    <row r="88" spans="2:6" x14ac:dyDescent="0.25">
      <c r="B88" s="71"/>
      <c r="C88" s="72"/>
      <c r="D88" s="73"/>
      <c r="E88" s="73"/>
      <c r="F88" s="73"/>
    </row>
    <row r="89" spans="2:6" x14ac:dyDescent="0.25">
      <c r="B89" s="71"/>
      <c r="C89" s="72"/>
      <c r="D89" s="73"/>
      <c r="E89" s="73"/>
      <c r="F89" s="73"/>
    </row>
    <row r="90" spans="2:6" x14ac:dyDescent="0.25">
      <c r="B90" s="71"/>
      <c r="C90" s="72"/>
      <c r="D90" s="73"/>
      <c r="E90" s="73"/>
      <c r="F90" s="73"/>
    </row>
    <row r="91" spans="2:6" x14ac:dyDescent="0.25">
      <c r="B91" s="71"/>
      <c r="C91" s="72"/>
      <c r="D91" s="73"/>
      <c r="E91" s="73"/>
      <c r="F91" s="73"/>
    </row>
    <row r="92" spans="2:6" x14ac:dyDescent="0.25">
      <c r="B92" s="71"/>
      <c r="C92" s="72"/>
      <c r="D92" s="73"/>
      <c r="E92" s="73"/>
      <c r="F92" s="73"/>
    </row>
    <row r="93" spans="2:6" x14ac:dyDescent="0.25">
      <c r="B93" s="71"/>
      <c r="C93" s="72"/>
      <c r="D93" s="73"/>
      <c r="E93" s="73"/>
      <c r="F93" s="73"/>
    </row>
    <row r="94" spans="2:6" x14ac:dyDescent="0.25">
      <c r="B94" s="71"/>
      <c r="C94" s="72"/>
      <c r="D94" s="73"/>
      <c r="E94" s="73"/>
      <c r="F94" s="73"/>
    </row>
    <row r="95" spans="2:6" x14ac:dyDescent="0.25">
      <c r="B95" s="71"/>
      <c r="C95" s="72"/>
      <c r="D95" s="73"/>
      <c r="E95" s="73"/>
      <c r="F95" s="73"/>
    </row>
    <row r="96" spans="2:6" x14ac:dyDescent="0.25">
      <c r="B96" s="71"/>
      <c r="C96" s="72"/>
      <c r="D96" s="73"/>
      <c r="E96" s="73"/>
      <c r="F96" s="73"/>
    </row>
    <row r="97" spans="2:6" x14ac:dyDescent="0.25">
      <c r="B97" s="71"/>
      <c r="C97" s="72"/>
      <c r="D97" s="73"/>
      <c r="E97" s="73"/>
      <c r="F97" s="73"/>
    </row>
    <row r="98" spans="2:6" x14ac:dyDescent="0.25">
      <c r="B98" s="71"/>
      <c r="C98" s="72"/>
      <c r="D98" s="73"/>
      <c r="E98" s="73"/>
      <c r="F98" s="73"/>
    </row>
    <row r="99" spans="2:6" x14ac:dyDescent="0.25">
      <c r="B99" s="71"/>
      <c r="C99" s="72"/>
      <c r="D99" s="73"/>
      <c r="E99" s="73"/>
      <c r="F99" s="73"/>
    </row>
    <row r="100" spans="2:6" x14ac:dyDescent="0.25">
      <c r="B100" s="71"/>
      <c r="C100" s="72"/>
      <c r="D100" s="73"/>
      <c r="E100" s="73"/>
      <c r="F100" s="73"/>
    </row>
    <row r="101" spans="2:6" x14ac:dyDescent="0.25">
      <c r="B101" s="71"/>
      <c r="C101" s="72"/>
      <c r="D101" s="73"/>
      <c r="E101" s="73"/>
      <c r="F101" s="73"/>
    </row>
    <row r="102" spans="2:6" x14ac:dyDescent="0.25">
      <c r="B102" s="71"/>
      <c r="C102" s="72"/>
      <c r="D102" s="73"/>
      <c r="E102" s="73"/>
      <c r="F102" s="73"/>
    </row>
    <row r="103" spans="2:6" x14ac:dyDescent="0.25">
      <c r="B103" s="71"/>
      <c r="C103" s="72"/>
      <c r="D103" s="73"/>
      <c r="E103" s="73"/>
      <c r="F103" s="73"/>
    </row>
    <row r="104" spans="2:6" x14ac:dyDescent="0.25">
      <c r="B104" s="71"/>
      <c r="C104" s="72"/>
      <c r="D104" s="73"/>
      <c r="E104" s="73"/>
      <c r="F104" s="73"/>
    </row>
    <row r="105" spans="2:6" x14ac:dyDescent="0.25">
      <c r="B105" s="71"/>
      <c r="C105" s="72"/>
      <c r="D105" s="73"/>
      <c r="E105" s="73"/>
      <c r="F105" s="73"/>
    </row>
    <row r="106" spans="2:6" x14ac:dyDescent="0.25">
      <c r="B106" s="71"/>
      <c r="C106" s="72"/>
      <c r="D106" s="73"/>
      <c r="E106" s="73"/>
      <c r="F106" s="73"/>
    </row>
    <row r="107" spans="2:6" x14ac:dyDescent="0.25">
      <c r="B107" s="71"/>
      <c r="C107" s="72"/>
      <c r="D107" s="73"/>
      <c r="E107" s="73"/>
      <c r="F107" s="73"/>
    </row>
    <row r="108" spans="2:6" x14ac:dyDescent="0.25">
      <c r="B108" s="71"/>
      <c r="C108" s="72"/>
      <c r="D108" s="73"/>
      <c r="E108" s="73"/>
      <c r="F108" s="73"/>
    </row>
    <row r="109" spans="2:6" x14ac:dyDescent="0.25">
      <c r="B109" s="71"/>
      <c r="C109" s="72"/>
      <c r="D109" s="73"/>
      <c r="E109" s="73"/>
      <c r="F109" s="73"/>
    </row>
    <row r="110" spans="2:6" x14ac:dyDescent="0.25">
      <c r="B110" s="71"/>
      <c r="C110" s="72"/>
      <c r="D110" s="73"/>
      <c r="E110" s="73"/>
      <c r="F110" s="73"/>
    </row>
    <row r="111" spans="2:6" x14ac:dyDescent="0.25">
      <c r="B111" s="71"/>
      <c r="C111" s="72"/>
      <c r="D111" s="73"/>
      <c r="E111" s="73"/>
      <c r="F111" s="73"/>
    </row>
    <row r="112" spans="2:6" x14ac:dyDescent="0.25">
      <c r="B112" s="71"/>
      <c r="C112" s="72"/>
      <c r="D112" s="73"/>
      <c r="E112" s="73"/>
      <c r="F112" s="73"/>
    </row>
    <row r="113" spans="2:6" x14ac:dyDescent="0.25">
      <c r="B113" s="71"/>
      <c r="C113" s="72"/>
      <c r="D113" s="73"/>
      <c r="E113" s="73"/>
      <c r="F113" s="73"/>
    </row>
    <row r="114" spans="2:6" x14ac:dyDescent="0.25">
      <c r="B114" s="71"/>
      <c r="C114" s="72"/>
      <c r="D114" s="73"/>
      <c r="E114" s="73"/>
      <c r="F114" s="73"/>
    </row>
    <row r="115" spans="2:6" x14ac:dyDescent="0.25">
      <c r="B115" s="71"/>
      <c r="C115" s="72"/>
      <c r="D115" s="73"/>
      <c r="E115" s="73"/>
      <c r="F115" s="73"/>
    </row>
    <row r="116" spans="2:6" x14ac:dyDescent="0.25">
      <c r="B116" s="71"/>
      <c r="C116" s="72"/>
      <c r="D116" s="73"/>
      <c r="E116" s="73"/>
      <c r="F116" s="73"/>
    </row>
    <row r="117" spans="2:6" x14ac:dyDescent="0.25">
      <c r="B117" s="71"/>
      <c r="C117" s="72"/>
      <c r="D117" s="73"/>
      <c r="E117" s="73"/>
      <c r="F117" s="73"/>
    </row>
    <row r="118" spans="2:6" x14ac:dyDescent="0.25">
      <c r="B118" s="71"/>
      <c r="C118" s="72"/>
      <c r="D118" s="73"/>
      <c r="E118" s="73"/>
      <c r="F118" s="73"/>
    </row>
    <row r="119" spans="2:6" x14ac:dyDescent="0.25">
      <c r="B119" s="71"/>
      <c r="C119" s="72"/>
      <c r="D119" s="73"/>
      <c r="E119" s="73"/>
      <c r="F119" s="73"/>
    </row>
    <row r="120" spans="2:6" x14ac:dyDescent="0.25">
      <c r="B120" s="71"/>
      <c r="C120" s="72"/>
      <c r="D120" s="73"/>
      <c r="E120" s="73"/>
      <c r="F120" s="73"/>
    </row>
    <row r="121" spans="2:6" x14ac:dyDescent="0.25">
      <c r="B121" s="71"/>
      <c r="C121" s="72"/>
      <c r="D121" s="73"/>
      <c r="E121" s="73"/>
      <c r="F121" s="73"/>
    </row>
    <row r="122" spans="2:6" x14ac:dyDescent="0.25">
      <c r="B122" s="71"/>
      <c r="C122" s="72"/>
      <c r="D122" s="73"/>
      <c r="E122" s="73"/>
      <c r="F122" s="73"/>
    </row>
    <row r="123" spans="2:6" x14ac:dyDescent="0.25">
      <c r="B123" s="71"/>
      <c r="C123" s="72"/>
      <c r="D123" s="73"/>
      <c r="E123" s="73"/>
      <c r="F123" s="73"/>
    </row>
    <row r="124" spans="2:6" x14ac:dyDescent="0.25">
      <c r="B124" s="71"/>
      <c r="C124" s="72"/>
      <c r="D124" s="73"/>
      <c r="E124" s="73"/>
      <c r="F124" s="73"/>
    </row>
    <row r="125" spans="2:6" x14ac:dyDescent="0.25">
      <c r="B125" s="71"/>
      <c r="C125" s="72"/>
      <c r="D125" s="73"/>
      <c r="E125" s="73"/>
      <c r="F125" s="73"/>
    </row>
    <row r="126" spans="2:6" x14ac:dyDescent="0.25">
      <c r="B126" s="71"/>
      <c r="C126" s="72"/>
      <c r="D126" s="73"/>
      <c r="E126" s="73"/>
      <c r="F126" s="73"/>
    </row>
    <row r="127" spans="2:6" x14ac:dyDescent="0.25">
      <c r="B127" s="71"/>
      <c r="C127" s="72"/>
      <c r="D127" s="73"/>
      <c r="E127" s="73"/>
      <c r="F127" s="73"/>
    </row>
    <row r="128" spans="2:6" x14ac:dyDescent="0.25">
      <c r="B128" s="71"/>
      <c r="C128" s="72"/>
      <c r="D128" s="73"/>
      <c r="E128" s="73"/>
      <c r="F128" s="73"/>
    </row>
    <row r="129" spans="2:6" x14ac:dyDescent="0.25">
      <c r="B129" s="71"/>
      <c r="C129" s="72"/>
      <c r="D129" s="73"/>
      <c r="E129" s="73"/>
      <c r="F129" s="73"/>
    </row>
    <row r="130" spans="2:6" x14ac:dyDescent="0.25">
      <c r="B130" s="71"/>
      <c r="C130" s="72"/>
      <c r="D130" s="73"/>
      <c r="E130" s="73"/>
      <c r="F130" s="73"/>
    </row>
    <row r="131" spans="2:6" x14ac:dyDescent="0.25">
      <c r="B131" s="71"/>
      <c r="C131" s="72"/>
      <c r="D131" s="73"/>
      <c r="E131" s="73"/>
      <c r="F131" s="73"/>
    </row>
    <row r="132" spans="2:6" x14ac:dyDescent="0.25">
      <c r="B132" s="71"/>
      <c r="C132" s="72"/>
      <c r="D132" s="73"/>
      <c r="E132" s="73"/>
      <c r="F132" s="73"/>
    </row>
    <row r="133" spans="2:6" x14ac:dyDescent="0.25">
      <c r="B133" s="71"/>
      <c r="C133" s="72"/>
      <c r="D133" s="73"/>
      <c r="E133" s="73"/>
      <c r="F133" s="73"/>
    </row>
    <row r="134" spans="2:6" x14ac:dyDescent="0.25">
      <c r="B134" s="71"/>
      <c r="C134" s="72"/>
      <c r="D134" s="73"/>
      <c r="E134" s="73"/>
      <c r="F134" s="73"/>
    </row>
    <row r="135" spans="2:6" x14ac:dyDescent="0.25">
      <c r="B135" s="71"/>
      <c r="C135" s="72"/>
      <c r="D135" s="73"/>
      <c r="E135" s="73"/>
      <c r="F135" s="73"/>
    </row>
    <row r="136" spans="2:6" x14ac:dyDescent="0.25">
      <c r="B136" s="71"/>
      <c r="C136" s="72"/>
      <c r="D136" s="73"/>
      <c r="E136" s="73"/>
      <c r="F136" s="73"/>
    </row>
    <row r="137" spans="2:6" x14ac:dyDescent="0.25">
      <c r="B137" s="71"/>
      <c r="C137" s="72"/>
      <c r="D137" s="73"/>
      <c r="E137" s="73"/>
      <c r="F137" s="73"/>
    </row>
    <row r="138" spans="2:6" x14ac:dyDescent="0.25">
      <c r="B138" s="71"/>
      <c r="C138" s="72"/>
      <c r="D138" s="73"/>
      <c r="E138" s="73"/>
      <c r="F138" s="73"/>
    </row>
    <row r="139" spans="2:6" x14ac:dyDescent="0.25">
      <c r="B139" s="71"/>
      <c r="C139" s="72"/>
      <c r="D139" s="73"/>
      <c r="E139" s="73"/>
      <c r="F139" s="73"/>
    </row>
    <row r="140" spans="2:6" x14ac:dyDescent="0.25">
      <c r="B140" s="71"/>
      <c r="C140" s="72"/>
      <c r="D140" s="73"/>
      <c r="E140" s="73"/>
      <c r="F140" s="73"/>
    </row>
    <row r="141" spans="2:6" x14ac:dyDescent="0.25">
      <c r="B141" s="71"/>
      <c r="C141" s="72"/>
      <c r="D141" s="73"/>
      <c r="E141" s="73"/>
      <c r="F141" s="73"/>
    </row>
    <row r="142" spans="2:6" x14ac:dyDescent="0.25">
      <c r="B142" s="71"/>
      <c r="C142" s="72"/>
      <c r="D142" s="73"/>
      <c r="E142" s="73"/>
      <c r="F142" s="73"/>
    </row>
    <row r="143" spans="2:6" x14ac:dyDescent="0.25">
      <c r="B143" s="71"/>
      <c r="C143" s="72"/>
      <c r="D143" s="73"/>
      <c r="E143" s="73"/>
      <c r="F143" s="73"/>
    </row>
    <row r="144" spans="2:6" x14ac:dyDescent="0.25">
      <c r="B144" s="71"/>
      <c r="C144" s="72"/>
      <c r="D144" s="73"/>
      <c r="E144" s="73"/>
      <c r="F144" s="73"/>
    </row>
    <row r="145" spans="2:6" x14ac:dyDescent="0.25">
      <c r="B145" s="71"/>
      <c r="C145" s="72"/>
      <c r="D145" s="73"/>
      <c r="E145" s="73"/>
      <c r="F145" s="73"/>
    </row>
    <row r="146" spans="2:6" x14ac:dyDescent="0.25">
      <c r="B146" s="71"/>
      <c r="C146" s="72"/>
      <c r="D146" s="73"/>
      <c r="E146" s="73"/>
      <c r="F146" s="73"/>
    </row>
    <row r="147" spans="2:6" x14ac:dyDescent="0.25">
      <c r="B147" s="71"/>
      <c r="C147" s="72"/>
      <c r="D147" s="73"/>
      <c r="E147" s="73"/>
      <c r="F147" s="73"/>
    </row>
    <row r="148" spans="2:6" x14ac:dyDescent="0.25">
      <c r="B148" s="71"/>
      <c r="C148" s="72"/>
      <c r="D148" s="73"/>
      <c r="E148" s="73"/>
      <c r="F148" s="73"/>
    </row>
    <row r="149" spans="2:6" x14ac:dyDescent="0.25">
      <c r="B149" s="71"/>
      <c r="C149" s="72"/>
      <c r="D149" s="73"/>
      <c r="E149" s="73"/>
      <c r="F149" s="73"/>
    </row>
    <row r="150" spans="2:6" x14ac:dyDescent="0.25">
      <c r="B150" s="71"/>
      <c r="C150" s="72"/>
      <c r="D150" s="73"/>
      <c r="E150" s="73"/>
      <c r="F150" s="73"/>
    </row>
    <row r="151" spans="2:6" x14ac:dyDescent="0.25">
      <c r="B151" s="71"/>
      <c r="C151" s="72"/>
      <c r="D151" s="73"/>
      <c r="E151" s="73"/>
      <c r="F151" s="73"/>
    </row>
    <row r="152" spans="2:6" x14ac:dyDescent="0.25">
      <c r="B152" s="71"/>
      <c r="C152" s="72"/>
      <c r="D152" s="73"/>
      <c r="E152" s="73"/>
      <c r="F152" s="73"/>
    </row>
    <row r="153" spans="2:6" x14ac:dyDescent="0.25">
      <c r="B153" s="71"/>
      <c r="C153" s="72"/>
      <c r="D153" s="73"/>
      <c r="E153" s="73"/>
      <c r="F153" s="73"/>
    </row>
    <row r="154" spans="2:6" x14ac:dyDescent="0.25">
      <c r="B154" s="71"/>
      <c r="C154" s="72"/>
      <c r="D154" s="73"/>
      <c r="E154" s="73"/>
      <c r="F154" s="73"/>
    </row>
    <row r="155" spans="2:6" x14ac:dyDescent="0.25">
      <c r="B155" s="71"/>
      <c r="C155" s="72"/>
      <c r="D155" s="73"/>
      <c r="E155" s="73"/>
      <c r="F155" s="73"/>
    </row>
    <row r="156" spans="2:6" x14ac:dyDescent="0.25">
      <c r="B156" s="71"/>
      <c r="C156" s="72"/>
      <c r="D156" s="73"/>
      <c r="E156" s="73"/>
      <c r="F156" s="73"/>
    </row>
    <row r="157" spans="2:6" x14ac:dyDescent="0.25">
      <c r="B157" s="71"/>
      <c r="C157" s="72"/>
      <c r="D157" s="73"/>
      <c r="E157" s="73"/>
      <c r="F157" s="73"/>
    </row>
    <row r="158" spans="2:6" x14ac:dyDescent="0.25">
      <c r="B158" s="71"/>
      <c r="C158" s="72"/>
      <c r="D158" s="73"/>
      <c r="E158" s="73"/>
      <c r="F158" s="73"/>
    </row>
    <row r="159" spans="2:6" x14ac:dyDescent="0.25">
      <c r="B159" s="71"/>
      <c r="C159" s="72"/>
      <c r="D159" s="73"/>
      <c r="E159" s="73"/>
      <c r="F159" s="73"/>
    </row>
    <row r="160" spans="2:6" x14ac:dyDescent="0.25">
      <c r="B160" s="71"/>
      <c r="C160" s="72"/>
      <c r="D160" s="73"/>
      <c r="E160" s="73"/>
      <c r="F160" s="73"/>
    </row>
    <row r="161" spans="2:6" x14ac:dyDescent="0.25">
      <c r="B161" s="71"/>
      <c r="C161" s="72"/>
      <c r="D161" s="73"/>
      <c r="E161" s="73"/>
      <c r="F161" s="73"/>
    </row>
    <row r="162" spans="2:6" x14ac:dyDescent="0.25">
      <c r="B162" s="71"/>
      <c r="C162" s="72"/>
      <c r="D162" s="73"/>
      <c r="E162" s="73"/>
      <c r="F162" s="73"/>
    </row>
    <row r="163" spans="2:6" x14ac:dyDescent="0.25">
      <c r="B163" s="71"/>
      <c r="C163" s="72"/>
      <c r="D163" s="73"/>
      <c r="E163" s="73"/>
      <c r="F163" s="73"/>
    </row>
    <row r="164" spans="2:6" x14ac:dyDescent="0.25">
      <c r="B164" s="71"/>
      <c r="C164" s="72"/>
      <c r="D164" s="73"/>
      <c r="E164" s="73"/>
      <c r="F164" s="73"/>
    </row>
    <row r="165" spans="2:6" x14ac:dyDescent="0.25">
      <c r="B165" s="71"/>
      <c r="C165" s="72"/>
      <c r="D165" s="73"/>
      <c r="E165" s="73"/>
      <c r="F165" s="73"/>
    </row>
    <row r="166" spans="2:6" x14ac:dyDescent="0.25">
      <c r="B166" s="71"/>
      <c r="C166" s="72"/>
      <c r="D166" s="73"/>
      <c r="E166" s="73"/>
      <c r="F166" s="73"/>
    </row>
    <row r="167" spans="2:6" x14ac:dyDescent="0.25">
      <c r="B167" s="71"/>
      <c r="C167" s="72"/>
      <c r="D167" s="73"/>
      <c r="E167" s="73"/>
      <c r="F167" s="73"/>
    </row>
    <row r="168" spans="2:6" x14ac:dyDescent="0.25">
      <c r="B168" s="71"/>
      <c r="C168" s="72"/>
      <c r="D168" s="73"/>
      <c r="E168" s="73"/>
      <c r="F168" s="73"/>
    </row>
    <row r="169" spans="2:6" x14ac:dyDescent="0.25">
      <c r="B169" s="71"/>
      <c r="C169" s="72"/>
      <c r="D169" s="73"/>
      <c r="E169" s="73"/>
      <c r="F169" s="73"/>
    </row>
    <row r="170" spans="2:6" x14ac:dyDescent="0.25">
      <c r="B170" s="71"/>
      <c r="C170" s="72"/>
      <c r="D170" s="73"/>
      <c r="E170" s="73"/>
      <c r="F170" s="73"/>
    </row>
    <row r="171" spans="2:6" x14ac:dyDescent="0.25">
      <c r="B171" s="71"/>
      <c r="C171" s="72"/>
      <c r="D171" s="73"/>
      <c r="E171" s="73"/>
      <c r="F171" s="73"/>
    </row>
    <row r="172" spans="2:6" x14ac:dyDescent="0.25">
      <c r="B172" s="71"/>
      <c r="C172" s="72"/>
      <c r="D172" s="73"/>
      <c r="E172" s="73"/>
      <c r="F172" s="73"/>
    </row>
    <row r="173" spans="2:6" x14ac:dyDescent="0.25">
      <c r="B173" s="71"/>
      <c r="C173" s="72"/>
      <c r="D173" s="73"/>
      <c r="E173" s="73"/>
      <c r="F173" s="73"/>
    </row>
    <row r="174" spans="2:6" x14ac:dyDescent="0.25">
      <c r="B174" s="71"/>
      <c r="C174" s="72"/>
      <c r="D174" s="73"/>
      <c r="E174" s="73"/>
      <c r="F174" s="73"/>
    </row>
    <row r="175" spans="2:6" x14ac:dyDescent="0.25">
      <c r="B175" s="71"/>
      <c r="C175" s="72"/>
      <c r="D175" s="73"/>
      <c r="E175" s="73"/>
      <c r="F175" s="73"/>
    </row>
    <row r="176" spans="2:6" x14ac:dyDescent="0.25">
      <c r="B176" s="71"/>
      <c r="C176" s="72"/>
      <c r="D176" s="73"/>
      <c r="E176" s="73"/>
      <c r="F176" s="73"/>
    </row>
    <row r="177" spans="2:6" x14ac:dyDescent="0.25">
      <c r="B177" s="71"/>
      <c r="C177" s="72"/>
      <c r="D177" s="73"/>
      <c r="E177" s="73"/>
      <c r="F177" s="73"/>
    </row>
    <row r="178" spans="2:6" x14ac:dyDescent="0.25">
      <c r="B178" s="71"/>
      <c r="C178" s="72"/>
      <c r="D178" s="73"/>
      <c r="E178" s="73"/>
      <c r="F178" s="73"/>
    </row>
    <row r="179" spans="2:6" x14ac:dyDescent="0.25">
      <c r="B179" s="71"/>
      <c r="C179" s="72"/>
      <c r="D179" s="73"/>
      <c r="E179" s="73"/>
      <c r="F179" s="73"/>
    </row>
    <row r="180" spans="2:6" x14ac:dyDescent="0.25">
      <c r="B180" s="71"/>
      <c r="C180" s="72"/>
      <c r="D180" s="73"/>
      <c r="E180" s="73"/>
      <c r="F180" s="73"/>
    </row>
    <row r="181" spans="2:6" x14ac:dyDescent="0.25">
      <c r="B181" s="71"/>
      <c r="C181" s="72"/>
      <c r="D181" s="73"/>
      <c r="E181" s="73"/>
      <c r="F181" s="73"/>
    </row>
    <row r="182" spans="2:6" x14ac:dyDescent="0.25">
      <c r="B182" s="71"/>
      <c r="C182" s="72"/>
      <c r="D182" s="73"/>
      <c r="E182" s="73"/>
      <c r="F182" s="73"/>
    </row>
    <row r="183" spans="2:6" x14ac:dyDescent="0.25">
      <c r="B183" s="71"/>
      <c r="C183" s="72"/>
      <c r="D183" s="73"/>
      <c r="E183" s="73"/>
      <c r="F183" s="73"/>
    </row>
    <row r="184" spans="2:6" x14ac:dyDescent="0.25">
      <c r="B184" s="71"/>
      <c r="C184" s="72"/>
      <c r="D184" s="73"/>
      <c r="E184" s="73"/>
      <c r="F184" s="73"/>
    </row>
    <row r="185" spans="2:6" x14ac:dyDescent="0.25">
      <c r="B185" s="71"/>
      <c r="C185" s="72"/>
      <c r="D185" s="73"/>
      <c r="E185" s="73"/>
      <c r="F185" s="73"/>
    </row>
    <row r="186" spans="2:6" x14ac:dyDescent="0.25">
      <c r="B186" s="71"/>
      <c r="C186" s="72"/>
      <c r="D186" s="73"/>
      <c r="E186" s="73"/>
      <c r="F186" s="73"/>
    </row>
    <row r="187" spans="2:6" x14ac:dyDescent="0.25">
      <c r="B187" s="71"/>
      <c r="C187" s="72"/>
      <c r="D187" s="73"/>
      <c r="E187" s="73"/>
      <c r="F187" s="73"/>
    </row>
    <row r="188" spans="2:6" x14ac:dyDescent="0.25">
      <c r="B188" s="71"/>
      <c r="C188" s="72"/>
      <c r="D188" s="73"/>
      <c r="E188" s="73"/>
      <c r="F188" s="73"/>
    </row>
    <row r="189" spans="2:6" x14ac:dyDescent="0.25">
      <c r="B189" s="71"/>
      <c r="C189" s="72"/>
      <c r="D189" s="73"/>
      <c r="E189" s="73"/>
      <c r="F189" s="73"/>
    </row>
    <row r="190" spans="2:6" x14ac:dyDescent="0.25">
      <c r="B190" s="71"/>
      <c r="C190" s="72"/>
      <c r="D190" s="73"/>
      <c r="E190" s="73"/>
      <c r="F190" s="73"/>
    </row>
    <row r="191" spans="2:6" x14ac:dyDescent="0.25">
      <c r="B191" s="71"/>
      <c r="C191" s="72"/>
      <c r="D191" s="73"/>
      <c r="E191" s="73"/>
      <c r="F191" s="73"/>
    </row>
    <row r="192" spans="2:6" x14ac:dyDescent="0.25">
      <c r="B192" s="71"/>
      <c r="C192" s="72"/>
      <c r="D192" s="73"/>
      <c r="E192" s="73"/>
      <c r="F192" s="73"/>
    </row>
    <row r="193" spans="2:6" x14ac:dyDescent="0.25">
      <c r="B193" s="71"/>
      <c r="C193" s="72"/>
      <c r="D193" s="73"/>
      <c r="E193" s="73"/>
      <c r="F193" s="73"/>
    </row>
    <row r="194" spans="2:6" x14ac:dyDescent="0.25">
      <c r="B194" s="71"/>
      <c r="C194" s="72"/>
      <c r="D194" s="73"/>
      <c r="E194" s="73"/>
      <c r="F194" s="73"/>
    </row>
    <row r="195" spans="2:6" x14ac:dyDescent="0.25">
      <c r="B195" s="71"/>
      <c r="C195" s="72"/>
      <c r="D195" s="73"/>
      <c r="E195" s="73"/>
      <c r="F195" s="73"/>
    </row>
    <row r="196" spans="2:6" x14ac:dyDescent="0.25">
      <c r="B196" s="71"/>
      <c r="C196" s="72"/>
      <c r="D196" s="73"/>
      <c r="E196" s="73"/>
      <c r="F196" s="73"/>
    </row>
    <row r="197" spans="2:6" x14ac:dyDescent="0.25">
      <c r="B197" s="71"/>
      <c r="C197" s="72"/>
      <c r="D197" s="73"/>
      <c r="E197" s="73"/>
      <c r="F197" s="73"/>
    </row>
    <row r="198" spans="2:6" x14ac:dyDescent="0.25">
      <c r="B198" s="71"/>
      <c r="C198" s="72"/>
      <c r="D198" s="73"/>
      <c r="E198" s="73"/>
      <c r="F198" s="73"/>
    </row>
    <row r="199" spans="2:6" x14ac:dyDescent="0.25">
      <c r="B199" s="71"/>
      <c r="C199" s="72"/>
      <c r="D199" s="73"/>
      <c r="E199" s="73"/>
      <c r="F199" s="73"/>
    </row>
    <row r="200" spans="2:6" x14ac:dyDescent="0.25">
      <c r="B200" s="71"/>
      <c r="C200" s="72"/>
      <c r="D200" s="73"/>
      <c r="E200" s="73"/>
      <c r="F200" s="73"/>
    </row>
    <row r="201" spans="2:6" x14ac:dyDescent="0.25">
      <c r="B201" s="71"/>
      <c r="C201" s="72"/>
      <c r="D201" s="73"/>
      <c r="E201" s="73"/>
      <c r="F201" s="73"/>
    </row>
    <row r="202" spans="2:6" x14ac:dyDescent="0.25">
      <c r="B202" s="71"/>
      <c r="C202" s="72"/>
      <c r="D202" s="73"/>
      <c r="E202" s="73"/>
      <c r="F202" s="73"/>
    </row>
    <row r="203" spans="2:6" x14ac:dyDescent="0.25">
      <c r="B203" s="71"/>
      <c r="C203" s="72"/>
      <c r="D203" s="73"/>
      <c r="E203" s="73"/>
      <c r="F203" s="73"/>
    </row>
    <row r="204" spans="2:6" x14ac:dyDescent="0.25">
      <c r="B204" s="71"/>
      <c r="C204" s="72"/>
      <c r="D204" s="73"/>
      <c r="E204" s="73"/>
      <c r="F204" s="73"/>
    </row>
    <row r="205" spans="2:6" x14ac:dyDescent="0.25">
      <c r="B205" s="71"/>
      <c r="C205" s="72"/>
      <c r="D205" s="73"/>
      <c r="E205" s="73"/>
      <c r="F205" s="73"/>
    </row>
    <row r="206" spans="2:6" x14ac:dyDescent="0.25">
      <c r="B206" s="71"/>
      <c r="C206" s="72"/>
      <c r="D206" s="73"/>
      <c r="E206" s="73"/>
      <c r="F206" s="73"/>
    </row>
    <row r="207" spans="2:6" x14ac:dyDescent="0.25">
      <c r="B207" s="71"/>
      <c r="C207" s="72"/>
      <c r="D207" s="73"/>
      <c r="E207" s="73"/>
      <c r="F207" s="73"/>
    </row>
    <row r="208" spans="2:6" x14ac:dyDescent="0.25">
      <c r="B208" s="71"/>
      <c r="C208" s="72"/>
      <c r="D208" s="73"/>
      <c r="E208" s="73"/>
      <c r="F208" s="73"/>
    </row>
    <row r="209" spans="2:6" x14ac:dyDescent="0.25">
      <c r="B209" s="71"/>
      <c r="C209" s="72"/>
      <c r="D209" s="73"/>
      <c r="E209" s="73"/>
      <c r="F209" s="73"/>
    </row>
    <row r="210" spans="2:6" x14ac:dyDescent="0.25">
      <c r="B210" s="71"/>
      <c r="C210" s="72"/>
      <c r="D210" s="73"/>
      <c r="E210" s="73"/>
      <c r="F210" s="73"/>
    </row>
    <row r="211" spans="2:6" x14ac:dyDescent="0.25">
      <c r="B211" s="71"/>
      <c r="C211" s="72"/>
      <c r="D211" s="73"/>
      <c r="E211" s="73"/>
      <c r="F211" s="73"/>
    </row>
    <row r="212" spans="2:6" x14ac:dyDescent="0.25">
      <c r="B212" s="71"/>
      <c r="C212" s="72"/>
      <c r="D212" s="73"/>
      <c r="E212" s="73"/>
      <c r="F212" s="73"/>
    </row>
    <row r="213" spans="2:6" x14ac:dyDescent="0.25">
      <c r="B213" s="71"/>
      <c r="C213" s="72"/>
      <c r="D213" s="73"/>
      <c r="E213" s="73"/>
      <c r="F213" s="73"/>
    </row>
    <row r="214" spans="2:6" x14ac:dyDescent="0.25">
      <c r="B214" s="71"/>
      <c r="C214" s="72"/>
      <c r="D214" s="73"/>
      <c r="E214" s="73"/>
      <c r="F214" s="73"/>
    </row>
    <row r="215" spans="2:6" x14ac:dyDescent="0.25">
      <c r="B215" s="71"/>
      <c r="C215" s="72"/>
      <c r="D215" s="73"/>
      <c r="E215" s="73"/>
      <c r="F215" s="73"/>
    </row>
    <row r="216" spans="2:6" x14ac:dyDescent="0.25">
      <c r="B216" s="71"/>
      <c r="C216" s="72"/>
      <c r="D216" s="73"/>
      <c r="E216" s="73"/>
      <c r="F216" s="73"/>
    </row>
    <row r="217" spans="2:6" x14ac:dyDescent="0.25">
      <c r="B217" s="71"/>
      <c r="C217" s="72"/>
      <c r="D217" s="73"/>
      <c r="E217" s="73"/>
      <c r="F217" s="73"/>
    </row>
    <row r="218" spans="2:6" x14ac:dyDescent="0.25">
      <c r="B218" s="71"/>
      <c r="C218" s="72"/>
      <c r="D218" s="73"/>
      <c r="E218" s="73"/>
      <c r="F218" s="73"/>
    </row>
    <row r="219" spans="2:6" x14ac:dyDescent="0.25">
      <c r="B219" s="71"/>
      <c r="C219" s="72"/>
      <c r="D219" s="73"/>
      <c r="E219" s="73"/>
      <c r="F219" s="73"/>
    </row>
    <row r="220" spans="2:6" x14ac:dyDescent="0.25">
      <c r="B220" s="71"/>
      <c r="C220" s="72"/>
      <c r="D220" s="73"/>
      <c r="E220" s="73"/>
      <c r="F220" s="73"/>
    </row>
    <row r="221" spans="2:6" x14ac:dyDescent="0.25">
      <c r="B221" s="71"/>
      <c r="C221" s="72"/>
      <c r="D221" s="73"/>
      <c r="E221" s="73"/>
      <c r="F221" s="73"/>
    </row>
    <row r="222" spans="2:6" x14ac:dyDescent="0.25">
      <c r="B222" s="71"/>
      <c r="C222" s="72"/>
      <c r="D222" s="73"/>
      <c r="E222" s="73"/>
      <c r="F222" s="73"/>
    </row>
    <row r="223" spans="2:6" x14ac:dyDescent="0.25">
      <c r="B223" s="71"/>
      <c r="C223" s="72"/>
      <c r="D223" s="73"/>
      <c r="E223" s="73"/>
      <c r="F223" s="73"/>
    </row>
    <row r="224" spans="2:6" x14ac:dyDescent="0.25">
      <c r="B224" s="71"/>
      <c r="C224" s="72"/>
      <c r="D224" s="73"/>
      <c r="E224" s="73"/>
      <c r="F224" s="73"/>
    </row>
    <row r="225" spans="2:6" x14ac:dyDescent="0.25">
      <c r="B225" s="71"/>
      <c r="C225" s="72"/>
      <c r="D225" s="73"/>
      <c r="E225" s="73"/>
      <c r="F225" s="73"/>
    </row>
    <row r="226" spans="2:6" x14ac:dyDescent="0.25">
      <c r="B226" s="71"/>
      <c r="C226" s="72"/>
      <c r="D226" s="73"/>
      <c r="E226" s="73"/>
      <c r="F226" s="73"/>
    </row>
    <row r="227" spans="2:6" x14ac:dyDescent="0.25">
      <c r="B227" s="71"/>
      <c r="C227" s="72"/>
      <c r="D227" s="73"/>
      <c r="E227" s="73"/>
      <c r="F227" s="73"/>
    </row>
    <row r="228" spans="2:6" x14ac:dyDescent="0.25">
      <c r="B228" s="71"/>
      <c r="C228" s="72"/>
      <c r="D228" s="73"/>
      <c r="E228" s="73"/>
      <c r="F228" s="73"/>
    </row>
    <row r="229" spans="2:6" x14ac:dyDescent="0.25">
      <c r="B229" s="71"/>
      <c r="C229" s="72"/>
      <c r="D229" s="73"/>
      <c r="E229" s="73"/>
      <c r="F229" s="73"/>
    </row>
    <row r="230" spans="2:6" x14ac:dyDescent="0.25">
      <c r="B230" s="71"/>
      <c r="C230" s="72"/>
      <c r="D230" s="73"/>
      <c r="E230" s="73"/>
      <c r="F230" s="73"/>
    </row>
    <row r="231" spans="2:6" x14ac:dyDescent="0.25">
      <c r="B231" s="71"/>
      <c r="C231" s="72"/>
      <c r="D231" s="73"/>
      <c r="E231" s="73"/>
      <c r="F231" s="73"/>
    </row>
    <row r="232" spans="2:6" x14ac:dyDescent="0.25">
      <c r="B232" s="71"/>
      <c r="C232" s="72"/>
      <c r="D232" s="73"/>
      <c r="E232" s="73"/>
      <c r="F232" s="73"/>
    </row>
    <row r="233" spans="2:6" x14ac:dyDescent="0.25">
      <c r="B233" s="71"/>
      <c r="C233" s="72"/>
      <c r="D233" s="73"/>
      <c r="E233" s="73"/>
      <c r="F233" s="73"/>
    </row>
    <row r="234" spans="2:6" x14ac:dyDescent="0.25">
      <c r="B234" s="71"/>
      <c r="C234" s="72"/>
      <c r="D234" s="73"/>
      <c r="E234" s="73"/>
      <c r="F234" s="73"/>
    </row>
    <row r="235" spans="2:6" x14ac:dyDescent="0.25">
      <c r="B235" s="71"/>
      <c r="C235" s="72"/>
      <c r="D235" s="73"/>
      <c r="E235" s="73"/>
      <c r="F235" s="73"/>
    </row>
    <row r="236" spans="2:6" x14ac:dyDescent="0.25">
      <c r="B236" s="71"/>
      <c r="C236" s="72"/>
      <c r="D236" s="73"/>
      <c r="E236" s="73"/>
      <c r="F236" s="73"/>
    </row>
    <row r="237" spans="2:6" x14ac:dyDescent="0.25">
      <c r="B237" s="71"/>
      <c r="C237" s="72"/>
      <c r="D237" s="73"/>
      <c r="E237" s="73"/>
      <c r="F237" s="73"/>
    </row>
    <row r="238" spans="2:6" x14ac:dyDescent="0.25">
      <c r="B238" s="71"/>
      <c r="C238" s="72"/>
      <c r="D238" s="73"/>
      <c r="E238" s="73"/>
      <c r="F238" s="73"/>
    </row>
    <row r="239" spans="2:6" x14ac:dyDescent="0.25">
      <c r="B239" s="71"/>
      <c r="C239" s="72"/>
      <c r="D239" s="73"/>
      <c r="E239" s="73"/>
      <c r="F239" s="73"/>
    </row>
    <row r="240" spans="2:6" x14ac:dyDescent="0.25">
      <c r="B240" s="71"/>
      <c r="C240" s="72"/>
      <c r="D240" s="73"/>
      <c r="E240" s="73"/>
      <c r="F240" s="73"/>
    </row>
    <row r="241" spans="2:6" x14ac:dyDescent="0.25">
      <c r="B241" s="71"/>
      <c r="C241" s="72"/>
      <c r="D241" s="73"/>
      <c r="E241" s="73"/>
      <c r="F241" s="73"/>
    </row>
    <row r="242" spans="2:6" x14ac:dyDescent="0.25">
      <c r="B242" s="71"/>
      <c r="C242" s="72"/>
      <c r="D242" s="73"/>
      <c r="E242" s="73"/>
      <c r="F242" s="73"/>
    </row>
    <row r="243" spans="2:6" x14ac:dyDescent="0.25">
      <c r="B243" s="71"/>
      <c r="C243" s="72"/>
      <c r="D243" s="73"/>
      <c r="E243" s="73"/>
      <c r="F243" s="73"/>
    </row>
    <row r="244" spans="2:6" x14ac:dyDescent="0.25">
      <c r="B244" s="71"/>
      <c r="C244" s="72"/>
      <c r="D244" s="73"/>
      <c r="E244" s="73"/>
      <c r="F244" s="73"/>
    </row>
    <row r="245" spans="2:6" x14ac:dyDescent="0.25">
      <c r="B245" s="71"/>
      <c r="C245" s="72"/>
      <c r="D245" s="73"/>
      <c r="E245" s="73"/>
      <c r="F245" s="73"/>
    </row>
    <row r="246" spans="2:6" x14ac:dyDescent="0.25">
      <c r="B246" s="71"/>
      <c r="C246" s="72"/>
      <c r="D246" s="73"/>
      <c r="E246" s="73"/>
      <c r="F246" s="73"/>
    </row>
    <row r="247" spans="2:6" x14ac:dyDescent="0.25">
      <c r="B247" s="71"/>
      <c r="C247" s="72"/>
      <c r="D247" s="73"/>
      <c r="E247" s="73"/>
      <c r="F247" s="73"/>
    </row>
    <row r="248" spans="2:6" x14ac:dyDescent="0.25">
      <c r="B248" s="71"/>
      <c r="C248" s="72"/>
      <c r="D248" s="73"/>
      <c r="E248" s="73"/>
      <c r="F248" s="73"/>
    </row>
    <row r="249" spans="2:6" x14ac:dyDescent="0.25">
      <c r="B249" s="71"/>
      <c r="C249" s="72"/>
      <c r="D249" s="73"/>
      <c r="E249" s="73"/>
      <c r="F249" s="73"/>
    </row>
    <row r="250" spans="2:6" x14ac:dyDescent="0.25">
      <c r="B250" s="71"/>
      <c r="C250" s="72"/>
      <c r="D250" s="73"/>
      <c r="E250" s="73"/>
      <c r="F250" s="73"/>
    </row>
    <row r="251" spans="2:6" x14ac:dyDescent="0.25">
      <c r="B251" s="71"/>
      <c r="C251" s="72"/>
      <c r="D251" s="73"/>
      <c r="E251" s="73"/>
      <c r="F251" s="73"/>
    </row>
    <row r="252" spans="2:6" x14ac:dyDescent="0.25">
      <c r="B252" s="71"/>
      <c r="C252" s="72"/>
      <c r="D252" s="73"/>
      <c r="E252" s="73"/>
      <c r="F252" s="73"/>
    </row>
    <row r="253" spans="2:6" x14ac:dyDescent="0.25">
      <c r="B253" s="71"/>
      <c r="C253" s="72"/>
      <c r="D253" s="73"/>
      <c r="E253" s="73"/>
      <c r="F253" s="73"/>
    </row>
    <row r="254" spans="2:6" x14ac:dyDescent="0.25">
      <c r="B254" s="71"/>
      <c r="C254" s="72"/>
      <c r="D254" s="73"/>
      <c r="E254" s="73"/>
      <c r="F254" s="73"/>
    </row>
    <row r="255" spans="2:6" x14ac:dyDescent="0.25">
      <c r="B255" s="71"/>
      <c r="C255" s="72"/>
      <c r="D255" s="73"/>
      <c r="E255" s="73"/>
      <c r="F255" s="73"/>
    </row>
    <row r="256" spans="2:6" x14ac:dyDescent="0.25">
      <c r="B256" s="71"/>
      <c r="C256" s="72"/>
      <c r="D256" s="73"/>
      <c r="E256" s="73"/>
      <c r="F256" s="73"/>
    </row>
    <row r="257" spans="2:6" x14ac:dyDescent="0.25">
      <c r="B257" s="71"/>
      <c r="C257" s="72"/>
      <c r="D257" s="73"/>
      <c r="E257" s="73"/>
      <c r="F257" s="73"/>
    </row>
    <row r="258" spans="2:6" x14ac:dyDescent="0.25">
      <c r="B258" s="71"/>
      <c r="C258" s="72"/>
      <c r="D258" s="73"/>
      <c r="E258" s="73"/>
      <c r="F258" s="73"/>
    </row>
    <row r="259" spans="2:6" x14ac:dyDescent="0.25">
      <c r="B259" s="71"/>
      <c r="C259" s="72"/>
      <c r="D259" s="73"/>
      <c r="E259" s="73"/>
      <c r="F259" s="73"/>
    </row>
    <row r="260" spans="2:6" x14ac:dyDescent="0.25">
      <c r="B260" s="71"/>
      <c r="C260" s="72"/>
      <c r="D260" s="73"/>
      <c r="E260" s="73"/>
      <c r="F260" s="73"/>
    </row>
    <row r="261" spans="2:6" x14ac:dyDescent="0.25">
      <c r="B261" s="71"/>
      <c r="C261" s="72"/>
      <c r="D261" s="73"/>
      <c r="E261" s="73"/>
      <c r="F261" s="73"/>
    </row>
    <row r="262" spans="2:6" x14ac:dyDescent="0.25">
      <c r="B262" s="71"/>
      <c r="C262" s="72"/>
      <c r="D262" s="73"/>
      <c r="E262" s="73"/>
      <c r="F262" s="73"/>
    </row>
    <row r="263" spans="2:6" x14ac:dyDescent="0.25">
      <c r="B263" s="71"/>
      <c r="C263" s="72"/>
      <c r="D263" s="73"/>
      <c r="E263" s="73"/>
      <c r="F263" s="73"/>
    </row>
    <row r="264" spans="2:6" x14ac:dyDescent="0.25">
      <c r="B264" s="71"/>
      <c r="C264" s="72"/>
      <c r="D264" s="73"/>
      <c r="E264" s="73"/>
      <c r="F264" s="73"/>
    </row>
    <row r="265" spans="2:6" x14ac:dyDescent="0.25">
      <c r="B265" s="71"/>
      <c r="C265" s="72"/>
      <c r="D265" s="73"/>
      <c r="E265" s="73"/>
      <c r="F265" s="73"/>
    </row>
    <row r="266" spans="2:6" x14ac:dyDescent="0.25">
      <c r="B266" s="71"/>
      <c r="C266" s="72"/>
      <c r="D266" s="73"/>
      <c r="E266" s="73"/>
      <c r="F266" s="73"/>
    </row>
    <row r="267" spans="2:6" x14ac:dyDescent="0.25">
      <c r="B267" s="71"/>
      <c r="C267" s="72"/>
      <c r="D267" s="73"/>
      <c r="E267" s="73"/>
      <c r="F267" s="73"/>
    </row>
    <row r="268" spans="2:6" x14ac:dyDescent="0.25">
      <c r="B268" s="71"/>
      <c r="C268" s="72"/>
      <c r="D268" s="73"/>
      <c r="E268" s="73"/>
      <c r="F268" s="73"/>
    </row>
    <row r="269" spans="2:6" x14ac:dyDescent="0.25">
      <c r="B269" s="71"/>
      <c r="C269" s="72"/>
      <c r="D269" s="73"/>
      <c r="E269" s="73"/>
      <c r="F269" s="73"/>
    </row>
    <row r="270" spans="2:6" x14ac:dyDescent="0.25">
      <c r="B270" s="71"/>
      <c r="C270" s="72"/>
      <c r="D270" s="73"/>
      <c r="E270" s="73"/>
      <c r="F270" s="73"/>
    </row>
    <row r="271" spans="2:6" x14ac:dyDescent="0.25">
      <c r="B271" s="71"/>
      <c r="C271" s="72"/>
      <c r="D271" s="73"/>
      <c r="E271" s="73"/>
      <c r="F271" s="73"/>
    </row>
    <row r="272" spans="2:6" x14ac:dyDescent="0.25">
      <c r="B272" s="71"/>
      <c r="C272" s="72"/>
      <c r="D272" s="73"/>
      <c r="E272" s="73"/>
      <c r="F272" s="73"/>
    </row>
    <row r="273" spans="2:6" x14ac:dyDescent="0.25">
      <c r="B273" s="71"/>
      <c r="C273" s="72"/>
      <c r="D273" s="73"/>
      <c r="E273" s="73"/>
      <c r="F273" s="73"/>
    </row>
    <row r="274" spans="2:6" x14ac:dyDescent="0.25">
      <c r="B274" s="71"/>
      <c r="C274" s="72"/>
      <c r="D274" s="73"/>
      <c r="E274" s="73"/>
      <c r="F274" s="73"/>
    </row>
    <row r="275" spans="2:6" x14ac:dyDescent="0.25">
      <c r="B275" s="71"/>
      <c r="C275" s="72"/>
      <c r="D275" s="73"/>
      <c r="E275" s="73"/>
      <c r="F275" s="73"/>
    </row>
    <row r="276" spans="2:6" x14ac:dyDescent="0.25">
      <c r="B276" s="71"/>
      <c r="C276" s="72"/>
      <c r="D276" s="73"/>
      <c r="E276" s="73"/>
      <c r="F276" s="73"/>
    </row>
    <row r="277" spans="2:6" x14ac:dyDescent="0.25">
      <c r="B277" s="71"/>
      <c r="C277" s="72"/>
      <c r="D277" s="73"/>
      <c r="E277" s="73"/>
      <c r="F277" s="73"/>
    </row>
    <row r="278" spans="2:6" x14ac:dyDescent="0.25">
      <c r="B278" s="71"/>
      <c r="C278" s="72"/>
      <c r="D278" s="73"/>
      <c r="E278" s="73"/>
      <c r="F278" s="73"/>
    </row>
    <row r="279" spans="2:6" x14ac:dyDescent="0.25">
      <c r="B279" s="71"/>
      <c r="C279" s="72"/>
      <c r="D279" s="73"/>
      <c r="E279" s="73"/>
      <c r="F279" s="73"/>
    </row>
    <row r="280" spans="2:6" x14ac:dyDescent="0.25">
      <c r="B280" s="71"/>
      <c r="C280" s="72"/>
      <c r="D280" s="73"/>
      <c r="E280" s="73"/>
      <c r="F280" s="73"/>
    </row>
    <row r="281" spans="2:6" x14ac:dyDescent="0.25">
      <c r="B281" s="71"/>
      <c r="C281" s="72"/>
      <c r="D281" s="73"/>
      <c r="E281" s="73"/>
      <c r="F281" s="73"/>
    </row>
    <row r="282" spans="2:6" x14ac:dyDescent="0.25">
      <c r="B282" s="71"/>
      <c r="C282" s="72"/>
      <c r="D282" s="73"/>
      <c r="E282" s="73"/>
      <c r="F282" s="73"/>
    </row>
    <row r="283" spans="2:6" x14ac:dyDescent="0.25">
      <c r="B283" s="71"/>
      <c r="C283" s="72"/>
      <c r="D283" s="73"/>
      <c r="E283" s="73"/>
      <c r="F283" s="73"/>
    </row>
    <row r="284" spans="2:6" x14ac:dyDescent="0.25">
      <c r="B284" s="71"/>
      <c r="C284" s="72"/>
      <c r="D284" s="73"/>
      <c r="E284" s="73"/>
      <c r="F284" s="73"/>
    </row>
  </sheetData>
  <mergeCells count="1">
    <mergeCell ref="B2:F2"/>
  </mergeCells>
  <pageMargins left="0.7" right="0.7" top="0.75" bottom="0.75" header="0.3" footer="0.3"/>
  <pageSetup paperSize="9" scale="77" orientation="portrait" verticalDpi="0" r:id="rId1"/>
</worksheet>
</file>

<file path=xl/worksheets/sheet1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284"/>
  <sheetViews>
    <sheetView workbookViewId="0">
      <selection activeCell="F18" sqref="F18"/>
    </sheetView>
  </sheetViews>
  <sheetFormatPr defaultRowHeight="15" x14ac:dyDescent="0.25"/>
  <cols>
    <col min="1" max="1" width="9.140625" style="59"/>
    <col min="2" max="2" width="52.7109375" style="74" customWidth="1"/>
    <col min="3" max="3" width="8.140625" style="75" bestFit="1" customWidth="1"/>
    <col min="4" max="4" width="13" style="76" customWidth="1"/>
    <col min="5" max="5" width="17.140625" style="76" customWidth="1"/>
    <col min="6" max="6" width="15.7109375" style="76" customWidth="1"/>
    <col min="7" max="7" width="14" style="66" customWidth="1"/>
    <col min="8" max="16384" width="9.140625" style="59"/>
  </cols>
  <sheetData>
    <row r="2" spans="2:7" s="54" customFormat="1" ht="15" customHeight="1" x14ac:dyDescent="0.2">
      <c r="B2" s="212" t="str">
        <f>'Elenco Prezzi Unitari'!B87</f>
        <v>PLT2 - Nummernschilderkennungsstation Nr.2:  Parkplatz Wohnort (Gemeinde  TRUDEN)</v>
      </c>
      <c r="C2" s="212"/>
      <c r="D2" s="212"/>
      <c r="E2" s="212"/>
      <c r="F2" s="212"/>
      <c r="G2" s="53"/>
    </row>
    <row r="3" spans="2:7" s="54" customFormat="1" x14ac:dyDescent="0.2">
      <c r="B3" s="55" t="str">
        <f>'Elenco Prezzi Unitari'!B65</f>
        <v>BESCHREIBUNG</v>
      </c>
      <c r="C3" s="55" t="str">
        <f>'Elenco Prezzi Unitari'!C65</f>
        <v>M.E.</v>
      </c>
      <c r="D3" s="55" t="str">
        <f>'Elenco Prezzi Unitari'!D65</f>
        <v>ANZ.</v>
      </c>
      <c r="E3" s="55" t="str">
        <f>'Elenco Prezzi Unitari'!E65</f>
        <v>EINHEITSPREIS</v>
      </c>
      <c r="F3" s="55" t="str">
        <f>'Elenco Prezzi Unitari'!F65</f>
        <v>BETRAG</v>
      </c>
      <c r="G3" s="53"/>
    </row>
    <row r="4" spans="2:7" ht="30" x14ac:dyDescent="0.25">
      <c r="B4" s="34" t="str">
        <f>'Elenco Prezzi Unitari'!B4</f>
        <v>Videokamera Nummernschilderkennung OCR + Übersichtskamera</v>
      </c>
      <c r="C4" s="56" t="s">
        <v>1</v>
      </c>
      <c r="D4" s="57">
        <v>1</v>
      </c>
      <c r="E4" s="82">
        <f>'Elenco Prezzi Unitari'!F4</f>
        <v>3200</v>
      </c>
      <c r="F4" s="83">
        <f t="shared" ref="F4:F8" si="0">E4*D4</f>
        <v>3200</v>
      </c>
      <c r="G4" s="58"/>
    </row>
    <row r="5" spans="2:7" ht="30" x14ac:dyDescent="0.25">
      <c r="B5" s="34" t="str">
        <f>'Elenco Prezzi Unitari'!B5</f>
        <v>Lokaler Speicher f. Videokamera Nummernschilderkennung - HD Typ SSD 120 GB</v>
      </c>
      <c r="C5" s="56" t="s">
        <v>1</v>
      </c>
      <c r="D5" s="57">
        <v>1</v>
      </c>
      <c r="E5" s="82">
        <f>'Elenco Prezzi Unitari'!F5</f>
        <v>224</v>
      </c>
      <c r="F5" s="83">
        <f t="shared" si="0"/>
        <v>224</v>
      </c>
      <c r="G5" s="58"/>
    </row>
    <row r="6" spans="2:7" x14ac:dyDescent="0.25">
      <c r="B6" s="34" t="str">
        <f>'Elenco Prezzi Unitari'!B10</f>
        <v>Grundlizenz Kamera f. SW Nummernschilderkennung</v>
      </c>
      <c r="C6" s="56" t="s">
        <v>1</v>
      </c>
      <c r="D6" s="57">
        <v>1</v>
      </c>
      <c r="E6" s="82">
        <f>'Elenco Prezzi Unitari'!F10</f>
        <v>513.5</v>
      </c>
      <c r="F6" s="83">
        <f t="shared" si="0"/>
        <v>513.5</v>
      </c>
      <c r="G6" s="58"/>
    </row>
    <row r="7" spans="2:7" ht="30" x14ac:dyDescent="0.25">
      <c r="B7" s="34" t="str">
        <f>'Elenco Prezzi Unitari'!B11</f>
        <v>Lizenz Kamera Zugriff KfZ-Zulassungsstelle f. SW Nummernschilderkennung</v>
      </c>
      <c r="C7" s="56" t="s">
        <v>1</v>
      </c>
      <c r="D7" s="57">
        <v>1</v>
      </c>
      <c r="E7" s="82">
        <f>'Elenco Prezzi Unitari'!F11</f>
        <v>260</v>
      </c>
      <c r="F7" s="83">
        <f t="shared" si="0"/>
        <v>260</v>
      </c>
      <c r="G7" s="58"/>
    </row>
    <row r="8" spans="2:7" x14ac:dyDescent="0.25">
      <c r="B8" s="34" t="str">
        <f>'Elenco Prezzi Unitari'!B37</f>
        <v>Schild "Videoüberwachter Bereich" Art.13 GvD 196/2003</v>
      </c>
      <c r="C8" s="56" t="s">
        <v>1</v>
      </c>
      <c r="D8" s="57">
        <v>1</v>
      </c>
      <c r="E8" s="82">
        <f>'Elenco Prezzi Unitari'!F37</f>
        <v>50</v>
      </c>
      <c r="F8" s="83">
        <f t="shared" si="0"/>
        <v>50</v>
      </c>
      <c r="G8" s="58"/>
    </row>
    <row r="9" spans="2:7" ht="75" x14ac:dyDescent="0.25">
      <c r="B9" s="34" t="str">
        <f>'Elenco Prezzi Unitari'!B32</f>
        <v>Zubehörteile für die Montage der Videokameras und die fachgerechte Herstellung einer vollständigen, funktionstüchtigen Anlage (z.B. Elektroschaltschrank, Geräteschrank, selbstrückstellender Schalter, Netzgeräte, Kabel usw.)</v>
      </c>
      <c r="C9" s="114" t="str">
        <f>'Elenco Prezzi Unitari'!C32</f>
        <v>pauschal</v>
      </c>
      <c r="D9" s="57">
        <v>1</v>
      </c>
      <c r="E9" s="82">
        <v>1000</v>
      </c>
      <c r="F9" s="83">
        <f>E9*D9</f>
        <v>1000</v>
      </c>
      <c r="G9" s="58"/>
    </row>
    <row r="10" spans="2:7" ht="30" x14ac:dyDescent="0.25">
      <c r="B10" s="34" t="str">
        <f>'Elenco Prezzi Unitari'!B34</f>
        <v>Arbeitslohn für die Installation (einschließlich Einsatz einer Arbeitsbühne) und die Konfiguration der Anlage.</v>
      </c>
      <c r="C10" s="114" t="str">
        <f>'Elenco Prezzi Unitari'!C34</f>
        <v>pauschal</v>
      </c>
      <c r="D10" s="63">
        <v>1</v>
      </c>
      <c r="E10" s="86">
        <v>800</v>
      </c>
      <c r="F10" s="87">
        <f>E10*D10</f>
        <v>800</v>
      </c>
      <c r="G10" s="64"/>
    </row>
    <row r="11" spans="2:7" x14ac:dyDescent="0.25">
      <c r="B11" s="35" t="str">
        <f>'Elenco Prezzi Unitari'!B66</f>
        <v>Gesamt SOA Kategorie OS5</v>
      </c>
      <c r="C11" s="60"/>
      <c r="D11" s="61"/>
      <c r="E11" s="84"/>
      <c r="F11" s="85">
        <f>SUM(F4:F10)</f>
        <v>6047.5</v>
      </c>
    </row>
    <row r="12" spans="2:7" x14ac:dyDescent="0.25">
      <c r="B12" s="34" t="str">
        <f>'Elenco Prezzi Unitari'!B6</f>
        <v>Modem 3G HSPDS/GPRS mit eingebauter Antenne</v>
      </c>
      <c r="C12" s="56" t="s">
        <v>1</v>
      </c>
      <c r="D12" s="57">
        <v>1</v>
      </c>
      <c r="E12" s="82">
        <f>'Elenco Prezzi Unitari'!F6</f>
        <v>320</v>
      </c>
      <c r="F12" s="83">
        <f t="shared" ref="F12" si="1">E12*D12</f>
        <v>320</v>
      </c>
    </row>
    <row r="13" spans="2:7" ht="45" x14ac:dyDescent="0.25">
      <c r="B13" s="34" t="str">
        <f>'Elenco Prezzi Unitari'!B33</f>
        <v>Zubehörteile für die Montage der Konnektivitätsgeräte zur fachgerechten Herstellung einer vollständigen, funktionstüchtigen Anlage.</v>
      </c>
      <c r="C13" s="114" t="str">
        <f>'Elenco Prezzi Unitari'!C33</f>
        <v>pauschal</v>
      </c>
      <c r="D13" s="57">
        <v>1</v>
      </c>
      <c r="E13" s="82">
        <v>200</v>
      </c>
      <c r="F13" s="83">
        <f>E13*D13</f>
        <v>200</v>
      </c>
    </row>
    <row r="14" spans="2:7" ht="30" x14ac:dyDescent="0.25">
      <c r="B14" s="34" t="str">
        <f>'Elenco Prezzi Unitari'!B34</f>
        <v>Arbeitslohn für die Installation (einschließlich Einsatz einer Arbeitsbühne) und die Konfiguration der Anlage.</v>
      </c>
      <c r="C14" s="114" t="str">
        <f>'Elenco Prezzi Unitari'!C34</f>
        <v>pauschal</v>
      </c>
      <c r="D14" s="63">
        <v>1</v>
      </c>
      <c r="E14" s="86">
        <v>200</v>
      </c>
      <c r="F14" s="87">
        <f>E14*D14</f>
        <v>200</v>
      </c>
    </row>
    <row r="15" spans="2:7" x14ac:dyDescent="0.25">
      <c r="B15" s="36" t="str">
        <f>'Elenco Prezzi Unitari'!B67</f>
        <v>Gesamt SOA Kategorie OS19</v>
      </c>
      <c r="C15" s="60"/>
      <c r="D15" s="65"/>
      <c r="E15" s="84"/>
      <c r="F15" s="88">
        <f>SUM(F12:F14)</f>
        <v>720</v>
      </c>
    </row>
    <row r="16" spans="2:7" x14ac:dyDescent="0.25">
      <c r="B16" s="67"/>
      <c r="C16" s="68"/>
      <c r="D16" s="69"/>
      <c r="E16" s="89"/>
      <c r="F16" s="89"/>
    </row>
    <row r="17" spans="2:6" x14ac:dyDescent="0.25">
      <c r="B17" s="45" t="str">
        <f>'Elenco Prezzi Unitari'!B69</f>
        <v>SUMME</v>
      </c>
      <c r="C17" s="60"/>
      <c r="D17" s="70"/>
      <c r="E17" s="84"/>
      <c r="F17" s="90">
        <f>F11+F15</f>
        <v>6767.5</v>
      </c>
    </row>
    <row r="18" spans="2:6" x14ac:dyDescent="0.25">
      <c r="B18" s="71"/>
      <c r="C18" s="72"/>
      <c r="D18" s="73"/>
      <c r="E18" s="73"/>
      <c r="F18" s="73"/>
    </row>
    <row r="19" spans="2:6" x14ac:dyDescent="0.25">
      <c r="B19" s="71"/>
      <c r="C19" s="72"/>
      <c r="D19" s="73"/>
      <c r="E19" s="73"/>
      <c r="F19" s="73"/>
    </row>
    <row r="20" spans="2:6" x14ac:dyDescent="0.25">
      <c r="B20" s="71"/>
      <c r="C20" s="72"/>
      <c r="D20" s="73"/>
      <c r="E20" s="73"/>
      <c r="F20" s="73"/>
    </row>
    <row r="21" spans="2:6" x14ac:dyDescent="0.25">
      <c r="B21" s="71"/>
      <c r="C21" s="72"/>
      <c r="D21" s="73"/>
      <c r="E21" s="73"/>
      <c r="F21" s="73"/>
    </row>
    <row r="22" spans="2:6" x14ac:dyDescent="0.25">
      <c r="B22" s="71"/>
      <c r="C22" s="72"/>
      <c r="D22" s="73"/>
      <c r="E22" s="73"/>
      <c r="F22" s="73"/>
    </row>
    <row r="23" spans="2:6" x14ac:dyDescent="0.25">
      <c r="B23" s="71"/>
      <c r="C23" s="72"/>
      <c r="D23" s="73"/>
      <c r="E23" s="73"/>
      <c r="F23" s="73"/>
    </row>
    <row r="24" spans="2:6" x14ac:dyDescent="0.25">
      <c r="B24" s="71"/>
      <c r="C24" s="72"/>
      <c r="D24" s="73"/>
      <c r="E24" s="73"/>
      <c r="F24" s="73"/>
    </row>
    <row r="25" spans="2:6" x14ac:dyDescent="0.25">
      <c r="B25" s="71"/>
      <c r="C25" s="72"/>
      <c r="D25" s="73"/>
      <c r="E25" s="73"/>
      <c r="F25" s="73"/>
    </row>
    <row r="26" spans="2:6" x14ac:dyDescent="0.25">
      <c r="B26" s="71"/>
      <c r="C26" s="72"/>
      <c r="D26" s="73"/>
      <c r="E26" s="73"/>
      <c r="F26" s="73"/>
    </row>
    <row r="27" spans="2:6" x14ac:dyDescent="0.25">
      <c r="B27" s="71"/>
      <c r="C27" s="72"/>
      <c r="D27" s="73"/>
      <c r="E27" s="73"/>
      <c r="F27" s="73"/>
    </row>
    <row r="28" spans="2:6" x14ac:dyDescent="0.25">
      <c r="B28" s="71"/>
      <c r="C28" s="72"/>
      <c r="D28" s="73"/>
      <c r="E28" s="73"/>
      <c r="F28" s="73"/>
    </row>
    <row r="29" spans="2:6" x14ac:dyDescent="0.25">
      <c r="B29" s="71"/>
      <c r="C29" s="72"/>
      <c r="D29" s="73"/>
      <c r="E29" s="73"/>
      <c r="F29" s="73"/>
    </row>
    <row r="30" spans="2:6" x14ac:dyDescent="0.25">
      <c r="B30" s="71"/>
      <c r="C30" s="72"/>
      <c r="D30" s="73"/>
      <c r="E30" s="73"/>
      <c r="F30" s="73"/>
    </row>
    <row r="31" spans="2:6" x14ac:dyDescent="0.25">
      <c r="B31" s="71"/>
      <c r="C31" s="72"/>
      <c r="D31" s="73"/>
      <c r="E31" s="73"/>
      <c r="F31" s="73"/>
    </row>
    <row r="32" spans="2:6" x14ac:dyDescent="0.25">
      <c r="B32" s="71"/>
      <c r="C32" s="72"/>
      <c r="D32" s="73"/>
      <c r="E32" s="73"/>
      <c r="F32" s="73"/>
    </row>
    <row r="33" spans="2:6" x14ac:dyDescent="0.25">
      <c r="B33" s="71"/>
      <c r="C33" s="72"/>
      <c r="D33" s="73"/>
      <c r="E33" s="73"/>
      <c r="F33" s="73"/>
    </row>
    <row r="34" spans="2:6" x14ac:dyDescent="0.25">
      <c r="B34" s="71"/>
      <c r="C34" s="72"/>
      <c r="D34" s="73"/>
      <c r="E34" s="73"/>
      <c r="F34" s="73"/>
    </row>
    <row r="35" spans="2:6" x14ac:dyDescent="0.25">
      <c r="B35" s="71"/>
      <c r="C35" s="72"/>
      <c r="D35" s="73"/>
      <c r="E35" s="73"/>
      <c r="F35" s="73"/>
    </row>
    <row r="36" spans="2:6" x14ac:dyDescent="0.25">
      <c r="B36" s="71"/>
      <c r="C36" s="72"/>
      <c r="D36" s="73"/>
      <c r="E36" s="73"/>
      <c r="F36" s="73"/>
    </row>
    <row r="37" spans="2:6" x14ac:dyDescent="0.25">
      <c r="B37" s="71"/>
      <c r="C37" s="72"/>
      <c r="D37" s="73"/>
      <c r="E37" s="73"/>
      <c r="F37" s="73"/>
    </row>
    <row r="38" spans="2:6" x14ac:dyDescent="0.25">
      <c r="B38" s="71"/>
      <c r="C38" s="72"/>
      <c r="D38" s="73"/>
      <c r="E38" s="73"/>
      <c r="F38" s="73"/>
    </row>
    <row r="39" spans="2:6" x14ac:dyDescent="0.25">
      <c r="B39" s="71"/>
      <c r="C39" s="72"/>
      <c r="D39" s="73"/>
      <c r="E39" s="73"/>
      <c r="F39" s="73"/>
    </row>
    <row r="40" spans="2:6" x14ac:dyDescent="0.25">
      <c r="B40" s="71"/>
      <c r="C40" s="72"/>
      <c r="D40" s="73"/>
      <c r="E40" s="73"/>
      <c r="F40" s="73"/>
    </row>
    <row r="41" spans="2:6" x14ac:dyDescent="0.25">
      <c r="B41" s="71"/>
      <c r="C41" s="72"/>
      <c r="D41" s="73"/>
      <c r="E41" s="73"/>
      <c r="F41" s="73"/>
    </row>
    <row r="42" spans="2:6" x14ac:dyDescent="0.25">
      <c r="B42" s="71"/>
      <c r="C42" s="72"/>
      <c r="D42" s="73"/>
      <c r="E42" s="73"/>
      <c r="F42" s="73"/>
    </row>
    <row r="43" spans="2:6" x14ac:dyDescent="0.25">
      <c r="B43" s="71"/>
      <c r="C43" s="72"/>
      <c r="D43" s="73"/>
      <c r="E43" s="73"/>
      <c r="F43" s="73"/>
    </row>
    <row r="44" spans="2:6" x14ac:dyDescent="0.25">
      <c r="B44" s="71"/>
      <c r="C44" s="72"/>
      <c r="D44" s="73"/>
      <c r="E44" s="73"/>
      <c r="F44" s="73"/>
    </row>
    <row r="45" spans="2:6" x14ac:dyDescent="0.25">
      <c r="B45" s="71"/>
      <c r="C45" s="72"/>
      <c r="D45" s="73"/>
      <c r="E45" s="73"/>
      <c r="F45" s="73"/>
    </row>
    <row r="46" spans="2:6" x14ac:dyDescent="0.25">
      <c r="B46" s="71"/>
      <c r="C46" s="72"/>
      <c r="D46" s="73"/>
      <c r="E46" s="73"/>
      <c r="F46" s="73"/>
    </row>
    <row r="47" spans="2:6" x14ac:dyDescent="0.25">
      <c r="B47" s="71"/>
      <c r="C47" s="72"/>
      <c r="D47" s="73"/>
      <c r="E47" s="73"/>
      <c r="F47" s="73"/>
    </row>
    <row r="48" spans="2:6" x14ac:dyDescent="0.25">
      <c r="B48" s="71"/>
      <c r="C48" s="72"/>
      <c r="D48" s="73"/>
      <c r="E48" s="73"/>
      <c r="F48" s="73"/>
    </row>
    <row r="49" spans="2:6" x14ac:dyDescent="0.25">
      <c r="B49" s="71"/>
      <c r="C49" s="72"/>
      <c r="D49" s="73"/>
      <c r="E49" s="73"/>
      <c r="F49" s="73"/>
    </row>
    <row r="50" spans="2:6" x14ac:dyDescent="0.25">
      <c r="B50" s="71"/>
      <c r="C50" s="72"/>
      <c r="D50" s="73"/>
      <c r="E50" s="73"/>
      <c r="F50" s="73"/>
    </row>
    <row r="51" spans="2:6" x14ac:dyDescent="0.25">
      <c r="B51" s="71"/>
      <c r="C51" s="72"/>
      <c r="D51" s="73"/>
      <c r="E51" s="73"/>
      <c r="F51" s="73"/>
    </row>
    <row r="52" spans="2:6" x14ac:dyDescent="0.25">
      <c r="B52" s="71"/>
      <c r="C52" s="72"/>
      <c r="D52" s="73"/>
      <c r="E52" s="73"/>
      <c r="F52" s="73"/>
    </row>
    <row r="53" spans="2:6" x14ac:dyDescent="0.25">
      <c r="B53" s="71"/>
      <c r="C53" s="72"/>
      <c r="D53" s="73"/>
      <c r="E53" s="73"/>
      <c r="F53" s="73"/>
    </row>
    <row r="54" spans="2:6" x14ac:dyDescent="0.25">
      <c r="B54" s="71"/>
      <c r="C54" s="72"/>
      <c r="D54" s="73"/>
      <c r="E54" s="73"/>
      <c r="F54" s="73"/>
    </row>
    <row r="55" spans="2:6" x14ac:dyDescent="0.25">
      <c r="B55" s="71"/>
      <c r="C55" s="72"/>
      <c r="D55" s="73"/>
      <c r="E55" s="73"/>
      <c r="F55" s="73"/>
    </row>
    <row r="56" spans="2:6" x14ac:dyDescent="0.25">
      <c r="B56" s="71"/>
      <c r="C56" s="72"/>
      <c r="D56" s="73"/>
      <c r="E56" s="73"/>
      <c r="F56" s="73"/>
    </row>
    <row r="57" spans="2:6" x14ac:dyDescent="0.25">
      <c r="B57" s="71"/>
      <c r="C57" s="72"/>
      <c r="D57" s="73"/>
      <c r="E57" s="73"/>
      <c r="F57" s="73"/>
    </row>
    <row r="58" spans="2:6" x14ac:dyDescent="0.25">
      <c r="B58" s="71"/>
      <c r="C58" s="72"/>
      <c r="D58" s="73"/>
      <c r="E58" s="73"/>
      <c r="F58" s="73"/>
    </row>
    <row r="59" spans="2:6" x14ac:dyDescent="0.25">
      <c r="B59" s="71"/>
      <c r="C59" s="72"/>
      <c r="D59" s="73"/>
      <c r="E59" s="73"/>
      <c r="F59" s="73"/>
    </row>
    <row r="60" spans="2:6" x14ac:dyDescent="0.25">
      <c r="B60" s="71"/>
      <c r="C60" s="72"/>
      <c r="D60" s="73"/>
      <c r="E60" s="73"/>
      <c r="F60" s="73"/>
    </row>
    <row r="61" spans="2:6" x14ac:dyDescent="0.25">
      <c r="B61" s="71"/>
      <c r="C61" s="72"/>
      <c r="D61" s="73"/>
      <c r="E61" s="73"/>
      <c r="F61" s="73"/>
    </row>
    <row r="62" spans="2:6" x14ac:dyDescent="0.25">
      <c r="B62" s="71"/>
      <c r="C62" s="72"/>
      <c r="D62" s="73"/>
      <c r="E62" s="73"/>
      <c r="F62" s="73"/>
    </row>
    <row r="63" spans="2:6" x14ac:dyDescent="0.25">
      <c r="B63" s="71"/>
      <c r="C63" s="72"/>
      <c r="D63" s="73"/>
      <c r="E63" s="73"/>
      <c r="F63" s="73"/>
    </row>
    <row r="64" spans="2:6" x14ac:dyDescent="0.25">
      <c r="B64" s="71"/>
      <c r="C64" s="72"/>
      <c r="D64" s="73"/>
      <c r="E64" s="73"/>
      <c r="F64" s="73"/>
    </row>
    <row r="65" spans="2:6" x14ac:dyDescent="0.25">
      <c r="B65" s="71"/>
      <c r="C65" s="72"/>
      <c r="D65" s="73"/>
      <c r="E65" s="73"/>
      <c r="F65" s="73"/>
    </row>
    <row r="66" spans="2:6" x14ac:dyDescent="0.25">
      <c r="B66" s="71"/>
      <c r="C66" s="72"/>
      <c r="D66" s="73"/>
      <c r="E66" s="73"/>
      <c r="F66" s="73"/>
    </row>
    <row r="67" spans="2:6" x14ac:dyDescent="0.25">
      <c r="B67" s="71"/>
      <c r="C67" s="72"/>
      <c r="D67" s="73"/>
      <c r="E67" s="73"/>
      <c r="F67" s="73"/>
    </row>
    <row r="68" spans="2:6" x14ac:dyDescent="0.25">
      <c r="B68" s="71"/>
      <c r="C68" s="72"/>
      <c r="D68" s="73"/>
      <c r="E68" s="73"/>
      <c r="F68" s="73"/>
    </row>
    <row r="69" spans="2:6" x14ac:dyDescent="0.25">
      <c r="B69" s="71"/>
      <c r="C69" s="72"/>
      <c r="D69" s="73"/>
      <c r="E69" s="73"/>
      <c r="F69" s="73"/>
    </row>
    <row r="70" spans="2:6" x14ac:dyDescent="0.25">
      <c r="B70" s="71"/>
      <c r="C70" s="72"/>
      <c r="D70" s="73"/>
      <c r="E70" s="73"/>
      <c r="F70" s="73"/>
    </row>
    <row r="71" spans="2:6" x14ac:dyDescent="0.25">
      <c r="B71" s="71"/>
      <c r="C71" s="72"/>
      <c r="D71" s="73"/>
      <c r="E71" s="73"/>
      <c r="F71" s="73"/>
    </row>
    <row r="72" spans="2:6" x14ac:dyDescent="0.25">
      <c r="B72" s="71"/>
      <c r="C72" s="72"/>
      <c r="D72" s="73"/>
      <c r="E72" s="73"/>
      <c r="F72" s="73"/>
    </row>
    <row r="73" spans="2:6" x14ac:dyDescent="0.25">
      <c r="B73" s="71"/>
      <c r="C73" s="72"/>
      <c r="D73" s="73"/>
      <c r="E73" s="73"/>
      <c r="F73" s="73"/>
    </row>
    <row r="74" spans="2:6" x14ac:dyDescent="0.25">
      <c r="B74" s="71"/>
      <c r="C74" s="72"/>
      <c r="D74" s="73"/>
      <c r="E74" s="73"/>
      <c r="F74" s="73"/>
    </row>
    <row r="75" spans="2:6" x14ac:dyDescent="0.25">
      <c r="B75" s="71"/>
      <c r="C75" s="72"/>
      <c r="D75" s="73"/>
      <c r="E75" s="73"/>
      <c r="F75" s="73"/>
    </row>
    <row r="76" spans="2:6" x14ac:dyDescent="0.25">
      <c r="B76" s="71"/>
      <c r="C76" s="72"/>
      <c r="D76" s="73"/>
      <c r="E76" s="73"/>
      <c r="F76" s="73"/>
    </row>
    <row r="77" spans="2:6" x14ac:dyDescent="0.25">
      <c r="B77" s="71"/>
      <c r="C77" s="72"/>
      <c r="D77" s="73"/>
      <c r="E77" s="73"/>
      <c r="F77" s="73"/>
    </row>
    <row r="78" spans="2:6" x14ac:dyDescent="0.25">
      <c r="B78" s="71"/>
      <c r="C78" s="72"/>
      <c r="D78" s="73"/>
      <c r="E78" s="73"/>
      <c r="F78" s="73"/>
    </row>
    <row r="79" spans="2:6" x14ac:dyDescent="0.25">
      <c r="B79" s="71"/>
      <c r="C79" s="72"/>
      <c r="D79" s="73"/>
      <c r="E79" s="73"/>
      <c r="F79" s="73"/>
    </row>
    <row r="80" spans="2:6" x14ac:dyDescent="0.25">
      <c r="B80" s="71"/>
      <c r="C80" s="72"/>
      <c r="D80" s="73"/>
      <c r="E80" s="73"/>
      <c r="F80" s="73"/>
    </row>
    <row r="81" spans="2:6" x14ac:dyDescent="0.25">
      <c r="B81" s="71"/>
      <c r="C81" s="72"/>
      <c r="D81" s="73"/>
      <c r="E81" s="73"/>
      <c r="F81" s="73"/>
    </row>
    <row r="82" spans="2:6" x14ac:dyDescent="0.25">
      <c r="B82" s="71"/>
      <c r="C82" s="72"/>
      <c r="D82" s="73"/>
      <c r="E82" s="73"/>
      <c r="F82" s="73"/>
    </row>
    <row r="83" spans="2:6" x14ac:dyDescent="0.25">
      <c r="B83" s="71"/>
      <c r="C83" s="72"/>
      <c r="D83" s="73"/>
      <c r="E83" s="73"/>
      <c r="F83" s="73"/>
    </row>
    <row r="84" spans="2:6" x14ac:dyDescent="0.25">
      <c r="B84" s="71"/>
      <c r="C84" s="72"/>
      <c r="D84" s="73"/>
      <c r="E84" s="73"/>
      <c r="F84" s="73"/>
    </row>
    <row r="85" spans="2:6" x14ac:dyDescent="0.25">
      <c r="B85" s="71"/>
      <c r="C85" s="72"/>
      <c r="D85" s="73"/>
      <c r="E85" s="73"/>
      <c r="F85" s="73"/>
    </row>
    <row r="86" spans="2:6" x14ac:dyDescent="0.25">
      <c r="B86" s="71"/>
      <c r="C86" s="72"/>
      <c r="D86" s="73"/>
      <c r="E86" s="73"/>
      <c r="F86" s="73"/>
    </row>
    <row r="87" spans="2:6" x14ac:dyDescent="0.25">
      <c r="B87" s="71"/>
      <c r="C87" s="72"/>
      <c r="D87" s="73"/>
      <c r="E87" s="73"/>
      <c r="F87" s="73"/>
    </row>
    <row r="88" spans="2:6" x14ac:dyDescent="0.25">
      <c r="B88" s="71"/>
      <c r="C88" s="72"/>
      <c r="D88" s="73"/>
      <c r="E88" s="73"/>
      <c r="F88" s="73"/>
    </row>
    <row r="89" spans="2:6" x14ac:dyDescent="0.25">
      <c r="B89" s="71"/>
      <c r="C89" s="72"/>
      <c r="D89" s="73"/>
      <c r="E89" s="73"/>
      <c r="F89" s="73"/>
    </row>
    <row r="90" spans="2:6" x14ac:dyDescent="0.25">
      <c r="B90" s="71"/>
      <c r="C90" s="72"/>
      <c r="D90" s="73"/>
      <c r="E90" s="73"/>
      <c r="F90" s="73"/>
    </row>
    <row r="91" spans="2:6" x14ac:dyDescent="0.25">
      <c r="B91" s="71"/>
      <c r="C91" s="72"/>
      <c r="D91" s="73"/>
      <c r="E91" s="73"/>
      <c r="F91" s="73"/>
    </row>
    <row r="92" spans="2:6" x14ac:dyDescent="0.25">
      <c r="B92" s="71"/>
      <c r="C92" s="72"/>
      <c r="D92" s="73"/>
      <c r="E92" s="73"/>
      <c r="F92" s="73"/>
    </row>
    <row r="93" spans="2:6" x14ac:dyDescent="0.25">
      <c r="B93" s="71"/>
      <c r="C93" s="72"/>
      <c r="D93" s="73"/>
      <c r="E93" s="73"/>
      <c r="F93" s="73"/>
    </row>
    <row r="94" spans="2:6" x14ac:dyDescent="0.25">
      <c r="B94" s="71"/>
      <c r="C94" s="72"/>
      <c r="D94" s="73"/>
      <c r="E94" s="73"/>
      <c r="F94" s="73"/>
    </row>
    <row r="95" spans="2:6" x14ac:dyDescent="0.25">
      <c r="B95" s="71"/>
      <c r="C95" s="72"/>
      <c r="D95" s="73"/>
      <c r="E95" s="73"/>
      <c r="F95" s="73"/>
    </row>
    <row r="96" spans="2:6" x14ac:dyDescent="0.25">
      <c r="B96" s="71"/>
      <c r="C96" s="72"/>
      <c r="D96" s="73"/>
      <c r="E96" s="73"/>
      <c r="F96" s="73"/>
    </row>
    <row r="97" spans="2:6" x14ac:dyDescent="0.25">
      <c r="B97" s="71"/>
      <c r="C97" s="72"/>
      <c r="D97" s="73"/>
      <c r="E97" s="73"/>
      <c r="F97" s="73"/>
    </row>
    <row r="98" spans="2:6" x14ac:dyDescent="0.25">
      <c r="B98" s="71"/>
      <c r="C98" s="72"/>
      <c r="D98" s="73"/>
      <c r="E98" s="73"/>
      <c r="F98" s="73"/>
    </row>
    <row r="99" spans="2:6" x14ac:dyDescent="0.25">
      <c r="B99" s="71"/>
      <c r="C99" s="72"/>
      <c r="D99" s="73"/>
      <c r="E99" s="73"/>
      <c r="F99" s="73"/>
    </row>
    <row r="100" spans="2:6" x14ac:dyDescent="0.25">
      <c r="B100" s="71"/>
      <c r="C100" s="72"/>
      <c r="D100" s="73"/>
      <c r="E100" s="73"/>
      <c r="F100" s="73"/>
    </row>
    <row r="101" spans="2:6" x14ac:dyDescent="0.25">
      <c r="B101" s="71"/>
      <c r="C101" s="72"/>
      <c r="D101" s="73"/>
      <c r="E101" s="73"/>
      <c r="F101" s="73"/>
    </row>
    <row r="102" spans="2:6" x14ac:dyDescent="0.25">
      <c r="B102" s="71"/>
      <c r="C102" s="72"/>
      <c r="D102" s="73"/>
      <c r="E102" s="73"/>
      <c r="F102" s="73"/>
    </row>
    <row r="103" spans="2:6" x14ac:dyDescent="0.25">
      <c r="B103" s="71"/>
      <c r="C103" s="72"/>
      <c r="D103" s="73"/>
      <c r="E103" s="73"/>
      <c r="F103" s="73"/>
    </row>
    <row r="104" spans="2:6" x14ac:dyDescent="0.25">
      <c r="B104" s="71"/>
      <c r="C104" s="72"/>
      <c r="D104" s="73"/>
      <c r="E104" s="73"/>
      <c r="F104" s="73"/>
    </row>
    <row r="105" spans="2:6" x14ac:dyDescent="0.25">
      <c r="B105" s="71"/>
      <c r="C105" s="72"/>
      <c r="D105" s="73"/>
      <c r="E105" s="73"/>
      <c r="F105" s="73"/>
    </row>
    <row r="106" spans="2:6" x14ac:dyDescent="0.25">
      <c r="B106" s="71"/>
      <c r="C106" s="72"/>
      <c r="D106" s="73"/>
      <c r="E106" s="73"/>
      <c r="F106" s="73"/>
    </row>
    <row r="107" spans="2:6" x14ac:dyDescent="0.25">
      <c r="B107" s="71"/>
      <c r="C107" s="72"/>
      <c r="D107" s="73"/>
      <c r="E107" s="73"/>
      <c r="F107" s="73"/>
    </row>
    <row r="108" spans="2:6" x14ac:dyDescent="0.25">
      <c r="B108" s="71"/>
      <c r="C108" s="72"/>
      <c r="D108" s="73"/>
      <c r="E108" s="73"/>
      <c r="F108" s="73"/>
    </row>
    <row r="109" spans="2:6" x14ac:dyDescent="0.25">
      <c r="B109" s="71"/>
      <c r="C109" s="72"/>
      <c r="D109" s="73"/>
      <c r="E109" s="73"/>
      <c r="F109" s="73"/>
    </row>
    <row r="110" spans="2:6" x14ac:dyDescent="0.25">
      <c r="B110" s="71"/>
      <c r="C110" s="72"/>
      <c r="D110" s="73"/>
      <c r="E110" s="73"/>
      <c r="F110" s="73"/>
    </row>
    <row r="111" spans="2:6" x14ac:dyDescent="0.25">
      <c r="B111" s="71"/>
      <c r="C111" s="72"/>
      <c r="D111" s="73"/>
      <c r="E111" s="73"/>
      <c r="F111" s="73"/>
    </row>
    <row r="112" spans="2:6" x14ac:dyDescent="0.25">
      <c r="B112" s="71"/>
      <c r="C112" s="72"/>
      <c r="D112" s="73"/>
      <c r="E112" s="73"/>
      <c r="F112" s="73"/>
    </row>
    <row r="113" spans="2:6" x14ac:dyDescent="0.25">
      <c r="B113" s="71"/>
      <c r="C113" s="72"/>
      <c r="D113" s="73"/>
      <c r="E113" s="73"/>
      <c r="F113" s="73"/>
    </row>
    <row r="114" spans="2:6" x14ac:dyDescent="0.25">
      <c r="B114" s="71"/>
      <c r="C114" s="72"/>
      <c r="D114" s="73"/>
      <c r="E114" s="73"/>
      <c r="F114" s="73"/>
    </row>
    <row r="115" spans="2:6" x14ac:dyDescent="0.25">
      <c r="B115" s="71"/>
      <c r="C115" s="72"/>
      <c r="D115" s="73"/>
      <c r="E115" s="73"/>
      <c r="F115" s="73"/>
    </row>
    <row r="116" spans="2:6" x14ac:dyDescent="0.25">
      <c r="B116" s="71"/>
      <c r="C116" s="72"/>
      <c r="D116" s="73"/>
      <c r="E116" s="73"/>
      <c r="F116" s="73"/>
    </row>
    <row r="117" spans="2:6" x14ac:dyDescent="0.25">
      <c r="B117" s="71"/>
      <c r="C117" s="72"/>
      <c r="D117" s="73"/>
      <c r="E117" s="73"/>
      <c r="F117" s="73"/>
    </row>
    <row r="118" spans="2:6" x14ac:dyDescent="0.25">
      <c r="B118" s="71"/>
      <c r="C118" s="72"/>
      <c r="D118" s="73"/>
      <c r="E118" s="73"/>
      <c r="F118" s="73"/>
    </row>
    <row r="119" spans="2:6" x14ac:dyDescent="0.25">
      <c r="B119" s="71"/>
      <c r="C119" s="72"/>
      <c r="D119" s="73"/>
      <c r="E119" s="73"/>
      <c r="F119" s="73"/>
    </row>
    <row r="120" spans="2:6" x14ac:dyDescent="0.25">
      <c r="B120" s="71"/>
      <c r="C120" s="72"/>
      <c r="D120" s="73"/>
      <c r="E120" s="73"/>
      <c r="F120" s="73"/>
    </row>
    <row r="121" spans="2:6" x14ac:dyDescent="0.25">
      <c r="B121" s="71"/>
      <c r="C121" s="72"/>
      <c r="D121" s="73"/>
      <c r="E121" s="73"/>
      <c r="F121" s="73"/>
    </row>
    <row r="122" spans="2:6" x14ac:dyDescent="0.25">
      <c r="B122" s="71"/>
      <c r="C122" s="72"/>
      <c r="D122" s="73"/>
      <c r="E122" s="73"/>
      <c r="F122" s="73"/>
    </row>
    <row r="123" spans="2:6" x14ac:dyDescent="0.25">
      <c r="B123" s="71"/>
      <c r="C123" s="72"/>
      <c r="D123" s="73"/>
      <c r="E123" s="73"/>
      <c r="F123" s="73"/>
    </row>
    <row r="124" spans="2:6" x14ac:dyDescent="0.25">
      <c r="B124" s="71"/>
      <c r="C124" s="72"/>
      <c r="D124" s="73"/>
      <c r="E124" s="73"/>
      <c r="F124" s="73"/>
    </row>
    <row r="125" spans="2:6" x14ac:dyDescent="0.25">
      <c r="B125" s="71"/>
      <c r="C125" s="72"/>
      <c r="D125" s="73"/>
      <c r="E125" s="73"/>
      <c r="F125" s="73"/>
    </row>
    <row r="126" spans="2:6" x14ac:dyDescent="0.25">
      <c r="B126" s="71"/>
      <c r="C126" s="72"/>
      <c r="D126" s="73"/>
      <c r="E126" s="73"/>
      <c r="F126" s="73"/>
    </row>
    <row r="127" spans="2:6" x14ac:dyDescent="0.25">
      <c r="B127" s="71"/>
      <c r="C127" s="72"/>
      <c r="D127" s="73"/>
      <c r="E127" s="73"/>
      <c r="F127" s="73"/>
    </row>
    <row r="128" spans="2:6" x14ac:dyDescent="0.25">
      <c r="B128" s="71"/>
      <c r="C128" s="72"/>
      <c r="D128" s="73"/>
      <c r="E128" s="73"/>
      <c r="F128" s="73"/>
    </row>
    <row r="129" spans="2:6" x14ac:dyDescent="0.25">
      <c r="B129" s="71"/>
      <c r="C129" s="72"/>
      <c r="D129" s="73"/>
      <c r="E129" s="73"/>
      <c r="F129" s="73"/>
    </row>
    <row r="130" spans="2:6" x14ac:dyDescent="0.25">
      <c r="B130" s="71"/>
      <c r="C130" s="72"/>
      <c r="D130" s="73"/>
      <c r="E130" s="73"/>
      <c r="F130" s="73"/>
    </row>
    <row r="131" spans="2:6" x14ac:dyDescent="0.25">
      <c r="B131" s="71"/>
      <c r="C131" s="72"/>
      <c r="D131" s="73"/>
      <c r="E131" s="73"/>
      <c r="F131" s="73"/>
    </row>
    <row r="132" spans="2:6" x14ac:dyDescent="0.25">
      <c r="B132" s="71"/>
      <c r="C132" s="72"/>
      <c r="D132" s="73"/>
      <c r="E132" s="73"/>
      <c r="F132" s="73"/>
    </row>
    <row r="133" spans="2:6" x14ac:dyDescent="0.25">
      <c r="B133" s="71"/>
      <c r="C133" s="72"/>
      <c r="D133" s="73"/>
      <c r="E133" s="73"/>
      <c r="F133" s="73"/>
    </row>
    <row r="134" spans="2:6" x14ac:dyDescent="0.25">
      <c r="B134" s="71"/>
      <c r="C134" s="72"/>
      <c r="D134" s="73"/>
      <c r="E134" s="73"/>
      <c r="F134" s="73"/>
    </row>
    <row r="135" spans="2:6" x14ac:dyDescent="0.25">
      <c r="B135" s="71"/>
      <c r="C135" s="72"/>
      <c r="D135" s="73"/>
      <c r="E135" s="73"/>
      <c r="F135" s="73"/>
    </row>
    <row r="136" spans="2:6" x14ac:dyDescent="0.25">
      <c r="B136" s="71"/>
      <c r="C136" s="72"/>
      <c r="D136" s="73"/>
      <c r="E136" s="73"/>
      <c r="F136" s="73"/>
    </row>
    <row r="137" spans="2:6" x14ac:dyDescent="0.25">
      <c r="B137" s="71"/>
      <c r="C137" s="72"/>
      <c r="D137" s="73"/>
      <c r="E137" s="73"/>
      <c r="F137" s="73"/>
    </row>
    <row r="138" spans="2:6" x14ac:dyDescent="0.25">
      <c r="B138" s="71"/>
      <c r="C138" s="72"/>
      <c r="D138" s="73"/>
      <c r="E138" s="73"/>
      <c r="F138" s="73"/>
    </row>
    <row r="139" spans="2:6" x14ac:dyDescent="0.25">
      <c r="B139" s="71"/>
      <c r="C139" s="72"/>
      <c r="D139" s="73"/>
      <c r="E139" s="73"/>
      <c r="F139" s="73"/>
    </row>
    <row r="140" spans="2:6" x14ac:dyDescent="0.25">
      <c r="B140" s="71"/>
      <c r="C140" s="72"/>
      <c r="D140" s="73"/>
      <c r="E140" s="73"/>
      <c r="F140" s="73"/>
    </row>
    <row r="141" spans="2:6" x14ac:dyDescent="0.25">
      <c r="B141" s="71"/>
      <c r="C141" s="72"/>
      <c r="D141" s="73"/>
      <c r="E141" s="73"/>
      <c r="F141" s="73"/>
    </row>
    <row r="142" spans="2:6" x14ac:dyDescent="0.25">
      <c r="B142" s="71"/>
      <c r="C142" s="72"/>
      <c r="D142" s="73"/>
      <c r="E142" s="73"/>
      <c r="F142" s="73"/>
    </row>
    <row r="143" spans="2:6" x14ac:dyDescent="0.25">
      <c r="B143" s="71"/>
      <c r="C143" s="72"/>
      <c r="D143" s="73"/>
      <c r="E143" s="73"/>
      <c r="F143" s="73"/>
    </row>
    <row r="144" spans="2:6" x14ac:dyDescent="0.25">
      <c r="B144" s="71"/>
      <c r="C144" s="72"/>
      <c r="D144" s="73"/>
      <c r="E144" s="73"/>
      <c r="F144" s="73"/>
    </row>
    <row r="145" spans="2:6" x14ac:dyDescent="0.25">
      <c r="B145" s="71"/>
      <c r="C145" s="72"/>
      <c r="D145" s="73"/>
      <c r="E145" s="73"/>
      <c r="F145" s="73"/>
    </row>
    <row r="146" spans="2:6" x14ac:dyDescent="0.25">
      <c r="B146" s="71"/>
      <c r="C146" s="72"/>
      <c r="D146" s="73"/>
      <c r="E146" s="73"/>
      <c r="F146" s="73"/>
    </row>
    <row r="147" spans="2:6" x14ac:dyDescent="0.25">
      <c r="B147" s="71"/>
      <c r="C147" s="72"/>
      <c r="D147" s="73"/>
      <c r="E147" s="73"/>
      <c r="F147" s="73"/>
    </row>
    <row r="148" spans="2:6" x14ac:dyDescent="0.25">
      <c r="B148" s="71"/>
      <c r="C148" s="72"/>
      <c r="D148" s="73"/>
      <c r="E148" s="73"/>
      <c r="F148" s="73"/>
    </row>
    <row r="149" spans="2:6" x14ac:dyDescent="0.25">
      <c r="B149" s="71"/>
      <c r="C149" s="72"/>
      <c r="D149" s="73"/>
      <c r="E149" s="73"/>
      <c r="F149" s="73"/>
    </row>
    <row r="150" spans="2:6" x14ac:dyDescent="0.25">
      <c r="B150" s="71"/>
      <c r="C150" s="72"/>
      <c r="D150" s="73"/>
      <c r="E150" s="73"/>
      <c r="F150" s="73"/>
    </row>
    <row r="151" spans="2:6" x14ac:dyDescent="0.25">
      <c r="B151" s="71"/>
      <c r="C151" s="72"/>
      <c r="D151" s="73"/>
      <c r="E151" s="73"/>
      <c r="F151" s="73"/>
    </row>
    <row r="152" spans="2:6" x14ac:dyDescent="0.25">
      <c r="B152" s="71"/>
      <c r="C152" s="72"/>
      <c r="D152" s="73"/>
      <c r="E152" s="73"/>
      <c r="F152" s="73"/>
    </row>
    <row r="153" spans="2:6" x14ac:dyDescent="0.25">
      <c r="B153" s="71"/>
      <c r="C153" s="72"/>
      <c r="D153" s="73"/>
      <c r="E153" s="73"/>
      <c r="F153" s="73"/>
    </row>
    <row r="154" spans="2:6" x14ac:dyDescent="0.25">
      <c r="B154" s="71"/>
      <c r="C154" s="72"/>
      <c r="D154" s="73"/>
      <c r="E154" s="73"/>
      <c r="F154" s="73"/>
    </row>
    <row r="155" spans="2:6" x14ac:dyDescent="0.25">
      <c r="B155" s="71"/>
      <c r="C155" s="72"/>
      <c r="D155" s="73"/>
      <c r="E155" s="73"/>
      <c r="F155" s="73"/>
    </row>
    <row r="156" spans="2:6" x14ac:dyDescent="0.25">
      <c r="B156" s="71"/>
      <c r="C156" s="72"/>
      <c r="D156" s="73"/>
      <c r="E156" s="73"/>
      <c r="F156" s="73"/>
    </row>
    <row r="157" spans="2:6" x14ac:dyDescent="0.25">
      <c r="B157" s="71"/>
      <c r="C157" s="72"/>
      <c r="D157" s="73"/>
      <c r="E157" s="73"/>
      <c r="F157" s="73"/>
    </row>
    <row r="158" spans="2:6" x14ac:dyDescent="0.25">
      <c r="B158" s="71"/>
      <c r="C158" s="72"/>
      <c r="D158" s="73"/>
      <c r="E158" s="73"/>
      <c r="F158" s="73"/>
    </row>
    <row r="159" spans="2:6" x14ac:dyDescent="0.25">
      <c r="B159" s="71"/>
      <c r="C159" s="72"/>
      <c r="D159" s="73"/>
      <c r="E159" s="73"/>
      <c r="F159" s="73"/>
    </row>
    <row r="160" spans="2:6" x14ac:dyDescent="0.25">
      <c r="B160" s="71"/>
      <c r="C160" s="72"/>
      <c r="D160" s="73"/>
      <c r="E160" s="73"/>
      <c r="F160" s="73"/>
    </row>
    <row r="161" spans="2:6" x14ac:dyDescent="0.25">
      <c r="B161" s="71"/>
      <c r="C161" s="72"/>
      <c r="D161" s="73"/>
      <c r="E161" s="73"/>
      <c r="F161" s="73"/>
    </row>
    <row r="162" spans="2:6" x14ac:dyDescent="0.25">
      <c r="B162" s="71"/>
      <c r="C162" s="72"/>
      <c r="D162" s="73"/>
      <c r="E162" s="73"/>
      <c r="F162" s="73"/>
    </row>
    <row r="163" spans="2:6" x14ac:dyDescent="0.25">
      <c r="B163" s="71"/>
      <c r="C163" s="72"/>
      <c r="D163" s="73"/>
      <c r="E163" s="73"/>
      <c r="F163" s="73"/>
    </row>
    <row r="164" spans="2:6" x14ac:dyDescent="0.25">
      <c r="B164" s="71"/>
      <c r="C164" s="72"/>
      <c r="D164" s="73"/>
      <c r="E164" s="73"/>
      <c r="F164" s="73"/>
    </row>
    <row r="165" spans="2:6" x14ac:dyDescent="0.25">
      <c r="B165" s="71"/>
      <c r="C165" s="72"/>
      <c r="D165" s="73"/>
      <c r="E165" s="73"/>
      <c r="F165" s="73"/>
    </row>
    <row r="166" spans="2:6" x14ac:dyDescent="0.25">
      <c r="B166" s="71"/>
      <c r="C166" s="72"/>
      <c r="D166" s="73"/>
      <c r="E166" s="73"/>
      <c r="F166" s="73"/>
    </row>
    <row r="167" spans="2:6" x14ac:dyDescent="0.25">
      <c r="B167" s="71"/>
      <c r="C167" s="72"/>
      <c r="D167" s="73"/>
      <c r="E167" s="73"/>
      <c r="F167" s="73"/>
    </row>
    <row r="168" spans="2:6" x14ac:dyDescent="0.25">
      <c r="B168" s="71"/>
      <c r="C168" s="72"/>
      <c r="D168" s="73"/>
      <c r="E168" s="73"/>
      <c r="F168" s="73"/>
    </row>
    <row r="169" spans="2:6" x14ac:dyDescent="0.25">
      <c r="B169" s="71"/>
      <c r="C169" s="72"/>
      <c r="D169" s="73"/>
      <c r="E169" s="73"/>
      <c r="F169" s="73"/>
    </row>
    <row r="170" spans="2:6" x14ac:dyDescent="0.25">
      <c r="B170" s="71"/>
      <c r="C170" s="72"/>
      <c r="D170" s="73"/>
      <c r="E170" s="73"/>
      <c r="F170" s="73"/>
    </row>
    <row r="171" spans="2:6" x14ac:dyDescent="0.25">
      <c r="B171" s="71"/>
      <c r="C171" s="72"/>
      <c r="D171" s="73"/>
      <c r="E171" s="73"/>
      <c r="F171" s="73"/>
    </row>
    <row r="172" spans="2:6" x14ac:dyDescent="0.25">
      <c r="B172" s="71"/>
      <c r="C172" s="72"/>
      <c r="D172" s="73"/>
      <c r="E172" s="73"/>
      <c r="F172" s="73"/>
    </row>
    <row r="173" spans="2:6" x14ac:dyDescent="0.25">
      <c r="B173" s="71"/>
      <c r="C173" s="72"/>
      <c r="D173" s="73"/>
      <c r="E173" s="73"/>
      <c r="F173" s="73"/>
    </row>
    <row r="174" spans="2:6" x14ac:dyDescent="0.25">
      <c r="B174" s="71"/>
      <c r="C174" s="72"/>
      <c r="D174" s="73"/>
      <c r="E174" s="73"/>
      <c r="F174" s="73"/>
    </row>
    <row r="175" spans="2:6" x14ac:dyDescent="0.25">
      <c r="B175" s="71"/>
      <c r="C175" s="72"/>
      <c r="D175" s="73"/>
      <c r="E175" s="73"/>
      <c r="F175" s="73"/>
    </row>
    <row r="176" spans="2:6" x14ac:dyDescent="0.25">
      <c r="B176" s="71"/>
      <c r="C176" s="72"/>
      <c r="D176" s="73"/>
      <c r="E176" s="73"/>
      <c r="F176" s="73"/>
    </row>
    <row r="177" spans="2:6" x14ac:dyDescent="0.25">
      <c r="B177" s="71"/>
      <c r="C177" s="72"/>
      <c r="D177" s="73"/>
      <c r="E177" s="73"/>
      <c r="F177" s="73"/>
    </row>
    <row r="178" spans="2:6" x14ac:dyDescent="0.25">
      <c r="B178" s="71"/>
      <c r="C178" s="72"/>
      <c r="D178" s="73"/>
      <c r="E178" s="73"/>
      <c r="F178" s="73"/>
    </row>
    <row r="179" spans="2:6" x14ac:dyDescent="0.25">
      <c r="B179" s="71"/>
      <c r="C179" s="72"/>
      <c r="D179" s="73"/>
      <c r="E179" s="73"/>
      <c r="F179" s="73"/>
    </row>
    <row r="180" spans="2:6" x14ac:dyDescent="0.25">
      <c r="B180" s="71"/>
      <c r="C180" s="72"/>
      <c r="D180" s="73"/>
      <c r="E180" s="73"/>
      <c r="F180" s="73"/>
    </row>
    <row r="181" spans="2:6" x14ac:dyDescent="0.25">
      <c r="B181" s="71"/>
      <c r="C181" s="72"/>
      <c r="D181" s="73"/>
      <c r="E181" s="73"/>
      <c r="F181" s="73"/>
    </row>
    <row r="182" spans="2:6" x14ac:dyDescent="0.25">
      <c r="B182" s="71"/>
      <c r="C182" s="72"/>
      <c r="D182" s="73"/>
      <c r="E182" s="73"/>
      <c r="F182" s="73"/>
    </row>
    <row r="183" spans="2:6" x14ac:dyDescent="0.25">
      <c r="B183" s="71"/>
      <c r="C183" s="72"/>
      <c r="D183" s="73"/>
      <c r="E183" s="73"/>
      <c r="F183" s="73"/>
    </row>
    <row r="184" spans="2:6" x14ac:dyDescent="0.25">
      <c r="B184" s="71"/>
      <c r="C184" s="72"/>
      <c r="D184" s="73"/>
      <c r="E184" s="73"/>
      <c r="F184" s="73"/>
    </row>
    <row r="185" spans="2:6" x14ac:dyDescent="0.25">
      <c r="B185" s="71"/>
      <c r="C185" s="72"/>
      <c r="D185" s="73"/>
      <c r="E185" s="73"/>
      <c r="F185" s="73"/>
    </row>
    <row r="186" spans="2:6" x14ac:dyDescent="0.25">
      <c r="B186" s="71"/>
      <c r="C186" s="72"/>
      <c r="D186" s="73"/>
      <c r="E186" s="73"/>
      <c r="F186" s="73"/>
    </row>
    <row r="187" spans="2:6" x14ac:dyDescent="0.25">
      <c r="B187" s="71"/>
      <c r="C187" s="72"/>
      <c r="D187" s="73"/>
      <c r="E187" s="73"/>
      <c r="F187" s="73"/>
    </row>
    <row r="188" spans="2:6" x14ac:dyDescent="0.25">
      <c r="B188" s="71"/>
      <c r="C188" s="72"/>
      <c r="D188" s="73"/>
      <c r="E188" s="73"/>
      <c r="F188" s="73"/>
    </row>
    <row r="189" spans="2:6" x14ac:dyDescent="0.25">
      <c r="B189" s="71"/>
      <c r="C189" s="72"/>
      <c r="D189" s="73"/>
      <c r="E189" s="73"/>
      <c r="F189" s="73"/>
    </row>
    <row r="190" spans="2:6" x14ac:dyDescent="0.25">
      <c r="B190" s="71"/>
      <c r="C190" s="72"/>
      <c r="D190" s="73"/>
      <c r="E190" s="73"/>
      <c r="F190" s="73"/>
    </row>
    <row r="191" spans="2:6" x14ac:dyDescent="0.25">
      <c r="B191" s="71"/>
      <c r="C191" s="72"/>
      <c r="D191" s="73"/>
      <c r="E191" s="73"/>
      <c r="F191" s="73"/>
    </row>
    <row r="192" spans="2:6" x14ac:dyDescent="0.25">
      <c r="B192" s="71"/>
      <c r="C192" s="72"/>
      <c r="D192" s="73"/>
      <c r="E192" s="73"/>
      <c r="F192" s="73"/>
    </row>
    <row r="193" spans="2:6" x14ac:dyDescent="0.25">
      <c r="B193" s="71"/>
      <c r="C193" s="72"/>
      <c r="D193" s="73"/>
      <c r="E193" s="73"/>
      <c r="F193" s="73"/>
    </row>
    <row r="194" spans="2:6" x14ac:dyDescent="0.25">
      <c r="B194" s="71"/>
      <c r="C194" s="72"/>
      <c r="D194" s="73"/>
      <c r="E194" s="73"/>
      <c r="F194" s="73"/>
    </row>
    <row r="195" spans="2:6" x14ac:dyDescent="0.25">
      <c r="B195" s="71"/>
      <c r="C195" s="72"/>
      <c r="D195" s="73"/>
      <c r="E195" s="73"/>
      <c r="F195" s="73"/>
    </row>
    <row r="196" spans="2:6" x14ac:dyDescent="0.25">
      <c r="B196" s="71"/>
      <c r="C196" s="72"/>
      <c r="D196" s="73"/>
      <c r="E196" s="73"/>
      <c r="F196" s="73"/>
    </row>
    <row r="197" spans="2:6" x14ac:dyDescent="0.25">
      <c r="B197" s="71"/>
      <c r="C197" s="72"/>
      <c r="D197" s="73"/>
      <c r="E197" s="73"/>
      <c r="F197" s="73"/>
    </row>
    <row r="198" spans="2:6" x14ac:dyDescent="0.25">
      <c r="B198" s="71"/>
      <c r="C198" s="72"/>
      <c r="D198" s="73"/>
      <c r="E198" s="73"/>
      <c r="F198" s="73"/>
    </row>
    <row r="199" spans="2:6" x14ac:dyDescent="0.25">
      <c r="B199" s="71"/>
      <c r="C199" s="72"/>
      <c r="D199" s="73"/>
      <c r="E199" s="73"/>
      <c r="F199" s="73"/>
    </row>
    <row r="200" spans="2:6" x14ac:dyDescent="0.25">
      <c r="B200" s="71"/>
      <c r="C200" s="72"/>
      <c r="D200" s="73"/>
      <c r="E200" s="73"/>
      <c r="F200" s="73"/>
    </row>
    <row r="201" spans="2:6" x14ac:dyDescent="0.25">
      <c r="B201" s="71"/>
      <c r="C201" s="72"/>
      <c r="D201" s="73"/>
      <c r="E201" s="73"/>
      <c r="F201" s="73"/>
    </row>
    <row r="202" spans="2:6" x14ac:dyDescent="0.25">
      <c r="B202" s="71"/>
      <c r="C202" s="72"/>
      <c r="D202" s="73"/>
      <c r="E202" s="73"/>
      <c r="F202" s="73"/>
    </row>
    <row r="203" spans="2:6" x14ac:dyDescent="0.25">
      <c r="B203" s="71"/>
      <c r="C203" s="72"/>
      <c r="D203" s="73"/>
      <c r="E203" s="73"/>
      <c r="F203" s="73"/>
    </row>
    <row r="204" spans="2:6" x14ac:dyDescent="0.25">
      <c r="B204" s="71"/>
      <c r="C204" s="72"/>
      <c r="D204" s="73"/>
      <c r="E204" s="73"/>
      <c r="F204" s="73"/>
    </row>
    <row r="205" spans="2:6" x14ac:dyDescent="0.25">
      <c r="B205" s="71"/>
      <c r="C205" s="72"/>
      <c r="D205" s="73"/>
      <c r="E205" s="73"/>
      <c r="F205" s="73"/>
    </row>
    <row r="206" spans="2:6" x14ac:dyDescent="0.25">
      <c r="B206" s="71"/>
      <c r="C206" s="72"/>
      <c r="D206" s="73"/>
      <c r="E206" s="73"/>
      <c r="F206" s="73"/>
    </row>
    <row r="207" spans="2:6" x14ac:dyDescent="0.25">
      <c r="B207" s="71"/>
      <c r="C207" s="72"/>
      <c r="D207" s="73"/>
      <c r="E207" s="73"/>
      <c r="F207" s="73"/>
    </row>
    <row r="208" spans="2:6" x14ac:dyDescent="0.25">
      <c r="B208" s="71"/>
      <c r="C208" s="72"/>
      <c r="D208" s="73"/>
      <c r="E208" s="73"/>
      <c r="F208" s="73"/>
    </row>
    <row r="209" spans="2:6" x14ac:dyDescent="0.25">
      <c r="B209" s="71"/>
      <c r="C209" s="72"/>
      <c r="D209" s="73"/>
      <c r="E209" s="73"/>
      <c r="F209" s="73"/>
    </row>
    <row r="210" spans="2:6" x14ac:dyDescent="0.25">
      <c r="B210" s="71"/>
      <c r="C210" s="72"/>
      <c r="D210" s="73"/>
      <c r="E210" s="73"/>
      <c r="F210" s="73"/>
    </row>
    <row r="211" spans="2:6" x14ac:dyDescent="0.25">
      <c r="B211" s="71"/>
      <c r="C211" s="72"/>
      <c r="D211" s="73"/>
      <c r="E211" s="73"/>
      <c r="F211" s="73"/>
    </row>
    <row r="212" spans="2:6" x14ac:dyDescent="0.25">
      <c r="B212" s="71"/>
      <c r="C212" s="72"/>
      <c r="D212" s="73"/>
      <c r="E212" s="73"/>
      <c r="F212" s="73"/>
    </row>
    <row r="213" spans="2:6" x14ac:dyDescent="0.25">
      <c r="B213" s="71"/>
      <c r="C213" s="72"/>
      <c r="D213" s="73"/>
      <c r="E213" s="73"/>
      <c r="F213" s="73"/>
    </row>
    <row r="214" spans="2:6" x14ac:dyDescent="0.25">
      <c r="B214" s="71"/>
      <c r="C214" s="72"/>
      <c r="D214" s="73"/>
      <c r="E214" s="73"/>
      <c r="F214" s="73"/>
    </row>
    <row r="215" spans="2:6" x14ac:dyDescent="0.25">
      <c r="B215" s="71"/>
      <c r="C215" s="72"/>
      <c r="D215" s="73"/>
      <c r="E215" s="73"/>
      <c r="F215" s="73"/>
    </row>
    <row r="216" spans="2:6" x14ac:dyDescent="0.25">
      <c r="B216" s="71"/>
      <c r="C216" s="72"/>
      <c r="D216" s="73"/>
      <c r="E216" s="73"/>
      <c r="F216" s="73"/>
    </row>
    <row r="217" spans="2:6" x14ac:dyDescent="0.25">
      <c r="B217" s="71"/>
      <c r="C217" s="72"/>
      <c r="D217" s="73"/>
      <c r="E217" s="73"/>
      <c r="F217" s="73"/>
    </row>
    <row r="218" spans="2:6" x14ac:dyDescent="0.25">
      <c r="B218" s="71"/>
      <c r="C218" s="72"/>
      <c r="D218" s="73"/>
      <c r="E218" s="73"/>
      <c r="F218" s="73"/>
    </row>
    <row r="219" spans="2:6" x14ac:dyDescent="0.25">
      <c r="B219" s="71"/>
      <c r="C219" s="72"/>
      <c r="D219" s="73"/>
      <c r="E219" s="73"/>
      <c r="F219" s="73"/>
    </row>
    <row r="220" spans="2:6" x14ac:dyDescent="0.25">
      <c r="B220" s="71"/>
      <c r="C220" s="72"/>
      <c r="D220" s="73"/>
      <c r="E220" s="73"/>
      <c r="F220" s="73"/>
    </row>
    <row r="221" spans="2:6" x14ac:dyDescent="0.25">
      <c r="B221" s="71"/>
      <c r="C221" s="72"/>
      <c r="D221" s="73"/>
      <c r="E221" s="73"/>
      <c r="F221" s="73"/>
    </row>
    <row r="222" spans="2:6" x14ac:dyDescent="0.25">
      <c r="B222" s="71"/>
      <c r="C222" s="72"/>
      <c r="D222" s="73"/>
      <c r="E222" s="73"/>
      <c r="F222" s="73"/>
    </row>
    <row r="223" spans="2:6" x14ac:dyDescent="0.25">
      <c r="B223" s="71"/>
      <c r="C223" s="72"/>
      <c r="D223" s="73"/>
      <c r="E223" s="73"/>
      <c r="F223" s="73"/>
    </row>
    <row r="224" spans="2:6" x14ac:dyDescent="0.25">
      <c r="B224" s="71"/>
      <c r="C224" s="72"/>
      <c r="D224" s="73"/>
      <c r="E224" s="73"/>
      <c r="F224" s="73"/>
    </row>
    <row r="225" spans="2:6" x14ac:dyDescent="0.25">
      <c r="B225" s="71"/>
      <c r="C225" s="72"/>
      <c r="D225" s="73"/>
      <c r="E225" s="73"/>
      <c r="F225" s="73"/>
    </row>
    <row r="226" spans="2:6" x14ac:dyDescent="0.25">
      <c r="B226" s="71"/>
      <c r="C226" s="72"/>
      <c r="D226" s="73"/>
      <c r="E226" s="73"/>
      <c r="F226" s="73"/>
    </row>
    <row r="227" spans="2:6" x14ac:dyDescent="0.25">
      <c r="B227" s="71"/>
      <c r="C227" s="72"/>
      <c r="D227" s="73"/>
      <c r="E227" s="73"/>
      <c r="F227" s="73"/>
    </row>
    <row r="228" spans="2:6" x14ac:dyDescent="0.25">
      <c r="B228" s="71"/>
      <c r="C228" s="72"/>
      <c r="D228" s="73"/>
      <c r="E228" s="73"/>
      <c r="F228" s="73"/>
    </row>
    <row r="229" spans="2:6" x14ac:dyDescent="0.25">
      <c r="B229" s="71"/>
      <c r="C229" s="72"/>
      <c r="D229" s="73"/>
      <c r="E229" s="73"/>
      <c r="F229" s="73"/>
    </row>
    <row r="230" spans="2:6" x14ac:dyDescent="0.25">
      <c r="B230" s="71"/>
      <c r="C230" s="72"/>
      <c r="D230" s="73"/>
      <c r="E230" s="73"/>
      <c r="F230" s="73"/>
    </row>
    <row r="231" spans="2:6" x14ac:dyDescent="0.25">
      <c r="B231" s="71"/>
      <c r="C231" s="72"/>
      <c r="D231" s="73"/>
      <c r="E231" s="73"/>
      <c r="F231" s="73"/>
    </row>
    <row r="232" spans="2:6" x14ac:dyDescent="0.25">
      <c r="B232" s="71"/>
      <c r="C232" s="72"/>
      <c r="D232" s="73"/>
      <c r="E232" s="73"/>
      <c r="F232" s="73"/>
    </row>
    <row r="233" spans="2:6" x14ac:dyDescent="0.25">
      <c r="B233" s="71"/>
      <c r="C233" s="72"/>
      <c r="D233" s="73"/>
      <c r="E233" s="73"/>
      <c r="F233" s="73"/>
    </row>
    <row r="234" spans="2:6" x14ac:dyDescent="0.25">
      <c r="B234" s="71"/>
      <c r="C234" s="72"/>
      <c r="D234" s="73"/>
      <c r="E234" s="73"/>
      <c r="F234" s="73"/>
    </row>
    <row r="235" spans="2:6" x14ac:dyDescent="0.25">
      <c r="B235" s="71"/>
      <c r="C235" s="72"/>
      <c r="D235" s="73"/>
      <c r="E235" s="73"/>
      <c r="F235" s="73"/>
    </row>
    <row r="236" spans="2:6" x14ac:dyDescent="0.25">
      <c r="B236" s="71"/>
      <c r="C236" s="72"/>
      <c r="D236" s="73"/>
      <c r="E236" s="73"/>
      <c r="F236" s="73"/>
    </row>
    <row r="237" spans="2:6" x14ac:dyDescent="0.25">
      <c r="B237" s="71"/>
      <c r="C237" s="72"/>
      <c r="D237" s="73"/>
      <c r="E237" s="73"/>
      <c r="F237" s="73"/>
    </row>
    <row r="238" spans="2:6" x14ac:dyDescent="0.25">
      <c r="B238" s="71"/>
      <c r="C238" s="72"/>
      <c r="D238" s="73"/>
      <c r="E238" s="73"/>
      <c r="F238" s="73"/>
    </row>
    <row r="239" spans="2:6" x14ac:dyDescent="0.25">
      <c r="B239" s="71"/>
      <c r="C239" s="72"/>
      <c r="D239" s="73"/>
      <c r="E239" s="73"/>
      <c r="F239" s="73"/>
    </row>
    <row r="240" spans="2:6" x14ac:dyDescent="0.25">
      <c r="B240" s="71"/>
      <c r="C240" s="72"/>
      <c r="D240" s="73"/>
      <c r="E240" s="73"/>
      <c r="F240" s="73"/>
    </row>
    <row r="241" spans="2:6" x14ac:dyDescent="0.25">
      <c r="B241" s="71"/>
      <c r="C241" s="72"/>
      <c r="D241" s="73"/>
      <c r="E241" s="73"/>
      <c r="F241" s="73"/>
    </row>
    <row r="242" spans="2:6" x14ac:dyDescent="0.25">
      <c r="B242" s="71"/>
      <c r="C242" s="72"/>
      <c r="D242" s="73"/>
      <c r="E242" s="73"/>
      <c r="F242" s="73"/>
    </row>
    <row r="243" spans="2:6" x14ac:dyDescent="0.25">
      <c r="B243" s="71"/>
      <c r="C243" s="72"/>
      <c r="D243" s="73"/>
      <c r="E243" s="73"/>
      <c r="F243" s="73"/>
    </row>
    <row r="244" spans="2:6" x14ac:dyDescent="0.25">
      <c r="B244" s="71"/>
      <c r="C244" s="72"/>
      <c r="D244" s="73"/>
      <c r="E244" s="73"/>
      <c r="F244" s="73"/>
    </row>
    <row r="245" spans="2:6" x14ac:dyDescent="0.25">
      <c r="B245" s="71"/>
      <c r="C245" s="72"/>
      <c r="D245" s="73"/>
      <c r="E245" s="73"/>
      <c r="F245" s="73"/>
    </row>
    <row r="246" spans="2:6" x14ac:dyDescent="0.25">
      <c r="B246" s="71"/>
      <c r="C246" s="72"/>
      <c r="D246" s="73"/>
      <c r="E246" s="73"/>
      <c r="F246" s="73"/>
    </row>
    <row r="247" spans="2:6" x14ac:dyDescent="0.25">
      <c r="B247" s="71"/>
      <c r="C247" s="72"/>
      <c r="D247" s="73"/>
      <c r="E247" s="73"/>
      <c r="F247" s="73"/>
    </row>
    <row r="248" spans="2:6" x14ac:dyDescent="0.25">
      <c r="B248" s="71"/>
      <c r="C248" s="72"/>
      <c r="D248" s="73"/>
      <c r="E248" s="73"/>
      <c r="F248" s="73"/>
    </row>
    <row r="249" spans="2:6" x14ac:dyDescent="0.25">
      <c r="B249" s="71"/>
      <c r="C249" s="72"/>
      <c r="D249" s="73"/>
      <c r="E249" s="73"/>
      <c r="F249" s="73"/>
    </row>
    <row r="250" spans="2:6" x14ac:dyDescent="0.25">
      <c r="B250" s="71"/>
      <c r="C250" s="72"/>
      <c r="D250" s="73"/>
      <c r="E250" s="73"/>
      <c r="F250" s="73"/>
    </row>
    <row r="251" spans="2:6" x14ac:dyDescent="0.25">
      <c r="B251" s="71"/>
      <c r="C251" s="72"/>
      <c r="D251" s="73"/>
      <c r="E251" s="73"/>
      <c r="F251" s="73"/>
    </row>
    <row r="252" spans="2:6" x14ac:dyDescent="0.25">
      <c r="B252" s="71"/>
      <c r="C252" s="72"/>
      <c r="D252" s="73"/>
      <c r="E252" s="73"/>
      <c r="F252" s="73"/>
    </row>
    <row r="253" spans="2:6" x14ac:dyDescent="0.25">
      <c r="B253" s="71"/>
      <c r="C253" s="72"/>
      <c r="D253" s="73"/>
      <c r="E253" s="73"/>
      <c r="F253" s="73"/>
    </row>
    <row r="254" spans="2:6" x14ac:dyDescent="0.25">
      <c r="B254" s="71"/>
      <c r="C254" s="72"/>
      <c r="D254" s="73"/>
      <c r="E254" s="73"/>
      <c r="F254" s="73"/>
    </row>
    <row r="255" spans="2:6" x14ac:dyDescent="0.25">
      <c r="B255" s="71"/>
      <c r="C255" s="72"/>
      <c r="D255" s="73"/>
      <c r="E255" s="73"/>
      <c r="F255" s="73"/>
    </row>
    <row r="256" spans="2:6" x14ac:dyDescent="0.25">
      <c r="B256" s="71"/>
      <c r="C256" s="72"/>
      <c r="D256" s="73"/>
      <c r="E256" s="73"/>
      <c r="F256" s="73"/>
    </row>
    <row r="257" spans="2:6" x14ac:dyDescent="0.25">
      <c r="B257" s="71"/>
      <c r="C257" s="72"/>
      <c r="D257" s="73"/>
      <c r="E257" s="73"/>
      <c r="F257" s="73"/>
    </row>
    <row r="258" spans="2:6" x14ac:dyDescent="0.25">
      <c r="B258" s="71"/>
      <c r="C258" s="72"/>
      <c r="D258" s="73"/>
      <c r="E258" s="73"/>
      <c r="F258" s="73"/>
    </row>
    <row r="259" spans="2:6" x14ac:dyDescent="0.25">
      <c r="B259" s="71"/>
      <c r="C259" s="72"/>
      <c r="D259" s="73"/>
      <c r="E259" s="73"/>
      <c r="F259" s="73"/>
    </row>
    <row r="260" spans="2:6" x14ac:dyDescent="0.25">
      <c r="B260" s="71"/>
      <c r="C260" s="72"/>
      <c r="D260" s="73"/>
      <c r="E260" s="73"/>
      <c r="F260" s="73"/>
    </row>
    <row r="261" spans="2:6" x14ac:dyDescent="0.25">
      <c r="B261" s="71"/>
      <c r="C261" s="72"/>
      <c r="D261" s="73"/>
      <c r="E261" s="73"/>
      <c r="F261" s="73"/>
    </row>
    <row r="262" spans="2:6" x14ac:dyDescent="0.25">
      <c r="B262" s="71"/>
      <c r="C262" s="72"/>
      <c r="D262" s="73"/>
      <c r="E262" s="73"/>
      <c r="F262" s="73"/>
    </row>
    <row r="263" spans="2:6" x14ac:dyDescent="0.25">
      <c r="B263" s="71"/>
      <c r="C263" s="72"/>
      <c r="D263" s="73"/>
      <c r="E263" s="73"/>
      <c r="F263" s="73"/>
    </row>
    <row r="264" spans="2:6" x14ac:dyDescent="0.25">
      <c r="B264" s="71"/>
      <c r="C264" s="72"/>
      <c r="D264" s="73"/>
      <c r="E264" s="73"/>
      <c r="F264" s="73"/>
    </row>
    <row r="265" spans="2:6" x14ac:dyDescent="0.25">
      <c r="B265" s="71"/>
      <c r="C265" s="72"/>
      <c r="D265" s="73"/>
      <c r="E265" s="73"/>
      <c r="F265" s="73"/>
    </row>
    <row r="266" spans="2:6" x14ac:dyDescent="0.25">
      <c r="B266" s="71"/>
      <c r="C266" s="72"/>
      <c r="D266" s="73"/>
      <c r="E266" s="73"/>
      <c r="F266" s="73"/>
    </row>
    <row r="267" spans="2:6" x14ac:dyDescent="0.25">
      <c r="B267" s="71"/>
      <c r="C267" s="72"/>
      <c r="D267" s="73"/>
      <c r="E267" s="73"/>
      <c r="F267" s="73"/>
    </row>
    <row r="268" spans="2:6" x14ac:dyDescent="0.25">
      <c r="B268" s="71"/>
      <c r="C268" s="72"/>
      <c r="D268" s="73"/>
      <c r="E268" s="73"/>
      <c r="F268" s="73"/>
    </row>
    <row r="269" spans="2:6" x14ac:dyDescent="0.25">
      <c r="B269" s="71"/>
      <c r="C269" s="72"/>
      <c r="D269" s="73"/>
      <c r="E269" s="73"/>
      <c r="F269" s="73"/>
    </row>
    <row r="270" spans="2:6" x14ac:dyDescent="0.25">
      <c r="B270" s="71"/>
      <c r="C270" s="72"/>
      <c r="D270" s="73"/>
      <c r="E270" s="73"/>
      <c r="F270" s="73"/>
    </row>
    <row r="271" spans="2:6" x14ac:dyDescent="0.25">
      <c r="B271" s="71"/>
      <c r="C271" s="72"/>
      <c r="D271" s="73"/>
      <c r="E271" s="73"/>
      <c r="F271" s="73"/>
    </row>
    <row r="272" spans="2:6" x14ac:dyDescent="0.25">
      <c r="B272" s="71"/>
      <c r="C272" s="72"/>
      <c r="D272" s="73"/>
      <c r="E272" s="73"/>
      <c r="F272" s="73"/>
    </row>
    <row r="273" spans="2:6" x14ac:dyDescent="0.25">
      <c r="B273" s="71"/>
      <c r="C273" s="72"/>
      <c r="D273" s="73"/>
      <c r="E273" s="73"/>
      <c r="F273" s="73"/>
    </row>
    <row r="274" spans="2:6" x14ac:dyDescent="0.25">
      <c r="B274" s="71"/>
      <c r="C274" s="72"/>
      <c r="D274" s="73"/>
      <c r="E274" s="73"/>
      <c r="F274" s="73"/>
    </row>
    <row r="275" spans="2:6" x14ac:dyDescent="0.25">
      <c r="B275" s="71"/>
      <c r="C275" s="72"/>
      <c r="D275" s="73"/>
      <c r="E275" s="73"/>
      <c r="F275" s="73"/>
    </row>
    <row r="276" spans="2:6" x14ac:dyDescent="0.25">
      <c r="B276" s="71"/>
      <c r="C276" s="72"/>
      <c r="D276" s="73"/>
      <c r="E276" s="73"/>
      <c r="F276" s="73"/>
    </row>
    <row r="277" spans="2:6" x14ac:dyDescent="0.25">
      <c r="B277" s="71"/>
      <c r="C277" s="72"/>
      <c r="D277" s="73"/>
      <c r="E277" s="73"/>
      <c r="F277" s="73"/>
    </row>
    <row r="278" spans="2:6" x14ac:dyDescent="0.25">
      <c r="B278" s="71"/>
      <c r="C278" s="72"/>
      <c r="D278" s="73"/>
      <c r="E278" s="73"/>
      <c r="F278" s="73"/>
    </row>
    <row r="279" spans="2:6" x14ac:dyDescent="0.25">
      <c r="B279" s="71"/>
      <c r="C279" s="72"/>
      <c r="D279" s="73"/>
      <c r="E279" s="73"/>
      <c r="F279" s="73"/>
    </row>
    <row r="280" spans="2:6" x14ac:dyDescent="0.25">
      <c r="B280" s="71"/>
      <c r="C280" s="72"/>
      <c r="D280" s="73"/>
      <c r="E280" s="73"/>
      <c r="F280" s="73"/>
    </row>
    <row r="281" spans="2:6" x14ac:dyDescent="0.25">
      <c r="B281" s="71"/>
      <c r="C281" s="72"/>
      <c r="D281" s="73"/>
      <c r="E281" s="73"/>
      <c r="F281" s="73"/>
    </row>
    <row r="282" spans="2:6" x14ac:dyDescent="0.25">
      <c r="B282" s="71"/>
      <c r="C282" s="72"/>
      <c r="D282" s="73"/>
      <c r="E282" s="73"/>
      <c r="F282" s="73"/>
    </row>
    <row r="283" spans="2:6" x14ac:dyDescent="0.25">
      <c r="B283" s="71"/>
      <c r="C283" s="72"/>
      <c r="D283" s="73"/>
      <c r="E283" s="73"/>
      <c r="F283" s="73"/>
    </row>
    <row r="284" spans="2:6" x14ac:dyDescent="0.25">
      <c r="B284" s="71"/>
      <c r="C284" s="72"/>
      <c r="D284" s="73"/>
      <c r="E284" s="73"/>
      <c r="F284" s="73"/>
    </row>
  </sheetData>
  <mergeCells count="1">
    <mergeCell ref="B2:F2"/>
  </mergeCells>
  <pageMargins left="0.7" right="0.7" top="0.75" bottom="0.75" header="0.3" footer="0.3"/>
  <pageSetup paperSize="9" scale="77" orientation="portrait" verticalDpi="0" r:id="rId1"/>
</worksheet>
</file>

<file path=xl/worksheets/sheet1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284"/>
  <sheetViews>
    <sheetView workbookViewId="0">
      <selection activeCell="F18" sqref="F18"/>
    </sheetView>
  </sheetViews>
  <sheetFormatPr defaultRowHeight="15" x14ac:dyDescent="0.25"/>
  <cols>
    <col min="1" max="1" width="9.140625" style="59"/>
    <col min="2" max="2" width="52.7109375" style="74" customWidth="1"/>
    <col min="3" max="3" width="8.140625" style="75" bestFit="1" customWidth="1"/>
    <col min="4" max="4" width="13" style="76" customWidth="1"/>
    <col min="5" max="5" width="17.140625" style="76" customWidth="1"/>
    <col min="6" max="6" width="15.7109375" style="76" customWidth="1"/>
    <col min="7" max="7" width="14" style="66" customWidth="1"/>
    <col min="8" max="16384" width="9.140625" style="59"/>
  </cols>
  <sheetData>
    <row r="2" spans="2:7" s="54" customFormat="1" ht="15" customHeight="1" x14ac:dyDescent="0.2">
      <c r="B2" s="212" t="str">
        <f>'Elenco Prezzi Unitari'!B88</f>
        <v>PLT3 - Nummernschilderkennungsstation Nr.3:  Kaltenbrunn (Gemeinde  TRUDEN)</v>
      </c>
      <c r="C2" s="212"/>
      <c r="D2" s="212"/>
      <c r="E2" s="212"/>
      <c r="F2" s="212"/>
      <c r="G2" s="53"/>
    </row>
    <row r="3" spans="2:7" s="54" customFormat="1" x14ac:dyDescent="0.2">
      <c r="B3" s="55" t="str">
        <f>'Elenco Prezzi Unitari'!B65</f>
        <v>BESCHREIBUNG</v>
      </c>
      <c r="C3" s="55" t="str">
        <f>'Elenco Prezzi Unitari'!C65</f>
        <v>M.E.</v>
      </c>
      <c r="D3" s="55" t="str">
        <f>'Elenco Prezzi Unitari'!D65</f>
        <v>ANZ.</v>
      </c>
      <c r="E3" s="55" t="str">
        <f>'Elenco Prezzi Unitari'!E65</f>
        <v>EINHEITSPREIS</v>
      </c>
      <c r="F3" s="55" t="str">
        <f>'Elenco Prezzi Unitari'!F65</f>
        <v>BETRAG</v>
      </c>
      <c r="G3" s="53"/>
    </row>
    <row r="4" spans="2:7" ht="30" x14ac:dyDescent="0.25">
      <c r="B4" s="34" t="str">
        <f>'Elenco Prezzi Unitari'!B4</f>
        <v>Videokamera Nummernschilderkennung OCR + Übersichtskamera</v>
      </c>
      <c r="C4" s="56" t="s">
        <v>1</v>
      </c>
      <c r="D4" s="57">
        <v>1</v>
      </c>
      <c r="E4" s="82">
        <f>'Elenco Prezzi Unitari'!F4</f>
        <v>3200</v>
      </c>
      <c r="F4" s="83">
        <f t="shared" ref="F4:F8" si="0">E4*D4</f>
        <v>3200</v>
      </c>
      <c r="G4" s="58"/>
    </row>
    <row r="5" spans="2:7" ht="30" x14ac:dyDescent="0.25">
      <c r="B5" s="34" t="str">
        <f>'Elenco Prezzi Unitari'!B5</f>
        <v>Lokaler Speicher f. Videokamera Nummernschilderkennung - HD Typ SSD 120 GB</v>
      </c>
      <c r="C5" s="56" t="s">
        <v>1</v>
      </c>
      <c r="D5" s="57">
        <v>1</v>
      </c>
      <c r="E5" s="82">
        <f>'Elenco Prezzi Unitari'!F5</f>
        <v>224</v>
      </c>
      <c r="F5" s="83">
        <f t="shared" si="0"/>
        <v>224</v>
      </c>
      <c r="G5" s="58"/>
    </row>
    <row r="6" spans="2:7" x14ac:dyDescent="0.25">
      <c r="B6" s="34" t="str">
        <f>'Elenco Prezzi Unitari'!B10</f>
        <v>Grundlizenz Kamera f. SW Nummernschilderkennung</v>
      </c>
      <c r="C6" s="56" t="s">
        <v>1</v>
      </c>
      <c r="D6" s="57">
        <v>1</v>
      </c>
      <c r="E6" s="82">
        <f>'Elenco Prezzi Unitari'!F10</f>
        <v>513.5</v>
      </c>
      <c r="F6" s="83">
        <f t="shared" si="0"/>
        <v>513.5</v>
      </c>
      <c r="G6" s="58"/>
    </row>
    <row r="7" spans="2:7" ht="30" x14ac:dyDescent="0.25">
      <c r="B7" s="34" t="str">
        <f>'Elenco Prezzi Unitari'!B11</f>
        <v>Lizenz Kamera Zugriff KfZ-Zulassungsstelle f. SW Nummernschilderkennung</v>
      </c>
      <c r="C7" s="56" t="s">
        <v>1</v>
      </c>
      <c r="D7" s="57">
        <v>1</v>
      </c>
      <c r="E7" s="82">
        <f>'Elenco Prezzi Unitari'!F11</f>
        <v>260</v>
      </c>
      <c r="F7" s="83">
        <f t="shared" si="0"/>
        <v>260</v>
      </c>
      <c r="G7" s="58"/>
    </row>
    <row r="8" spans="2:7" x14ac:dyDescent="0.25">
      <c r="B8" s="34" t="str">
        <f>'Elenco Prezzi Unitari'!B37</f>
        <v>Schild "Videoüberwachter Bereich" Art.13 GvD 196/2003</v>
      </c>
      <c r="C8" s="56" t="s">
        <v>1</v>
      </c>
      <c r="D8" s="57">
        <v>1</v>
      </c>
      <c r="E8" s="82">
        <f>'Elenco Prezzi Unitari'!F37</f>
        <v>50</v>
      </c>
      <c r="F8" s="83">
        <f t="shared" si="0"/>
        <v>50</v>
      </c>
      <c r="G8" s="58"/>
    </row>
    <row r="9" spans="2:7" ht="75" x14ac:dyDescent="0.25">
      <c r="B9" s="34" t="str">
        <f>'Elenco Prezzi Unitari'!B32</f>
        <v>Zubehörteile für die Montage der Videokameras und die fachgerechte Herstellung einer vollständigen, funktionstüchtigen Anlage (z.B. Elektroschaltschrank, Geräteschrank, selbstrückstellender Schalter, Netzgeräte, Kabel usw.)</v>
      </c>
      <c r="C9" s="114" t="str">
        <f>'Elenco Prezzi Unitari'!C32</f>
        <v>pauschal</v>
      </c>
      <c r="D9" s="57">
        <v>1</v>
      </c>
      <c r="E9" s="82">
        <v>1000</v>
      </c>
      <c r="F9" s="83">
        <f>E9*D9</f>
        <v>1000</v>
      </c>
      <c r="G9" s="58"/>
    </row>
    <row r="10" spans="2:7" ht="30" x14ac:dyDescent="0.25">
      <c r="B10" s="34" t="str">
        <f>'Elenco Prezzi Unitari'!B34</f>
        <v>Arbeitslohn für die Installation (einschließlich Einsatz einer Arbeitsbühne) und die Konfiguration der Anlage.</v>
      </c>
      <c r="C10" s="114" t="str">
        <f>'Elenco Prezzi Unitari'!C34</f>
        <v>pauschal</v>
      </c>
      <c r="D10" s="63">
        <v>1</v>
      </c>
      <c r="E10" s="86">
        <v>800</v>
      </c>
      <c r="F10" s="87">
        <f>E10*D10</f>
        <v>800</v>
      </c>
      <c r="G10" s="64"/>
    </row>
    <row r="11" spans="2:7" x14ac:dyDescent="0.25">
      <c r="B11" s="35" t="str">
        <f>'Elenco Prezzi Unitari'!B66</f>
        <v>Gesamt SOA Kategorie OS5</v>
      </c>
      <c r="C11" s="60"/>
      <c r="D11" s="61"/>
      <c r="E11" s="84"/>
      <c r="F11" s="85">
        <f>SUM(F4:F10)</f>
        <v>6047.5</v>
      </c>
    </row>
    <row r="12" spans="2:7" x14ac:dyDescent="0.25">
      <c r="B12" s="34" t="str">
        <f>'Elenco Prezzi Unitari'!B6</f>
        <v>Modem 3G HSPDS/GPRS mit eingebauter Antenne</v>
      </c>
      <c r="C12" s="56" t="s">
        <v>1</v>
      </c>
      <c r="D12" s="57">
        <v>1</v>
      </c>
      <c r="E12" s="82">
        <f>'Elenco Prezzi Unitari'!F6</f>
        <v>320</v>
      </c>
      <c r="F12" s="83">
        <f t="shared" ref="F12" si="1">E12*D12</f>
        <v>320</v>
      </c>
    </row>
    <row r="13" spans="2:7" ht="45" x14ac:dyDescent="0.25">
      <c r="B13" s="34" t="str">
        <f>'Elenco Prezzi Unitari'!B33</f>
        <v>Zubehörteile für die Montage der Konnektivitätsgeräte zur fachgerechten Herstellung einer vollständigen, funktionstüchtigen Anlage.</v>
      </c>
      <c r="C13" s="114" t="str">
        <f>'Elenco Prezzi Unitari'!C33</f>
        <v>pauschal</v>
      </c>
      <c r="D13" s="57">
        <v>1</v>
      </c>
      <c r="E13" s="82">
        <v>200</v>
      </c>
      <c r="F13" s="83">
        <f>E13*D13</f>
        <v>200</v>
      </c>
    </row>
    <row r="14" spans="2:7" ht="30" x14ac:dyDescent="0.25">
      <c r="B14" s="34" t="str">
        <f>'Elenco Prezzi Unitari'!B34</f>
        <v>Arbeitslohn für die Installation (einschließlich Einsatz einer Arbeitsbühne) und die Konfiguration der Anlage.</v>
      </c>
      <c r="C14" s="114" t="str">
        <f>'Elenco Prezzi Unitari'!C34</f>
        <v>pauschal</v>
      </c>
      <c r="D14" s="63">
        <v>1</v>
      </c>
      <c r="E14" s="86">
        <v>200</v>
      </c>
      <c r="F14" s="87">
        <f>E14*D14</f>
        <v>200</v>
      </c>
    </row>
    <row r="15" spans="2:7" x14ac:dyDescent="0.25">
      <c r="B15" s="36" t="str">
        <f>'Elenco Prezzi Unitari'!B67</f>
        <v>Gesamt SOA Kategorie OS19</v>
      </c>
      <c r="C15" s="60"/>
      <c r="D15" s="65"/>
      <c r="E15" s="84"/>
      <c r="F15" s="88">
        <f>SUM(F12:F14)</f>
        <v>720</v>
      </c>
    </row>
    <row r="16" spans="2:7" x14ac:dyDescent="0.25">
      <c r="B16" s="67"/>
      <c r="C16" s="68"/>
      <c r="D16" s="69"/>
      <c r="E16" s="89"/>
      <c r="F16" s="89"/>
    </row>
    <row r="17" spans="2:6" x14ac:dyDescent="0.25">
      <c r="B17" s="45" t="str">
        <f>'Elenco Prezzi Unitari'!B69</f>
        <v>SUMME</v>
      </c>
      <c r="C17" s="60"/>
      <c r="D17" s="70"/>
      <c r="E17" s="84"/>
      <c r="F17" s="90">
        <f>F11+F15</f>
        <v>6767.5</v>
      </c>
    </row>
    <row r="18" spans="2:6" x14ac:dyDescent="0.25">
      <c r="B18" s="71"/>
      <c r="C18" s="72"/>
      <c r="D18" s="73"/>
      <c r="E18" s="73"/>
      <c r="F18" s="73"/>
    </row>
    <row r="19" spans="2:6" x14ac:dyDescent="0.25">
      <c r="B19" s="71"/>
      <c r="C19" s="72"/>
      <c r="D19" s="73"/>
      <c r="E19" s="73"/>
      <c r="F19" s="73"/>
    </row>
    <row r="20" spans="2:6" x14ac:dyDescent="0.25">
      <c r="B20" s="71"/>
      <c r="C20" s="72"/>
      <c r="D20" s="73"/>
      <c r="E20" s="73"/>
      <c r="F20" s="73"/>
    </row>
    <row r="21" spans="2:6" x14ac:dyDescent="0.25">
      <c r="B21" s="71"/>
      <c r="C21" s="72"/>
      <c r="D21" s="73"/>
      <c r="E21" s="73"/>
      <c r="F21" s="73"/>
    </row>
    <row r="22" spans="2:6" x14ac:dyDescent="0.25">
      <c r="B22" s="71"/>
      <c r="C22" s="72"/>
      <c r="D22" s="73"/>
      <c r="E22" s="73"/>
      <c r="F22" s="73"/>
    </row>
    <row r="23" spans="2:6" x14ac:dyDescent="0.25">
      <c r="B23" s="71"/>
      <c r="C23" s="72"/>
      <c r="D23" s="73"/>
      <c r="E23" s="73"/>
      <c r="F23" s="73"/>
    </row>
    <row r="24" spans="2:6" x14ac:dyDescent="0.25">
      <c r="B24" s="71"/>
      <c r="C24" s="72"/>
      <c r="D24" s="73"/>
      <c r="E24" s="73"/>
      <c r="F24" s="73"/>
    </row>
    <row r="25" spans="2:6" x14ac:dyDescent="0.25">
      <c r="B25" s="71"/>
      <c r="C25" s="72"/>
      <c r="D25" s="73"/>
      <c r="E25" s="73"/>
      <c r="F25" s="73"/>
    </row>
    <row r="26" spans="2:6" x14ac:dyDescent="0.25">
      <c r="B26" s="71"/>
      <c r="C26" s="72"/>
      <c r="D26" s="73"/>
      <c r="E26" s="73"/>
      <c r="F26" s="73"/>
    </row>
    <row r="27" spans="2:6" x14ac:dyDescent="0.25">
      <c r="B27" s="71"/>
      <c r="C27" s="72"/>
      <c r="D27" s="73"/>
      <c r="E27" s="73"/>
      <c r="F27" s="73"/>
    </row>
    <row r="28" spans="2:6" x14ac:dyDescent="0.25">
      <c r="B28" s="71"/>
      <c r="C28" s="72"/>
      <c r="D28" s="73"/>
      <c r="E28" s="73"/>
      <c r="F28" s="73"/>
    </row>
    <row r="29" spans="2:6" x14ac:dyDescent="0.25">
      <c r="B29" s="71"/>
      <c r="C29" s="72"/>
      <c r="D29" s="73"/>
      <c r="E29" s="73"/>
      <c r="F29" s="73"/>
    </row>
    <row r="30" spans="2:6" x14ac:dyDescent="0.25">
      <c r="B30" s="71"/>
      <c r="C30" s="72"/>
      <c r="D30" s="73"/>
      <c r="E30" s="73"/>
      <c r="F30" s="73"/>
    </row>
    <row r="31" spans="2:6" x14ac:dyDescent="0.25">
      <c r="B31" s="71"/>
      <c r="C31" s="72"/>
      <c r="D31" s="73"/>
      <c r="E31" s="73"/>
      <c r="F31" s="73"/>
    </row>
    <row r="32" spans="2:6" x14ac:dyDescent="0.25">
      <c r="B32" s="71"/>
      <c r="C32" s="72"/>
      <c r="D32" s="73"/>
      <c r="E32" s="73"/>
      <c r="F32" s="73"/>
    </row>
    <row r="33" spans="2:6" x14ac:dyDescent="0.25">
      <c r="B33" s="71"/>
      <c r="C33" s="72"/>
      <c r="D33" s="73"/>
      <c r="E33" s="73"/>
      <c r="F33" s="73"/>
    </row>
    <row r="34" spans="2:6" x14ac:dyDescent="0.25">
      <c r="B34" s="71"/>
      <c r="C34" s="72"/>
      <c r="D34" s="73"/>
      <c r="E34" s="73"/>
      <c r="F34" s="73"/>
    </row>
    <row r="35" spans="2:6" x14ac:dyDescent="0.25">
      <c r="B35" s="71"/>
      <c r="C35" s="72"/>
      <c r="D35" s="73"/>
      <c r="E35" s="73"/>
      <c r="F35" s="73"/>
    </row>
    <row r="36" spans="2:6" x14ac:dyDescent="0.25">
      <c r="B36" s="71"/>
      <c r="C36" s="72"/>
      <c r="D36" s="73"/>
      <c r="E36" s="73"/>
      <c r="F36" s="73"/>
    </row>
    <row r="37" spans="2:6" x14ac:dyDescent="0.25">
      <c r="B37" s="71"/>
      <c r="C37" s="72"/>
      <c r="D37" s="73"/>
      <c r="E37" s="73"/>
      <c r="F37" s="73"/>
    </row>
    <row r="38" spans="2:6" x14ac:dyDescent="0.25">
      <c r="B38" s="71"/>
      <c r="C38" s="72"/>
      <c r="D38" s="73"/>
      <c r="E38" s="73"/>
      <c r="F38" s="73"/>
    </row>
    <row r="39" spans="2:6" x14ac:dyDescent="0.25">
      <c r="B39" s="71"/>
      <c r="C39" s="72"/>
      <c r="D39" s="73"/>
      <c r="E39" s="73"/>
      <c r="F39" s="73"/>
    </row>
    <row r="40" spans="2:6" x14ac:dyDescent="0.25">
      <c r="B40" s="71"/>
      <c r="C40" s="72"/>
      <c r="D40" s="73"/>
      <c r="E40" s="73"/>
      <c r="F40" s="73"/>
    </row>
    <row r="41" spans="2:6" x14ac:dyDescent="0.25">
      <c r="B41" s="71"/>
      <c r="C41" s="72"/>
      <c r="D41" s="73"/>
      <c r="E41" s="73"/>
      <c r="F41" s="73"/>
    </row>
    <row r="42" spans="2:6" x14ac:dyDescent="0.25">
      <c r="B42" s="71"/>
      <c r="C42" s="72"/>
      <c r="D42" s="73"/>
      <c r="E42" s="73"/>
      <c r="F42" s="73"/>
    </row>
    <row r="43" spans="2:6" x14ac:dyDescent="0.25">
      <c r="B43" s="71"/>
      <c r="C43" s="72"/>
      <c r="D43" s="73"/>
      <c r="E43" s="73"/>
      <c r="F43" s="73"/>
    </row>
    <row r="44" spans="2:6" x14ac:dyDescent="0.25">
      <c r="B44" s="71"/>
      <c r="C44" s="72"/>
      <c r="D44" s="73"/>
      <c r="E44" s="73"/>
      <c r="F44" s="73"/>
    </row>
    <row r="45" spans="2:6" x14ac:dyDescent="0.25">
      <c r="B45" s="71"/>
      <c r="C45" s="72"/>
      <c r="D45" s="73"/>
      <c r="E45" s="73"/>
      <c r="F45" s="73"/>
    </row>
    <row r="46" spans="2:6" x14ac:dyDescent="0.25">
      <c r="B46" s="71"/>
      <c r="C46" s="72"/>
      <c r="D46" s="73"/>
      <c r="E46" s="73"/>
      <c r="F46" s="73"/>
    </row>
    <row r="47" spans="2:6" x14ac:dyDescent="0.25">
      <c r="B47" s="71"/>
      <c r="C47" s="72"/>
      <c r="D47" s="73"/>
      <c r="E47" s="73"/>
      <c r="F47" s="73"/>
    </row>
    <row r="48" spans="2:6" x14ac:dyDescent="0.25">
      <c r="B48" s="71"/>
      <c r="C48" s="72"/>
      <c r="D48" s="73"/>
      <c r="E48" s="73"/>
      <c r="F48" s="73"/>
    </row>
    <row r="49" spans="2:6" x14ac:dyDescent="0.25">
      <c r="B49" s="71"/>
      <c r="C49" s="72"/>
      <c r="D49" s="73"/>
      <c r="E49" s="73"/>
      <c r="F49" s="73"/>
    </row>
    <row r="50" spans="2:6" x14ac:dyDescent="0.25">
      <c r="B50" s="71"/>
      <c r="C50" s="72"/>
      <c r="D50" s="73"/>
      <c r="E50" s="73"/>
      <c r="F50" s="73"/>
    </row>
    <row r="51" spans="2:6" x14ac:dyDescent="0.25">
      <c r="B51" s="71"/>
      <c r="C51" s="72"/>
      <c r="D51" s="73"/>
      <c r="E51" s="73"/>
      <c r="F51" s="73"/>
    </row>
    <row r="52" spans="2:6" x14ac:dyDescent="0.25">
      <c r="B52" s="71"/>
      <c r="C52" s="72"/>
      <c r="D52" s="73"/>
      <c r="E52" s="73"/>
      <c r="F52" s="73"/>
    </row>
    <row r="53" spans="2:6" x14ac:dyDescent="0.25">
      <c r="B53" s="71"/>
      <c r="C53" s="72"/>
      <c r="D53" s="73"/>
      <c r="E53" s="73"/>
      <c r="F53" s="73"/>
    </row>
    <row r="54" spans="2:6" x14ac:dyDescent="0.25">
      <c r="B54" s="71"/>
      <c r="C54" s="72"/>
      <c r="D54" s="73"/>
      <c r="E54" s="73"/>
      <c r="F54" s="73"/>
    </row>
    <row r="55" spans="2:6" x14ac:dyDescent="0.25">
      <c r="B55" s="71"/>
      <c r="C55" s="72"/>
      <c r="D55" s="73"/>
      <c r="E55" s="73"/>
      <c r="F55" s="73"/>
    </row>
    <row r="56" spans="2:6" x14ac:dyDescent="0.25">
      <c r="B56" s="71"/>
      <c r="C56" s="72"/>
      <c r="D56" s="73"/>
      <c r="E56" s="73"/>
      <c r="F56" s="73"/>
    </row>
    <row r="57" spans="2:6" x14ac:dyDescent="0.25">
      <c r="B57" s="71"/>
      <c r="C57" s="72"/>
      <c r="D57" s="73"/>
      <c r="E57" s="73"/>
      <c r="F57" s="73"/>
    </row>
    <row r="58" spans="2:6" x14ac:dyDescent="0.25">
      <c r="B58" s="71"/>
      <c r="C58" s="72"/>
      <c r="D58" s="73"/>
      <c r="E58" s="73"/>
      <c r="F58" s="73"/>
    </row>
    <row r="59" spans="2:6" x14ac:dyDescent="0.25">
      <c r="B59" s="71"/>
      <c r="C59" s="72"/>
      <c r="D59" s="73"/>
      <c r="E59" s="73"/>
      <c r="F59" s="73"/>
    </row>
    <row r="60" spans="2:6" x14ac:dyDescent="0.25">
      <c r="B60" s="71"/>
      <c r="C60" s="72"/>
      <c r="D60" s="73"/>
      <c r="E60" s="73"/>
      <c r="F60" s="73"/>
    </row>
    <row r="61" spans="2:6" x14ac:dyDescent="0.25">
      <c r="B61" s="71"/>
      <c r="C61" s="72"/>
      <c r="D61" s="73"/>
      <c r="E61" s="73"/>
      <c r="F61" s="73"/>
    </row>
    <row r="62" spans="2:6" x14ac:dyDescent="0.25">
      <c r="B62" s="71"/>
      <c r="C62" s="72"/>
      <c r="D62" s="73"/>
      <c r="E62" s="73"/>
      <c r="F62" s="73"/>
    </row>
    <row r="63" spans="2:6" x14ac:dyDescent="0.25">
      <c r="B63" s="71"/>
      <c r="C63" s="72"/>
      <c r="D63" s="73"/>
      <c r="E63" s="73"/>
      <c r="F63" s="73"/>
    </row>
    <row r="64" spans="2:6" x14ac:dyDescent="0.25">
      <c r="B64" s="71"/>
      <c r="C64" s="72"/>
      <c r="D64" s="73"/>
      <c r="E64" s="73"/>
      <c r="F64" s="73"/>
    </row>
    <row r="65" spans="2:6" x14ac:dyDescent="0.25">
      <c r="B65" s="71"/>
      <c r="C65" s="72"/>
      <c r="D65" s="73"/>
      <c r="E65" s="73"/>
      <c r="F65" s="73"/>
    </row>
    <row r="66" spans="2:6" x14ac:dyDescent="0.25">
      <c r="B66" s="71"/>
      <c r="C66" s="72"/>
      <c r="D66" s="73"/>
      <c r="E66" s="73"/>
      <c r="F66" s="73"/>
    </row>
    <row r="67" spans="2:6" x14ac:dyDescent="0.25">
      <c r="B67" s="71"/>
      <c r="C67" s="72"/>
      <c r="D67" s="73"/>
      <c r="E67" s="73"/>
      <c r="F67" s="73"/>
    </row>
    <row r="68" spans="2:6" x14ac:dyDescent="0.25">
      <c r="B68" s="71"/>
      <c r="C68" s="72"/>
      <c r="D68" s="73"/>
      <c r="E68" s="73"/>
      <c r="F68" s="73"/>
    </row>
    <row r="69" spans="2:6" x14ac:dyDescent="0.25">
      <c r="B69" s="71"/>
      <c r="C69" s="72"/>
      <c r="D69" s="73"/>
      <c r="E69" s="73"/>
      <c r="F69" s="73"/>
    </row>
    <row r="70" spans="2:6" x14ac:dyDescent="0.25">
      <c r="B70" s="71"/>
      <c r="C70" s="72"/>
      <c r="D70" s="73"/>
      <c r="E70" s="73"/>
      <c r="F70" s="73"/>
    </row>
    <row r="71" spans="2:6" x14ac:dyDescent="0.25">
      <c r="B71" s="71"/>
      <c r="C71" s="72"/>
      <c r="D71" s="73"/>
      <c r="E71" s="73"/>
      <c r="F71" s="73"/>
    </row>
    <row r="72" spans="2:6" x14ac:dyDescent="0.25">
      <c r="B72" s="71"/>
      <c r="C72" s="72"/>
      <c r="D72" s="73"/>
      <c r="E72" s="73"/>
      <c r="F72" s="73"/>
    </row>
    <row r="73" spans="2:6" x14ac:dyDescent="0.25">
      <c r="B73" s="71"/>
      <c r="C73" s="72"/>
      <c r="D73" s="73"/>
      <c r="E73" s="73"/>
      <c r="F73" s="73"/>
    </row>
    <row r="74" spans="2:6" x14ac:dyDescent="0.25">
      <c r="B74" s="71"/>
      <c r="C74" s="72"/>
      <c r="D74" s="73"/>
      <c r="E74" s="73"/>
      <c r="F74" s="73"/>
    </row>
    <row r="75" spans="2:6" x14ac:dyDescent="0.25">
      <c r="B75" s="71"/>
      <c r="C75" s="72"/>
      <c r="D75" s="73"/>
      <c r="E75" s="73"/>
      <c r="F75" s="73"/>
    </row>
    <row r="76" spans="2:6" x14ac:dyDescent="0.25">
      <c r="B76" s="71"/>
      <c r="C76" s="72"/>
      <c r="D76" s="73"/>
      <c r="E76" s="73"/>
      <c r="F76" s="73"/>
    </row>
    <row r="77" spans="2:6" x14ac:dyDescent="0.25">
      <c r="B77" s="71"/>
      <c r="C77" s="72"/>
      <c r="D77" s="73"/>
      <c r="E77" s="73"/>
      <c r="F77" s="73"/>
    </row>
    <row r="78" spans="2:6" x14ac:dyDescent="0.25">
      <c r="B78" s="71"/>
      <c r="C78" s="72"/>
      <c r="D78" s="73"/>
      <c r="E78" s="73"/>
      <c r="F78" s="73"/>
    </row>
    <row r="79" spans="2:6" x14ac:dyDescent="0.25">
      <c r="B79" s="71"/>
      <c r="C79" s="72"/>
      <c r="D79" s="73"/>
      <c r="E79" s="73"/>
      <c r="F79" s="73"/>
    </row>
    <row r="80" spans="2:6" x14ac:dyDescent="0.25">
      <c r="B80" s="71"/>
      <c r="C80" s="72"/>
      <c r="D80" s="73"/>
      <c r="E80" s="73"/>
      <c r="F80" s="73"/>
    </row>
    <row r="81" spans="2:6" x14ac:dyDescent="0.25">
      <c r="B81" s="71"/>
      <c r="C81" s="72"/>
      <c r="D81" s="73"/>
      <c r="E81" s="73"/>
      <c r="F81" s="73"/>
    </row>
    <row r="82" spans="2:6" x14ac:dyDescent="0.25">
      <c r="B82" s="71"/>
      <c r="C82" s="72"/>
      <c r="D82" s="73"/>
      <c r="E82" s="73"/>
      <c r="F82" s="73"/>
    </row>
    <row r="83" spans="2:6" x14ac:dyDescent="0.25">
      <c r="B83" s="71"/>
      <c r="C83" s="72"/>
      <c r="D83" s="73"/>
      <c r="E83" s="73"/>
      <c r="F83" s="73"/>
    </row>
    <row r="84" spans="2:6" x14ac:dyDescent="0.25">
      <c r="B84" s="71"/>
      <c r="C84" s="72"/>
      <c r="D84" s="73"/>
      <c r="E84" s="73"/>
      <c r="F84" s="73"/>
    </row>
    <row r="85" spans="2:6" x14ac:dyDescent="0.25">
      <c r="B85" s="71"/>
      <c r="C85" s="72"/>
      <c r="D85" s="73"/>
      <c r="E85" s="73"/>
      <c r="F85" s="73"/>
    </row>
    <row r="86" spans="2:6" x14ac:dyDescent="0.25">
      <c r="B86" s="71"/>
      <c r="C86" s="72"/>
      <c r="D86" s="73"/>
      <c r="E86" s="73"/>
      <c r="F86" s="73"/>
    </row>
    <row r="87" spans="2:6" x14ac:dyDescent="0.25">
      <c r="B87" s="71"/>
      <c r="C87" s="72"/>
      <c r="D87" s="73"/>
      <c r="E87" s="73"/>
      <c r="F87" s="73"/>
    </row>
    <row r="88" spans="2:6" x14ac:dyDescent="0.25">
      <c r="B88" s="71"/>
      <c r="C88" s="72"/>
      <c r="D88" s="73"/>
      <c r="E88" s="73"/>
      <c r="F88" s="73"/>
    </row>
    <row r="89" spans="2:6" x14ac:dyDescent="0.25">
      <c r="B89" s="71"/>
      <c r="C89" s="72"/>
      <c r="D89" s="73"/>
      <c r="E89" s="73"/>
      <c r="F89" s="73"/>
    </row>
    <row r="90" spans="2:6" x14ac:dyDescent="0.25">
      <c r="B90" s="71"/>
      <c r="C90" s="72"/>
      <c r="D90" s="73"/>
      <c r="E90" s="73"/>
      <c r="F90" s="73"/>
    </row>
    <row r="91" spans="2:6" x14ac:dyDescent="0.25">
      <c r="B91" s="71"/>
      <c r="C91" s="72"/>
      <c r="D91" s="73"/>
      <c r="E91" s="73"/>
      <c r="F91" s="73"/>
    </row>
    <row r="92" spans="2:6" x14ac:dyDescent="0.25">
      <c r="B92" s="71"/>
      <c r="C92" s="72"/>
      <c r="D92" s="73"/>
      <c r="E92" s="73"/>
      <c r="F92" s="73"/>
    </row>
    <row r="93" spans="2:6" x14ac:dyDescent="0.25">
      <c r="B93" s="71"/>
      <c r="C93" s="72"/>
      <c r="D93" s="73"/>
      <c r="E93" s="73"/>
      <c r="F93" s="73"/>
    </row>
    <row r="94" spans="2:6" x14ac:dyDescent="0.25">
      <c r="B94" s="71"/>
      <c r="C94" s="72"/>
      <c r="D94" s="73"/>
      <c r="E94" s="73"/>
      <c r="F94" s="73"/>
    </row>
    <row r="95" spans="2:6" x14ac:dyDescent="0.25">
      <c r="B95" s="71"/>
      <c r="C95" s="72"/>
      <c r="D95" s="73"/>
      <c r="E95" s="73"/>
      <c r="F95" s="73"/>
    </row>
    <row r="96" spans="2:6" x14ac:dyDescent="0.25">
      <c r="B96" s="71"/>
      <c r="C96" s="72"/>
      <c r="D96" s="73"/>
      <c r="E96" s="73"/>
      <c r="F96" s="73"/>
    </row>
    <row r="97" spans="2:6" x14ac:dyDescent="0.25">
      <c r="B97" s="71"/>
      <c r="C97" s="72"/>
      <c r="D97" s="73"/>
      <c r="E97" s="73"/>
      <c r="F97" s="73"/>
    </row>
    <row r="98" spans="2:6" x14ac:dyDescent="0.25">
      <c r="B98" s="71"/>
      <c r="C98" s="72"/>
      <c r="D98" s="73"/>
      <c r="E98" s="73"/>
      <c r="F98" s="73"/>
    </row>
    <row r="99" spans="2:6" x14ac:dyDescent="0.25">
      <c r="B99" s="71"/>
      <c r="C99" s="72"/>
      <c r="D99" s="73"/>
      <c r="E99" s="73"/>
      <c r="F99" s="73"/>
    </row>
    <row r="100" spans="2:6" x14ac:dyDescent="0.25">
      <c r="B100" s="71"/>
      <c r="C100" s="72"/>
      <c r="D100" s="73"/>
      <c r="E100" s="73"/>
      <c r="F100" s="73"/>
    </row>
    <row r="101" spans="2:6" x14ac:dyDescent="0.25">
      <c r="B101" s="71"/>
      <c r="C101" s="72"/>
      <c r="D101" s="73"/>
      <c r="E101" s="73"/>
      <c r="F101" s="73"/>
    </row>
    <row r="102" spans="2:6" x14ac:dyDescent="0.25">
      <c r="B102" s="71"/>
      <c r="C102" s="72"/>
      <c r="D102" s="73"/>
      <c r="E102" s="73"/>
      <c r="F102" s="73"/>
    </row>
    <row r="103" spans="2:6" x14ac:dyDescent="0.25">
      <c r="B103" s="71"/>
      <c r="C103" s="72"/>
      <c r="D103" s="73"/>
      <c r="E103" s="73"/>
      <c r="F103" s="73"/>
    </row>
    <row r="104" spans="2:6" x14ac:dyDescent="0.25">
      <c r="B104" s="71"/>
      <c r="C104" s="72"/>
      <c r="D104" s="73"/>
      <c r="E104" s="73"/>
      <c r="F104" s="73"/>
    </row>
    <row r="105" spans="2:6" x14ac:dyDescent="0.25">
      <c r="B105" s="71"/>
      <c r="C105" s="72"/>
      <c r="D105" s="73"/>
      <c r="E105" s="73"/>
      <c r="F105" s="73"/>
    </row>
    <row r="106" spans="2:6" x14ac:dyDescent="0.25">
      <c r="B106" s="71"/>
      <c r="C106" s="72"/>
      <c r="D106" s="73"/>
      <c r="E106" s="73"/>
      <c r="F106" s="73"/>
    </row>
    <row r="107" spans="2:6" x14ac:dyDescent="0.25">
      <c r="B107" s="71"/>
      <c r="C107" s="72"/>
      <c r="D107" s="73"/>
      <c r="E107" s="73"/>
      <c r="F107" s="73"/>
    </row>
    <row r="108" spans="2:6" x14ac:dyDescent="0.25">
      <c r="B108" s="71"/>
      <c r="C108" s="72"/>
      <c r="D108" s="73"/>
      <c r="E108" s="73"/>
      <c r="F108" s="73"/>
    </row>
    <row r="109" spans="2:6" x14ac:dyDescent="0.25">
      <c r="B109" s="71"/>
      <c r="C109" s="72"/>
      <c r="D109" s="73"/>
      <c r="E109" s="73"/>
      <c r="F109" s="73"/>
    </row>
    <row r="110" spans="2:6" x14ac:dyDescent="0.25">
      <c r="B110" s="71"/>
      <c r="C110" s="72"/>
      <c r="D110" s="73"/>
      <c r="E110" s="73"/>
      <c r="F110" s="73"/>
    </row>
    <row r="111" spans="2:6" x14ac:dyDescent="0.25">
      <c r="B111" s="71"/>
      <c r="C111" s="72"/>
      <c r="D111" s="73"/>
      <c r="E111" s="73"/>
      <c r="F111" s="73"/>
    </row>
    <row r="112" spans="2:6" x14ac:dyDescent="0.25">
      <c r="B112" s="71"/>
      <c r="C112" s="72"/>
      <c r="D112" s="73"/>
      <c r="E112" s="73"/>
      <c r="F112" s="73"/>
    </row>
    <row r="113" spans="2:6" x14ac:dyDescent="0.25">
      <c r="B113" s="71"/>
      <c r="C113" s="72"/>
      <c r="D113" s="73"/>
      <c r="E113" s="73"/>
      <c r="F113" s="73"/>
    </row>
    <row r="114" spans="2:6" x14ac:dyDescent="0.25">
      <c r="B114" s="71"/>
      <c r="C114" s="72"/>
      <c r="D114" s="73"/>
      <c r="E114" s="73"/>
      <c r="F114" s="73"/>
    </row>
    <row r="115" spans="2:6" x14ac:dyDescent="0.25">
      <c r="B115" s="71"/>
      <c r="C115" s="72"/>
      <c r="D115" s="73"/>
      <c r="E115" s="73"/>
      <c r="F115" s="73"/>
    </row>
    <row r="116" spans="2:6" x14ac:dyDescent="0.25">
      <c r="B116" s="71"/>
      <c r="C116" s="72"/>
      <c r="D116" s="73"/>
      <c r="E116" s="73"/>
      <c r="F116" s="73"/>
    </row>
    <row r="117" spans="2:6" x14ac:dyDescent="0.25">
      <c r="B117" s="71"/>
      <c r="C117" s="72"/>
      <c r="D117" s="73"/>
      <c r="E117" s="73"/>
      <c r="F117" s="73"/>
    </row>
    <row r="118" spans="2:6" x14ac:dyDescent="0.25">
      <c r="B118" s="71"/>
      <c r="C118" s="72"/>
      <c r="D118" s="73"/>
      <c r="E118" s="73"/>
      <c r="F118" s="73"/>
    </row>
    <row r="119" spans="2:6" x14ac:dyDescent="0.25">
      <c r="B119" s="71"/>
      <c r="C119" s="72"/>
      <c r="D119" s="73"/>
      <c r="E119" s="73"/>
      <c r="F119" s="73"/>
    </row>
    <row r="120" spans="2:6" x14ac:dyDescent="0.25">
      <c r="B120" s="71"/>
      <c r="C120" s="72"/>
      <c r="D120" s="73"/>
      <c r="E120" s="73"/>
      <c r="F120" s="73"/>
    </row>
    <row r="121" spans="2:6" x14ac:dyDescent="0.25">
      <c r="B121" s="71"/>
      <c r="C121" s="72"/>
      <c r="D121" s="73"/>
      <c r="E121" s="73"/>
      <c r="F121" s="73"/>
    </row>
    <row r="122" spans="2:6" x14ac:dyDescent="0.25">
      <c r="B122" s="71"/>
      <c r="C122" s="72"/>
      <c r="D122" s="73"/>
      <c r="E122" s="73"/>
      <c r="F122" s="73"/>
    </row>
    <row r="123" spans="2:6" x14ac:dyDescent="0.25">
      <c r="B123" s="71"/>
      <c r="C123" s="72"/>
      <c r="D123" s="73"/>
      <c r="E123" s="73"/>
      <c r="F123" s="73"/>
    </row>
    <row r="124" spans="2:6" x14ac:dyDescent="0.25">
      <c r="B124" s="71"/>
      <c r="C124" s="72"/>
      <c r="D124" s="73"/>
      <c r="E124" s="73"/>
      <c r="F124" s="73"/>
    </row>
    <row r="125" spans="2:6" x14ac:dyDescent="0.25">
      <c r="B125" s="71"/>
      <c r="C125" s="72"/>
      <c r="D125" s="73"/>
      <c r="E125" s="73"/>
      <c r="F125" s="73"/>
    </row>
    <row r="126" spans="2:6" x14ac:dyDescent="0.25">
      <c r="B126" s="71"/>
      <c r="C126" s="72"/>
      <c r="D126" s="73"/>
      <c r="E126" s="73"/>
      <c r="F126" s="73"/>
    </row>
    <row r="127" spans="2:6" x14ac:dyDescent="0.25">
      <c r="B127" s="71"/>
      <c r="C127" s="72"/>
      <c r="D127" s="73"/>
      <c r="E127" s="73"/>
      <c r="F127" s="73"/>
    </row>
    <row r="128" spans="2:6" x14ac:dyDescent="0.25">
      <c r="B128" s="71"/>
      <c r="C128" s="72"/>
      <c r="D128" s="73"/>
      <c r="E128" s="73"/>
      <c r="F128" s="73"/>
    </row>
    <row r="129" spans="2:6" x14ac:dyDescent="0.25">
      <c r="B129" s="71"/>
      <c r="C129" s="72"/>
      <c r="D129" s="73"/>
      <c r="E129" s="73"/>
      <c r="F129" s="73"/>
    </row>
    <row r="130" spans="2:6" x14ac:dyDescent="0.25">
      <c r="B130" s="71"/>
      <c r="C130" s="72"/>
      <c r="D130" s="73"/>
      <c r="E130" s="73"/>
      <c r="F130" s="73"/>
    </row>
    <row r="131" spans="2:6" x14ac:dyDescent="0.25">
      <c r="B131" s="71"/>
      <c r="C131" s="72"/>
      <c r="D131" s="73"/>
      <c r="E131" s="73"/>
      <c r="F131" s="73"/>
    </row>
    <row r="132" spans="2:6" x14ac:dyDescent="0.25">
      <c r="B132" s="71"/>
      <c r="C132" s="72"/>
      <c r="D132" s="73"/>
      <c r="E132" s="73"/>
      <c r="F132" s="73"/>
    </row>
    <row r="133" spans="2:6" x14ac:dyDescent="0.25">
      <c r="B133" s="71"/>
      <c r="C133" s="72"/>
      <c r="D133" s="73"/>
      <c r="E133" s="73"/>
      <c r="F133" s="73"/>
    </row>
    <row r="134" spans="2:6" x14ac:dyDescent="0.25">
      <c r="B134" s="71"/>
      <c r="C134" s="72"/>
      <c r="D134" s="73"/>
      <c r="E134" s="73"/>
      <c r="F134" s="73"/>
    </row>
    <row r="135" spans="2:6" x14ac:dyDescent="0.25">
      <c r="B135" s="71"/>
      <c r="C135" s="72"/>
      <c r="D135" s="73"/>
      <c r="E135" s="73"/>
      <c r="F135" s="73"/>
    </row>
    <row r="136" spans="2:6" x14ac:dyDescent="0.25">
      <c r="B136" s="71"/>
      <c r="C136" s="72"/>
      <c r="D136" s="73"/>
      <c r="E136" s="73"/>
      <c r="F136" s="73"/>
    </row>
    <row r="137" spans="2:6" x14ac:dyDescent="0.25">
      <c r="B137" s="71"/>
      <c r="C137" s="72"/>
      <c r="D137" s="73"/>
      <c r="E137" s="73"/>
      <c r="F137" s="73"/>
    </row>
    <row r="138" spans="2:6" x14ac:dyDescent="0.25">
      <c r="B138" s="71"/>
      <c r="C138" s="72"/>
      <c r="D138" s="73"/>
      <c r="E138" s="73"/>
      <c r="F138" s="73"/>
    </row>
    <row r="139" spans="2:6" x14ac:dyDescent="0.25">
      <c r="B139" s="71"/>
      <c r="C139" s="72"/>
      <c r="D139" s="73"/>
      <c r="E139" s="73"/>
      <c r="F139" s="73"/>
    </row>
    <row r="140" spans="2:6" x14ac:dyDescent="0.25">
      <c r="B140" s="71"/>
      <c r="C140" s="72"/>
      <c r="D140" s="73"/>
      <c r="E140" s="73"/>
      <c r="F140" s="73"/>
    </row>
    <row r="141" spans="2:6" x14ac:dyDescent="0.25">
      <c r="B141" s="71"/>
      <c r="C141" s="72"/>
      <c r="D141" s="73"/>
      <c r="E141" s="73"/>
      <c r="F141" s="73"/>
    </row>
    <row r="142" spans="2:6" x14ac:dyDescent="0.25">
      <c r="B142" s="71"/>
      <c r="C142" s="72"/>
      <c r="D142" s="73"/>
      <c r="E142" s="73"/>
      <c r="F142" s="73"/>
    </row>
    <row r="143" spans="2:6" x14ac:dyDescent="0.25">
      <c r="B143" s="71"/>
      <c r="C143" s="72"/>
      <c r="D143" s="73"/>
      <c r="E143" s="73"/>
      <c r="F143" s="73"/>
    </row>
    <row r="144" spans="2:6" x14ac:dyDescent="0.25">
      <c r="B144" s="71"/>
      <c r="C144" s="72"/>
      <c r="D144" s="73"/>
      <c r="E144" s="73"/>
      <c r="F144" s="73"/>
    </row>
    <row r="145" spans="2:6" x14ac:dyDescent="0.25">
      <c r="B145" s="71"/>
      <c r="C145" s="72"/>
      <c r="D145" s="73"/>
      <c r="E145" s="73"/>
      <c r="F145" s="73"/>
    </row>
    <row r="146" spans="2:6" x14ac:dyDescent="0.25">
      <c r="B146" s="71"/>
      <c r="C146" s="72"/>
      <c r="D146" s="73"/>
      <c r="E146" s="73"/>
      <c r="F146" s="73"/>
    </row>
    <row r="147" spans="2:6" x14ac:dyDescent="0.25">
      <c r="B147" s="71"/>
      <c r="C147" s="72"/>
      <c r="D147" s="73"/>
      <c r="E147" s="73"/>
      <c r="F147" s="73"/>
    </row>
    <row r="148" spans="2:6" x14ac:dyDescent="0.25">
      <c r="B148" s="71"/>
      <c r="C148" s="72"/>
      <c r="D148" s="73"/>
      <c r="E148" s="73"/>
      <c r="F148" s="73"/>
    </row>
    <row r="149" spans="2:6" x14ac:dyDescent="0.25">
      <c r="B149" s="71"/>
      <c r="C149" s="72"/>
      <c r="D149" s="73"/>
      <c r="E149" s="73"/>
      <c r="F149" s="73"/>
    </row>
    <row r="150" spans="2:6" x14ac:dyDescent="0.25">
      <c r="B150" s="71"/>
      <c r="C150" s="72"/>
      <c r="D150" s="73"/>
      <c r="E150" s="73"/>
      <c r="F150" s="73"/>
    </row>
    <row r="151" spans="2:6" x14ac:dyDescent="0.25">
      <c r="B151" s="71"/>
      <c r="C151" s="72"/>
      <c r="D151" s="73"/>
      <c r="E151" s="73"/>
      <c r="F151" s="73"/>
    </row>
    <row r="152" spans="2:6" x14ac:dyDescent="0.25">
      <c r="B152" s="71"/>
      <c r="C152" s="72"/>
      <c r="D152" s="73"/>
      <c r="E152" s="73"/>
      <c r="F152" s="73"/>
    </row>
    <row r="153" spans="2:6" x14ac:dyDescent="0.25">
      <c r="B153" s="71"/>
      <c r="C153" s="72"/>
      <c r="D153" s="73"/>
      <c r="E153" s="73"/>
      <c r="F153" s="73"/>
    </row>
    <row r="154" spans="2:6" x14ac:dyDescent="0.25">
      <c r="B154" s="71"/>
      <c r="C154" s="72"/>
      <c r="D154" s="73"/>
      <c r="E154" s="73"/>
      <c r="F154" s="73"/>
    </row>
    <row r="155" spans="2:6" x14ac:dyDescent="0.25">
      <c r="B155" s="71"/>
      <c r="C155" s="72"/>
      <c r="D155" s="73"/>
      <c r="E155" s="73"/>
      <c r="F155" s="73"/>
    </row>
    <row r="156" spans="2:6" x14ac:dyDescent="0.25">
      <c r="B156" s="71"/>
      <c r="C156" s="72"/>
      <c r="D156" s="73"/>
      <c r="E156" s="73"/>
      <c r="F156" s="73"/>
    </row>
    <row r="157" spans="2:6" x14ac:dyDescent="0.25">
      <c r="B157" s="71"/>
      <c r="C157" s="72"/>
      <c r="D157" s="73"/>
      <c r="E157" s="73"/>
      <c r="F157" s="73"/>
    </row>
    <row r="158" spans="2:6" x14ac:dyDescent="0.25">
      <c r="B158" s="71"/>
      <c r="C158" s="72"/>
      <c r="D158" s="73"/>
      <c r="E158" s="73"/>
      <c r="F158" s="73"/>
    </row>
    <row r="159" spans="2:6" x14ac:dyDescent="0.25">
      <c r="B159" s="71"/>
      <c r="C159" s="72"/>
      <c r="D159" s="73"/>
      <c r="E159" s="73"/>
      <c r="F159" s="73"/>
    </row>
    <row r="160" spans="2:6" x14ac:dyDescent="0.25">
      <c r="B160" s="71"/>
      <c r="C160" s="72"/>
      <c r="D160" s="73"/>
      <c r="E160" s="73"/>
      <c r="F160" s="73"/>
    </row>
    <row r="161" spans="2:6" x14ac:dyDescent="0.25">
      <c r="B161" s="71"/>
      <c r="C161" s="72"/>
      <c r="D161" s="73"/>
      <c r="E161" s="73"/>
      <c r="F161" s="73"/>
    </row>
    <row r="162" spans="2:6" x14ac:dyDescent="0.25">
      <c r="B162" s="71"/>
      <c r="C162" s="72"/>
      <c r="D162" s="73"/>
      <c r="E162" s="73"/>
      <c r="F162" s="73"/>
    </row>
    <row r="163" spans="2:6" x14ac:dyDescent="0.25">
      <c r="B163" s="71"/>
      <c r="C163" s="72"/>
      <c r="D163" s="73"/>
      <c r="E163" s="73"/>
      <c r="F163" s="73"/>
    </row>
    <row r="164" spans="2:6" x14ac:dyDescent="0.25">
      <c r="B164" s="71"/>
      <c r="C164" s="72"/>
      <c r="D164" s="73"/>
      <c r="E164" s="73"/>
      <c r="F164" s="73"/>
    </row>
    <row r="165" spans="2:6" x14ac:dyDescent="0.25">
      <c r="B165" s="71"/>
      <c r="C165" s="72"/>
      <c r="D165" s="73"/>
      <c r="E165" s="73"/>
      <c r="F165" s="73"/>
    </row>
    <row r="166" spans="2:6" x14ac:dyDescent="0.25">
      <c r="B166" s="71"/>
      <c r="C166" s="72"/>
      <c r="D166" s="73"/>
      <c r="E166" s="73"/>
      <c r="F166" s="73"/>
    </row>
    <row r="167" spans="2:6" x14ac:dyDescent="0.25">
      <c r="B167" s="71"/>
      <c r="C167" s="72"/>
      <c r="D167" s="73"/>
      <c r="E167" s="73"/>
      <c r="F167" s="73"/>
    </row>
    <row r="168" spans="2:6" x14ac:dyDescent="0.25">
      <c r="B168" s="71"/>
      <c r="C168" s="72"/>
      <c r="D168" s="73"/>
      <c r="E168" s="73"/>
      <c r="F168" s="73"/>
    </row>
    <row r="169" spans="2:6" x14ac:dyDescent="0.25">
      <c r="B169" s="71"/>
      <c r="C169" s="72"/>
      <c r="D169" s="73"/>
      <c r="E169" s="73"/>
      <c r="F169" s="73"/>
    </row>
    <row r="170" spans="2:6" x14ac:dyDescent="0.25">
      <c r="B170" s="71"/>
      <c r="C170" s="72"/>
      <c r="D170" s="73"/>
      <c r="E170" s="73"/>
      <c r="F170" s="73"/>
    </row>
    <row r="171" spans="2:6" x14ac:dyDescent="0.25">
      <c r="B171" s="71"/>
      <c r="C171" s="72"/>
      <c r="D171" s="73"/>
      <c r="E171" s="73"/>
      <c r="F171" s="73"/>
    </row>
    <row r="172" spans="2:6" x14ac:dyDescent="0.25">
      <c r="B172" s="71"/>
      <c r="C172" s="72"/>
      <c r="D172" s="73"/>
      <c r="E172" s="73"/>
      <c r="F172" s="73"/>
    </row>
    <row r="173" spans="2:6" x14ac:dyDescent="0.25">
      <c r="B173" s="71"/>
      <c r="C173" s="72"/>
      <c r="D173" s="73"/>
      <c r="E173" s="73"/>
      <c r="F173" s="73"/>
    </row>
    <row r="174" spans="2:6" x14ac:dyDescent="0.25">
      <c r="B174" s="71"/>
      <c r="C174" s="72"/>
      <c r="D174" s="73"/>
      <c r="E174" s="73"/>
      <c r="F174" s="73"/>
    </row>
    <row r="175" spans="2:6" x14ac:dyDescent="0.25">
      <c r="B175" s="71"/>
      <c r="C175" s="72"/>
      <c r="D175" s="73"/>
      <c r="E175" s="73"/>
      <c r="F175" s="73"/>
    </row>
    <row r="176" spans="2:6" x14ac:dyDescent="0.25">
      <c r="B176" s="71"/>
      <c r="C176" s="72"/>
      <c r="D176" s="73"/>
      <c r="E176" s="73"/>
      <c r="F176" s="73"/>
    </row>
    <row r="177" spans="2:6" x14ac:dyDescent="0.25">
      <c r="B177" s="71"/>
      <c r="C177" s="72"/>
      <c r="D177" s="73"/>
      <c r="E177" s="73"/>
      <c r="F177" s="73"/>
    </row>
    <row r="178" spans="2:6" x14ac:dyDescent="0.25">
      <c r="B178" s="71"/>
      <c r="C178" s="72"/>
      <c r="D178" s="73"/>
      <c r="E178" s="73"/>
      <c r="F178" s="73"/>
    </row>
    <row r="179" spans="2:6" x14ac:dyDescent="0.25">
      <c r="B179" s="71"/>
      <c r="C179" s="72"/>
      <c r="D179" s="73"/>
      <c r="E179" s="73"/>
      <c r="F179" s="73"/>
    </row>
    <row r="180" spans="2:6" x14ac:dyDescent="0.25">
      <c r="B180" s="71"/>
      <c r="C180" s="72"/>
      <c r="D180" s="73"/>
      <c r="E180" s="73"/>
      <c r="F180" s="73"/>
    </row>
    <row r="181" spans="2:6" x14ac:dyDescent="0.25">
      <c r="B181" s="71"/>
      <c r="C181" s="72"/>
      <c r="D181" s="73"/>
      <c r="E181" s="73"/>
      <c r="F181" s="73"/>
    </row>
    <row r="182" spans="2:6" x14ac:dyDescent="0.25">
      <c r="B182" s="71"/>
      <c r="C182" s="72"/>
      <c r="D182" s="73"/>
      <c r="E182" s="73"/>
      <c r="F182" s="73"/>
    </row>
    <row r="183" spans="2:6" x14ac:dyDescent="0.25">
      <c r="B183" s="71"/>
      <c r="C183" s="72"/>
      <c r="D183" s="73"/>
      <c r="E183" s="73"/>
      <c r="F183" s="73"/>
    </row>
    <row r="184" spans="2:6" x14ac:dyDescent="0.25">
      <c r="B184" s="71"/>
      <c r="C184" s="72"/>
      <c r="D184" s="73"/>
      <c r="E184" s="73"/>
      <c r="F184" s="73"/>
    </row>
    <row r="185" spans="2:6" x14ac:dyDescent="0.25">
      <c r="B185" s="71"/>
      <c r="C185" s="72"/>
      <c r="D185" s="73"/>
      <c r="E185" s="73"/>
      <c r="F185" s="73"/>
    </row>
    <row r="186" spans="2:6" x14ac:dyDescent="0.25">
      <c r="B186" s="71"/>
      <c r="C186" s="72"/>
      <c r="D186" s="73"/>
      <c r="E186" s="73"/>
      <c r="F186" s="73"/>
    </row>
    <row r="187" spans="2:6" x14ac:dyDescent="0.25">
      <c r="B187" s="71"/>
      <c r="C187" s="72"/>
      <c r="D187" s="73"/>
      <c r="E187" s="73"/>
      <c r="F187" s="73"/>
    </row>
    <row r="188" spans="2:6" x14ac:dyDescent="0.25">
      <c r="B188" s="71"/>
      <c r="C188" s="72"/>
      <c r="D188" s="73"/>
      <c r="E188" s="73"/>
      <c r="F188" s="73"/>
    </row>
    <row r="189" spans="2:6" x14ac:dyDescent="0.25">
      <c r="B189" s="71"/>
      <c r="C189" s="72"/>
      <c r="D189" s="73"/>
      <c r="E189" s="73"/>
      <c r="F189" s="73"/>
    </row>
    <row r="190" spans="2:6" x14ac:dyDescent="0.25">
      <c r="B190" s="71"/>
      <c r="C190" s="72"/>
      <c r="D190" s="73"/>
      <c r="E190" s="73"/>
      <c r="F190" s="73"/>
    </row>
    <row r="191" spans="2:6" x14ac:dyDescent="0.25">
      <c r="B191" s="71"/>
      <c r="C191" s="72"/>
      <c r="D191" s="73"/>
      <c r="E191" s="73"/>
      <c r="F191" s="73"/>
    </row>
    <row r="192" spans="2:6" x14ac:dyDescent="0.25">
      <c r="B192" s="71"/>
      <c r="C192" s="72"/>
      <c r="D192" s="73"/>
      <c r="E192" s="73"/>
      <c r="F192" s="73"/>
    </row>
    <row r="193" spans="2:6" x14ac:dyDescent="0.25">
      <c r="B193" s="71"/>
      <c r="C193" s="72"/>
      <c r="D193" s="73"/>
      <c r="E193" s="73"/>
      <c r="F193" s="73"/>
    </row>
    <row r="194" spans="2:6" x14ac:dyDescent="0.25">
      <c r="B194" s="71"/>
      <c r="C194" s="72"/>
      <c r="D194" s="73"/>
      <c r="E194" s="73"/>
      <c r="F194" s="73"/>
    </row>
    <row r="195" spans="2:6" x14ac:dyDescent="0.25">
      <c r="B195" s="71"/>
      <c r="C195" s="72"/>
      <c r="D195" s="73"/>
      <c r="E195" s="73"/>
      <c r="F195" s="73"/>
    </row>
    <row r="196" spans="2:6" x14ac:dyDescent="0.25">
      <c r="B196" s="71"/>
      <c r="C196" s="72"/>
      <c r="D196" s="73"/>
      <c r="E196" s="73"/>
      <c r="F196" s="73"/>
    </row>
    <row r="197" spans="2:6" x14ac:dyDescent="0.25">
      <c r="B197" s="71"/>
      <c r="C197" s="72"/>
      <c r="D197" s="73"/>
      <c r="E197" s="73"/>
      <c r="F197" s="73"/>
    </row>
    <row r="198" spans="2:6" x14ac:dyDescent="0.25">
      <c r="B198" s="71"/>
      <c r="C198" s="72"/>
      <c r="D198" s="73"/>
      <c r="E198" s="73"/>
      <c r="F198" s="73"/>
    </row>
    <row r="199" spans="2:6" x14ac:dyDescent="0.25">
      <c r="B199" s="71"/>
      <c r="C199" s="72"/>
      <c r="D199" s="73"/>
      <c r="E199" s="73"/>
      <c r="F199" s="73"/>
    </row>
    <row r="200" spans="2:6" x14ac:dyDescent="0.25">
      <c r="B200" s="71"/>
      <c r="C200" s="72"/>
      <c r="D200" s="73"/>
      <c r="E200" s="73"/>
      <c r="F200" s="73"/>
    </row>
    <row r="201" spans="2:6" x14ac:dyDescent="0.25">
      <c r="B201" s="71"/>
      <c r="C201" s="72"/>
      <c r="D201" s="73"/>
      <c r="E201" s="73"/>
      <c r="F201" s="73"/>
    </row>
    <row r="202" spans="2:6" x14ac:dyDescent="0.25">
      <c r="B202" s="71"/>
      <c r="C202" s="72"/>
      <c r="D202" s="73"/>
      <c r="E202" s="73"/>
      <c r="F202" s="73"/>
    </row>
    <row r="203" spans="2:6" x14ac:dyDescent="0.25">
      <c r="B203" s="71"/>
      <c r="C203" s="72"/>
      <c r="D203" s="73"/>
      <c r="E203" s="73"/>
      <c r="F203" s="73"/>
    </row>
    <row r="204" spans="2:6" x14ac:dyDescent="0.25">
      <c r="B204" s="71"/>
      <c r="C204" s="72"/>
      <c r="D204" s="73"/>
      <c r="E204" s="73"/>
      <c r="F204" s="73"/>
    </row>
    <row r="205" spans="2:6" x14ac:dyDescent="0.25">
      <c r="B205" s="71"/>
      <c r="C205" s="72"/>
      <c r="D205" s="73"/>
      <c r="E205" s="73"/>
      <c r="F205" s="73"/>
    </row>
    <row r="206" spans="2:6" x14ac:dyDescent="0.25">
      <c r="B206" s="71"/>
      <c r="C206" s="72"/>
      <c r="D206" s="73"/>
      <c r="E206" s="73"/>
      <c r="F206" s="73"/>
    </row>
    <row r="207" spans="2:6" x14ac:dyDescent="0.25">
      <c r="B207" s="71"/>
      <c r="C207" s="72"/>
      <c r="D207" s="73"/>
      <c r="E207" s="73"/>
      <c r="F207" s="73"/>
    </row>
    <row r="208" spans="2:6" x14ac:dyDescent="0.25">
      <c r="B208" s="71"/>
      <c r="C208" s="72"/>
      <c r="D208" s="73"/>
      <c r="E208" s="73"/>
      <c r="F208" s="73"/>
    </row>
    <row r="209" spans="2:6" x14ac:dyDescent="0.25">
      <c r="B209" s="71"/>
      <c r="C209" s="72"/>
      <c r="D209" s="73"/>
      <c r="E209" s="73"/>
      <c r="F209" s="73"/>
    </row>
    <row r="210" spans="2:6" x14ac:dyDescent="0.25">
      <c r="B210" s="71"/>
      <c r="C210" s="72"/>
      <c r="D210" s="73"/>
      <c r="E210" s="73"/>
      <c r="F210" s="73"/>
    </row>
    <row r="211" spans="2:6" x14ac:dyDescent="0.25">
      <c r="B211" s="71"/>
      <c r="C211" s="72"/>
      <c r="D211" s="73"/>
      <c r="E211" s="73"/>
      <c r="F211" s="73"/>
    </row>
    <row r="212" spans="2:6" x14ac:dyDescent="0.25">
      <c r="B212" s="71"/>
      <c r="C212" s="72"/>
      <c r="D212" s="73"/>
      <c r="E212" s="73"/>
      <c r="F212" s="73"/>
    </row>
    <row r="213" spans="2:6" x14ac:dyDescent="0.25">
      <c r="B213" s="71"/>
      <c r="C213" s="72"/>
      <c r="D213" s="73"/>
      <c r="E213" s="73"/>
      <c r="F213" s="73"/>
    </row>
    <row r="214" spans="2:6" x14ac:dyDescent="0.25">
      <c r="B214" s="71"/>
      <c r="C214" s="72"/>
      <c r="D214" s="73"/>
      <c r="E214" s="73"/>
      <c r="F214" s="73"/>
    </row>
    <row r="215" spans="2:6" x14ac:dyDescent="0.25">
      <c r="B215" s="71"/>
      <c r="C215" s="72"/>
      <c r="D215" s="73"/>
      <c r="E215" s="73"/>
      <c r="F215" s="73"/>
    </row>
    <row r="216" spans="2:6" x14ac:dyDescent="0.25">
      <c r="B216" s="71"/>
      <c r="C216" s="72"/>
      <c r="D216" s="73"/>
      <c r="E216" s="73"/>
      <c r="F216" s="73"/>
    </row>
    <row r="217" spans="2:6" x14ac:dyDescent="0.25">
      <c r="B217" s="71"/>
      <c r="C217" s="72"/>
      <c r="D217" s="73"/>
      <c r="E217" s="73"/>
      <c r="F217" s="73"/>
    </row>
    <row r="218" spans="2:6" x14ac:dyDescent="0.25">
      <c r="B218" s="71"/>
      <c r="C218" s="72"/>
      <c r="D218" s="73"/>
      <c r="E218" s="73"/>
      <c r="F218" s="73"/>
    </row>
    <row r="219" spans="2:6" x14ac:dyDescent="0.25">
      <c r="B219" s="71"/>
      <c r="C219" s="72"/>
      <c r="D219" s="73"/>
      <c r="E219" s="73"/>
      <c r="F219" s="73"/>
    </row>
    <row r="220" spans="2:6" x14ac:dyDescent="0.25">
      <c r="B220" s="71"/>
      <c r="C220" s="72"/>
      <c r="D220" s="73"/>
      <c r="E220" s="73"/>
      <c r="F220" s="73"/>
    </row>
    <row r="221" spans="2:6" x14ac:dyDescent="0.25">
      <c r="B221" s="71"/>
      <c r="C221" s="72"/>
      <c r="D221" s="73"/>
      <c r="E221" s="73"/>
      <c r="F221" s="73"/>
    </row>
    <row r="222" spans="2:6" x14ac:dyDescent="0.25">
      <c r="B222" s="71"/>
      <c r="C222" s="72"/>
      <c r="D222" s="73"/>
      <c r="E222" s="73"/>
      <c r="F222" s="73"/>
    </row>
    <row r="223" spans="2:6" x14ac:dyDescent="0.25">
      <c r="B223" s="71"/>
      <c r="C223" s="72"/>
      <c r="D223" s="73"/>
      <c r="E223" s="73"/>
      <c r="F223" s="73"/>
    </row>
    <row r="224" spans="2:6" x14ac:dyDescent="0.25">
      <c r="B224" s="71"/>
      <c r="C224" s="72"/>
      <c r="D224" s="73"/>
      <c r="E224" s="73"/>
      <c r="F224" s="73"/>
    </row>
    <row r="225" spans="2:6" x14ac:dyDescent="0.25">
      <c r="B225" s="71"/>
      <c r="C225" s="72"/>
      <c r="D225" s="73"/>
      <c r="E225" s="73"/>
      <c r="F225" s="73"/>
    </row>
    <row r="226" spans="2:6" x14ac:dyDescent="0.25">
      <c r="B226" s="71"/>
      <c r="C226" s="72"/>
      <c r="D226" s="73"/>
      <c r="E226" s="73"/>
      <c r="F226" s="73"/>
    </row>
    <row r="227" spans="2:6" x14ac:dyDescent="0.25">
      <c r="B227" s="71"/>
      <c r="C227" s="72"/>
      <c r="D227" s="73"/>
      <c r="E227" s="73"/>
      <c r="F227" s="73"/>
    </row>
    <row r="228" spans="2:6" x14ac:dyDescent="0.25">
      <c r="B228" s="71"/>
      <c r="C228" s="72"/>
      <c r="D228" s="73"/>
      <c r="E228" s="73"/>
      <c r="F228" s="73"/>
    </row>
    <row r="229" spans="2:6" x14ac:dyDescent="0.25">
      <c r="B229" s="71"/>
      <c r="C229" s="72"/>
      <c r="D229" s="73"/>
      <c r="E229" s="73"/>
      <c r="F229" s="73"/>
    </row>
    <row r="230" spans="2:6" x14ac:dyDescent="0.25">
      <c r="B230" s="71"/>
      <c r="C230" s="72"/>
      <c r="D230" s="73"/>
      <c r="E230" s="73"/>
      <c r="F230" s="73"/>
    </row>
    <row r="231" spans="2:6" x14ac:dyDescent="0.25">
      <c r="B231" s="71"/>
      <c r="C231" s="72"/>
      <c r="D231" s="73"/>
      <c r="E231" s="73"/>
      <c r="F231" s="73"/>
    </row>
    <row r="232" spans="2:6" x14ac:dyDescent="0.25">
      <c r="B232" s="71"/>
      <c r="C232" s="72"/>
      <c r="D232" s="73"/>
      <c r="E232" s="73"/>
      <c r="F232" s="73"/>
    </row>
    <row r="233" spans="2:6" x14ac:dyDescent="0.25">
      <c r="B233" s="71"/>
      <c r="C233" s="72"/>
      <c r="D233" s="73"/>
      <c r="E233" s="73"/>
      <c r="F233" s="73"/>
    </row>
    <row r="234" spans="2:6" x14ac:dyDescent="0.25">
      <c r="B234" s="71"/>
      <c r="C234" s="72"/>
      <c r="D234" s="73"/>
      <c r="E234" s="73"/>
      <c r="F234" s="73"/>
    </row>
    <row r="235" spans="2:6" x14ac:dyDescent="0.25">
      <c r="B235" s="71"/>
      <c r="C235" s="72"/>
      <c r="D235" s="73"/>
      <c r="E235" s="73"/>
      <c r="F235" s="73"/>
    </row>
    <row r="236" spans="2:6" x14ac:dyDescent="0.25">
      <c r="B236" s="71"/>
      <c r="C236" s="72"/>
      <c r="D236" s="73"/>
      <c r="E236" s="73"/>
      <c r="F236" s="73"/>
    </row>
    <row r="237" spans="2:6" x14ac:dyDescent="0.25">
      <c r="B237" s="71"/>
      <c r="C237" s="72"/>
      <c r="D237" s="73"/>
      <c r="E237" s="73"/>
      <c r="F237" s="73"/>
    </row>
    <row r="238" spans="2:6" x14ac:dyDescent="0.25">
      <c r="B238" s="71"/>
      <c r="C238" s="72"/>
      <c r="D238" s="73"/>
      <c r="E238" s="73"/>
      <c r="F238" s="73"/>
    </row>
    <row r="239" spans="2:6" x14ac:dyDescent="0.25">
      <c r="B239" s="71"/>
      <c r="C239" s="72"/>
      <c r="D239" s="73"/>
      <c r="E239" s="73"/>
      <c r="F239" s="73"/>
    </row>
    <row r="240" spans="2:6" x14ac:dyDescent="0.25">
      <c r="B240" s="71"/>
      <c r="C240" s="72"/>
      <c r="D240" s="73"/>
      <c r="E240" s="73"/>
      <c r="F240" s="73"/>
    </row>
    <row r="241" spans="2:6" x14ac:dyDescent="0.25">
      <c r="B241" s="71"/>
      <c r="C241" s="72"/>
      <c r="D241" s="73"/>
      <c r="E241" s="73"/>
      <c r="F241" s="73"/>
    </row>
    <row r="242" spans="2:6" x14ac:dyDescent="0.25">
      <c r="B242" s="71"/>
      <c r="C242" s="72"/>
      <c r="D242" s="73"/>
      <c r="E242" s="73"/>
      <c r="F242" s="73"/>
    </row>
    <row r="243" spans="2:6" x14ac:dyDescent="0.25">
      <c r="B243" s="71"/>
      <c r="C243" s="72"/>
      <c r="D243" s="73"/>
      <c r="E243" s="73"/>
      <c r="F243" s="73"/>
    </row>
    <row r="244" spans="2:6" x14ac:dyDescent="0.25">
      <c r="B244" s="71"/>
      <c r="C244" s="72"/>
      <c r="D244" s="73"/>
      <c r="E244" s="73"/>
      <c r="F244" s="73"/>
    </row>
    <row r="245" spans="2:6" x14ac:dyDescent="0.25">
      <c r="B245" s="71"/>
      <c r="C245" s="72"/>
      <c r="D245" s="73"/>
      <c r="E245" s="73"/>
      <c r="F245" s="73"/>
    </row>
    <row r="246" spans="2:6" x14ac:dyDescent="0.25">
      <c r="B246" s="71"/>
      <c r="C246" s="72"/>
      <c r="D246" s="73"/>
      <c r="E246" s="73"/>
      <c r="F246" s="73"/>
    </row>
    <row r="247" spans="2:6" x14ac:dyDescent="0.25">
      <c r="B247" s="71"/>
      <c r="C247" s="72"/>
      <c r="D247" s="73"/>
      <c r="E247" s="73"/>
      <c r="F247" s="73"/>
    </row>
    <row r="248" spans="2:6" x14ac:dyDescent="0.25">
      <c r="B248" s="71"/>
      <c r="C248" s="72"/>
      <c r="D248" s="73"/>
      <c r="E248" s="73"/>
      <c r="F248" s="73"/>
    </row>
    <row r="249" spans="2:6" x14ac:dyDescent="0.25">
      <c r="B249" s="71"/>
      <c r="C249" s="72"/>
      <c r="D249" s="73"/>
      <c r="E249" s="73"/>
      <c r="F249" s="73"/>
    </row>
    <row r="250" spans="2:6" x14ac:dyDescent="0.25">
      <c r="B250" s="71"/>
      <c r="C250" s="72"/>
      <c r="D250" s="73"/>
      <c r="E250" s="73"/>
      <c r="F250" s="73"/>
    </row>
    <row r="251" spans="2:6" x14ac:dyDescent="0.25">
      <c r="B251" s="71"/>
      <c r="C251" s="72"/>
      <c r="D251" s="73"/>
      <c r="E251" s="73"/>
      <c r="F251" s="73"/>
    </row>
    <row r="252" spans="2:6" x14ac:dyDescent="0.25">
      <c r="B252" s="71"/>
      <c r="C252" s="72"/>
      <c r="D252" s="73"/>
      <c r="E252" s="73"/>
      <c r="F252" s="73"/>
    </row>
    <row r="253" spans="2:6" x14ac:dyDescent="0.25">
      <c r="B253" s="71"/>
      <c r="C253" s="72"/>
      <c r="D253" s="73"/>
      <c r="E253" s="73"/>
      <c r="F253" s="73"/>
    </row>
    <row r="254" spans="2:6" x14ac:dyDescent="0.25">
      <c r="B254" s="71"/>
      <c r="C254" s="72"/>
      <c r="D254" s="73"/>
      <c r="E254" s="73"/>
      <c r="F254" s="73"/>
    </row>
    <row r="255" spans="2:6" x14ac:dyDescent="0.25">
      <c r="B255" s="71"/>
      <c r="C255" s="72"/>
      <c r="D255" s="73"/>
      <c r="E255" s="73"/>
      <c r="F255" s="73"/>
    </row>
    <row r="256" spans="2:6" x14ac:dyDescent="0.25">
      <c r="B256" s="71"/>
      <c r="C256" s="72"/>
      <c r="D256" s="73"/>
      <c r="E256" s="73"/>
      <c r="F256" s="73"/>
    </row>
    <row r="257" spans="2:6" x14ac:dyDescent="0.25">
      <c r="B257" s="71"/>
      <c r="C257" s="72"/>
      <c r="D257" s="73"/>
      <c r="E257" s="73"/>
      <c r="F257" s="73"/>
    </row>
    <row r="258" spans="2:6" x14ac:dyDescent="0.25">
      <c r="B258" s="71"/>
      <c r="C258" s="72"/>
      <c r="D258" s="73"/>
      <c r="E258" s="73"/>
      <c r="F258" s="73"/>
    </row>
    <row r="259" spans="2:6" x14ac:dyDescent="0.25">
      <c r="B259" s="71"/>
      <c r="C259" s="72"/>
      <c r="D259" s="73"/>
      <c r="E259" s="73"/>
      <c r="F259" s="73"/>
    </row>
    <row r="260" spans="2:6" x14ac:dyDescent="0.25">
      <c r="B260" s="71"/>
      <c r="C260" s="72"/>
      <c r="D260" s="73"/>
      <c r="E260" s="73"/>
      <c r="F260" s="73"/>
    </row>
    <row r="261" spans="2:6" x14ac:dyDescent="0.25">
      <c r="B261" s="71"/>
      <c r="C261" s="72"/>
      <c r="D261" s="73"/>
      <c r="E261" s="73"/>
      <c r="F261" s="73"/>
    </row>
    <row r="262" spans="2:6" x14ac:dyDescent="0.25">
      <c r="B262" s="71"/>
      <c r="C262" s="72"/>
      <c r="D262" s="73"/>
      <c r="E262" s="73"/>
      <c r="F262" s="73"/>
    </row>
    <row r="263" spans="2:6" x14ac:dyDescent="0.25">
      <c r="B263" s="71"/>
      <c r="C263" s="72"/>
      <c r="D263" s="73"/>
      <c r="E263" s="73"/>
      <c r="F263" s="73"/>
    </row>
    <row r="264" spans="2:6" x14ac:dyDescent="0.25">
      <c r="B264" s="71"/>
      <c r="C264" s="72"/>
      <c r="D264" s="73"/>
      <c r="E264" s="73"/>
      <c r="F264" s="73"/>
    </row>
    <row r="265" spans="2:6" x14ac:dyDescent="0.25">
      <c r="B265" s="71"/>
      <c r="C265" s="72"/>
      <c r="D265" s="73"/>
      <c r="E265" s="73"/>
      <c r="F265" s="73"/>
    </row>
    <row r="266" spans="2:6" x14ac:dyDescent="0.25">
      <c r="B266" s="71"/>
      <c r="C266" s="72"/>
      <c r="D266" s="73"/>
      <c r="E266" s="73"/>
      <c r="F266" s="73"/>
    </row>
    <row r="267" spans="2:6" x14ac:dyDescent="0.25">
      <c r="B267" s="71"/>
      <c r="C267" s="72"/>
      <c r="D267" s="73"/>
      <c r="E267" s="73"/>
      <c r="F267" s="73"/>
    </row>
    <row r="268" spans="2:6" x14ac:dyDescent="0.25">
      <c r="B268" s="71"/>
      <c r="C268" s="72"/>
      <c r="D268" s="73"/>
      <c r="E268" s="73"/>
      <c r="F268" s="73"/>
    </row>
    <row r="269" spans="2:6" x14ac:dyDescent="0.25">
      <c r="B269" s="71"/>
      <c r="C269" s="72"/>
      <c r="D269" s="73"/>
      <c r="E269" s="73"/>
      <c r="F269" s="73"/>
    </row>
    <row r="270" spans="2:6" x14ac:dyDescent="0.25">
      <c r="B270" s="71"/>
      <c r="C270" s="72"/>
      <c r="D270" s="73"/>
      <c r="E270" s="73"/>
      <c r="F270" s="73"/>
    </row>
    <row r="271" spans="2:6" x14ac:dyDescent="0.25">
      <c r="B271" s="71"/>
      <c r="C271" s="72"/>
      <c r="D271" s="73"/>
      <c r="E271" s="73"/>
      <c r="F271" s="73"/>
    </row>
    <row r="272" spans="2:6" x14ac:dyDescent="0.25">
      <c r="B272" s="71"/>
      <c r="C272" s="72"/>
      <c r="D272" s="73"/>
      <c r="E272" s="73"/>
      <c r="F272" s="73"/>
    </row>
    <row r="273" spans="2:6" x14ac:dyDescent="0.25">
      <c r="B273" s="71"/>
      <c r="C273" s="72"/>
      <c r="D273" s="73"/>
      <c r="E273" s="73"/>
      <c r="F273" s="73"/>
    </row>
    <row r="274" spans="2:6" x14ac:dyDescent="0.25">
      <c r="B274" s="71"/>
      <c r="C274" s="72"/>
      <c r="D274" s="73"/>
      <c r="E274" s="73"/>
      <c r="F274" s="73"/>
    </row>
    <row r="275" spans="2:6" x14ac:dyDescent="0.25">
      <c r="B275" s="71"/>
      <c r="C275" s="72"/>
      <c r="D275" s="73"/>
      <c r="E275" s="73"/>
      <c r="F275" s="73"/>
    </row>
    <row r="276" spans="2:6" x14ac:dyDescent="0.25">
      <c r="B276" s="71"/>
      <c r="C276" s="72"/>
      <c r="D276" s="73"/>
      <c r="E276" s="73"/>
      <c r="F276" s="73"/>
    </row>
    <row r="277" spans="2:6" x14ac:dyDescent="0.25">
      <c r="B277" s="71"/>
      <c r="C277" s="72"/>
      <c r="D277" s="73"/>
      <c r="E277" s="73"/>
      <c r="F277" s="73"/>
    </row>
    <row r="278" spans="2:6" x14ac:dyDescent="0.25">
      <c r="B278" s="71"/>
      <c r="C278" s="72"/>
      <c r="D278" s="73"/>
      <c r="E278" s="73"/>
      <c r="F278" s="73"/>
    </row>
    <row r="279" spans="2:6" x14ac:dyDescent="0.25">
      <c r="B279" s="71"/>
      <c r="C279" s="72"/>
      <c r="D279" s="73"/>
      <c r="E279" s="73"/>
      <c r="F279" s="73"/>
    </row>
    <row r="280" spans="2:6" x14ac:dyDescent="0.25">
      <c r="B280" s="71"/>
      <c r="C280" s="72"/>
      <c r="D280" s="73"/>
      <c r="E280" s="73"/>
      <c r="F280" s="73"/>
    </row>
    <row r="281" spans="2:6" x14ac:dyDescent="0.25">
      <c r="B281" s="71"/>
      <c r="C281" s="72"/>
      <c r="D281" s="73"/>
      <c r="E281" s="73"/>
      <c r="F281" s="73"/>
    </row>
    <row r="282" spans="2:6" x14ac:dyDescent="0.25">
      <c r="B282" s="71"/>
      <c r="C282" s="72"/>
      <c r="D282" s="73"/>
      <c r="E282" s="73"/>
      <c r="F282" s="73"/>
    </row>
    <row r="283" spans="2:6" x14ac:dyDescent="0.25">
      <c r="B283" s="71"/>
      <c r="C283" s="72"/>
      <c r="D283" s="73"/>
      <c r="E283" s="73"/>
      <c r="F283" s="73"/>
    </row>
    <row r="284" spans="2:6" x14ac:dyDescent="0.25">
      <c r="B284" s="71"/>
      <c r="C284" s="72"/>
      <c r="D284" s="73"/>
      <c r="E284" s="73"/>
      <c r="F284" s="73"/>
    </row>
  </sheetData>
  <mergeCells count="1">
    <mergeCell ref="B2:F2"/>
  </mergeCells>
  <pageMargins left="0.7" right="0.7" top="0.75" bottom="0.75" header="0.3" footer="0.3"/>
  <pageSetup paperSize="9" scale="77" orientation="portrait" verticalDpi="0" r:id="rId1"/>
</worksheet>
</file>

<file path=xl/worksheets/sheet1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284"/>
  <sheetViews>
    <sheetView workbookViewId="0">
      <selection activeCell="F18" sqref="F18"/>
    </sheetView>
  </sheetViews>
  <sheetFormatPr defaultRowHeight="15" x14ac:dyDescent="0.25"/>
  <cols>
    <col min="1" max="1" width="9.140625" style="59"/>
    <col min="2" max="2" width="52.7109375" style="74" customWidth="1"/>
    <col min="3" max="3" width="8.140625" style="75" bestFit="1" customWidth="1"/>
    <col min="4" max="4" width="13" style="76" customWidth="1"/>
    <col min="5" max="5" width="17.140625" style="76" customWidth="1"/>
    <col min="6" max="6" width="15.7109375" style="76" customWidth="1"/>
    <col min="7" max="7" width="14" style="66" customWidth="1"/>
    <col min="8" max="16384" width="9.140625" style="59"/>
  </cols>
  <sheetData>
    <row r="2" spans="2:7" s="54" customFormat="1" ht="15" customHeight="1" x14ac:dyDescent="0.2">
      <c r="B2" s="212" t="str">
        <f>'Elenco Prezzi Unitari'!B89</f>
        <v>PLT4 - Nummernschilderkennungsstation Nr.4:  San Lugano (Gemeinde  TRUDEN)</v>
      </c>
      <c r="C2" s="212"/>
      <c r="D2" s="212"/>
      <c r="E2" s="212"/>
      <c r="F2" s="212"/>
      <c r="G2" s="53"/>
    </row>
    <row r="3" spans="2:7" s="54" customFormat="1" x14ac:dyDescent="0.2">
      <c r="B3" s="55" t="str">
        <f>'Elenco Prezzi Unitari'!B65</f>
        <v>BESCHREIBUNG</v>
      </c>
      <c r="C3" s="55" t="str">
        <f>'Elenco Prezzi Unitari'!C65</f>
        <v>M.E.</v>
      </c>
      <c r="D3" s="55" t="str">
        <f>'Elenco Prezzi Unitari'!D65</f>
        <v>ANZ.</v>
      </c>
      <c r="E3" s="55" t="str">
        <f>'Elenco Prezzi Unitari'!E65</f>
        <v>EINHEITSPREIS</v>
      </c>
      <c r="F3" s="55" t="str">
        <f>'Elenco Prezzi Unitari'!F65</f>
        <v>BETRAG</v>
      </c>
      <c r="G3" s="53"/>
    </row>
    <row r="4" spans="2:7" ht="30" x14ac:dyDescent="0.25">
      <c r="B4" s="34" t="str">
        <f>'Elenco Prezzi Unitari'!B4</f>
        <v>Videokamera Nummernschilderkennung OCR + Übersichtskamera</v>
      </c>
      <c r="C4" s="56" t="s">
        <v>1</v>
      </c>
      <c r="D4" s="57">
        <v>1</v>
      </c>
      <c r="E4" s="82">
        <f>'Elenco Prezzi Unitari'!F4</f>
        <v>3200</v>
      </c>
      <c r="F4" s="83">
        <f t="shared" ref="F4:F8" si="0">E4*D4</f>
        <v>3200</v>
      </c>
      <c r="G4" s="58"/>
    </row>
    <row r="5" spans="2:7" ht="30" x14ac:dyDescent="0.25">
      <c r="B5" s="34" t="str">
        <f>'Elenco Prezzi Unitari'!B5</f>
        <v>Lokaler Speicher f. Videokamera Nummernschilderkennung - HD Typ SSD 120 GB</v>
      </c>
      <c r="C5" s="56" t="s">
        <v>1</v>
      </c>
      <c r="D5" s="57">
        <v>1</v>
      </c>
      <c r="E5" s="82">
        <f>'Elenco Prezzi Unitari'!F5</f>
        <v>224</v>
      </c>
      <c r="F5" s="83">
        <f t="shared" si="0"/>
        <v>224</v>
      </c>
      <c r="G5" s="58"/>
    </row>
    <row r="6" spans="2:7" x14ac:dyDescent="0.25">
      <c r="B6" s="34" t="str">
        <f>'Elenco Prezzi Unitari'!B10</f>
        <v>Grundlizenz Kamera f. SW Nummernschilderkennung</v>
      </c>
      <c r="C6" s="56" t="s">
        <v>1</v>
      </c>
      <c r="D6" s="57">
        <v>1</v>
      </c>
      <c r="E6" s="82">
        <f>'Elenco Prezzi Unitari'!F10</f>
        <v>513.5</v>
      </c>
      <c r="F6" s="83">
        <f t="shared" si="0"/>
        <v>513.5</v>
      </c>
      <c r="G6" s="58"/>
    </row>
    <row r="7" spans="2:7" ht="30" x14ac:dyDescent="0.25">
      <c r="B7" s="34" t="str">
        <f>'Elenco Prezzi Unitari'!B11</f>
        <v>Lizenz Kamera Zugriff KfZ-Zulassungsstelle f. SW Nummernschilderkennung</v>
      </c>
      <c r="C7" s="56" t="s">
        <v>1</v>
      </c>
      <c r="D7" s="57">
        <v>1</v>
      </c>
      <c r="E7" s="82">
        <f>'Elenco Prezzi Unitari'!F11</f>
        <v>260</v>
      </c>
      <c r="F7" s="83">
        <f t="shared" si="0"/>
        <v>260</v>
      </c>
      <c r="G7" s="58"/>
    </row>
    <row r="8" spans="2:7" x14ac:dyDescent="0.25">
      <c r="B8" s="34" t="str">
        <f>'Elenco Prezzi Unitari'!B37</f>
        <v>Schild "Videoüberwachter Bereich" Art.13 GvD 196/2003</v>
      </c>
      <c r="C8" s="56" t="s">
        <v>1</v>
      </c>
      <c r="D8" s="57">
        <v>1</v>
      </c>
      <c r="E8" s="82">
        <f>'Elenco Prezzi Unitari'!F37</f>
        <v>50</v>
      </c>
      <c r="F8" s="83">
        <f t="shared" si="0"/>
        <v>50</v>
      </c>
      <c r="G8" s="58"/>
    </row>
    <row r="9" spans="2:7" ht="75" x14ac:dyDescent="0.25">
      <c r="B9" s="34" t="str">
        <f>'Elenco Prezzi Unitari'!B32</f>
        <v>Zubehörteile für die Montage der Videokameras und die fachgerechte Herstellung einer vollständigen, funktionstüchtigen Anlage (z.B. Elektroschaltschrank, Geräteschrank, selbstrückstellender Schalter, Netzgeräte, Kabel usw.)</v>
      </c>
      <c r="C9" s="114" t="str">
        <f>'Elenco Prezzi Unitari'!C32</f>
        <v>pauschal</v>
      </c>
      <c r="D9" s="57">
        <v>1</v>
      </c>
      <c r="E9" s="82">
        <v>1000</v>
      </c>
      <c r="F9" s="83">
        <f>E9*D9</f>
        <v>1000</v>
      </c>
      <c r="G9" s="58"/>
    </row>
    <row r="10" spans="2:7" ht="30" x14ac:dyDescent="0.25">
      <c r="B10" s="34" t="str">
        <f>'Elenco Prezzi Unitari'!B34</f>
        <v>Arbeitslohn für die Installation (einschließlich Einsatz einer Arbeitsbühne) und die Konfiguration der Anlage.</v>
      </c>
      <c r="C10" s="114" t="str">
        <f>'Elenco Prezzi Unitari'!C34</f>
        <v>pauschal</v>
      </c>
      <c r="D10" s="63">
        <v>1</v>
      </c>
      <c r="E10" s="86">
        <v>800</v>
      </c>
      <c r="F10" s="87">
        <f>E10*D10</f>
        <v>800</v>
      </c>
      <c r="G10" s="64"/>
    </row>
    <row r="11" spans="2:7" x14ac:dyDescent="0.25">
      <c r="B11" s="35" t="str">
        <f>'Elenco Prezzi Unitari'!B66</f>
        <v>Gesamt SOA Kategorie OS5</v>
      </c>
      <c r="C11" s="60"/>
      <c r="D11" s="61"/>
      <c r="E11" s="84"/>
      <c r="F11" s="85">
        <f>SUM(F4:F10)</f>
        <v>6047.5</v>
      </c>
    </row>
    <row r="12" spans="2:7" x14ac:dyDescent="0.25">
      <c r="B12" s="34" t="str">
        <f>'Elenco Prezzi Unitari'!B6</f>
        <v>Modem 3G HSPDS/GPRS mit eingebauter Antenne</v>
      </c>
      <c r="C12" s="56" t="s">
        <v>1</v>
      </c>
      <c r="D12" s="57">
        <v>1</v>
      </c>
      <c r="E12" s="82">
        <f>'Elenco Prezzi Unitari'!F6</f>
        <v>320</v>
      </c>
      <c r="F12" s="83">
        <f t="shared" ref="F12" si="1">E12*D12</f>
        <v>320</v>
      </c>
    </row>
    <row r="13" spans="2:7" ht="45" x14ac:dyDescent="0.25">
      <c r="B13" s="34" t="str">
        <f>'Elenco Prezzi Unitari'!B33</f>
        <v>Zubehörteile für die Montage der Konnektivitätsgeräte zur fachgerechten Herstellung einer vollständigen, funktionstüchtigen Anlage.</v>
      </c>
      <c r="C13" s="114" t="str">
        <f>'Elenco Prezzi Unitari'!C33</f>
        <v>pauschal</v>
      </c>
      <c r="D13" s="57">
        <v>1</v>
      </c>
      <c r="E13" s="82">
        <v>200</v>
      </c>
      <c r="F13" s="83">
        <f>E13*D13</f>
        <v>200</v>
      </c>
    </row>
    <row r="14" spans="2:7" ht="30" x14ac:dyDescent="0.25">
      <c r="B14" s="34" t="str">
        <f>'Elenco Prezzi Unitari'!B34</f>
        <v>Arbeitslohn für die Installation (einschließlich Einsatz einer Arbeitsbühne) und die Konfiguration der Anlage.</v>
      </c>
      <c r="C14" s="114" t="str">
        <f>'Elenco Prezzi Unitari'!C34</f>
        <v>pauschal</v>
      </c>
      <c r="D14" s="63">
        <v>1</v>
      </c>
      <c r="E14" s="86">
        <v>200</v>
      </c>
      <c r="F14" s="87">
        <f>E14*D14</f>
        <v>200</v>
      </c>
    </row>
    <row r="15" spans="2:7" x14ac:dyDescent="0.25">
      <c r="B15" s="36" t="str">
        <f>'Elenco Prezzi Unitari'!B67</f>
        <v>Gesamt SOA Kategorie OS19</v>
      </c>
      <c r="C15" s="60"/>
      <c r="D15" s="65"/>
      <c r="E15" s="84"/>
      <c r="F15" s="88">
        <f>SUM(F12:F14)</f>
        <v>720</v>
      </c>
    </row>
    <row r="16" spans="2:7" x14ac:dyDescent="0.25">
      <c r="B16" s="67"/>
      <c r="C16" s="68"/>
      <c r="D16" s="69"/>
      <c r="E16" s="89"/>
      <c r="F16" s="89"/>
    </row>
    <row r="17" spans="2:6" x14ac:dyDescent="0.25">
      <c r="B17" s="45" t="str">
        <f>'Elenco Prezzi Unitari'!B69</f>
        <v>SUMME</v>
      </c>
      <c r="C17" s="60"/>
      <c r="D17" s="70"/>
      <c r="E17" s="84"/>
      <c r="F17" s="90">
        <f>F11+F15</f>
        <v>6767.5</v>
      </c>
    </row>
    <row r="18" spans="2:6" x14ac:dyDescent="0.25">
      <c r="B18" s="71"/>
      <c r="C18" s="72"/>
      <c r="D18" s="73"/>
      <c r="E18" s="73"/>
      <c r="F18" s="73"/>
    </row>
    <row r="19" spans="2:6" x14ac:dyDescent="0.25">
      <c r="B19" s="71"/>
      <c r="C19" s="72"/>
      <c r="D19" s="73"/>
      <c r="E19" s="73"/>
      <c r="F19" s="73"/>
    </row>
    <row r="20" spans="2:6" x14ac:dyDescent="0.25">
      <c r="B20" s="71"/>
      <c r="C20" s="72"/>
      <c r="D20" s="73"/>
      <c r="E20" s="73"/>
      <c r="F20" s="73"/>
    </row>
    <row r="21" spans="2:6" x14ac:dyDescent="0.25">
      <c r="B21" s="71"/>
      <c r="C21" s="72"/>
      <c r="D21" s="73"/>
      <c r="E21" s="73"/>
      <c r="F21" s="73"/>
    </row>
    <row r="22" spans="2:6" x14ac:dyDescent="0.25">
      <c r="B22" s="71"/>
      <c r="C22" s="72"/>
      <c r="D22" s="73"/>
      <c r="E22" s="73"/>
      <c r="F22" s="73"/>
    </row>
    <row r="23" spans="2:6" x14ac:dyDescent="0.25">
      <c r="B23" s="71"/>
      <c r="C23" s="72"/>
      <c r="D23" s="73"/>
      <c r="E23" s="73"/>
      <c r="F23" s="73"/>
    </row>
    <row r="24" spans="2:6" x14ac:dyDescent="0.25">
      <c r="B24" s="71"/>
      <c r="C24" s="72"/>
      <c r="D24" s="73"/>
      <c r="E24" s="73"/>
      <c r="F24" s="73"/>
    </row>
    <row r="25" spans="2:6" x14ac:dyDescent="0.25">
      <c r="B25" s="71"/>
      <c r="C25" s="72"/>
      <c r="D25" s="73"/>
      <c r="E25" s="73"/>
      <c r="F25" s="73"/>
    </row>
    <row r="26" spans="2:6" x14ac:dyDescent="0.25">
      <c r="B26" s="71"/>
      <c r="C26" s="72"/>
      <c r="D26" s="73"/>
      <c r="E26" s="73"/>
      <c r="F26" s="73"/>
    </row>
    <row r="27" spans="2:6" x14ac:dyDescent="0.25">
      <c r="B27" s="71"/>
      <c r="C27" s="72"/>
      <c r="D27" s="73"/>
      <c r="E27" s="73"/>
      <c r="F27" s="73"/>
    </row>
    <row r="28" spans="2:6" x14ac:dyDescent="0.25">
      <c r="B28" s="71"/>
      <c r="C28" s="72"/>
      <c r="D28" s="73"/>
      <c r="E28" s="73"/>
      <c r="F28" s="73"/>
    </row>
    <row r="29" spans="2:6" x14ac:dyDescent="0.25">
      <c r="B29" s="71"/>
      <c r="C29" s="72"/>
      <c r="D29" s="73"/>
      <c r="E29" s="73"/>
      <c r="F29" s="73"/>
    </row>
    <row r="30" spans="2:6" x14ac:dyDescent="0.25">
      <c r="B30" s="71"/>
      <c r="C30" s="72"/>
      <c r="D30" s="73"/>
      <c r="E30" s="73"/>
      <c r="F30" s="73"/>
    </row>
    <row r="31" spans="2:6" x14ac:dyDescent="0.25">
      <c r="B31" s="71"/>
      <c r="C31" s="72"/>
      <c r="D31" s="73"/>
      <c r="E31" s="73"/>
      <c r="F31" s="73"/>
    </row>
    <row r="32" spans="2:6" x14ac:dyDescent="0.25">
      <c r="B32" s="71"/>
      <c r="C32" s="72"/>
      <c r="D32" s="73"/>
      <c r="E32" s="73"/>
      <c r="F32" s="73"/>
    </row>
    <row r="33" spans="2:6" x14ac:dyDescent="0.25">
      <c r="B33" s="71"/>
      <c r="C33" s="72"/>
      <c r="D33" s="73"/>
      <c r="E33" s="73"/>
      <c r="F33" s="73"/>
    </row>
    <row r="34" spans="2:6" x14ac:dyDescent="0.25">
      <c r="B34" s="71"/>
      <c r="C34" s="72"/>
      <c r="D34" s="73"/>
      <c r="E34" s="73"/>
      <c r="F34" s="73"/>
    </row>
    <row r="35" spans="2:6" x14ac:dyDescent="0.25">
      <c r="B35" s="71"/>
      <c r="C35" s="72"/>
      <c r="D35" s="73"/>
      <c r="E35" s="73"/>
      <c r="F35" s="73"/>
    </row>
    <row r="36" spans="2:6" x14ac:dyDescent="0.25">
      <c r="B36" s="71"/>
      <c r="C36" s="72"/>
      <c r="D36" s="73"/>
      <c r="E36" s="73"/>
      <c r="F36" s="73"/>
    </row>
    <row r="37" spans="2:6" x14ac:dyDescent="0.25">
      <c r="B37" s="71"/>
      <c r="C37" s="72"/>
      <c r="D37" s="73"/>
      <c r="E37" s="73"/>
      <c r="F37" s="73"/>
    </row>
    <row r="38" spans="2:6" x14ac:dyDescent="0.25">
      <c r="B38" s="71"/>
      <c r="C38" s="72"/>
      <c r="D38" s="73"/>
      <c r="E38" s="73"/>
      <c r="F38" s="73"/>
    </row>
    <row r="39" spans="2:6" x14ac:dyDescent="0.25">
      <c r="B39" s="71"/>
      <c r="C39" s="72"/>
      <c r="D39" s="73"/>
      <c r="E39" s="73"/>
      <c r="F39" s="73"/>
    </row>
    <row r="40" spans="2:6" x14ac:dyDescent="0.25">
      <c r="B40" s="71"/>
      <c r="C40" s="72"/>
      <c r="D40" s="73"/>
      <c r="E40" s="73"/>
      <c r="F40" s="73"/>
    </row>
    <row r="41" spans="2:6" x14ac:dyDescent="0.25">
      <c r="B41" s="71"/>
      <c r="C41" s="72"/>
      <c r="D41" s="73"/>
      <c r="E41" s="73"/>
      <c r="F41" s="73"/>
    </row>
    <row r="42" spans="2:6" x14ac:dyDescent="0.25">
      <c r="B42" s="71"/>
      <c r="C42" s="72"/>
      <c r="D42" s="73"/>
      <c r="E42" s="73"/>
      <c r="F42" s="73"/>
    </row>
    <row r="43" spans="2:6" x14ac:dyDescent="0.25">
      <c r="B43" s="71"/>
      <c r="C43" s="72"/>
      <c r="D43" s="73"/>
      <c r="E43" s="73"/>
      <c r="F43" s="73"/>
    </row>
    <row r="44" spans="2:6" x14ac:dyDescent="0.25">
      <c r="B44" s="71"/>
      <c r="C44" s="72"/>
      <c r="D44" s="73"/>
      <c r="E44" s="73"/>
      <c r="F44" s="73"/>
    </row>
    <row r="45" spans="2:6" x14ac:dyDescent="0.25">
      <c r="B45" s="71"/>
      <c r="C45" s="72"/>
      <c r="D45" s="73"/>
      <c r="E45" s="73"/>
      <c r="F45" s="73"/>
    </row>
    <row r="46" spans="2:6" x14ac:dyDescent="0.25">
      <c r="B46" s="71"/>
      <c r="C46" s="72"/>
      <c r="D46" s="73"/>
      <c r="E46" s="73"/>
      <c r="F46" s="73"/>
    </row>
    <row r="47" spans="2:6" x14ac:dyDescent="0.25">
      <c r="B47" s="71"/>
      <c r="C47" s="72"/>
      <c r="D47" s="73"/>
      <c r="E47" s="73"/>
      <c r="F47" s="73"/>
    </row>
    <row r="48" spans="2:6" x14ac:dyDescent="0.25">
      <c r="B48" s="71"/>
      <c r="C48" s="72"/>
      <c r="D48" s="73"/>
      <c r="E48" s="73"/>
      <c r="F48" s="73"/>
    </row>
    <row r="49" spans="2:6" x14ac:dyDescent="0.25">
      <c r="B49" s="71"/>
      <c r="C49" s="72"/>
      <c r="D49" s="73"/>
      <c r="E49" s="73"/>
      <c r="F49" s="73"/>
    </row>
    <row r="50" spans="2:6" x14ac:dyDescent="0.25">
      <c r="B50" s="71"/>
      <c r="C50" s="72"/>
      <c r="D50" s="73"/>
      <c r="E50" s="73"/>
      <c r="F50" s="73"/>
    </row>
    <row r="51" spans="2:6" x14ac:dyDescent="0.25">
      <c r="B51" s="71"/>
      <c r="C51" s="72"/>
      <c r="D51" s="73"/>
      <c r="E51" s="73"/>
      <c r="F51" s="73"/>
    </row>
    <row r="52" spans="2:6" x14ac:dyDescent="0.25">
      <c r="B52" s="71"/>
      <c r="C52" s="72"/>
      <c r="D52" s="73"/>
      <c r="E52" s="73"/>
      <c r="F52" s="73"/>
    </row>
    <row r="53" spans="2:6" x14ac:dyDescent="0.25">
      <c r="B53" s="71"/>
      <c r="C53" s="72"/>
      <c r="D53" s="73"/>
      <c r="E53" s="73"/>
      <c r="F53" s="73"/>
    </row>
    <row r="54" spans="2:6" x14ac:dyDescent="0.25">
      <c r="B54" s="71"/>
      <c r="C54" s="72"/>
      <c r="D54" s="73"/>
      <c r="E54" s="73"/>
      <c r="F54" s="73"/>
    </row>
    <row r="55" spans="2:6" x14ac:dyDescent="0.25">
      <c r="B55" s="71"/>
      <c r="C55" s="72"/>
      <c r="D55" s="73"/>
      <c r="E55" s="73"/>
      <c r="F55" s="73"/>
    </row>
    <row r="56" spans="2:6" x14ac:dyDescent="0.25">
      <c r="B56" s="71"/>
      <c r="C56" s="72"/>
      <c r="D56" s="73"/>
      <c r="E56" s="73"/>
      <c r="F56" s="73"/>
    </row>
    <row r="57" spans="2:6" x14ac:dyDescent="0.25">
      <c r="B57" s="71"/>
      <c r="C57" s="72"/>
      <c r="D57" s="73"/>
      <c r="E57" s="73"/>
      <c r="F57" s="73"/>
    </row>
    <row r="58" spans="2:6" x14ac:dyDescent="0.25">
      <c r="B58" s="71"/>
      <c r="C58" s="72"/>
      <c r="D58" s="73"/>
      <c r="E58" s="73"/>
      <c r="F58" s="73"/>
    </row>
    <row r="59" spans="2:6" x14ac:dyDescent="0.25">
      <c r="B59" s="71"/>
      <c r="C59" s="72"/>
      <c r="D59" s="73"/>
      <c r="E59" s="73"/>
      <c r="F59" s="73"/>
    </row>
    <row r="60" spans="2:6" x14ac:dyDescent="0.25">
      <c r="B60" s="71"/>
      <c r="C60" s="72"/>
      <c r="D60" s="73"/>
      <c r="E60" s="73"/>
      <c r="F60" s="73"/>
    </row>
    <row r="61" spans="2:6" x14ac:dyDescent="0.25">
      <c r="B61" s="71"/>
      <c r="C61" s="72"/>
      <c r="D61" s="73"/>
      <c r="E61" s="73"/>
      <c r="F61" s="73"/>
    </row>
    <row r="62" spans="2:6" x14ac:dyDescent="0.25">
      <c r="B62" s="71"/>
      <c r="C62" s="72"/>
      <c r="D62" s="73"/>
      <c r="E62" s="73"/>
      <c r="F62" s="73"/>
    </row>
    <row r="63" spans="2:6" x14ac:dyDescent="0.25">
      <c r="B63" s="71"/>
      <c r="C63" s="72"/>
      <c r="D63" s="73"/>
      <c r="E63" s="73"/>
      <c r="F63" s="73"/>
    </row>
    <row r="64" spans="2:6" x14ac:dyDescent="0.25">
      <c r="B64" s="71"/>
      <c r="C64" s="72"/>
      <c r="D64" s="73"/>
      <c r="E64" s="73"/>
      <c r="F64" s="73"/>
    </row>
    <row r="65" spans="2:6" x14ac:dyDescent="0.25">
      <c r="B65" s="71"/>
      <c r="C65" s="72"/>
      <c r="D65" s="73"/>
      <c r="E65" s="73"/>
      <c r="F65" s="73"/>
    </row>
    <row r="66" spans="2:6" x14ac:dyDescent="0.25">
      <c r="B66" s="71"/>
      <c r="C66" s="72"/>
      <c r="D66" s="73"/>
      <c r="E66" s="73"/>
      <c r="F66" s="73"/>
    </row>
    <row r="67" spans="2:6" x14ac:dyDescent="0.25">
      <c r="B67" s="71"/>
      <c r="C67" s="72"/>
      <c r="D67" s="73"/>
      <c r="E67" s="73"/>
      <c r="F67" s="73"/>
    </row>
    <row r="68" spans="2:6" x14ac:dyDescent="0.25">
      <c r="B68" s="71"/>
      <c r="C68" s="72"/>
      <c r="D68" s="73"/>
      <c r="E68" s="73"/>
      <c r="F68" s="73"/>
    </row>
    <row r="69" spans="2:6" x14ac:dyDescent="0.25">
      <c r="B69" s="71"/>
      <c r="C69" s="72"/>
      <c r="D69" s="73"/>
      <c r="E69" s="73"/>
      <c r="F69" s="73"/>
    </row>
    <row r="70" spans="2:6" x14ac:dyDescent="0.25">
      <c r="B70" s="71"/>
      <c r="C70" s="72"/>
      <c r="D70" s="73"/>
      <c r="E70" s="73"/>
      <c r="F70" s="73"/>
    </row>
    <row r="71" spans="2:6" x14ac:dyDescent="0.25">
      <c r="B71" s="71"/>
      <c r="C71" s="72"/>
      <c r="D71" s="73"/>
      <c r="E71" s="73"/>
      <c r="F71" s="73"/>
    </row>
    <row r="72" spans="2:6" x14ac:dyDescent="0.25">
      <c r="B72" s="71"/>
      <c r="C72" s="72"/>
      <c r="D72" s="73"/>
      <c r="E72" s="73"/>
      <c r="F72" s="73"/>
    </row>
    <row r="73" spans="2:6" x14ac:dyDescent="0.25">
      <c r="B73" s="71"/>
      <c r="C73" s="72"/>
      <c r="D73" s="73"/>
      <c r="E73" s="73"/>
      <c r="F73" s="73"/>
    </row>
    <row r="74" spans="2:6" x14ac:dyDescent="0.25">
      <c r="B74" s="71"/>
      <c r="C74" s="72"/>
      <c r="D74" s="73"/>
      <c r="E74" s="73"/>
      <c r="F74" s="73"/>
    </row>
    <row r="75" spans="2:6" x14ac:dyDescent="0.25">
      <c r="B75" s="71"/>
      <c r="C75" s="72"/>
      <c r="D75" s="73"/>
      <c r="E75" s="73"/>
      <c r="F75" s="73"/>
    </row>
    <row r="76" spans="2:6" x14ac:dyDescent="0.25">
      <c r="B76" s="71"/>
      <c r="C76" s="72"/>
      <c r="D76" s="73"/>
      <c r="E76" s="73"/>
      <c r="F76" s="73"/>
    </row>
    <row r="77" spans="2:6" x14ac:dyDescent="0.25">
      <c r="B77" s="71"/>
      <c r="C77" s="72"/>
      <c r="D77" s="73"/>
      <c r="E77" s="73"/>
      <c r="F77" s="73"/>
    </row>
    <row r="78" spans="2:6" x14ac:dyDescent="0.25">
      <c r="B78" s="71"/>
      <c r="C78" s="72"/>
      <c r="D78" s="73"/>
      <c r="E78" s="73"/>
      <c r="F78" s="73"/>
    </row>
    <row r="79" spans="2:6" x14ac:dyDescent="0.25">
      <c r="B79" s="71"/>
      <c r="C79" s="72"/>
      <c r="D79" s="73"/>
      <c r="E79" s="73"/>
      <c r="F79" s="73"/>
    </row>
    <row r="80" spans="2:6" x14ac:dyDescent="0.25">
      <c r="B80" s="71"/>
      <c r="C80" s="72"/>
      <c r="D80" s="73"/>
      <c r="E80" s="73"/>
      <c r="F80" s="73"/>
    </row>
    <row r="81" spans="2:6" x14ac:dyDescent="0.25">
      <c r="B81" s="71"/>
      <c r="C81" s="72"/>
      <c r="D81" s="73"/>
      <c r="E81" s="73"/>
      <c r="F81" s="73"/>
    </row>
    <row r="82" spans="2:6" x14ac:dyDescent="0.25">
      <c r="B82" s="71"/>
      <c r="C82" s="72"/>
      <c r="D82" s="73"/>
      <c r="E82" s="73"/>
      <c r="F82" s="73"/>
    </row>
    <row r="83" spans="2:6" x14ac:dyDescent="0.25">
      <c r="B83" s="71"/>
      <c r="C83" s="72"/>
      <c r="D83" s="73"/>
      <c r="E83" s="73"/>
      <c r="F83" s="73"/>
    </row>
    <row r="84" spans="2:6" x14ac:dyDescent="0.25">
      <c r="B84" s="71"/>
      <c r="C84" s="72"/>
      <c r="D84" s="73"/>
      <c r="E84" s="73"/>
      <c r="F84" s="73"/>
    </row>
    <row r="85" spans="2:6" x14ac:dyDescent="0.25">
      <c r="B85" s="71"/>
      <c r="C85" s="72"/>
      <c r="D85" s="73"/>
      <c r="E85" s="73"/>
      <c r="F85" s="73"/>
    </row>
    <row r="86" spans="2:6" x14ac:dyDescent="0.25">
      <c r="B86" s="71"/>
      <c r="C86" s="72"/>
      <c r="D86" s="73"/>
      <c r="E86" s="73"/>
      <c r="F86" s="73"/>
    </row>
    <row r="87" spans="2:6" x14ac:dyDescent="0.25">
      <c r="B87" s="71"/>
      <c r="C87" s="72"/>
      <c r="D87" s="73"/>
      <c r="E87" s="73"/>
      <c r="F87" s="73"/>
    </row>
    <row r="88" spans="2:6" x14ac:dyDescent="0.25">
      <c r="B88" s="71"/>
      <c r="C88" s="72"/>
      <c r="D88" s="73"/>
      <c r="E88" s="73"/>
      <c r="F88" s="73"/>
    </row>
    <row r="89" spans="2:6" x14ac:dyDescent="0.25">
      <c r="B89" s="71"/>
      <c r="C89" s="72"/>
      <c r="D89" s="73"/>
      <c r="E89" s="73"/>
      <c r="F89" s="73"/>
    </row>
    <row r="90" spans="2:6" x14ac:dyDescent="0.25">
      <c r="B90" s="71"/>
      <c r="C90" s="72"/>
      <c r="D90" s="73"/>
      <c r="E90" s="73"/>
      <c r="F90" s="73"/>
    </row>
    <row r="91" spans="2:6" x14ac:dyDescent="0.25">
      <c r="B91" s="71"/>
      <c r="C91" s="72"/>
      <c r="D91" s="73"/>
      <c r="E91" s="73"/>
      <c r="F91" s="73"/>
    </row>
    <row r="92" spans="2:6" x14ac:dyDescent="0.25">
      <c r="B92" s="71"/>
      <c r="C92" s="72"/>
      <c r="D92" s="73"/>
      <c r="E92" s="73"/>
      <c r="F92" s="73"/>
    </row>
    <row r="93" spans="2:6" x14ac:dyDescent="0.25">
      <c r="B93" s="71"/>
      <c r="C93" s="72"/>
      <c r="D93" s="73"/>
      <c r="E93" s="73"/>
      <c r="F93" s="73"/>
    </row>
    <row r="94" spans="2:6" x14ac:dyDescent="0.25">
      <c r="B94" s="71"/>
      <c r="C94" s="72"/>
      <c r="D94" s="73"/>
      <c r="E94" s="73"/>
      <c r="F94" s="73"/>
    </row>
    <row r="95" spans="2:6" x14ac:dyDescent="0.25">
      <c r="B95" s="71"/>
      <c r="C95" s="72"/>
      <c r="D95" s="73"/>
      <c r="E95" s="73"/>
      <c r="F95" s="73"/>
    </row>
    <row r="96" spans="2:6" x14ac:dyDescent="0.25">
      <c r="B96" s="71"/>
      <c r="C96" s="72"/>
      <c r="D96" s="73"/>
      <c r="E96" s="73"/>
      <c r="F96" s="73"/>
    </row>
    <row r="97" spans="2:6" x14ac:dyDescent="0.25">
      <c r="B97" s="71"/>
      <c r="C97" s="72"/>
      <c r="D97" s="73"/>
      <c r="E97" s="73"/>
      <c r="F97" s="73"/>
    </row>
    <row r="98" spans="2:6" x14ac:dyDescent="0.25">
      <c r="B98" s="71"/>
      <c r="C98" s="72"/>
      <c r="D98" s="73"/>
      <c r="E98" s="73"/>
      <c r="F98" s="73"/>
    </row>
    <row r="99" spans="2:6" x14ac:dyDescent="0.25">
      <c r="B99" s="71"/>
      <c r="C99" s="72"/>
      <c r="D99" s="73"/>
      <c r="E99" s="73"/>
      <c r="F99" s="73"/>
    </row>
    <row r="100" spans="2:6" x14ac:dyDescent="0.25">
      <c r="B100" s="71"/>
      <c r="C100" s="72"/>
      <c r="D100" s="73"/>
      <c r="E100" s="73"/>
      <c r="F100" s="73"/>
    </row>
    <row r="101" spans="2:6" x14ac:dyDescent="0.25">
      <c r="B101" s="71"/>
      <c r="C101" s="72"/>
      <c r="D101" s="73"/>
      <c r="E101" s="73"/>
      <c r="F101" s="73"/>
    </row>
    <row r="102" spans="2:6" x14ac:dyDescent="0.25">
      <c r="B102" s="71"/>
      <c r="C102" s="72"/>
      <c r="D102" s="73"/>
      <c r="E102" s="73"/>
      <c r="F102" s="73"/>
    </row>
    <row r="103" spans="2:6" x14ac:dyDescent="0.25">
      <c r="B103" s="71"/>
      <c r="C103" s="72"/>
      <c r="D103" s="73"/>
      <c r="E103" s="73"/>
      <c r="F103" s="73"/>
    </row>
    <row r="104" spans="2:6" x14ac:dyDescent="0.25">
      <c r="B104" s="71"/>
      <c r="C104" s="72"/>
      <c r="D104" s="73"/>
      <c r="E104" s="73"/>
      <c r="F104" s="73"/>
    </row>
    <row r="105" spans="2:6" x14ac:dyDescent="0.25">
      <c r="B105" s="71"/>
      <c r="C105" s="72"/>
      <c r="D105" s="73"/>
      <c r="E105" s="73"/>
      <c r="F105" s="73"/>
    </row>
    <row r="106" spans="2:6" x14ac:dyDescent="0.25">
      <c r="B106" s="71"/>
      <c r="C106" s="72"/>
      <c r="D106" s="73"/>
      <c r="E106" s="73"/>
      <c r="F106" s="73"/>
    </row>
    <row r="107" spans="2:6" x14ac:dyDescent="0.25">
      <c r="B107" s="71"/>
      <c r="C107" s="72"/>
      <c r="D107" s="73"/>
      <c r="E107" s="73"/>
      <c r="F107" s="73"/>
    </row>
    <row r="108" spans="2:6" x14ac:dyDescent="0.25">
      <c r="B108" s="71"/>
      <c r="C108" s="72"/>
      <c r="D108" s="73"/>
      <c r="E108" s="73"/>
      <c r="F108" s="73"/>
    </row>
    <row r="109" spans="2:6" x14ac:dyDescent="0.25">
      <c r="B109" s="71"/>
      <c r="C109" s="72"/>
      <c r="D109" s="73"/>
      <c r="E109" s="73"/>
      <c r="F109" s="73"/>
    </row>
    <row r="110" spans="2:6" x14ac:dyDescent="0.25">
      <c r="B110" s="71"/>
      <c r="C110" s="72"/>
      <c r="D110" s="73"/>
      <c r="E110" s="73"/>
      <c r="F110" s="73"/>
    </row>
    <row r="111" spans="2:6" x14ac:dyDescent="0.25">
      <c r="B111" s="71"/>
      <c r="C111" s="72"/>
      <c r="D111" s="73"/>
      <c r="E111" s="73"/>
      <c r="F111" s="73"/>
    </row>
    <row r="112" spans="2:6" x14ac:dyDescent="0.25">
      <c r="B112" s="71"/>
      <c r="C112" s="72"/>
      <c r="D112" s="73"/>
      <c r="E112" s="73"/>
      <c r="F112" s="73"/>
    </row>
    <row r="113" spans="2:6" x14ac:dyDescent="0.25">
      <c r="B113" s="71"/>
      <c r="C113" s="72"/>
      <c r="D113" s="73"/>
      <c r="E113" s="73"/>
      <c r="F113" s="73"/>
    </row>
    <row r="114" spans="2:6" x14ac:dyDescent="0.25">
      <c r="B114" s="71"/>
      <c r="C114" s="72"/>
      <c r="D114" s="73"/>
      <c r="E114" s="73"/>
      <c r="F114" s="73"/>
    </row>
    <row r="115" spans="2:6" x14ac:dyDescent="0.25">
      <c r="B115" s="71"/>
      <c r="C115" s="72"/>
      <c r="D115" s="73"/>
      <c r="E115" s="73"/>
      <c r="F115" s="73"/>
    </row>
    <row r="116" spans="2:6" x14ac:dyDescent="0.25">
      <c r="B116" s="71"/>
      <c r="C116" s="72"/>
      <c r="D116" s="73"/>
      <c r="E116" s="73"/>
      <c r="F116" s="73"/>
    </row>
    <row r="117" spans="2:6" x14ac:dyDescent="0.25">
      <c r="B117" s="71"/>
      <c r="C117" s="72"/>
      <c r="D117" s="73"/>
      <c r="E117" s="73"/>
      <c r="F117" s="73"/>
    </row>
    <row r="118" spans="2:6" x14ac:dyDescent="0.25">
      <c r="B118" s="71"/>
      <c r="C118" s="72"/>
      <c r="D118" s="73"/>
      <c r="E118" s="73"/>
      <c r="F118" s="73"/>
    </row>
    <row r="119" spans="2:6" x14ac:dyDescent="0.25">
      <c r="B119" s="71"/>
      <c r="C119" s="72"/>
      <c r="D119" s="73"/>
      <c r="E119" s="73"/>
      <c r="F119" s="73"/>
    </row>
    <row r="120" spans="2:6" x14ac:dyDescent="0.25">
      <c r="B120" s="71"/>
      <c r="C120" s="72"/>
      <c r="D120" s="73"/>
      <c r="E120" s="73"/>
      <c r="F120" s="73"/>
    </row>
    <row r="121" spans="2:6" x14ac:dyDescent="0.25">
      <c r="B121" s="71"/>
      <c r="C121" s="72"/>
      <c r="D121" s="73"/>
      <c r="E121" s="73"/>
      <c r="F121" s="73"/>
    </row>
    <row r="122" spans="2:6" x14ac:dyDescent="0.25">
      <c r="B122" s="71"/>
      <c r="C122" s="72"/>
      <c r="D122" s="73"/>
      <c r="E122" s="73"/>
      <c r="F122" s="73"/>
    </row>
    <row r="123" spans="2:6" x14ac:dyDescent="0.25">
      <c r="B123" s="71"/>
      <c r="C123" s="72"/>
      <c r="D123" s="73"/>
      <c r="E123" s="73"/>
      <c r="F123" s="73"/>
    </row>
    <row r="124" spans="2:6" x14ac:dyDescent="0.25">
      <c r="B124" s="71"/>
      <c r="C124" s="72"/>
      <c r="D124" s="73"/>
      <c r="E124" s="73"/>
      <c r="F124" s="73"/>
    </row>
    <row r="125" spans="2:6" x14ac:dyDescent="0.25">
      <c r="B125" s="71"/>
      <c r="C125" s="72"/>
      <c r="D125" s="73"/>
      <c r="E125" s="73"/>
      <c r="F125" s="73"/>
    </row>
    <row r="126" spans="2:6" x14ac:dyDescent="0.25">
      <c r="B126" s="71"/>
      <c r="C126" s="72"/>
      <c r="D126" s="73"/>
      <c r="E126" s="73"/>
      <c r="F126" s="73"/>
    </row>
    <row r="127" spans="2:6" x14ac:dyDescent="0.25">
      <c r="B127" s="71"/>
      <c r="C127" s="72"/>
      <c r="D127" s="73"/>
      <c r="E127" s="73"/>
      <c r="F127" s="73"/>
    </row>
    <row r="128" spans="2:6" x14ac:dyDescent="0.25">
      <c r="B128" s="71"/>
      <c r="C128" s="72"/>
      <c r="D128" s="73"/>
      <c r="E128" s="73"/>
      <c r="F128" s="73"/>
    </row>
    <row r="129" spans="2:6" x14ac:dyDescent="0.25">
      <c r="B129" s="71"/>
      <c r="C129" s="72"/>
      <c r="D129" s="73"/>
      <c r="E129" s="73"/>
      <c r="F129" s="73"/>
    </row>
    <row r="130" spans="2:6" x14ac:dyDescent="0.25">
      <c r="B130" s="71"/>
      <c r="C130" s="72"/>
      <c r="D130" s="73"/>
      <c r="E130" s="73"/>
      <c r="F130" s="73"/>
    </row>
    <row r="131" spans="2:6" x14ac:dyDescent="0.25">
      <c r="B131" s="71"/>
      <c r="C131" s="72"/>
      <c r="D131" s="73"/>
      <c r="E131" s="73"/>
      <c r="F131" s="73"/>
    </row>
    <row r="132" spans="2:6" x14ac:dyDescent="0.25">
      <c r="B132" s="71"/>
      <c r="C132" s="72"/>
      <c r="D132" s="73"/>
      <c r="E132" s="73"/>
      <c r="F132" s="73"/>
    </row>
    <row r="133" spans="2:6" x14ac:dyDescent="0.25">
      <c r="B133" s="71"/>
      <c r="C133" s="72"/>
      <c r="D133" s="73"/>
      <c r="E133" s="73"/>
      <c r="F133" s="73"/>
    </row>
    <row r="134" spans="2:6" x14ac:dyDescent="0.25">
      <c r="B134" s="71"/>
      <c r="C134" s="72"/>
      <c r="D134" s="73"/>
      <c r="E134" s="73"/>
      <c r="F134" s="73"/>
    </row>
    <row r="135" spans="2:6" x14ac:dyDescent="0.25">
      <c r="B135" s="71"/>
      <c r="C135" s="72"/>
      <c r="D135" s="73"/>
      <c r="E135" s="73"/>
      <c r="F135" s="73"/>
    </row>
    <row r="136" spans="2:6" x14ac:dyDescent="0.25">
      <c r="B136" s="71"/>
      <c r="C136" s="72"/>
      <c r="D136" s="73"/>
      <c r="E136" s="73"/>
      <c r="F136" s="73"/>
    </row>
    <row r="137" spans="2:6" x14ac:dyDescent="0.25">
      <c r="B137" s="71"/>
      <c r="C137" s="72"/>
      <c r="D137" s="73"/>
      <c r="E137" s="73"/>
      <c r="F137" s="73"/>
    </row>
    <row r="138" spans="2:6" x14ac:dyDescent="0.25">
      <c r="B138" s="71"/>
      <c r="C138" s="72"/>
      <c r="D138" s="73"/>
      <c r="E138" s="73"/>
      <c r="F138" s="73"/>
    </row>
    <row r="139" spans="2:6" x14ac:dyDescent="0.25">
      <c r="B139" s="71"/>
      <c r="C139" s="72"/>
      <c r="D139" s="73"/>
      <c r="E139" s="73"/>
      <c r="F139" s="73"/>
    </row>
    <row r="140" spans="2:6" x14ac:dyDescent="0.25">
      <c r="B140" s="71"/>
      <c r="C140" s="72"/>
      <c r="D140" s="73"/>
      <c r="E140" s="73"/>
      <c r="F140" s="73"/>
    </row>
    <row r="141" spans="2:6" x14ac:dyDescent="0.25">
      <c r="B141" s="71"/>
      <c r="C141" s="72"/>
      <c r="D141" s="73"/>
      <c r="E141" s="73"/>
      <c r="F141" s="73"/>
    </row>
    <row r="142" spans="2:6" x14ac:dyDescent="0.25">
      <c r="B142" s="71"/>
      <c r="C142" s="72"/>
      <c r="D142" s="73"/>
      <c r="E142" s="73"/>
      <c r="F142" s="73"/>
    </row>
    <row r="143" spans="2:6" x14ac:dyDescent="0.25">
      <c r="B143" s="71"/>
      <c r="C143" s="72"/>
      <c r="D143" s="73"/>
      <c r="E143" s="73"/>
      <c r="F143" s="73"/>
    </row>
    <row r="144" spans="2:6" x14ac:dyDescent="0.25">
      <c r="B144" s="71"/>
      <c r="C144" s="72"/>
      <c r="D144" s="73"/>
      <c r="E144" s="73"/>
      <c r="F144" s="73"/>
    </row>
    <row r="145" spans="2:6" x14ac:dyDescent="0.25">
      <c r="B145" s="71"/>
      <c r="C145" s="72"/>
      <c r="D145" s="73"/>
      <c r="E145" s="73"/>
      <c r="F145" s="73"/>
    </row>
    <row r="146" spans="2:6" x14ac:dyDescent="0.25">
      <c r="B146" s="71"/>
      <c r="C146" s="72"/>
      <c r="D146" s="73"/>
      <c r="E146" s="73"/>
      <c r="F146" s="73"/>
    </row>
    <row r="147" spans="2:6" x14ac:dyDescent="0.25">
      <c r="B147" s="71"/>
      <c r="C147" s="72"/>
      <c r="D147" s="73"/>
      <c r="E147" s="73"/>
      <c r="F147" s="73"/>
    </row>
    <row r="148" spans="2:6" x14ac:dyDescent="0.25">
      <c r="B148" s="71"/>
      <c r="C148" s="72"/>
      <c r="D148" s="73"/>
      <c r="E148" s="73"/>
      <c r="F148" s="73"/>
    </row>
    <row r="149" spans="2:6" x14ac:dyDescent="0.25">
      <c r="B149" s="71"/>
      <c r="C149" s="72"/>
      <c r="D149" s="73"/>
      <c r="E149" s="73"/>
      <c r="F149" s="73"/>
    </row>
    <row r="150" spans="2:6" x14ac:dyDescent="0.25">
      <c r="B150" s="71"/>
      <c r="C150" s="72"/>
      <c r="D150" s="73"/>
      <c r="E150" s="73"/>
      <c r="F150" s="73"/>
    </row>
    <row r="151" spans="2:6" x14ac:dyDescent="0.25">
      <c r="B151" s="71"/>
      <c r="C151" s="72"/>
      <c r="D151" s="73"/>
      <c r="E151" s="73"/>
      <c r="F151" s="73"/>
    </row>
    <row r="152" spans="2:6" x14ac:dyDescent="0.25">
      <c r="B152" s="71"/>
      <c r="C152" s="72"/>
      <c r="D152" s="73"/>
      <c r="E152" s="73"/>
      <c r="F152" s="73"/>
    </row>
    <row r="153" spans="2:6" x14ac:dyDescent="0.25">
      <c r="B153" s="71"/>
      <c r="C153" s="72"/>
      <c r="D153" s="73"/>
      <c r="E153" s="73"/>
      <c r="F153" s="73"/>
    </row>
    <row r="154" spans="2:6" x14ac:dyDescent="0.25">
      <c r="B154" s="71"/>
      <c r="C154" s="72"/>
      <c r="D154" s="73"/>
      <c r="E154" s="73"/>
      <c r="F154" s="73"/>
    </row>
    <row r="155" spans="2:6" x14ac:dyDescent="0.25">
      <c r="B155" s="71"/>
      <c r="C155" s="72"/>
      <c r="D155" s="73"/>
      <c r="E155" s="73"/>
      <c r="F155" s="73"/>
    </row>
    <row r="156" spans="2:6" x14ac:dyDescent="0.25">
      <c r="B156" s="71"/>
      <c r="C156" s="72"/>
      <c r="D156" s="73"/>
      <c r="E156" s="73"/>
      <c r="F156" s="73"/>
    </row>
    <row r="157" spans="2:6" x14ac:dyDescent="0.25">
      <c r="B157" s="71"/>
      <c r="C157" s="72"/>
      <c r="D157" s="73"/>
      <c r="E157" s="73"/>
      <c r="F157" s="73"/>
    </row>
    <row r="158" spans="2:6" x14ac:dyDescent="0.25">
      <c r="B158" s="71"/>
      <c r="C158" s="72"/>
      <c r="D158" s="73"/>
      <c r="E158" s="73"/>
      <c r="F158" s="73"/>
    </row>
    <row r="159" spans="2:6" x14ac:dyDescent="0.25">
      <c r="B159" s="71"/>
      <c r="C159" s="72"/>
      <c r="D159" s="73"/>
      <c r="E159" s="73"/>
      <c r="F159" s="73"/>
    </row>
    <row r="160" spans="2:6" x14ac:dyDescent="0.25">
      <c r="B160" s="71"/>
      <c r="C160" s="72"/>
      <c r="D160" s="73"/>
      <c r="E160" s="73"/>
      <c r="F160" s="73"/>
    </row>
    <row r="161" spans="2:6" x14ac:dyDescent="0.25">
      <c r="B161" s="71"/>
      <c r="C161" s="72"/>
      <c r="D161" s="73"/>
      <c r="E161" s="73"/>
      <c r="F161" s="73"/>
    </row>
    <row r="162" spans="2:6" x14ac:dyDescent="0.25">
      <c r="B162" s="71"/>
      <c r="C162" s="72"/>
      <c r="D162" s="73"/>
      <c r="E162" s="73"/>
      <c r="F162" s="73"/>
    </row>
    <row r="163" spans="2:6" x14ac:dyDescent="0.25">
      <c r="B163" s="71"/>
      <c r="C163" s="72"/>
      <c r="D163" s="73"/>
      <c r="E163" s="73"/>
      <c r="F163" s="73"/>
    </row>
    <row r="164" spans="2:6" x14ac:dyDescent="0.25">
      <c r="B164" s="71"/>
      <c r="C164" s="72"/>
      <c r="D164" s="73"/>
      <c r="E164" s="73"/>
      <c r="F164" s="73"/>
    </row>
    <row r="165" spans="2:6" x14ac:dyDescent="0.25">
      <c r="B165" s="71"/>
      <c r="C165" s="72"/>
      <c r="D165" s="73"/>
      <c r="E165" s="73"/>
      <c r="F165" s="73"/>
    </row>
    <row r="166" spans="2:6" x14ac:dyDescent="0.25">
      <c r="B166" s="71"/>
      <c r="C166" s="72"/>
      <c r="D166" s="73"/>
      <c r="E166" s="73"/>
      <c r="F166" s="73"/>
    </row>
    <row r="167" spans="2:6" x14ac:dyDescent="0.25">
      <c r="B167" s="71"/>
      <c r="C167" s="72"/>
      <c r="D167" s="73"/>
      <c r="E167" s="73"/>
      <c r="F167" s="73"/>
    </row>
    <row r="168" spans="2:6" x14ac:dyDescent="0.25">
      <c r="B168" s="71"/>
      <c r="C168" s="72"/>
      <c r="D168" s="73"/>
      <c r="E168" s="73"/>
      <c r="F168" s="73"/>
    </row>
    <row r="169" spans="2:6" x14ac:dyDescent="0.25">
      <c r="B169" s="71"/>
      <c r="C169" s="72"/>
      <c r="D169" s="73"/>
      <c r="E169" s="73"/>
      <c r="F169" s="73"/>
    </row>
    <row r="170" spans="2:6" x14ac:dyDescent="0.25">
      <c r="B170" s="71"/>
      <c r="C170" s="72"/>
      <c r="D170" s="73"/>
      <c r="E170" s="73"/>
      <c r="F170" s="73"/>
    </row>
    <row r="171" spans="2:6" x14ac:dyDescent="0.25">
      <c r="B171" s="71"/>
      <c r="C171" s="72"/>
      <c r="D171" s="73"/>
      <c r="E171" s="73"/>
      <c r="F171" s="73"/>
    </row>
    <row r="172" spans="2:6" x14ac:dyDescent="0.25">
      <c r="B172" s="71"/>
      <c r="C172" s="72"/>
      <c r="D172" s="73"/>
      <c r="E172" s="73"/>
      <c r="F172" s="73"/>
    </row>
    <row r="173" spans="2:6" x14ac:dyDescent="0.25">
      <c r="B173" s="71"/>
      <c r="C173" s="72"/>
      <c r="D173" s="73"/>
      <c r="E173" s="73"/>
      <c r="F173" s="73"/>
    </row>
    <row r="174" spans="2:6" x14ac:dyDescent="0.25">
      <c r="B174" s="71"/>
      <c r="C174" s="72"/>
      <c r="D174" s="73"/>
      <c r="E174" s="73"/>
      <c r="F174" s="73"/>
    </row>
    <row r="175" spans="2:6" x14ac:dyDescent="0.25">
      <c r="B175" s="71"/>
      <c r="C175" s="72"/>
      <c r="D175" s="73"/>
      <c r="E175" s="73"/>
      <c r="F175" s="73"/>
    </row>
    <row r="176" spans="2:6" x14ac:dyDescent="0.25">
      <c r="B176" s="71"/>
      <c r="C176" s="72"/>
      <c r="D176" s="73"/>
      <c r="E176" s="73"/>
      <c r="F176" s="73"/>
    </row>
    <row r="177" spans="2:6" x14ac:dyDescent="0.25">
      <c r="B177" s="71"/>
      <c r="C177" s="72"/>
      <c r="D177" s="73"/>
      <c r="E177" s="73"/>
      <c r="F177" s="73"/>
    </row>
    <row r="178" spans="2:6" x14ac:dyDescent="0.25">
      <c r="B178" s="71"/>
      <c r="C178" s="72"/>
      <c r="D178" s="73"/>
      <c r="E178" s="73"/>
      <c r="F178" s="73"/>
    </row>
    <row r="179" spans="2:6" x14ac:dyDescent="0.25">
      <c r="B179" s="71"/>
      <c r="C179" s="72"/>
      <c r="D179" s="73"/>
      <c r="E179" s="73"/>
      <c r="F179" s="73"/>
    </row>
    <row r="180" spans="2:6" x14ac:dyDescent="0.25">
      <c r="B180" s="71"/>
      <c r="C180" s="72"/>
      <c r="D180" s="73"/>
      <c r="E180" s="73"/>
      <c r="F180" s="73"/>
    </row>
    <row r="181" spans="2:6" x14ac:dyDescent="0.25">
      <c r="B181" s="71"/>
      <c r="C181" s="72"/>
      <c r="D181" s="73"/>
      <c r="E181" s="73"/>
      <c r="F181" s="73"/>
    </row>
    <row r="182" spans="2:6" x14ac:dyDescent="0.25">
      <c r="B182" s="71"/>
      <c r="C182" s="72"/>
      <c r="D182" s="73"/>
      <c r="E182" s="73"/>
      <c r="F182" s="73"/>
    </row>
    <row r="183" spans="2:6" x14ac:dyDescent="0.25">
      <c r="B183" s="71"/>
      <c r="C183" s="72"/>
      <c r="D183" s="73"/>
      <c r="E183" s="73"/>
      <c r="F183" s="73"/>
    </row>
    <row r="184" spans="2:6" x14ac:dyDescent="0.25">
      <c r="B184" s="71"/>
      <c r="C184" s="72"/>
      <c r="D184" s="73"/>
      <c r="E184" s="73"/>
      <c r="F184" s="73"/>
    </row>
    <row r="185" spans="2:6" x14ac:dyDescent="0.25">
      <c r="B185" s="71"/>
      <c r="C185" s="72"/>
      <c r="D185" s="73"/>
      <c r="E185" s="73"/>
      <c r="F185" s="73"/>
    </row>
    <row r="186" spans="2:6" x14ac:dyDescent="0.25">
      <c r="B186" s="71"/>
      <c r="C186" s="72"/>
      <c r="D186" s="73"/>
      <c r="E186" s="73"/>
      <c r="F186" s="73"/>
    </row>
    <row r="187" spans="2:6" x14ac:dyDescent="0.25">
      <c r="B187" s="71"/>
      <c r="C187" s="72"/>
      <c r="D187" s="73"/>
      <c r="E187" s="73"/>
      <c r="F187" s="73"/>
    </row>
    <row r="188" spans="2:6" x14ac:dyDescent="0.25">
      <c r="B188" s="71"/>
      <c r="C188" s="72"/>
      <c r="D188" s="73"/>
      <c r="E188" s="73"/>
      <c r="F188" s="73"/>
    </row>
    <row r="189" spans="2:6" x14ac:dyDescent="0.25">
      <c r="B189" s="71"/>
      <c r="C189" s="72"/>
      <c r="D189" s="73"/>
      <c r="E189" s="73"/>
      <c r="F189" s="73"/>
    </row>
    <row r="190" spans="2:6" x14ac:dyDescent="0.25">
      <c r="B190" s="71"/>
      <c r="C190" s="72"/>
      <c r="D190" s="73"/>
      <c r="E190" s="73"/>
      <c r="F190" s="73"/>
    </row>
    <row r="191" spans="2:6" x14ac:dyDescent="0.25">
      <c r="B191" s="71"/>
      <c r="C191" s="72"/>
      <c r="D191" s="73"/>
      <c r="E191" s="73"/>
      <c r="F191" s="73"/>
    </row>
    <row r="192" spans="2:6" x14ac:dyDescent="0.25">
      <c r="B192" s="71"/>
      <c r="C192" s="72"/>
      <c r="D192" s="73"/>
      <c r="E192" s="73"/>
      <c r="F192" s="73"/>
    </row>
    <row r="193" spans="2:6" x14ac:dyDescent="0.25">
      <c r="B193" s="71"/>
      <c r="C193" s="72"/>
      <c r="D193" s="73"/>
      <c r="E193" s="73"/>
      <c r="F193" s="73"/>
    </row>
    <row r="194" spans="2:6" x14ac:dyDescent="0.25">
      <c r="B194" s="71"/>
      <c r="C194" s="72"/>
      <c r="D194" s="73"/>
      <c r="E194" s="73"/>
      <c r="F194" s="73"/>
    </row>
    <row r="195" spans="2:6" x14ac:dyDescent="0.25">
      <c r="B195" s="71"/>
      <c r="C195" s="72"/>
      <c r="D195" s="73"/>
      <c r="E195" s="73"/>
      <c r="F195" s="73"/>
    </row>
    <row r="196" spans="2:6" x14ac:dyDescent="0.25">
      <c r="B196" s="71"/>
      <c r="C196" s="72"/>
      <c r="D196" s="73"/>
      <c r="E196" s="73"/>
      <c r="F196" s="73"/>
    </row>
    <row r="197" spans="2:6" x14ac:dyDescent="0.25">
      <c r="B197" s="71"/>
      <c r="C197" s="72"/>
      <c r="D197" s="73"/>
      <c r="E197" s="73"/>
      <c r="F197" s="73"/>
    </row>
    <row r="198" spans="2:6" x14ac:dyDescent="0.25">
      <c r="B198" s="71"/>
      <c r="C198" s="72"/>
      <c r="D198" s="73"/>
      <c r="E198" s="73"/>
      <c r="F198" s="73"/>
    </row>
    <row r="199" spans="2:6" x14ac:dyDescent="0.25">
      <c r="B199" s="71"/>
      <c r="C199" s="72"/>
      <c r="D199" s="73"/>
      <c r="E199" s="73"/>
      <c r="F199" s="73"/>
    </row>
    <row r="200" spans="2:6" x14ac:dyDescent="0.25">
      <c r="B200" s="71"/>
      <c r="C200" s="72"/>
      <c r="D200" s="73"/>
      <c r="E200" s="73"/>
      <c r="F200" s="73"/>
    </row>
    <row r="201" spans="2:6" x14ac:dyDescent="0.25">
      <c r="B201" s="71"/>
      <c r="C201" s="72"/>
      <c r="D201" s="73"/>
      <c r="E201" s="73"/>
      <c r="F201" s="73"/>
    </row>
    <row r="202" spans="2:6" x14ac:dyDescent="0.25">
      <c r="B202" s="71"/>
      <c r="C202" s="72"/>
      <c r="D202" s="73"/>
      <c r="E202" s="73"/>
      <c r="F202" s="73"/>
    </row>
    <row r="203" spans="2:6" x14ac:dyDescent="0.25">
      <c r="B203" s="71"/>
      <c r="C203" s="72"/>
      <c r="D203" s="73"/>
      <c r="E203" s="73"/>
      <c r="F203" s="73"/>
    </row>
    <row r="204" spans="2:6" x14ac:dyDescent="0.25">
      <c r="B204" s="71"/>
      <c r="C204" s="72"/>
      <c r="D204" s="73"/>
      <c r="E204" s="73"/>
      <c r="F204" s="73"/>
    </row>
    <row r="205" spans="2:6" x14ac:dyDescent="0.25">
      <c r="B205" s="71"/>
      <c r="C205" s="72"/>
      <c r="D205" s="73"/>
      <c r="E205" s="73"/>
      <c r="F205" s="73"/>
    </row>
    <row r="206" spans="2:6" x14ac:dyDescent="0.25">
      <c r="B206" s="71"/>
      <c r="C206" s="72"/>
      <c r="D206" s="73"/>
      <c r="E206" s="73"/>
      <c r="F206" s="73"/>
    </row>
    <row r="207" spans="2:6" x14ac:dyDescent="0.25">
      <c r="B207" s="71"/>
      <c r="C207" s="72"/>
      <c r="D207" s="73"/>
      <c r="E207" s="73"/>
      <c r="F207" s="73"/>
    </row>
    <row r="208" spans="2:6" x14ac:dyDescent="0.25">
      <c r="B208" s="71"/>
      <c r="C208" s="72"/>
      <c r="D208" s="73"/>
      <c r="E208" s="73"/>
      <c r="F208" s="73"/>
    </row>
    <row r="209" spans="2:6" x14ac:dyDescent="0.25">
      <c r="B209" s="71"/>
      <c r="C209" s="72"/>
      <c r="D209" s="73"/>
      <c r="E209" s="73"/>
      <c r="F209" s="73"/>
    </row>
    <row r="210" spans="2:6" x14ac:dyDescent="0.25">
      <c r="B210" s="71"/>
      <c r="C210" s="72"/>
      <c r="D210" s="73"/>
      <c r="E210" s="73"/>
      <c r="F210" s="73"/>
    </row>
    <row r="211" spans="2:6" x14ac:dyDescent="0.25">
      <c r="B211" s="71"/>
      <c r="C211" s="72"/>
      <c r="D211" s="73"/>
      <c r="E211" s="73"/>
      <c r="F211" s="73"/>
    </row>
    <row r="212" spans="2:6" x14ac:dyDescent="0.25">
      <c r="B212" s="71"/>
      <c r="C212" s="72"/>
      <c r="D212" s="73"/>
      <c r="E212" s="73"/>
      <c r="F212" s="73"/>
    </row>
    <row r="213" spans="2:6" x14ac:dyDescent="0.25">
      <c r="B213" s="71"/>
      <c r="C213" s="72"/>
      <c r="D213" s="73"/>
      <c r="E213" s="73"/>
      <c r="F213" s="73"/>
    </row>
    <row r="214" spans="2:6" x14ac:dyDescent="0.25">
      <c r="B214" s="71"/>
      <c r="C214" s="72"/>
      <c r="D214" s="73"/>
      <c r="E214" s="73"/>
      <c r="F214" s="73"/>
    </row>
    <row r="215" spans="2:6" x14ac:dyDescent="0.25">
      <c r="B215" s="71"/>
      <c r="C215" s="72"/>
      <c r="D215" s="73"/>
      <c r="E215" s="73"/>
      <c r="F215" s="73"/>
    </row>
    <row r="216" spans="2:6" x14ac:dyDescent="0.25">
      <c r="B216" s="71"/>
      <c r="C216" s="72"/>
      <c r="D216" s="73"/>
      <c r="E216" s="73"/>
      <c r="F216" s="73"/>
    </row>
    <row r="217" spans="2:6" x14ac:dyDescent="0.25">
      <c r="B217" s="71"/>
      <c r="C217" s="72"/>
      <c r="D217" s="73"/>
      <c r="E217" s="73"/>
      <c r="F217" s="73"/>
    </row>
    <row r="218" spans="2:6" x14ac:dyDescent="0.25">
      <c r="B218" s="71"/>
      <c r="C218" s="72"/>
      <c r="D218" s="73"/>
      <c r="E218" s="73"/>
      <c r="F218" s="73"/>
    </row>
    <row r="219" spans="2:6" x14ac:dyDescent="0.25">
      <c r="B219" s="71"/>
      <c r="C219" s="72"/>
      <c r="D219" s="73"/>
      <c r="E219" s="73"/>
      <c r="F219" s="73"/>
    </row>
    <row r="220" spans="2:6" x14ac:dyDescent="0.25">
      <c r="B220" s="71"/>
      <c r="C220" s="72"/>
      <c r="D220" s="73"/>
      <c r="E220" s="73"/>
      <c r="F220" s="73"/>
    </row>
    <row r="221" spans="2:6" x14ac:dyDescent="0.25">
      <c r="B221" s="71"/>
      <c r="C221" s="72"/>
      <c r="D221" s="73"/>
      <c r="E221" s="73"/>
      <c r="F221" s="73"/>
    </row>
    <row r="222" spans="2:6" x14ac:dyDescent="0.25">
      <c r="B222" s="71"/>
      <c r="C222" s="72"/>
      <c r="D222" s="73"/>
      <c r="E222" s="73"/>
      <c r="F222" s="73"/>
    </row>
    <row r="223" spans="2:6" x14ac:dyDescent="0.25">
      <c r="B223" s="71"/>
      <c r="C223" s="72"/>
      <c r="D223" s="73"/>
      <c r="E223" s="73"/>
      <c r="F223" s="73"/>
    </row>
    <row r="224" spans="2:6" x14ac:dyDescent="0.25">
      <c r="B224" s="71"/>
      <c r="C224" s="72"/>
      <c r="D224" s="73"/>
      <c r="E224" s="73"/>
      <c r="F224" s="73"/>
    </row>
    <row r="225" spans="2:6" x14ac:dyDescent="0.25">
      <c r="B225" s="71"/>
      <c r="C225" s="72"/>
      <c r="D225" s="73"/>
      <c r="E225" s="73"/>
      <c r="F225" s="73"/>
    </row>
    <row r="226" spans="2:6" x14ac:dyDescent="0.25">
      <c r="B226" s="71"/>
      <c r="C226" s="72"/>
      <c r="D226" s="73"/>
      <c r="E226" s="73"/>
      <c r="F226" s="73"/>
    </row>
    <row r="227" spans="2:6" x14ac:dyDescent="0.25">
      <c r="B227" s="71"/>
      <c r="C227" s="72"/>
      <c r="D227" s="73"/>
      <c r="E227" s="73"/>
      <c r="F227" s="73"/>
    </row>
    <row r="228" spans="2:6" x14ac:dyDescent="0.25">
      <c r="B228" s="71"/>
      <c r="C228" s="72"/>
      <c r="D228" s="73"/>
      <c r="E228" s="73"/>
      <c r="F228" s="73"/>
    </row>
    <row r="229" spans="2:6" x14ac:dyDescent="0.25">
      <c r="B229" s="71"/>
      <c r="C229" s="72"/>
      <c r="D229" s="73"/>
      <c r="E229" s="73"/>
      <c r="F229" s="73"/>
    </row>
    <row r="230" spans="2:6" x14ac:dyDescent="0.25">
      <c r="B230" s="71"/>
      <c r="C230" s="72"/>
      <c r="D230" s="73"/>
      <c r="E230" s="73"/>
      <c r="F230" s="73"/>
    </row>
    <row r="231" spans="2:6" x14ac:dyDescent="0.25">
      <c r="B231" s="71"/>
      <c r="C231" s="72"/>
      <c r="D231" s="73"/>
      <c r="E231" s="73"/>
      <c r="F231" s="73"/>
    </row>
    <row r="232" spans="2:6" x14ac:dyDescent="0.25">
      <c r="B232" s="71"/>
      <c r="C232" s="72"/>
      <c r="D232" s="73"/>
      <c r="E232" s="73"/>
      <c r="F232" s="73"/>
    </row>
    <row r="233" spans="2:6" x14ac:dyDescent="0.25">
      <c r="B233" s="71"/>
      <c r="C233" s="72"/>
      <c r="D233" s="73"/>
      <c r="E233" s="73"/>
      <c r="F233" s="73"/>
    </row>
    <row r="234" spans="2:6" x14ac:dyDescent="0.25">
      <c r="B234" s="71"/>
      <c r="C234" s="72"/>
      <c r="D234" s="73"/>
      <c r="E234" s="73"/>
      <c r="F234" s="73"/>
    </row>
    <row r="235" spans="2:6" x14ac:dyDescent="0.25">
      <c r="B235" s="71"/>
      <c r="C235" s="72"/>
      <c r="D235" s="73"/>
      <c r="E235" s="73"/>
      <c r="F235" s="73"/>
    </row>
    <row r="236" spans="2:6" x14ac:dyDescent="0.25">
      <c r="B236" s="71"/>
      <c r="C236" s="72"/>
      <c r="D236" s="73"/>
      <c r="E236" s="73"/>
      <c r="F236" s="73"/>
    </row>
    <row r="237" spans="2:6" x14ac:dyDescent="0.25">
      <c r="B237" s="71"/>
      <c r="C237" s="72"/>
      <c r="D237" s="73"/>
      <c r="E237" s="73"/>
      <c r="F237" s="73"/>
    </row>
    <row r="238" spans="2:6" x14ac:dyDescent="0.25">
      <c r="B238" s="71"/>
      <c r="C238" s="72"/>
      <c r="D238" s="73"/>
      <c r="E238" s="73"/>
      <c r="F238" s="73"/>
    </row>
    <row r="239" spans="2:6" x14ac:dyDescent="0.25">
      <c r="B239" s="71"/>
      <c r="C239" s="72"/>
      <c r="D239" s="73"/>
      <c r="E239" s="73"/>
      <c r="F239" s="73"/>
    </row>
    <row r="240" spans="2:6" x14ac:dyDescent="0.25">
      <c r="B240" s="71"/>
      <c r="C240" s="72"/>
      <c r="D240" s="73"/>
      <c r="E240" s="73"/>
      <c r="F240" s="73"/>
    </row>
    <row r="241" spans="2:6" x14ac:dyDescent="0.25">
      <c r="B241" s="71"/>
      <c r="C241" s="72"/>
      <c r="D241" s="73"/>
      <c r="E241" s="73"/>
      <c r="F241" s="73"/>
    </row>
    <row r="242" spans="2:6" x14ac:dyDescent="0.25">
      <c r="B242" s="71"/>
      <c r="C242" s="72"/>
      <c r="D242" s="73"/>
      <c r="E242" s="73"/>
      <c r="F242" s="73"/>
    </row>
    <row r="243" spans="2:6" x14ac:dyDescent="0.25">
      <c r="B243" s="71"/>
      <c r="C243" s="72"/>
      <c r="D243" s="73"/>
      <c r="E243" s="73"/>
      <c r="F243" s="73"/>
    </row>
    <row r="244" spans="2:6" x14ac:dyDescent="0.25">
      <c r="B244" s="71"/>
      <c r="C244" s="72"/>
      <c r="D244" s="73"/>
      <c r="E244" s="73"/>
      <c r="F244" s="73"/>
    </row>
    <row r="245" spans="2:6" x14ac:dyDescent="0.25">
      <c r="B245" s="71"/>
      <c r="C245" s="72"/>
      <c r="D245" s="73"/>
      <c r="E245" s="73"/>
      <c r="F245" s="73"/>
    </row>
    <row r="246" spans="2:6" x14ac:dyDescent="0.25">
      <c r="B246" s="71"/>
      <c r="C246" s="72"/>
      <c r="D246" s="73"/>
      <c r="E246" s="73"/>
      <c r="F246" s="73"/>
    </row>
    <row r="247" spans="2:6" x14ac:dyDescent="0.25">
      <c r="B247" s="71"/>
      <c r="C247" s="72"/>
      <c r="D247" s="73"/>
      <c r="E247" s="73"/>
      <c r="F247" s="73"/>
    </row>
    <row r="248" spans="2:6" x14ac:dyDescent="0.25">
      <c r="B248" s="71"/>
      <c r="C248" s="72"/>
      <c r="D248" s="73"/>
      <c r="E248" s="73"/>
      <c r="F248" s="73"/>
    </row>
    <row r="249" spans="2:6" x14ac:dyDescent="0.25">
      <c r="B249" s="71"/>
      <c r="C249" s="72"/>
      <c r="D249" s="73"/>
      <c r="E249" s="73"/>
      <c r="F249" s="73"/>
    </row>
    <row r="250" spans="2:6" x14ac:dyDescent="0.25">
      <c r="B250" s="71"/>
      <c r="C250" s="72"/>
      <c r="D250" s="73"/>
      <c r="E250" s="73"/>
      <c r="F250" s="73"/>
    </row>
    <row r="251" spans="2:6" x14ac:dyDescent="0.25">
      <c r="B251" s="71"/>
      <c r="C251" s="72"/>
      <c r="D251" s="73"/>
      <c r="E251" s="73"/>
      <c r="F251" s="73"/>
    </row>
    <row r="252" spans="2:6" x14ac:dyDescent="0.25">
      <c r="B252" s="71"/>
      <c r="C252" s="72"/>
      <c r="D252" s="73"/>
      <c r="E252" s="73"/>
      <c r="F252" s="73"/>
    </row>
    <row r="253" spans="2:6" x14ac:dyDescent="0.25">
      <c r="B253" s="71"/>
      <c r="C253" s="72"/>
      <c r="D253" s="73"/>
      <c r="E253" s="73"/>
      <c r="F253" s="73"/>
    </row>
    <row r="254" spans="2:6" x14ac:dyDescent="0.25">
      <c r="B254" s="71"/>
      <c r="C254" s="72"/>
      <c r="D254" s="73"/>
      <c r="E254" s="73"/>
      <c r="F254" s="73"/>
    </row>
    <row r="255" spans="2:6" x14ac:dyDescent="0.25">
      <c r="B255" s="71"/>
      <c r="C255" s="72"/>
      <c r="D255" s="73"/>
      <c r="E255" s="73"/>
      <c r="F255" s="73"/>
    </row>
    <row r="256" spans="2:6" x14ac:dyDescent="0.25">
      <c r="B256" s="71"/>
      <c r="C256" s="72"/>
      <c r="D256" s="73"/>
      <c r="E256" s="73"/>
      <c r="F256" s="73"/>
    </row>
    <row r="257" spans="2:6" x14ac:dyDescent="0.25">
      <c r="B257" s="71"/>
      <c r="C257" s="72"/>
      <c r="D257" s="73"/>
      <c r="E257" s="73"/>
      <c r="F257" s="73"/>
    </row>
    <row r="258" spans="2:6" x14ac:dyDescent="0.25">
      <c r="B258" s="71"/>
      <c r="C258" s="72"/>
      <c r="D258" s="73"/>
      <c r="E258" s="73"/>
      <c r="F258" s="73"/>
    </row>
    <row r="259" spans="2:6" x14ac:dyDescent="0.25">
      <c r="B259" s="71"/>
      <c r="C259" s="72"/>
      <c r="D259" s="73"/>
      <c r="E259" s="73"/>
      <c r="F259" s="73"/>
    </row>
    <row r="260" spans="2:6" x14ac:dyDescent="0.25">
      <c r="B260" s="71"/>
      <c r="C260" s="72"/>
      <c r="D260" s="73"/>
      <c r="E260" s="73"/>
      <c r="F260" s="73"/>
    </row>
    <row r="261" spans="2:6" x14ac:dyDescent="0.25">
      <c r="B261" s="71"/>
      <c r="C261" s="72"/>
      <c r="D261" s="73"/>
      <c r="E261" s="73"/>
      <c r="F261" s="73"/>
    </row>
    <row r="262" spans="2:6" x14ac:dyDescent="0.25">
      <c r="B262" s="71"/>
      <c r="C262" s="72"/>
      <c r="D262" s="73"/>
      <c r="E262" s="73"/>
      <c r="F262" s="73"/>
    </row>
    <row r="263" spans="2:6" x14ac:dyDescent="0.25">
      <c r="B263" s="71"/>
      <c r="C263" s="72"/>
      <c r="D263" s="73"/>
      <c r="E263" s="73"/>
      <c r="F263" s="73"/>
    </row>
    <row r="264" spans="2:6" x14ac:dyDescent="0.25">
      <c r="B264" s="71"/>
      <c r="C264" s="72"/>
      <c r="D264" s="73"/>
      <c r="E264" s="73"/>
      <c r="F264" s="73"/>
    </row>
    <row r="265" spans="2:6" x14ac:dyDescent="0.25">
      <c r="B265" s="71"/>
      <c r="C265" s="72"/>
      <c r="D265" s="73"/>
      <c r="E265" s="73"/>
      <c r="F265" s="73"/>
    </row>
    <row r="266" spans="2:6" x14ac:dyDescent="0.25">
      <c r="B266" s="71"/>
      <c r="C266" s="72"/>
      <c r="D266" s="73"/>
      <c r="E266" s="73"/>
      <c r="F266" s="73"/>
    </row>
    <row r="267" spans="2:6" x14ac:dyDescent="0.25">
      <c r="B267" s="71"/>
      <c r="C267" s="72"/>
      <c r="D267" s="73"/>
      <c r="E267" s="73"/>
      <c r="F267" s="73"/>
    </row>
    <row r="268" spans="2:6" x14ac:dyDescent="0.25">
      <c r="B268" s="71"/>
      <c r="C268" s="72"/>
      <c r="D268" s="73"/>
      <c r="E268" s="73"/>
      <c r="F268" s="73"/>
    </row>
    <row r="269" spans="2:6" x14ac:dyDescent="0.25">
      <c r="B269" s="71"/>
      <c r="C269" s="72"/>
      <c r="D269" s="73"/>
      <c r="E269" s="73"/>
      <c r="F269" s="73"/>
    </row>
    <row r="270" spans="2:6" x14ac:dyDescent="0.25">
      <c r="B270" s="71"/>
      <c r="C270" s="72"/>
      <c r="D270" s="73"/>
      <c r="E270" s="73"/>
      <c r="F270" s="73"/>
    </row>
    <row r="271" spans="2:6" x14ac:dyDescent="0.25">
      <c r="B271" s="71"/>
      <c r="C271" s="72"/>
      <c r="D271" s="73"/>
      <c r="E271" s="73"/>
      <c r="F271" s="73"/>
    </row>
    <row r="272" spans="2:6" x14ac:dyDescent="0.25">
      <c r="B272" s="71"/>
      <c r="C272" s="72"/>
      <c r="D272" s="73"/>
      <c r="E272" s="73"/>
      <c r="F272" s="73"/>
    </row>
    <row r="273" spans="2:6" x14ac:dyDescent="0.25">
      <c r="B273" s="71"/>
      <c r="C273" s="72"/>
      <c r="D273" s="73"/>
      <c r="E273" s="73"/>
      <c r="F273" s="73"/>
    </row>
    <row r="274" spans="2:6" x14ac:dyDescent="0.25">
      <c r="B274" s="71"/>
      <c r="C274" s="72"/>
      <c r="D274" s="73"/>
      <c r="E274" s="73"/>
      <c r="F274" s="73"/>
    </row>
    <row r="275" spans="2:6" x14ac:dyDescent="0.25">
      <c r="B275" s="71"/>
      <c r="C275" s="72"/>
      <c r="D275" s="73"/>
      <c r="E275" s="73"/>
      <c r="F275" s="73"/>
    </row>
    <row r="276" spans="2:6" x14ac:dyDescent="0.25">
      <c r="B276" s="71"/>
      <c r="C276" s="72"/>
      <c r="D276" s="73"/>
      <c r="E276" s="73"/>
      <c r="F276" s="73"/>
    </row>
    <row r="277" spans="2:6" x14ac:dyDescent="0.25">
      <c r="B277" s="71"/>
      <c r="C277" s="72"/>
      <c r="D277" s="73"/>
      <c r="E277" s="73"/>
      <c r="F277" s="73"/>
    </row>
    <row r="278" spans="2:6" x14ac:dyDescent="0.25">
      <c r="B278" s="71"/>
      <c r="C278" s="72"/>
      <c r="D278" s="73"/>
      <c r="E278" s="73"/>
      <c r="F278" s="73"/>
    </row>
    <row r="279" spans="2:6" x14ac:dyDescent="0.25">
      <c r="B279" s="71"/>
      <c r="C279" s="72"/>
      <c r="D279" s="73"/>
      <c r="E279" s="73"/>
      <c r="F279" s="73"/>
    </row>
    <row r="280" spans="2:6" x14ac:dyDescent="0.25">
      <c r="B280" s="71"/>
      <c r="C280" s="72"/>
      <c r="D280" s="73"/>
      <c r="E280" s="73"/>
      <c r="F280" s="73"/>
    </row>
    <row r="281" spans="2:6" x14ac:dyDescent="0.25">
      <c r="B281" s="71"/>
      <c r="C281" s="72"/>
      <c r="D281" s="73"/>
      <c r="E281" s="73"/>
      <c r="F281" s="73"/>
    </row>
    <row r="282" spans="2:6" x14ac:dyDescent="0.25">
      <c r="B282" s="71"/>
      <c r="C282" s="72"/>
      <c r="D282" s="73"/>
      <c r="E282" s="73"/>
      <c r="F282" s="73"/>
    </row>
    <row r="283" spans="2:6" x14ac:dyDescent="0.25">
      <c r="B283" s="71"/>
      <c r="C283" s="72"/>
      <c r="D283" s="73"/>
      <c r="E283" s="73"/>
      <c r="F283" s="73"/>
    </row>
    <row r="284" spans="2:6" x14ac:dyDescent="0.25">
      <c r="B284" s="71"/>
      <c r="C284" s="72"/>
      <c r="D284" s="73"/>
      <c r="E284" s="73"/>
      <c r="F284" s="73"/>
    </row>
  </sheetData>
  <mergeCells count="1">
    <mergeCell ref="B2:F2"/>
  </mergeCells>
  <pageMargins left="0.7" right="0.7" top="0.75" bottom="0.75" header="0.3" footer="0.3"/>
  <pageSetup paperSize="9" scale="77" orientation="portrait" verticalDpi="0" r:id="rId1"/>
</worksheet>
</file>

<file path=xl/worksheets/sheet1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275"/>
  <sheetViews>
    <sheetView workbookViewId="0">
      <selection activeCell="F9" sqref="F9"/>
    </sheetView>
  </sheetViews>
  <sheetFormatPr defaultRowHeight="15" x14ac:dyDescent="0.25"/>
  <cols>
    <col min="1" max="1" width="9.140625" style="59"/>
    <col min="2" max="2" width="52.7109375" style="74" customWidth="1"/>
    <col min="3" max="3" width="8.140625" style="75" bestFit="1" customWidth="1"/>
    <col min="4" max="4" width="13" style="76" customWidth="1"/>
    <col min="5" max="5" width="17.140625" style="76" customWidth="1"/>
    <col min="6" max="6" width="15.7109375" style="76" customWidth="1"/>
    <col min="7" max="7" width="14" style="66" customWidth="1"/>
    <col min="8" max="8" width="13.42578125" style="59" bestFit="1" customWidth="1"/>
    <col min="9" max="9" width="11.85546875" style="59" customWidth="1"/>
    <col min="10" max="10" width="9.140625" style="59"/>
    <col min="11" max="11" width="17.5703125" style="59" bestFit="1" customWidth="1"/>
    <col min="12" max="16384" width="9.140625" style="59"/>
  </cols>
  <sheetData>
    <row r="2" spans="2:7" s="54" customFormat="1" ht="15" customHeight="1" x14ac:dyDescent="0.2">
      <c r="B2" s="212" t="str">
        <f>'Elenco Prezzi Unitari'!B90</f>
        <v>CO - Leiststelle:  Rathaus (Gemeinde  TRUDEN)</v>
      </c>
      <c r="C2" s="212"/>
      <c r="D2" s="212"/>
      <c r="E2" s="212"/>
      <c r="F2" s="212"/>
      <c r="G2" s="53"/>
    </row>
    <row r="3" spans="2:7" s="54" customFormat="1" x14ac:dyDescent="0.2">
      <c r="B3" s="55" t="str">
        <f>'Elenco Prezzi Unitari'!B65</f>
        <v>BESCHREIBUNG</v>
      </c>
      <c r="C3" s="55" t="str">
        <f>'Elenco Prezzi Unitari'!C65</f>
        <v>M.E.</v>
      </c>
      <c r="D3" s="55" t="str">
        <f>'Elenco Prezzi Unitari'!D65</f>
        <v>ANZ.</v>
      </c>
      <c r="E3" s="55" t="str">
        <f>'Elenco Prezzi Unitari'!E65</f>
        <v>EINHEITSPREIS</v>
      </c>
      <c r="F3" s="55" t="str">
        <f>'Elenco Prezzi Unitari'!F65</f>
        <v>BETRAG</v>
      </c>
      <c r="G3" s="53"/>
    </row>
    <row r="4" spans="2:7" x14ac:dyDescent="0.25">
      <c r="B4" s="33" t="str">
        <f>'Elenco Prezzi Unitari'!B12</f>
        <v>Tablet 10 Zoll mit Konnektivität WiFi und 3G</v>
      </c>
      <c r="C4" s="56" t="s">
        <v>1</v>
      </c>
      <c r="D4" s="57">
        <v>1</v>
      </c>
      <c r="E4" s="91">
        <f>'Elenco Prezzi Unitari'!F12</f>
        <v>500</v>
      </c>
      <c r="F4" s="83">
        <f>E4*D4</f>
        <v>500</v>
      </c>
      <c r="G4" s="58"/>
    </row>
    <row r="5" spans="2:7" ht="30" x14ac:dyDescent="0.25">
      <c r="B5" s="33" t="str">
        <f>'Elenco Prezzi Unitari'!B36</f>
        <v>Arbeitslohn für Installation und Konfiguration der Anlage.</v>
      </c>
      <c r="C5" s="117" t="str">
        <f>'Elenco Prezzi Unitari'!C36</f>
        <v>pauschal</v>
      </c>
      <c r="D5" s="63">
        <v>1</v>
      </c>
      <c r="E5" s="86">
        <v>500</v>
      </c>
      <c r="F5" s="87">
        <f>E5*D5</f>
        <v>500</v>
      </c>
      <c r="G5" s="58"/>
    </row>
    <row r="6" spans="2:7" x14ac:dyDescent="0.25">
      <c r="B6" s="35" t="str">
        <f>'Elenco Prezzi Unitari'!B66</f>
        <v>Gesamt SOA Kategorie OS5</v>
      </c>
      <c r="C6" s="60"/>
      <c r="D6" s="61"/>
      <c r="E6" s="84"/>
      <c r="F6" s="85">
        <f>SUM(F4:F5)</f>
        <v>1000</v>
      </c>
      <c r="G6" s="58"/>
    </row>
    <row r="7" spans="2:7" x14ac:dyDescent="0.25">
      <c r="B7" s="67"/>
      <c r="C7" s="68"/>
      <c r="D7" s="69"/>
      <c r="E7" s="89"/>
      <c r="F7" s="89"/>
    </row>
    <row r="8" spans="2:7" x14ac:dyDescent="0.25">
      <c r="B8" s="45" t="str">
        <f>'Elenco Prezzi Unitari'!B69</f>
        <v>SUMME</v>
      </c>
      <c r="C8" s="60"/>
      <c r="D8" s="70"/>
      <c r="E8" s="84"/>
      <c r="F8" s="90">
        <f>F6</f>
        <v>1000</v>
      </c>
    </row>
    <row r="9" spans="2:7" x14ac:dyDescent="0.25">
      <c r="B9" s="71"/>
      <c r="C9" s="72"/>
      <c r="D9" s="73"/>
      <c r="E9" s="73"/>
      <c r="F9" s="73"/>
    </row>
    <row r="10" spans="2:7" x14ac:dyDescent="0.25">
      <c r="B10" s="71"/>
      <c r="C10" s="72"/>
      <c r="D10" s="73"/>
      <c r="E10" s="73"/>
      <c r="F10" s="73"/>
    </row>
    <row r="11" spans="2:7" x14ac:dyDescent="0.25">
      <c r="B11" s="71"/>
      <c r="C11" s="72"/>
      <c r="D11" s="73"/>
      <c r="E11" s="73"/>
      <c r="F11" s="73"/>
    </row>
    <row r="12" spans="2:7" x14ac:dyDescent="0.25">
      <c r="B12" s="71"/>
      <c r="C12" s="72"/>
      <c r="D12" s="73"/>
      <c r="E12" s="73"/>
      <c r="F12" s="73"/>
    </row>
    <row r="13" spans="2:7" x14ac:dyDescent="0.25">
      <c r="B13" s="71"/>
      <c r="C13" s="72"/>
      <c r="D13" s="73"/>
      <c r="E13" s="73"/>
      <c r="F13" s="73"/>
    </row>
    <row r="14" spans="2:7" x14ac:dyDescent="0.25">
      <c r="B14" s="71"/>
      <c r="C14" s="72"/>
      <c r="D14" s="73"/>
      <c r="E14" s="73"/>
      <c r="F14" s="73"/>
    </row>
    <row r="15" spans="2:7" x14ac:dyDescent="0.25">
      <c r="B15" s="71"/>
      <c r="C15" s="72"/>
      <c r="D15" s="73"/>
      <c r="E15" s="73"/>
      <c r="F15" s="73"/>
    </row>
    <row r="16" spans="2:7" x14ac:dyDescent="0.25">
      <c r="B16" s="71"/>
      <c r="C16" s="72"/>
      <c r="D16" s="73"/>
      <c r="E16" s="73"/>
      <c r="F16" s="73"/>
    </row>
    <row r="17" spans="2:6" x14ac:dyDescent="0.25">
      <c r="B17" s="71"/>
      <c r="C17" s="72"/>
      <c r="D17" s="73"/>
      <c r="E17" s="73"/>
      <c r="F17" s="73"/>
    </row>
    <row r="18" spans="2:6" x14ac:dyDescent="0.25">
      <c r="B18" s="71"/>
      <c r="C18" s="72"/>
      <c r="D18" s="73"/>
      <c r="E18" s="73"/>
      <c r="F18" s="73"/>
    </row>
    <row r="19" spans="2:6" x14ac:dyDescent="0.25">
      <c r="B19" s="71"/>
      <c r="C19" s="72"/>
      <c r="D19" s="73"/>
      <c r="E19" s="73"/>
      <c r="F19" s="73"/>
    </row>
    <row r="20" spans="2:6" x14ac:dyDescent="0.25">
      <c r="B20" s="71"/>
      <c r="C20" s="72"/>
      <c r="D20" s="73"/>
      <c r="E20" s="73"/>
      <c r="F20" s="73"/>
    </row>
    <row r="21" spans="2:6" x14ac:dyDescent="0.25">
      <c r="B21" s="71"/>
      <c r="C21" s="72"/>
      <c r="D21" s="73"/>
      <c r="E21" s="73"/>
      <c r="F21" s="73"/>
    </row>
    <row r="22" spans="2:6" x14ac:dyDescent="0.25">
      <c r="B22" s="71"/>
      <c r="C22" s="72"/>
      <c r="D22" s="73"/>
      <c r="E22" s="73"/>
      <c r="F22" s="73"/>
    </row>
    <row r="23" spans="2:6" x14ac:dyDescent="0.25">
      <c r="B23" s="71"/>
      <c r="C23" s="72"/>
      <c r="D23" s="73"/>
      <c r="E23" s="73"/>
      <c r="F23" s="73"/>
    </row>
    <row r="24" spans="2:6" x14ac:dyDescent="0.25">
      <c r="B24" s="71"/>
      <c r="C24" s="72"/>
      <c r="D24" s="73"/>
      <c r="E24" s="73"/>
      <c r="F24" s="73"/>
    </row>
    <row r="25" spans="2:6" x14ac:dyDescent="0.25">
      <c r="B25" s="71"/>
      <c r="C25" s="72"/>
      <c r="D25" s="73"/>
      <c r="E25" s="73"/>
      <c r="F25" s="73"/>
    </row>
    <row r="26" spans="2:6" x14ac:dyDescent="0.25">
      <c r="B26" s="71"/>
      <c r="C26" s="72"/>
      <c r="D26" s="73"/>
      <c r="E26" s="73"/>
      <c r="F26" s="73"/>
    </row>
    <row r="27" spans="2:6" x14ac:dyDescent="0.25">
      <c r="B27" s="71"/>
      <c r="C27" s="72"/>
      <c r="D27" s="73"/>
      <c r="E27" s="73"/>
      <c r="F27" s="73"/>
    </row>
    <row r="28" spans="2:6" x14ac:dyDescent="0.25">
      <c r="B28" s="71"/>
      <c r="C28" s="72"/>
      <c r="D28" s="73"/>
      <c r="E28" s="73"/>
      <c r="F28" s="73"/>
    </row>
    <row r="29" spans="2:6" x14ac:dyDescent="0.25">
      <c r="B29" s="71"/>
      <c r="C29" s="72"/>
      <c r="D29" s="73"/>
      <c r="E29" s="73"/>
      <c r="F29" s="73"/>
    </row>
    <row r="30" spans="2:6" x14ac:dyDescent="0.25">
      <c r="B30" s="71"/>
      <c r="C30" s="72"/>
      <c r="D30" s="73"/>
      <c r="E30" s="73"/>
      <c r="F30" s="73"/>
    </row>
    <row r="31" spans="2:6" x14ac:dyDescent="0.25">
      <c r="B31" s="71"/>
      <c r="C31" s="72"/>
      <c r="D31" s="73"/>
      <c r="E31" s="73"/>
      <c r="F31" s="73"/>
    </row>
    <row r="32" spans="2:6" x14ac:dyDescent="0.25">
      <c r="B32" s="71"/>
      <c r="C32" s="72"/>
      <c r="D32" s="73"/>
      <c r="E32" s="73"/>
      <c r="F32" s="73"/>
    </row>
    <row r="33" spans="2:6" x14ac:dyDescent="0.25">
      <c r="B33" s="71"/>
      <c r="C33" s="72"/>
      <c r="D33" s="73"/>
      <c r="E33" s="73"/>
      <c r="F33" s="73"/>
    </row>
    <row r="34" spans="2:6" x14ac:dyDescent="0.25">
      <c r="B34" s="71"/>
      <c r="C34" s="72"/>
      <c r="D34" s="73"/>
      <c r="E34" s="73"/>
      <c r="F34" s="73"/>
    </row>
    <row r="35" spans="2:6" x14ac:dyDescent="0.25">
      <c r="B35" s="71"/>
      <c r="C35" s="72"/>
      <c r="D35" s="73"/>
      <c r="E35" s="73"/>
      <c r="F35" s="73"/>
    </row>
    <row r="36" spans="2:6" x14ac:dyDescent="0.25">
      <c r="B36" s="71"/>
      <c r="C36" s="72"/>
      <c r="D36" s="73"/>
      <c r="E36" s="73"/>
      <c r="F36" s="73"/>
    </row>
    <row r="37" spans="2:6" x14ac:dyDescent="0.25">
      <c r="B37" s="71"/>
      <c r="C37" s="72"/>
      <c r="D37" s="73"/>
      <c r="E37" s="73"/>
      <c r="F37" s="73"/>
    </row>
    <row r="38" spans="2:6" x14ac:dyDescent="0.25">
      <c r="B38" s="71"/>
      <c r="C38" s="72"/>
      <c r="D38" s="73"/>
      <c r="E38" s="73"/>
      <c r="F38" s="73"/>
    </row>
    <row r="39" spans="2:6" x14ac:dyDescent="0.25">
      <c r="B39" s="71"/>
      <c r="C39" s="72"/>
      <c r="D39" s="73"/>
      <c r="E39" s="73"/>
      <c r="F39" s="73"/>
    </row>
    <row r="40" spans="2:6" x14ac:dyDescent="0.25">
      <c r="B40" s="71"/>
      <c r="C40" s="72"/>
      <c r="D40" s="73"/>
      <c r="E40" s="73"/>
      <c r="F40" s="73"/>
    </row>
    <row r="41" spans="2:6" x14ac:dyDescent="0.25">
      <c r="B41" s="71"/>
      <c r="C41" s="72"/>
      <c r="D41" s="73"/>
      <c r="E41" s="73"/>
      <c r="F41" s="73"/>
    </row>
    <row r="42" spans="2:6" x14ac:dyDescent="0.25">
      <c r="B42" s="71"/>
      <c r="C42" s="72"/>
      <c r="D42" s="73"/>
      <c r="E42" s="73"/>
      <c r="F42" s="73"/>
    </row>
    <row r="43" spans="2:6" x14ac:dyDescent="0.25">
      <c r="B43" s="71"/>
      <c r="C43" s="72"/>
      <c r="D43" s="73"/>
      <c r="E43" s="73"/>
      <c r="F43" s="73"/>
    </row>
    <row r="44" spans="2:6" x14ac:dyDescent="0.25">
      <c r="B44" s="71"/>
      <c r="C44" s="72"/>
      <c r="D44" s="73"/>
      <c r="E44" s="73"/>
      <c r="F44" s="73"/>
    </row>
    <row r="45" spans="2:6" x14ac:dyDescent="0.25">
      <c r="B45" s="71"/>
      <c r="C45" s="72"/>
      <c r="D45" s="73"/>
      <c r="E45" s="73"/>
      <c r="F45" s="73"/>
    </row>
    <row r="46" spans="2:6" x14ac:dyDescent="0.25">
      <c r="B46" s="71"/>
      <c r="C46" s="72"/>
      <c r="D46" s="73"/>
      <c r="E46" s="73"/>
      <c r="F46" s="73"/>
    </row>
    <row r="47" spans="2:6" x14ac:dyDescent="0.25">
      <c r="B47" s="71"/>
      <c r="C47" s="72"/>
      <c r="D47" s="73"/>
      <c r="E47" s="73"/>
      <c r="F47" s="73"/>
    </row>
    <row r="48" spans="2:6" x14ac:dyDescent="0.25">
      <c r="B48" s="71"/>
      <c r="C48" s="72"/>
      <c r="D48" s="73"/>
      <c r="E48" s="73"/>
      <c r="F48" s="73"/>
    </row>
    <row r="49" spans="2:6" x14ac:dyDescent="0.25">
      <c r="B49" s="71"/>
      <c r="C49" s="72"/>
      <c r="D49" s="73"/>
      <c r="E49" s="73"/>
      <c r="F49" s="73"/>
    </row>
    <row r="50" spans="2:6" x14ac:dyDescent="0.25">
      <c r="B50" s="71"/>
      <c r="C50" s="72"/>
      <c r="D50" s="73"/>
      <c r="E50" s="73"/>
      <c r="F50" s="73"/>
    </row>
    <row r="51" spans="2:6" x14ac:dyDescent="0.25">
      <c r="B51" s="71"/>
      <c r="C51" s="72"/>
      <c r="D51" s="73"/>
      <c r="E51" s="73"/>
      <c r="F51" s="73"/>
    </row>
    <row r="52" spans="2:6" x14ac:dyDescent="0.25">
      <c r="B52" s="71"/>
      <c r="C52" s="72"/>
      <c r="D52" s="73"/>
      <c r="E52" s="73"/>
      <c r="F52" s="73"/>
    </row>
    <row r="53" spans="2:6" x14ac:dyDescent="0.25">
      <c r="B53" s="71"/>
      <c r="C53" s="72"/>
      <c r="D53" s="73"/>
      <c r="E53" s="73"/>
      <c r="F53" s="73"/>
    </row>
    <row r="54" spans="2:6" x14ac:dyDescent="0.25">
      <c r="B54" s="71"/>
      <c r="C54" s="72"/>
      <c r="D54" s="73"/>
      <c r="E54" s="73"/>
      <c r="F54" s="73"/>
    </row>
    <row r="55" spans="2:6" x14ac:dyDescent="0.25">
      <c r="B55" s="71"/>
      <c r="C55" s="72"/>
      <c r="D55" s="73"/>
      <c r="E55" s="73"/>
      <c r="F55" s="73"/>
    </row>
    <row r="56" spans="2:6" x14ac:dyDescent="0.25">
      <c r="B56" s="71"/>
      <c r="C56" s="72"/>
      <c r="D56" s="73"/>
      <c r="E56" s="73"/>
      <c r="F56" s="73"/>
    </row>
    <row r="57" spans="2:6" x14ac:dyDescent="0.25">
      <c r="B57" s="71"/>
      <c r="C57" s="72"/>
      <c r="D57" s="73"/>
      <c r="E57" s="73"/>
      <c r="F57" s="73"/>
    </row>
    <row r="58" spans="2:6" x14ac:dyDescent="0.25">
      <c r="B58" s="71"/>
      <c r="C58" s="72"/>
      <c r="D58" s="73"/>
      <c r="E58" s="73"/>
      <c r="F58" s="73"/>
    </row>
    <row r="59" spans="2:6" x14ac:dyDescent="0.25">
      <c r="B59" s="71"/>
      <c r="C59" s="72"/>
      <c r="D59" s="73"/>
      <c r="E59" s="73"/>
      <c r="F59" s="73"/>
    </row>
    <row r="60" spans="2:6" x14ac:dyDescent="0.25">
      <c r="B60" s="71"/>
      <c r="C60" s="72"/>
      <c r="D60" s="73"/>
      <c r="E60" s="73"/>
      <c r="F60" s="73"/>
    </row>
    <row r="61" spans="2:6" x14ac:dyDescent="0.25">
      <c r="B61" s="71"/>
      <c r="C61" s="72"/>
      <c r="D61" s="73"/>
      <c r="E61" s="73"/>
      <c r="F61" s="73"/>
    </row>
    <row r="62" spans="2:6" x14ac:dyDescent="0.25">
      <c r="B62" s="71"/>
      <c r="C62" s="72"/>
      <c r="D62" s="73"/>
      <c r="E62" s="73"/>
      <c r="F62" s="73"/>
    </row>
    <row r="63" spans="2:6" x14ac:dyDescent="0.25">
      <c r="B63" s="71"/>
      <c r="C63" s="72"/>
      <c r="D63" s="73"/>
      <c r="E63" s="73"/>
      <c r="F63" s="73"/>
    </row>
    <row r="64" spans="2:6" x14ac:dyDescent="0.25">
      <c r="B64" s="71"/>
      <c r="C64" s="72"/>
      <c r="D64" s="73"/>
      <c r="E64" s="73"/>
      <c r="F64" s="73"/>
    </row>
    <row r="65" spans="2:6" x14ac:dyDescent="0.25">
      <c r="B65" s="71"/>
      <c r="C65" s="72"/>
      <c r="D65" s="73"/>
      <c r="E65" s="73"/>
      <c r="F65" s="73"/>
    </row>
    <row r="66" spans="2:6" x14ac:dyDescent="0.25">
      <c r="B66" s="71"/>
      <c r="C66" s="72"/>
      <c r="D66" s="73"/>
      <c r="E66" s="73"/>
      <c r="F66" s="73"/>
    </row>
    <row r="67" spans="2:6" x14ac:dyDescent="0.25">
      <c r="B67" s="71"/>
      <c r="C67" s="72"/>
      <c r="D67" s="73"/>
      <c r="E67" s="73"/>
      <c r="F67" s="73"/>
    </row>
    <row r="68" spans="2:6" x14ac:dyDescent="0.25">
      <c r="B68" s="71"/>
      <c r="C68" s="72"/>
      <c r="D68" s="73"/>
      <c r="E68" s="73"/>
      <c r="F68" s="73"/>
    </row>
    <row r="69" spans="2:6" x14ac:dyDescent="0.25">
      <c r="B69" s="71"/>
      <c r="C69" s="72"/>
      <c r="D69" s="73"/>
      <c r="E69" s="73"/>
      <c r="F69" s="73"/>
    </row>
    <row r="70" spans="2:6" x14ac:dyDescent="0.25">
      <c r="B70" s="71"/>
      <c r="C70" s="72"/>
      <c r="D70" s="73"/>
      <c r="E70" s="73"/>
      <c r="F70" s="73"/>
    </row>
    <row r="71" spans="2:6" x14ac:dyDescent="0.25">
      <c r="B71" s="71"/>
      <c r="C71" s="72"/>
      <c r="D71" s="73"/>
      <c r="E71" s="73"/>
      <c r="F71" s="73"/>
    </row>
    <row r="72" spans="2:6" x14ac:dyDescent="0.25">
      <c r="B72" s="71"/>
      <c r="C72" s="72"/>
      <c r="D72" s="73"/>
      <c r="E72" s="73"/>
      <c r="F72" s="73"/>
    </row>
    <row r="73" spans="2:6" x14ac:dyDescent="0.25">
      <c r="B73" s="71"/>
      <c r="C73" s="72"/>
      <c r="D73" s="73"/>
      <c r="E73" s="73"/>
      <c r="F73" s="73"/>
    </row>
    <row r="74" spans="2:6" x14ac:dyDescent="0.25">
      <c r="B74" s="71"/>
      <c r="C74" s="72"/>
      <c r="D74" s="73"/>
      <c r="E74" s="73"/>
      <c r="F74" s="73"/>
    </row>
    <row r="75" spans="2:6" x14ac:dyDescent="0.25">
      <c r="B75" s="71"/>
      <c r="C75" s="72"/>
      <c r="D75" s="73"/>
      <c r="E75" s="73"/>
      <c r="F75" s="73"/>
    </row>
    <row r="76" spans="2:6" x14ac:dyDescent="0.25">
      <c r="B76" s="71"/>
      <c r="C76" s="72"/>
      <c r="D76" s="73"/>
      <c r="E76" s="73"/>
      <c r="F76" s="73"/>
    </row>
    <row r="77" spans="2:6" x14ac:dyDescent="0.25">
      <c r="B77" s="71"/>
      <c r="C77" s="72"/>
      <c r="D77" s="73"/>
      <c r="E77" s="73"/>
      <c r="F77" s="73"/>
    </row>
    <row r="78" spans="2:6" x14ac:dyDescent="0.25">
      <c r="B78" s="71"/>
      <c r="C78" s="72"/>
      <c r="D78" s="73"/>
      <c r="E78" s="73"/>
      <c r="F78" s="73"/>
    </row>
    <row r="79" spans="2:6" x14ac:dyDescent="0.25">
      <c r="B79" s="71"/>
      <c r="C79" s="72"/>
      <c r="D79" s="73"/>
      <c r="E79" s="73"/>
      <c r="F79" s="73"/>
    </row>
    <row r="80" spans="2:6" x14ac:dyDescent="0.25">
      <c r="B80" s="71"/>
      <c r="C80" s="72"/>
      <c r="D80" s="73"/>
      <c r="E80" s="73"/>
      <c r="F80" s="73"/>
    </row>
    <row r="81" spans="2:6" x14ac:dyDescent="0.25">
      <c r="B81" s="71"/>
      <c r="C81" s="72"/>
      <c r="D81" s="73"/>
      <c r="E81" s="73"/>
      <c r="F81" s="73"/>
    </row>
    <row r="82" spans="2:6" x14ac:dyDescent="0.25">
      <c r="B82" s="71"/>
      <c r="C82" s="72"/>
      <c r="D82" s="73"/>
      <c r="E82" s="73"/>
      <c r="F82" s="73"/>
    </row>
    <row r="83" spans="2:6" x14ac:dyDescent="0.25">
      <c r="B83" s="71"/>
      <c r="C83" s="72"/>
      <c r="D83" s="73"/>
      <c r="E83" s="73"/>
      <c r="F83" s="73"/>
    </row>
    <row r="84" spans="2:6" x14ac:dyDescent="0.25">
      <c r="B84" s="71"/>
      <c r="C84" s="72"/>
      <c r="D84" s="73"/>
      <c r="E84" s="73"/>
      <c r="F84" s="73"/>
    </row>
    <row r="85" spans="2:6" x14ac:dyDescent="0.25">
      <c r="B85" s="71"/>
      <c r="C85" s="72"/>
      <c r="D85" s="73"/>
      <c r="E85" s="73"/>
      <c r="F85" s="73"/>
    </row>
    <row r="86" spans="2:6" x14ac:dyDescent="0.25">
      <c r="B86" s="71"/>
      <c r="C86" s="72"/>
      <c r="D86" s="73"/>
      <c r="E86" s="73"/>
      <c r="F86" s="73"/>
    </row>
    <row r="87" spans="2:6" x14ac:dyDescent="0.25">
      <c r="B87" s="71"/>
      <c r="C87" s="72"/>
      <c r="D87" s="73"/>
      <c r="E87" s="73"/>
      <c r="F87" s="73"/>
    </row>
    <row r="88" spans="2:6" x14ac:dyDescent="0.25">
      <c r="B88" s="71"/>
      <c r="C88" s="72"/>
      <c r="D88" s="73"/>
      <c r="E88" s="73"/>
      <c r="F88" s="73"/>
    </row>
    <row r="89" spans="2:6" x14ac:dyDescent="0.25">
      <c r="B89" s="71"/>
      <c r="C89" s="72"/>
      <c r="D89" s="73"/>
      <c r="E89" s="73"/>
      <c r="F89" s="73"/>
    </row>
    <row r="90" spans="2:6" x14ac:dyDescent="0.25">
      <c r="B90" s="71"/>
      <c r="C90" s="72"/>
      <c r="D90" s="73"/>
      <c r="E90" s="73"/>
      <c r="F90" s="73"/>
    </row>
    <row r="91" spans="2:6" x14ac:dyDescent="0.25">
      <c r="B91" s="71"/>
      <c r="C91" s="72"/>
      <c r="D91" s="73"/>
      <c r="E91" s="73"/>
      <c r="F91" s="73"/>
    </row>
    <row r="92" spans="2:6" x14ac:dyDescent="0.25">
      <c r="B92" s="71"/>
      <c r="C92" s="72"/>
      <c r="D92" s="73"/>
      <c r="E92" s="73"/>
      <c r="F92" s="73"/>
    </row>
    <row r="93" spans="2:6" x14ac:dyDescent="0.25">
      <c r="B93" s="71"/>
      <c r="C93" s="72"/>
      <c r="D93" s="73"/>
      <c r="E93" s="73"/>
      <c r="F93" s="73"/>
    </row>
    <row r="94" spans="2:6" x14ac:dyDescent="0.25">
      <c r="B94" s="71"/>
      <c r="C94" s="72"/>
      <c r="D94" s="73"/>
      <c r="E94" s="73"/>
      <c r="F94" s="73"/>
    </row>
    <row r="95" spans="2:6" x14ac:dyDescent="0.25">
      <c r="B95" s="71"/>
      <c r="C95" s="72"/>
      <c r="D95" s="73"/>
      <c r="E95" s="73"/>
      <c r="F95" s="73"/>
    </row>
    <row r="96" spans="2:6" x14ac:dyDescent="0.25">
      <c r="B96" s="71"/>
      <c r="C96" s="72"/>
      <c r="D96" s="73"/>
      <c r="E96" s="73"/>
      <c r="F96" s="73"/>
    </row>
    <row r="97" spans="2:6" x14ac:dyDescent="0.25">
      <c r="B97" s="71"/>
      <c r="C97" s="72"/>
      <c r="D97" s="73"/>
      <c r="E97" s="73"/>
      <c r="F97" s="73"/>
    </row>
    <row r="98" spans="2:6" x14ac:dyDescent="0.25">
      <c r="B98" s="71"/>
      <c r="C98" s="72"/>
      <c r="D98" s="73"/>
      <c r="E98" s="73"/>
      <c r="F98" s="73"/>
    </row>
    <row r="99" spans="2:6" x14ac:dyDescent="0.25">
      <c r="B99" s="71"/>
      <c r="C99" s="72"/>
      <c r="D99" s="73"/>
      <c r="E99" s="73"/>
      <c r="F99" s="73"/>
    </row>
    <row r="100" spans="2:6" x14ac:dyDescent="0.25">
      <c r="B100" s="71"/>
      <c r="C100" s="72"/>
      <c r="D100" s="73"/>
      <c r="E100" s="73"/>
      <c r="F100" s="73"/>
    </row>
    <row r="101" spans="2:6" x14ac:dyDescent="0.25">
      <c r="B101" s="71"/>
      <c r="C101" s="72"/>
      <c r="D101" s="73"/>
      <c r="E101" s="73"/>
      <c r="F101" s="73"/>
    </row>
    <row r="102" spans="2:6" x14ac:dyDescent="0.25">
      <c r="B102" s="71"/>
      <c r="C102" s="72"/>
      <c r="D102" s="73"/>
      <c r="E102" s="73"/>
      <c r="F102" s="73"/>
    </row>
    <row r="103" spans="2:6" x14ac:dyDescent="0.25">
      <c r="B103" s="71"/>
      <c r="C103" s="72"/>
      <c r="D103" s="73"/>
      <c r="E103" s="73"/>
      <c r="F103" s="73"/>
    </row>
    <row r="104" spans="2:6" x14ac:dyDescent="0.25">
      <c r="B104" s="71"/>
      <c r="C104" s="72"/>
      <c r="D104" s="73"/>
      <c r="E104" s="73"/>
      <c r="F104" s="73"/>
    </row>
    <row r="105" spans="2:6" x14ac:dyDescent="0.25">
      <c r="B105" s="71"/>
      <c r="C105" s="72"/>
      <c r="D105" s="73"/>
      <c r="E105" s="73"/>
      <c r="F105" s="73"/>
    </row>
    <row r="106" spans="2:6" x14ac:dyDescent="0.25">
      <c r="B106" s="71"/>
      <c r="C106" s="72"/>
      <c r="D106" s="73"/>
      <c r="E106" s="73"/>
      <c r="F106" s="73"/>
    </row>
    <row r="107" spans="2:6" x14ac:dyDescent="0.25">
      <c r="B107" s="71"/>
      <c r="C107" s="72"/>
      <c r="D107" s="73"/>
      <c r="E107" s="73"/>
      <c r="F107" s="73"/>
    </row>
    <row r="108" spans="2:6" x14ac:dyDescent="0.25">
      <c r="B108" s="71"/>
      <c r="C108" s="72"/>
      <c r="D108" s="73"/>
      <c r="E108" s="73"/>
      <c r="F108" s="73"/>
    </row>
    <row r="109" spans="2:6" x14ac:dyDescent="0.25">
      <c r="B109" s="71"/>
      <c r="C109" s="72"/>
      <c r="D109" s="73"/>
      <c r="E109" s="73"/>
      <c r="F109" s="73"/>
    </row>
    <row r="110" spans="2:6" x14ac:dyDescent="0.25">
      <c r="B110" s="71"/>
      <c r="C110" s="72"/>
      <c r="D110" s="73"/>
      <c r="E110" s="73"/>
      <c r="F110" s="73"/>
    </row>
    <row r="111" spans="2:6" x14ac:dyDescent="0.25">
      <c r="B111" s="71"/>
      <c r="C111" s="72"/>
      <c r="D111" s="73"/>
      <c r="E111" s="73"/>
      <c r="F111" s="73"/>
    </row>
    <row r="112" spans="2:6" x14ac:dyDescent="0.25">
      <c r="B112" s="71"/>
      <c r="C112" s="72"/>
      <c r="D112" s="73"/>
      <c r="E112" s="73"/>
      <c r="F112" s="73"/>
    </row>
    <row r="113" spans="2:6" x14ac:dyDescent="0.25">
      <c r="B113" s="71"/>
      <c r="C113" s="72"/>
      <c r="D113" s="73"/>
      <c r="E113" s="73"/>
      <c r="F113" s="73"/>
    </row>
    <row r="114" spans="2:6" x14ac:dyDescent="0.25">
      <c r="B114" s="71"/>
      <c r="C114" s="72"/>
      <c r="D114" s="73"/>
      <c r="E114" s="73"/>
      <c r="F114" s="73"/>
    </row>
    <row r="115" spans="2:6" x14ac:dyDescent="0.25">
      <c r="B115" s="71"/>
      <c r="C115" s="72"/>
      <c r="D115" s="73"/>
      <c r="E115" s="73"/>
      <c r="F115" s="73"/>
    </row>
    <row r="116" spans="2:6" x14ac:dyDescent="0.25">
      <c r="B116" s="71"/>
      <c r="C116" s="72"/>
      <c r="D116" s="73"/>
      <c r="E116" s="73"/>
      <c r="F116" s="73"/>
    </row>
    <row r="117" spans="2:6" x14ac:dyDescent="0.25">
      <c r="B117" s="71"/>
      <c r="C117" s="72"/>
      <c r="D117" s="73"/>
      <c r="E117" s="73"/>
      <c r="F117" s="73"/>
    </row>
    <row r="118" spans="2:6" x14ac:dyDescent="0.25">
      <c r="B118" s="71"/>
      <c r="C118" s="72"/>
      <c r="D118" s="73"/>
      <c r="E118" s="73"/>
      <c r="F118" s="73"/>
    </row>
    <row r="119" spans="2:6" x14ac:dyDescent="0.25">
      <c r="B119" s="71"/>
      <c r="C119" s="72"/>
      <c r="D119" s="73"/>
      <c r="E119" s="73"/>
      <c r="F119" s="73"/>
    </row>
    <row r="120" spans="2:6" x14ac:dyDescent="0.25">
      <c r="B120" s="71"/>
      <c r="C120" s="72"/>
      <c r="D120" s="73"/>
      <c r="E120" s="73"/>
      <c r="F120" s="73"/>
    </row>
    <row r="121" spans="2:6" x14ac:dyDescent="0.25">
      <c r="B121" s="71"/>
      <c r="C121" s="72"/>
      <c r="D121" s="73"/>
      <c r="E121" s="73"/>
      <c r="F121" s="73"/>
    </row>
    <row r="122" spans="2:6" x14ac:dyDescent="0.25">
      <c r="B122" s="71"/>
      <c r="C122" s="72"/>
      <c r="D122" s="73"/>
      <c r="E122" s="73"/>
      <c r="F122" s="73"/>
    </row>
    <row r="123" spans="2:6" x14ac:dyDescent="0.25">
      <c r="B123" s="71"/>
      <c r="C123" s="72"/>
      <c r="D123" s="73"/>
      <c r="E123" s="73"/>
      <c r="F123" s="73"/>
    </row>
    <row r="124" spans="2:6" x14ac:dyDescent="0.25">
      <c r="B124" s="71"/>
      <c r="C124" s="72"/>
      <c r="D124" s="73"/>
      <c r="E124" s="73"/>
      <c r="F124" s="73"/>
    </row>
    <row r="125" spans="2:6" x14ac:dyDescent="0.25">
      <c r="B125" s="71"/>
      <c r="C125" s="72"/>
      <c r="D125" s="73"/>
      <c r="E125" s="73"/>
      <c r="F125" s="73"/>
    </row>
    <row r="126" spans="2:6" x14ac:dyDescent="0.25">
      <c r="B126" s="71"/>
      <c r="C126" s="72"/>
      <c r="D126" s="73"/>
      <c r="E126" s="73"/>
      <c r="F126" s="73"/>
    </row>
    <row r="127" spans="2:6" x14ac:dyDescent="0.25">
      <c r="B127" s="71"/>
      <c r="C127" s="72"/>
      <c r="D127" s="73"/>
      <c r="E127" s="73"/>
      <c r="F127" s="73"/>
    </row>
    <row r="128" spans="2:6" x14ac:dyDescent="0.25">
      <c r="B128" s="71"/>
      <c r="C128" s="72"/>
      <c r="D128" s="73"/>
      <c r="E128" s="73"/>
      <c r="F128" s="73"/>
    </row>
    <row r="129" spans="2:6" x14ac:dyDescent="0.25">
      <c r="B129" s="71"/>
      <c r="C129" s="72"/>
      <c r="D129" s="73"/>
      <c r="E129" s="73"/>
      <c r="F129" s="73"/>
    </row>
    <row r="130" spans="2:6" x14ac:dyDescent="0.25">
      <c r="B130" s="71"/>
      <c r="C130" s="72"/>
      <c r="D130" s="73"/>
      <c r="E130" s="73"/>
      <c r="F130" s="73"/>
    </row>
    <row r="131" spans="2:6" x14ac:dyDescent="0.25">
      <c r="B131" s="71"/>
      <c r="C131" s="72"/>
      <c r="D131" s="73"/>
      <c r="E131" s="73"/>
      <c r="F131" s="73"/>
    </row>
    <row r="132" spans="2:6" x14ac:dyDescent="0.25">
      <c r="B132" s="71"/>
      <c r="C132" s="72"/>
      <c r="D132" s="73"/>
      <c r="E132" s="73"/>
      <c r="F132" s="73"/>
    </row>
    <row r="133" spans="2:6" x14ac:dyDescent="0.25">
      <c r="B133" s="71"/>
      <c r="C133" s="72"/>
      <c r="D133" s="73"/>
      <c r="E133" s="73"/>
      <c r="F133" s="73"/>
    </row>
    <row r="134" spans="2:6" x14ac:dyDescent="0.25">
      <c r="B134" s="71"/>
      <c r="C134" s="72"/>
      <c r="D134" s="73"/>
      <c r="E134" s="73"/>
      <c r="F134" s="73"/>
    </row>
    <row r="135" spans="2:6" x14ac:dyDescent="0.25">
      <c r="B135" s="71"/>
      <c r="C135" s="72"/>
      <c r="D135" s="73"/>
      <c r="E135" s="73"/>
      <c r="F135" s="73"/>
    </row>
    <row r="136" spans="2:6" x14ac:dyDescent="0.25">
      <c r="B136" s="71"/>
      <c r="C136" s="72"/>
      <c r="D136" s="73"/>
      <c r="E136" s="73"/>
      <c r="F136" s="73"/>
    </row>
    <row r="137" spans="2:6" x14ac:dyDescent="0.25">
      <c r="B137" s="71"/>
      <c r="C137" s="72"/>
      <c r="D137" s="73"/>
      <c r="E137" s="73"/>
      <c r="F137" s="73"/>
    </row>
    <row r="138" spans="2:6" x14ac:dyDescent="0.25">
      <c r="B138" s="71"/>
      <c r="C138" s="72"/>
      <c r="D138" s="73"/>
      <c r="E138" s="73"/>
      <c r="F138" s="73"/>
    </row>
    <row r="139" spans="2:6" x14ac:dyDescent="0.25">
      <c r="B139" s="71"/>
      <c r="C139" s="72"/>
      <c r="D139" s="73"/>
      <c r="E139" s="73"/>
      <c r="F139" s="73"/>
    </row>
    <row r="140" spans="2:6" x14ac:dyDescent="0.25">
      <c r="B140" s="71"/>
      <c r="C140" s="72"/>
      <c r="D140" s="73"/>
      <c r="E140" s="73"/>
      <c r="F140" s="73"/>
    </row>
    <row r="141" spans="2:6" x14ac:dyDescent="0.25">
      <c r="B141" s="71"/>
      <c r="C141" s="72"/>
      <c r="D141" s="73"/>
      <c r="E141" s="73"/>
      <c r="F141" s="73"/>
    </row>
    <row r="142" spans="2:6" x14ac:dyDescent="0.25">
      <c r="B142" s="71"/>
      <c r="C142" s="72"/>
      <c r="D142" s="73"/>
      <c r="E142" s="73"/>
      <c r="F142" s="73"/>
    </row>
    <row r="143" spans="2:6" x14ac:dyDescent="0.25">
      <c r="B143" s="71"/>
      <c r="C143" s="72"/>
      <c r="D143" s="73"/>
      <c r="E143" s="73"/>
      <c r="F143" s="73"/>
    </row>
    <row r="144" spans="2:6" x14ac:dyDescent="0.25">
      <c r="B144" s="71"/>
      <c r="C144" s="72"/>
      <c r="D144" s="73"/>
      <c r="E144" s="73"/>
      <c r="F144" s="73"/>
    </row>
    <row r="145" spans="2:6" x14ac:dyDescent="0.25">
      <c r="B145" s="71"/>
      <c r="C145" s="72"/>
      <c r="D145" s="73"/>
      <c r="E145" s="73"/>
      <c r="F145" s="73"/>
    </row>
    <row r="146" spans="2:6" x14ac:dyDescent="0.25">
      <c r="B146" s="71"/>
      <c r="C146" s="72"/>
      <c r="D146" s="73"/>
      <c r="E146" s="73"/>
      <c r="F146" s="73"/>
    </row>
    <row r="147" spans="2:6" x14ac:dyDescent="0.25">
      <c r="B147" s="71"/>
      <c r="C147" s="72"/>
      <c r="D147" s="73"/>
      <c r="E147" s="73"/>
      <c r="F147" s="73"/>
    </row>
    <row r="148" spans="2:6" x14ac:dyDescent="0.25">
      <c r="B148" s="71"/>
      <c r="C148" s="72"/>
      <c r="D148" s="73"/>
      <c r="E148" s="73"/>
      <c r="F148" s="73"/>
    </row>
    <row r="149" spans="2:6" x14ac:dyDescent="0.25">
      <c r="B149" s="71"/>
      <c r="C149" s="72"/>
      <c r="D149" s="73"/>
      <c r="E149" s="73"/>
      <c r="F149" s="73"/>
    </row>
    <row r="150" spans="2:6" x14ac:dyDescent="0.25">
      <c r="B150" s="71"/>
      <c r="C150" s="72"/>
      <c r="D150" s="73"/>
      <c r="E150" s="73"/>
      <c r="F150" s="73"/>
    </row>
    <row r="151" spans="2:6" x14ac:dyDescent="0.25">
      <c r="B151" s="71"/>
      <c r="C151" s="72"/>
      <c r="D151" s="73"/>
      <c r="E151" s="73"/>
      <c r="F151" s="73"/>
    </row>
    <row r="152" spans="2:6" x14ac:dyDescent="0.25">
      <c r="B152" s="71"/>
      <c r="C152" s="72"/>
      <c r="D152" s="73"/>
      <c r="E152" s="73"/>
      <c r="F152" s="73"/>
    </row>
    <row r="153" spans="2:6" x14ac:dyDescent="0.25">
      <c r="B153" s="71"/>
      <c r="C153" s="72"/>
      <c r="D153" s="73"/>
      <c r="E153" s="73"/>
      <c r="F153" s="73"/>
    </row>
    <row r="154" spans="2:6" x14ac:dyDescent="0.25">
      <c r="B154" s="71"/>
      <c r="C154" s="72"/>
      <c r="D154" s="73"/>
      <c r="E154" s="73"/>
      <c r="F154" s="73"/>
    </row>
    <row r="155" spans="2:6" x14ac:dyDescent="0.25">
      <c r="B155" s="71"/>
      <c r="C155" s="72"/>
      <c r="D155" s="73"/>
      <c r="E155" s="73"/>
      <c r="F155" s="73"/>
    </row>
    <row r="156" spans="2:6" x14ac:dyDescent="0.25">
      <c r="B156" s="71"/>
      <c r="C156" s="72"/>
      <c r="D156" s="73"/>
      <c r="E156" s="73"/>
      <c r="F156" s="73"/>
    </row>
    <row r="157" spans="2:6" x14ac:dyDescent="0.25">
      <c r="B157" s="71"/>
      <c r="C157" s="72"/>
      <c r="D157" s="73"/>
      <c r="E157" s="73"/>
      <c r="F157" s="73"/>
    </row>
    <row r="158" spans="2:6" x14ac:dyDescent="0.25">
      <c r="B158" s="71"/>
      <c r="C158" s="72"/>
      <c r="D158" s="73"/>
      <c r="E158" s="73"/>
      <c r="F158" s="73"/>
    </row>
    <row r="159" spans="2:6" x14ac:dyDescent="0.25">
      <c r="B159" s="71"/>
      <c r="C159" s="72"/>
      <c r="D159" s="73"/>
      <c r="E159" s="73"/>
      <c r="F159" s="73"/>
    </row>
    <row r="160" spans="2:6" x14ac:dyDescent="0.25">
      <c r="B160" s="71"/>
      <c r="C160" s="72"/>
      <c r="D160" s="73"/>
      <c r="E160" s="73"/>
      <c r="F160" s="73"/>
    </row>
    <row r="161" spans="2:6" x14ac:dyDescent="0.25">
      <c r="B161" s="71"/>
      <c r="C161" s="72"/>
      <c r="D161" s="73"/>
      <c r="E161" s="73"/>
      <c r="F161" s="73"/>
    </row>
    <row r="162" spans="2:6" x14ac:dyDescent="0.25">
      <c r="B162" s="71"/>
      <c r="C162" s="72"/>
      <c r="D162" s="73"/>
      <c r="E162" s="73"/>
      <c r="F162" s="73"/>
    </row>
    <row r="163" spans="2:6" x14ac:dyDescent="0.25">
      <c r="B163" s="71"/>
      <c r="C163" s="72"/>
      <c r="D163" s="73"/>
      <c r="E163" s="73"/>
      <c r="F163" s="73"/>
    </row>
    <row r="164" spans="2:6" x14ac:dyDescent="0.25">
      <c r="B164" s="71"/>
      <c r="C164" s="72"/>
      <c r="D164" s="73"/>
      <c r="E164" s="73"/>
      <c r="F164" s="73"/>
    </row>
    <row r="165" spans="2:6" x14ac:dyDescent="0.25">
      <c r="B165" s="71"/>
      <c r="C165" s="72"/>
      <c r="D165" s="73"/>
      <c r="E165" s="73"/>
      <c r="F165" s="73"/>
    </row>
    <row r="166" spans="2:6" x14ac:dyDescent="0.25">
      <c r="B166" s="71"/>
      <c r="C166" s="72"/>
      <c r="D166" s="73"/>
      <c r="E166" s="73"/>
      <c r="F166" s="73"/>
    </row>
    <row r="167" spans="2:6" x14ac:dyDescent="0.25">
      <c r="B167" s="71"/>
      <c r="C167" s="72"/>
      <c r="D167" s="73"/>
      <c r="E167" s="73"/>
      <c r="F167" s="73"/>
    </row>
    <row r="168" spans="2:6" x14ac:dyDescent="0.25">
      <c r="B168" s="71"/>
      <c r="C168" s="72"/>
      <c r="D168" s="73"/>
      <c r="E168" s="73"/>
      <c r="F168" s="73"/>
    </row>
    <row r="169" spans="2:6" x14ac:dyDescent="0.25">
      <c r="B169" s="71"/>
      <c r="C169" s="72"/>
      <c r="D169" s="73"/>
      <c r="E169" s="73"/>
      <c r="F169" s="73"/>
    </row>
    <row r="170" spans="2:6" x14ac:dyDescent="0.25">
      <c r="B170" s="71"/>
      <c r="C170" s="72"/>
      <c r="D170" s="73"/>
      <c r="E170" s="73"/>
      <c r="F170" s="73"/>
    </row>
    <row r="171" spans="2:6" x14ac:dyDescent="0.25">
      <c r="B171" s="71"/>
      <c r="C171" s="72"/>
      <c r="D171" s="73"/>
      <c r="E171" s="73"/>
      <c r="F171" s="73"/>
    </row>
    <row r="172" spans="2:6" x14ac:dyDescent="0.25">
      <c r="B172" s="71"/>
      <c r="C172" s="72"/>
      <c r="D172" s="73"/>
      <c r="E172" s="73"/>
      <c r="F172" s="73"/>
    </row>
    <row r="173" spans="2:6" x14ac:dyDescent="0.25">
      <c r="B173" s="71"/>
      <c r="C173" s="72"/>
      <c r="D173" s="73"/>
      <c r="E173" s="73"/>
      <c r="F173" s="73"/>
    </row>
    <row r="174" spans="2:6" x14ac:dyDescent="0.25">
      <c r="B174" s="71"/>
      <c r="C174" s="72"/>
      <c r="D174" s="73"/>
      <c r="E174" s="73"/>
      <c r="F174" s="73"/>
    </row>
    <row r="175" spans="2:6" x14ac:dyDescent="0.25">
      <c r="B175" s="71"/>
      <c r="C175" s="72"/>
      <c r="D175" s="73"/>
      <c r="E175" s="73"/>
      <c r="F175" s="73"/>
    </row>
    <row r="176" spans="2:6" x14ac:dyDescent="0.25">
      <c r="B176" s="71"/>
      <c r="C176" s="72"/>
      <c r="D176" s="73"/>
      <c r="E176" s="73"/>
      <c r="F176" s="73"/>
    </row>
    <row r="177" spans="2:6" x14ac:dyDescent="0.25">
      <c r="B177" s="71"/>
      <c r="C177" s="72"/>
      <c r="D177" s="73"/>
      <c r="E177" s="73"/>
      <c r="F177" s="73"/>
    </row>
    <row r="178" spans="2:6" x14ac:dyDescent="0.25">
      <c r="B178" s="71"/>
      <c r="C178" s="72"/>
      <c r="D178" s="73"/>
      <c r="E178" s="73"/>
      <c r="F178" s="73"/>
    </row>
    <row r="179" spans="2:6" x14ac:dyDescent="0.25">
      <c r="B179" s="71"/>
      <c r="C179" s="72"/>
      <c r="D179" s="73"/>
      <c r="E179" s="73"/>
      <c r="F179" s="73"/>
    </row>
    <row r="180" spans="2:6" x14ac:dyDescent="0.25">
      <c r="B180" s="71"/>
      <c r="C180" s="72"/>
      <c r="D180" s="73"/>
      <c r="E180" s="73"/>
      <c r="F180" s="73"/>
    </row>
    <row r="181" spans="2:6" x14ac:dyDescent="0.25">
      <c r="B181" s="71"/>
      <c r="C181" s="72"/>
      <c r="D181" s="73"/>
      <c r="E181" s="73"/>
      <c r="F181" s="73"/>
    </row>
    <row r="182" spans="2:6" x14ac:dyDescent="0.25">
      <c r="B182" s="71"/>
      <c r="C182" s="72"/>
      <c r="D182" s="73"/>
      <c r="E182" s="73"/>
      <c r="F182" s="73"/>
    </row>
    <row r="183" spans="2:6" x14ac:dyDescent="0.25">
      <c r="B183" s="71"/>
      <c r="C183" s="72"/>
      <c r="D183" s="73"/>
      <c r="E183" s="73"/>
      <c r="F183" s="73"/>
    </row>
    <row r="184" spans="2:6" x14ac:dyDescent="0.25">
      <c r="B184" s="71"/>
      <c r="C184" s="72"/>
      <c r="D184" s="73"/>
      <c r="E184" s="73"/>
      <c r="F184" s="73"/>
    </row>
    <row r="185" spans="2:6" x14ac:dyDescent="0.25">
      <c r="B185" s="71"/>
      <c r="C185" s="72"/>
      <c r="D185" s="73"/>
      <c r="E185" s="73"/>
      <c r="F185" s="73"/>
    </row>
    <row r="186" spans="2:6" x14ac:dyDescent="0.25">
      <c r="B186" s="71"/>
      <c r="C186" s="72"/>
      <c r="D186" s="73"/>
      <c r="E186" s="73"/>
      <c r="F186" s="73"/>
    </row>
    <row r="187" spans="2:6" x14ac:dyDescent="0.25">
      <c r="B187" s="71"/>
      <c r="C187" s="72"/>
      <c r="D187" s="73"/>
      <c r="E187" s="73"/>
      <c r="F187" s="73"/>
    </row>
    <row r="188" spans="2:6" x14ac:dyDescent="0.25">
      <c r="B188" s="71"/>
      <c r="C188" s="72"/>
      <c r="D188" s="73"/>
      <c r="E188" s="73"/>
      <c r="F188" s="73"/>
    </row>
    <row r="189" spans="2:6" x14ac:dyDescent="0.25">
      <c r="B189" s="71"/>
      <c r="C189" s="72"/>
      <c r="D189" s="73"/>
      <c r="E189" s="73"/>
      <c r="F189" s="73"/>
    </row>
    <row r="190" spans="2:6" x14ac:dyDescent="0.25">
      <c r="B190" s="71"/>
      <c r="C190" s="72"/>
      <c r="D190" s="73"/>
      <c r="E190" s="73"/>
      <c r="F190" s="73"/>
    </row>
    <row r="191" spans="2:6" x14ac:dyDescent="0.25">
      <c r="B191" s="71"/>
      <c r="C191" s="72"/>
      <c r="D191" s="73"/>
      <c r="E191" s="73"/>
      <c r="F191" s="73"/>
    </row>
    <row r="192" spans="2:6" x14ac:dyDescent="0.25">
      <c r="B192" s="71"/>
      <c r="C192" s="72"/>
      <c r="D192" s="73"/>
      <c r="E192" s="73"/>
      <c r="F192" s="73"/>
    </row>
    <row r="193" spans="2:6" x14ac:dyDescent="0.25">
      <c r="B193" s="71"/>
      <c r="C193" s="72"/>
      <c r="D193" s="73"/>
      <c r="E193" s="73"/>
      <c r="F193" s="73"/>
    </row>
    <row r="194" spans="2:6" x14ac:dyDescent="0.25">
      <c r="B194" s="71"/>
      <c r="C194" s="72"/>
      <c r="D194" s="73"/>
      <c r="E194" s="73"/>
      <c r="F194" s="73"/>
    </row>
    <row r="195" spans="2:6" x14ac:dyDescent="0.25">
      <c r="B195" s="71"/>
      <c r="C195" s="72"/>
      <c r="D195" s="73"/>
      <c r="E195" s="73"/>
      <c r="F195" s="73"/>
    </row>
    <row r="196" spans="2:6" x14ac:dyDescent="0.25">
      <c r="B196" s="71"/>
      <c r="C196" s="72"/>
      <c r="D196" s="73"/>
      <c r="E196" s="73"/>
      <c r="F196" s="73"/>
    </row>
    <row r="197" spans="2:6" x14ac:dyDescent="0.25">
      <c r="B197" s="71"/>
      <c r="C197" s="72"/>
      <c r="D197" s="73"/>
      <c r="E197" s="73"/>
      <c r="F197" s="73"/>
    </row>
    <row r="198" spans="2:6" x14ac:dyDescent="0.25">
      <c r="B198" s="71"/>
      <c r="C198" s="72"/>
      <c r="D198" s="73"/>
      <c r="E198" s="73"/>
      <c r="F198" s="73"/>
    </row>
    <row r="199" spans="2:6" x14ac:dyDescent="0.25">
      <c r="B199" s="71"/>
      <c r="C199" s="72"/>
      <c r="D199" s="73"/>
      <c r="E199" s="73"/>
      <c r="F199" s="73"/>
    </row>
    <row r="200" spans="2:6" x14ac:dyDescent="0.25">
      <c r="B200" s="71"/>
      <c r="C200" s="72"/>
      <c r="D200" s="73"/>
      <c r="E200" s="73"/>
      <c r="F200" s="73"/>
    </row>
    <row r="201" spans="2:6" x14ac:dyDescent="0.25">
      <c r="B201" s="71"/>
      <c r="C201" s="72"/>
      <c r="D201" s="73"/>
      <c r="E201" s="73"/>
      <c r="F201" s="73"/>
    </row>
    <row r="202" spans="2:6" x14ac:dyDescent="0.25">
      <c r="B202" s="71"/>
      <c r="C202" s="72"/>
      <c r="D202" s="73"/>
      <c r="E202" s="73"/>
      <c r="F202" s="73"/>
    </row>
    <row r="203" spans="2:6" x14ac:dyDescent="0.25">
      <c r="B203" s="71"/>
      <c r="C203" s="72"/>
      <c r="D203" s="73"/>
      <c r="E203" s="73"/>
      <c r="F203" s="73"/>
    </row>
    <row r="204" spans="2:6" x14ac:dyDescent="0.25">
      <c r="B204" s="71"/>
      <c r="C204" s="72"/>
      <c r="D204" s="73"/>
      <c r="E204" s="73"/>
      <c r="F204" s="73"/>
    </row>
    <row r="205" spans="2:6" x14ac:dyDescent="0.25">
      <c r="B205" s="71"/>
      <c r="C205" s="72"/>
      <c r="D205" s="73"/>
      <c r="E205" s="73"/>
      <c r="F205" s="73"/>
    </row>
    <row r="206" spans="2:6" x14ac:dyDescent="0.25">
      <c r="B206" s="71"/>
      <c r="C206" s="72"/>
      <c r="D206" s="73"/>
      <c r="E206" s="73"/>
      <c r="F206" s="73"/>
    </row>
    <row r="207" spans="2:6" x14ac:dyDescent="0.25">
      <c r="B207" s="71"/>
      <c r="C207" s="72"/>
      <c r="D207" s="73"/>
      <c r="E207" s="73"/>
      <c r="F207" s="73"/>
    </row>
    <row r="208" spans="2:6" x14ac:dyDescent="0.25">
      <c r="B208" s="71"/>
      <c r="C208" s="72"/>
      <c r="D208" s="73"/>
      <c r="E208" s="73"/>
      <c r="F208" s="73"/>
    </row>
    <row r="209" spans="2:6" x14ac:dyDescent="0.25">
      <c r="B209" s="71"/>
      <c r="C209" s="72"/>
      <c r="D209" s="73"/>
      <c r="E209" s="73"/>
      <c r="F209" s="73"/>
    </row>
    <row r="210" spans="2:6" x14ac:dyDescent="0.25">
      <c r="B210" s="71"/>
      <c r="C210" s="72"/>
      <c r="D210" s="73"/>
      <c r="E210" s="73"/>
      <c r="F210" s="73"/>
    </row>
    <row r="211" spans="2:6" x14ac:dyDescent="0.25">
      <c r="B211" s="71"/>
      <c r="C211" s="72"/>
      <c r="D211" s="73"/>
      <c r="E211" s="73"/>
      <c r="F211" s="73"/>
    </row>
    <row r="212" spans="2:6" x14ac:dyDescent="0.25">
      <c r="B212" s="71"/>
      <c r="C212" s="72"/>
      <c r="D212" s="73"/>
      <c r="E212" s="73"/>
      <c r="F212" s="73"/>
    </row>
    <row r="213" spans="2:6" x14ac:dyDescent="0.25">
      <c r="B213" s="71"/>
      <c r="C213" s="72"/>
      <c r="D213" s="73"/>
      <c r="E213" s="73"/>
      <c r="F213" s="73"/>
    </row>
    <row r="214" spans="2:6" x14ac:dyDescent="0.25">
      <c r="B214" s="71"/>
      <c r="C214" s="72"/>
      <c r="D214" s="73"/>
      <c r="E214" s="73"/>
      <c r="F214" s="73"/>
    </row>
    <row r="215" spans="2:6" x14ac:dyDescent="0.25">
      <c r="B215" s="71"/>
      <c r="C215" s="72"/>
      <c r="D215" s="73"/>
      <c r="E215" s="73"/>
      <c r="F215" s="73"/>
    </row>
    <row r="216" spans="2:6" x14ac:dyDescent="0.25">
      <c r="B216" s="71"/>
      <c r="C216" s="72"/>
      <c r="D216" s="73"/>
      <c r="E216" s="73"/>
      <c r="F216" s="73"/>
    </row>
    <row r="217" spans="2:6" x14ac:dyDescent="0.25">
      <c r="B217" s="71"/>
      <c r="C217" s="72"/>
      <c r="D217" s="73"/>
      <c r="E217" s="73"/>
      <c r="F217" s="73"/>
    </row>
    <row r="218" spans="2:6" x14ac:dyDescent="0.25">
      <c r="B218" s="71"/>
      <c r="C218" s="72"/>
      <c r="D218" s="73"/>
      <c r="E218" s="73"/>
      <c r="F218" s="73"/>
    </row>
    <row r="219" spans="2:6" x14ac:dyDescent="0.25">
      <c r="B219" s="71"/>
      <c r="C219" s="72"/>
      <c r="D219" s="73"/>
      <c r="E219" s="73"/>
      <c r="F219" s="73"/>
    </row>
    <row r="220" spans="2:6" x14ac:dyDescent="0.25">
      <c r="B220" s="71"/>
      <c r="C220" s="72"/>
      <c r="D220" s="73"/>
      <c r="E220" s="73"/>
      <c r="F220" s="73"/>
    </row>
    <row r="221" spans="2:6" x14ac:dyDescent="0.25">
      <c r="B221" s="71"/>
      <c r="C221" s="72"/>
      <c r="D221" s="73"/>
      <c r="E221" s="73"/>
      <c r="F221" s="73"/>
    </row>
    <row r="222" spans="2:6" x14ac:dyDescent="0.25">
      <c r="B222" s="71"/>
      <c r="C222" s="72"/>
      <c r="D222" s="73"/>
      <c r="E222" s="73"/>
      <c r="F222" s="73"/>
    </row>
    <row r="223" spans="2:6" x14ac:dyDescent="0.25">
      <c r="B223" s="71"/>
      <c r="C223" s="72"/>
      <c r="D223" s="73"/>
      <c r="E223" s="73"/>
      <c r="F223" s="73"/>
    </row>
    <row r="224" spans="2:6" x14ac:dyDescent="0.25">
      <c r="B224" s="71"/>
      <c r="C224" s="72"/>
      <c r="D224" s="73"/>
      <c r="E224" s="73"/>
      <c r="F224" s="73"/>
    </row>
    <row r="225" spans="2:6" x14ac:dyDescent="0.25">
      <c r="B225" s="71"/>
      <c r="C225" s="72"/>
      <c r="D225" s="73"/>
      <c r="E225" s="73"/>
      <c r="F225" s="73"/>
    </row>
    <row r="226" spans="2:6" x14ac:dyDescent="0.25">
      <c r="B226" s="71"/>
      <c r="C226" s="72"/>
      <c r="D226" s="73"/>
      <c r="E226" s="73"/>
      <c r="F226" s="73"/>
    </row>
    <row r="227" spans="2:6" x14ac:dyDescent="0.25">
      <c r="B227" s="71"/>
      <c r="C227" s="72"/>
      <c r="D227" s="73"/>
      <c r="E227" s="73"/>
      <c r="F227" s="73"/>
    </row>
    <row r="228" spans="2:6" x14ac:dyDescent="0.25">
      <c r="B228" s="71"/>
      <c r="C228" s="72"/>
      <c r="D228" s="73"/>
      <c r="E228" s="73"/>
      <c r="F228" s="73"/>
    </row>
    <row r="229" spans="2:6" x14ac:dyDescent="0.25">
      <c r="B229" s="71"/>
      <c r="C229" s="72"/>
      <c r="D229" s="73"/>
      <c r="E229" s="73"/>
      <c r="F229" s="73"/>
    </row>
    <row r="230" spans="2:6" x14ac:dyDescent="0.25">
      <c r="B230" s="71"/>
      <c r="C230" s="72"/>
      <c r="D230" s="73"/>
      <c r="E230" s="73"/>
      <c r="F230" s="73"/>
    </row>
    <row r="231" spans="2:6" x14ac:dyDescent="0.25">
      <c r="B231" s="71"/>
      <c r="C231" s="72"/>
      <c r="D231" s="73"/>
      <c r="E231" s="73"/>
      <c r="F231" s="73"/>
    </row>
    <row r="232" spans="2:6" x14ac:dyDescent="0.25">
      <c r="B232" s="71"/>
      <c r="C232" s="72"/>
      <c r="D232" s="73"/>
      <c r="E232" s="73"/>
      <c r="F232" s="73"/>
    </row>
    <row r="233" spans="2:6" x14ac:dyDescent="0.25">
      <c r="B233" s="71"/>
      <c r="C233" s="72"/>
      <c r="D233" s="73"/>
      <c r="E233" s="73"/>
      <c r="F233" s="73"/>
    </row>
    <row r="234" spans="2:6" x14ac:dyDescent="0.25">
      <c r="B234" s="71"/>
      <c r="C234" s="72"/>
      <c r="D234" s="73"/>
      <c r="E234" s="73"/>
      <c r="F234" s="73"/>
    </row>
    <row r="235" spans="2:6" x14ac:dyDescent="0.25">
      <c r="B235" s="71"/>
      <c r="C235" s="72"/>
      <c r="D235" s="73"/>
      <c r="E235" s="73"/>
      <c r="F235" s="73"/>
    </row>
    <row r="236" spans="2:6" x14ac:dyDescent="0.25">
      <c r="B236" s="71"/>
      <c r="C236" s="72"/>
      <c r="D236" s="73"/>
      <c r="E236" s="73"/>
      <c r="F236" s="73"/>
    </row>
    <row r="237" spans="2:6" x14ac:dyDescent="0.25">
      <c r="B237" s="71"/>
      <c r="C237" s="72"/>
      <c r="D237" s="73"/>
      <c r="E237" s="73"/>
      <c r="F237" s="73"/>
    </row>
    <row r="238" spans="2:6" x14ac:dyDescent="0.25">
      <c r="B238" s="71"/>
      <c r="C238" s="72"/>
      <c r="D238" s="73"/>
      <c r="E238" s="73"/>
      <c r="F238" s="73"/>
    </row>
    <row r="239" spans="2:6" x14ac:dyDescent="0.25">
      <c r="B239" s="71"/>
      <c r="C239" s="72"/>
      <c r="D239" s="73"/>
      <c r="E239" s="73"/>
      <c r="F239" s="73"/>
    </row>
    <row r="240" spans="2:6" x14ac:dyDescent="0.25">
      <c r="B240" s="71"/>
      <c r="C240" s="72"/>
      <c r="D240" s="73"/>
      <c r="E240" s="73"/>
      <c r="F240" s="73"/>
    </row>
    <row r="241" spans="2:6" x14ac:dyDescent="0.25">
      <c r="B241" s="71"/>
      <c r="C241" s="72"/>
      <c r="D241" s="73"/>
      <c r="E241" s="73"/>
      <c r="F241" s="73"/>
    </row>
    <row r="242" spans="2:6" x14ac:dyDescent="0.25">
      <c r="B242" s="71"/>
      <c r="C242" s="72"/>
      <c r="D242" s="73"/>
      <c r="E242" s="73"/>
      <c r="F242" s="73"/>
    </row>
    <row r="243" spans="2:6" x14ac:dyDescent="0.25">
      <c r="B243" s="71"/>
      <c r="C243" s="72"/>
      <c r="D243" s="73"/>
      <c r="E243" s="73"/>
      <c r="F243" s="73"/>
    </row>
    <row r="244" spans="2:6" x14ac:dyDescent="0.25">
      <c r="B244" s="71"/>
      <c r="C244" s="72"/>
      <c r="D244" s="73"/>
      <c r="E244" s="73"/>
      <c r="F244" s="73"/>
    </row>
    <row r="245" spans="2:6" x14ac:dyDescent="0.25">
      <c r="B245" s="71"/>
      <c r="C245" s="72"/>
      <c r="D245" s="73"/>
      <c r="E245" s="73"/>
      <c r="F245" s="73"/>
    </row>
    <row r="246" spans="2:6" x14ac:dyDescent="0.25">
      <c r="B246" s="71"/>
      <c r="C246" s="72"/>
      <c r="D246" s="73"/>
      <c r="E246" s="73"/>
      <c r="F246" s="73"/>
    </row>
    <row r="247" spans="2:6" x14ac:dyDescent="0.25">
      <c r="B247" s="71"/>
      <c r="C247" s="72"/>
      <c r="D247" s="73"/>
      <c r="E247" s="73"/>
      <c r="F247" s="73"/>
    </row>
    <row r="248" spans="2:6" x14ac:dyDescent="0.25">
      <c r="B248" s="71"/>
      <c r="C248" s="72"/>
      <c r="D248" s="73"/>
      <c r="E248" s="73"/>
      <c r="F248" s="73"/>
    </row>
    <row r="249" spans="2:6" x14ac:dyDescent="0.25">
      <c r="B249" s="71"/>
      <c r="C249" s="72"/>
      <c r="D249" s="73"/>
      <c r="E249" s="73"/>
      <c r="F249" s="73"/>
    </row>
    <row r="250" spans="2:6" x14ac:dyDescent="0.25">
      <c r="B250" s="71"/>
      <c r="C250" s="72"/>
      <c r="D250" s="73"/>
      <c r="E250" s="73"/>
      <c r="F250" s="73"/>
    </row>
    <row r="251" spans="2:6" x14ac:dyDescent="0.25">
      <c r="B251" s="71"/>
      <c r="C251" s="72"/>
      <c r="D251" s="73"/>
      <c r="E251" s="73"/>
      <c r="F251" s="73"/>
    </row>
    <row r="252" spans="2:6" x14ac:dyDescent="0.25">
      <c r="B252" s="71"/>
      <c r="C252" s="72"/>
      <c r="D252" s="73"/>
      <c r="E252" s="73"/>
      <c r="F252" s="73"/>
    </row>
    <row r="253" spans="2:6" x14ac:dyDescent="0.25">
      <c r="B253" s="71"/>
      <c r="C253" s="72"/>
      <c r="D253" s="73"/>
      <c r="E253" s="73"/>
      <c r="F253" s="73"/>
    </row>
    <row r="254" spans="2:6" x14ac:dyDescent="0.25">
      <c r="B254" s="71"/>
      <c r="C254" s="72"/>
      <c r="D254" s="73"/>
      <c r="E254" s="73"/>
      <c r="F254" s="73"/>
    </row>
    <row r="255" spans="2:6" x14ac:dyDescent="0.25">
      <c r="B255" s="71"/>
      <c r="C255" s="72"/>
      <c r="D255" s="73"/>
      <c r="E255" s="73"/>
      <c r="F255" s="73"/>
    </row>
    <row r="256" spans="2:6" x14ac:dyDescent="0.25">
      <c r="B256" s="71"/>
      <c r="C256" s="72"/>
      <c r="D256" s="73"/>
      <c r="E256" s="73"/>
      <c r="F256" s="73"/>
    </row>
    <row r="257" spans="2:6" x14ac:dyDescent="0.25">
      <c r="B257" s="71"/>
      <c r="C257" s="72"/>
      <c r="D257" s="73"/>
      <c r="E257" s="73"/>
      <c r="F257" s="73"/>
    </row>
    <row r="258" spans="2:6" x14ac:dyDescent="0.25">
      <c r="B258" s="71"/>
      <c r="C258" s="72"/>
      <c r="D258" s="73"/>
      <c r="E258" s="73"/>
      <c r="F258" s="73"/>
    </row>
    <row r="259" spans="2:6" x14ac:dyDescent="0.25">
      <c r="B259" s="71"/>
      <c r="C259" s="72"/>
      <c r="D259" s="73"/>
      <c r="E259" s="73"/>
      <c r="F259" s="73"/>
    </row>
    <row r="260" spans="2:6" x14ac:dyDescent="0.25">
      <c r="B260" s="71"/>
      <c r="C260" s="72"/>
      <c r="D260" s="73"/>
      <c r="E260" s="73"/>
      <c r="F260" s="73"/>
    </row>
    <row r="261" spans="2:6" x14ac:dyDescent="0.25">
      <c r="B261" s="71"/>
      <c r="C261" s="72"/>
      <c r="D261" s="73"/>
      <c r="E261" s="73"/>
      <c r="F261" s="73"/>
    </row>
    <row r="262" spans="2:6" x14ac:dyDescent="0.25">
      <c r="B262" s="71"/>
      <c r="C262" s="72"/>
      <c r="D262" s="73"/>
      <c r="E262" s="73"/>
      <c r="F262" s="73"/>
    </row>
    <row r="263" spans="2:6" x14ac:dyDescent="0.25">
      <c r="B263" s="71"/>
      <c r="C263" s="72"/>
      <c r="D263" s="73"/>
      <c r="E263" s="73"/>
      <c r="F263" s="73"/>
    </row>
    <row r="264" spans="2:6" x14ac:dyDescent="0.25">
      <c r="B264" s="71"/>
      <c r="C264" s="72"/>
      <c r="D264" s="73"/>
      <c r="E264" s="73"/>
      <c r="F264" s="73"/>
    </row>
    <row r="265" spans="2:6" x14ac:dyDescent="0.25">
      <c r="B265" s="71"/>
      <c r="C265" s="72"/>
      <c r="D265" s="73"/>
      <c r="E265" s="73"/>
      <c r="F265" s="73"/>
    </row>
    <row r="266" spans="2:6" x14ac:dyDescent="0.25">
      <c r="B266" s="71"/>
      <c r="C266" s="72"/>
      <c r="D266" s="73"/>
      <c r="E266" s="73"/>
      <c r="F266" s="73"/>
    </row>
    <row r="267" spans="2:6" x14ac:dyDescent="0.25">
      <c r="B267" s="71"/>
      <c r="C267" s="72"/>
      <c r="D267" s="73"/>
      <c r="E267" s="73"/>
      <c r="F267" s="73"/>
    </row>
    <row r="268" spans="2:6" x14ac:dyDescent="0.25">
      <c r="B268" s="71"/>
      <c r="C268" s="72"/>
      <c r="D268" s="73"/>
      <c r="E268" s="73"/>
      <c r="F268" s="73"/>
    </row>
    <row r="269" spans="2:6" x14ac:dyDescent="0.25">
      <c r="B269" s="71"/>
      <c r="C269" s="72"/>
      <c r="D269" s="73"/>
      <c r="E269" s="73"/>
      <c r="F269" s="73"/>
    </row>
    <row r="270" spans="2:6" x14ac:dyDescent="0.25">
      <c r="B270" s="71"/>
      <c r="C270" s="72"/>
      <c r="D270" s="73"/>
      <c r="E270" s="73"/>
      <c r="F270" s="73"/>
    </row>
    <row r="271" spans="2:6" x14ac:dyDescent="0.25">
      <c r="B271" s="71"/>
      <c r="C271" s="72"/>
      <c r="D271" s="73"/>
      <c r="E271" s="73"/>
      <c r="F271" s="73"/>
    </row>
    <row r="272" spans="2:6" x14ac:dyDescent="0.25">
      <c r="B272" s="71"/>
      <c r="C272" s="72"/>
      <c r="D272" s="73"/>
      <c r="E272" s="73"/>
      <c r="F272" s="73"/>
    </row>
    <row r="273" spans="2:6" x14ac:dyDescent="0.25">
      <c r="B273" s="71"/>
      <c r="C273" s="72"/>
      <c r="D273" s="73"/>
      <c r="E273" s="73"/>
      <c r="F273" s="73"/>
    </row>
    <row r="274" spans="2:6" x14ac:dyDescent="0.25">
      <c r="B274" s="71"/>
      <c r="C274" s="72"/>
      <c r="D274" s="73"/>
      <c r="E274" s="73"/>
      <c r="F274" s="73"/>
    </row>
    <row r="275" spans="2:6" x14ac:dyDescent="0.25">
      <c r="B275" s="71"/>
      <c r="C275" s="72"/>
      <c r="D275" s="73"/>
      <c r="E275" s="73"/>
      <c r="F275" s="73"/>
    </row>
  </sheetData>
  <mergeCells count="1">
    <mergeCell ref="B2:F2"/>
  </mergeCells>
  <pageMargins left="0.7" right="0.7" top="0.75" bottom="0.75" header="0.3" footer="0.3"/>
  <pageSetup paperSize="9" scale="77" orientation="portrait" verticalDpi="0" r:id="rId1"/>
</worksheet>
</file>

<file path=xl/worksheets/sheet1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D13"/>
  <sheetViews>
    <sheetView workbookViewId="0">
      <selection activeCell="B10" sqref="B10:B13"/>
    </sheetView>
  </sheetViews>
  <sheetFormatPr defaultRowHeight="15" x14ac:dyDescent="0.25"/>
  <cols>
    <col min="1" max="1" width="9.140625" style="15"/>
    <col min="2" max="2" width="93" style="16" customWidth="1"/>
    <col min="3" max="3" width="13.140625" style="93" customWidth="1"/>
    <col min="4" max="4" width="12.140625" style="15" bestFit="1" customWidth="1"/>
    <col min="5" max="16384" width="9.140625" style="15"/>
  </cols>
  <sheetData>
    <row r="1" spans="2:4" ht="15.75" thickBot="1" x14ac:dyDescent="0.3"/>
    <row r="2" spans="2:4" ht="15.75" thickBot="1" x14ac:dyDescent="0.3">
      <c r="B2" s="213" t="str">
        <f>'Elenco Prezzi Unitari'!B91</f>
        <v>Gemeinde  TRUDEN</v>
      </c>
      <c r="C2" s="214"/>
    </row>
    <row r="3" spans="2:4" s="18" customFormat="1" ht="15.75" thickBot="1" x14ac:dyDescent="0.25">
      <c r="B3" s="100" t="str">
        <f>'Elenco Prezzi Unitari'!B65</f>
        <v>BESCHREIBUNG</v>
      </c>
      <c r="C3" s="153" t="str">
        <f>'Elenco Prezzi Unitari'!F65</f>
        <v>BETRAG</v>
      </c>
    </row>
    <row r="4" spans="2:4" x14ac:dyDescent="0.25">
      <c r="B4" s="98" t="str">
        <f>'PLT1 Trodena'!B2</f>
        <v>PLT1 - Nummernschilderkennungsstation Nr.1:  Orteil Mühlen (Gemeinde  TRUDEN)</v>
      </c>
      <c r="C4" s="99">
        <f>'PLT1 Trodena'!F17</f>
        <v>6767.5</v>
      </c>
    </row>
    <row r="5" spans="2:4" ht="15.75" customHeight="1" x14ac:dyDescent="0.25">
      <c r="B5" s="43" t="str">
        <f>'PLT2 Trodena'!B2</f>
        <v>PLT2 - Nummernschilderkennungsstation Nr.2:  Parkplatz Wohnort (Gemeinde  TRUDEN)</v>
      </c>
      <c r="C5" s="94">
        <f>'PLT2 Trodena'!F17</f>
        <v>6767.5</v>
      </c>
    </row>
    <row r="6" spans="2:4" ht="15.75" customHeight="1" x14ac:dyDescent="0.25">
      <c r="B6" s="43" t="str">
        <f>'PLT3 Trodena'!B2</f>
        <v>PLT3 - Nummernschilderkennungsstation Nr.3:  Kaltenbrunn (Gemeinde  TRUDEN)</v>
      </c>
      <c r="C6" s="94">
        <f>'PLT3 Trodena'!F17</f>
        <v>6767.5</v>
      </c>
    </row>
    <row r="7" spans="2:4" ht="15.75" customHeight="1" x14ac:dyDescent="0.25">
      <c r="B7" s="43" t="str">
        <f>'PLT4 Trodena'!B2</f>
        <v>PLT4 - Nummernschilderkennungsstation Nr.4:  San Lugano (Gemeinde  TRUDEN)</v>
      </c>
      <c r="C7" s="94">
        <f>'PLT4 Trodena'!F17</f>
        <v>6767.5</v>
      </c>
    </row>
    <row r="8" spans="2:4" ht="15.75" thickBot="1" x14ac:dyDescent="0.3">
      <c r="B8" s="43" t="str">
        <f>'CO Trodena'!B2</f>
        <v>CO - Leiststelle:  Rathaus (Gemeinde  TRUDEN)</v>
      </c>
      <c r="C8" s="94">
        <f>'CO Trodena'!F8</f>
        <v>1000</v>
      </c>
    </row>
    <row r="9" spans="2:4" s="19" customFormat="1" ht="15.75" customHeight="1" thickBot="1" x14ac:dyDescent="0.3">
      <c r="B9" s="146" t="str">
        <f>'Elenco Prezzi Unitari'!B69</f>
        <v>SUMME</v>
      </c>
      <c r="C9" s="147">
        <f>SUM(C4:C8)</f>
        <v>28070</v>
      </c>
      <c r="D9" s="47"/>
    </row>
    <row r="10" spans="2:4" ht="30" x14ac:dyDescent="0.25">
      <c r="B10" s="43" t="str">
        <f>'Elenco Prezzi Unitari'!B203</f>
        <v>Anteilige Kosten des zentralen Nummernschildverwaltungssystems (Leitstelle am Sitz der Bezirksgemeinschaft)</v>
      </c>
      <c r="C10" s="94">
        <f>(C9/Totale!C21)*Totale!C26</f>
        <v>2431.7707722204141</v>
      </c>
    </row>
    <row r="11" spans="2:4" x14ac:dyDescent="0.25">
      <c r="B11" s="43" t="str">
        <f>'Elenco Prezzi Unitari'!B204</f>
        <v>Anteilige Sicherheitsaufwendungen</v>
      </c>
      <c r="C11" s="94">
        <f>(C9/Totale!C21)*'Quadro Economico'!C5</f>
        <v>923.25987763447449</v>
      </c>
    </row>
    <row r="12" spans="2:4" ht="15" customHeight="1" thickBot="1" x14ac:dyDescent="0.3">
      <c r="B12" s="43" t="str">
        <f>'Elenco Prezzi Unitari'!B205</f>
        <v>Anteilige sonstige Aufwendungen (Ausführungsprojekt + BL + SiKoA + Wettbewerbsausschuss + unvorhergesehen Kosten und Rundungen)</v>
      </c>
      <c r="C12" s="94">
        <f>(C9/Totale!C21)*('Quadro Economico'!C8+'Quadro Economico'!C9+'Quadro Economico'!C10+'Quadro Economico'!C11+'Quadro Economico'!C12)</f>
        <v>2524.2608950732188</v>
      </c>
    </row>
    <row r="13" spans="2:4" ht="15.75" thickBot="1" x14ac:dyDescent="0.3">
      <c r="B13" s="149" t="str">
        <f>'Elenco Prezzi Unitari'!B222</f>
        <v>Gesamtbetrag Gemeinde TRUDEN</v>
      </c>
      <c r="C13" s="150">
        <f>SUM(C9:C12)</f>
        <v>33949.291544928106</v>
      </c>
    </row>
  </sheetData>
  <mergeCells count="1">
    <mergeCell ref="B2:C2"/>
  </mergeCells>
  <pageMargins left="0.7" right="0.7" top="0.75" bottom="0.75" header="0.3" footer="0.3"/>
  <pageSetup paperSize="9" scale="77" orientation="portrait" verticalDpi="0" r:id="rId1"/>
</worksheet>
</file>

<file path=xl/worksheets/sheet1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284"/>
  <sheetViews>
    <sheetView workbookViewId="0">
      <selection activeCell="F18" sqref="F18"/>
    </sheetView>
  </sheetViews>
  <sheetFormatPr defaultRowHeight="15" x14ac:dyDescent="0.25"/>
  <cols>
    <col min="1" max="1" width="9.140625" style="59"/>
    <col min="2" max="2" width="52.7109375" style="74" customWidth="1"/>
    <col min="3" max="3" width="8.140625" style="75" bestFit="1" customWidth="1"/>
    <col min="4" max="4" width="13" style="76" customWidth="1"/>
    <col min="5" max="5" width="17.140625" style="76" customWidth="1"/>
    <col min="6" max="6" width="15.7109375" style="76" customWidth="1"/>
    <col min="7" max="7" width="14" style="66" customWidth="1"/>
    <col min="8" max="16384" width="9.140625" style="59"/>
  </cols>
  <sheetData>
    <row r="2" spans="2:7" s="54" customFormat="1" x14ac:dyDescent="0.2">
      <c r="B2" s="212" t="str">
        <f>'Elenco Prezzi Unitari'!B77</f>
        <v>PLT1 - Nummernschilderkennungsstation Nr.1:  Etschbrücke (Gemeinde PFATTEN)</v>
      </c>
      <c r="C2" s="212"/>
      <c r="D2" s="212"/>
      <c r="E2" s="212"/>
      <c r="F2" s="212"/>
      <c r="G2" s="53"/>
    </row>
    <row r="3" spans="2:7" s="54" customFormat="1" x14ac:dyDescent="0.2">
      <c r="B3" s="55" t="str">
        <f>'Elenco Prezzi Unitari'!B65</f>
        <v>BESCHREIBUNG</v>
      </c>
      <c r="C3" s="55" t="str">
        <f>'Elenco Prezzi Unitari'!C65</f>
        <v>M.E.</v>
      </c>
      <c r="D3" s="55" t="str">
        <f>'Elenco Prezzi Unitari'!D65</f>
        <v>ANZ.</v>
      </c>
      <c r="E3" s="55" t="str">
        <f>'Elenco Prezzi Unitari'!E65</f>
        <v>EINHEITSPREIS</v>
      </c>
      <c r="F3" s="55" t="str">
        <f>'Elenco Prezzi Unitari'!F65</f>
        <v>BETRAG</v>
      </c>
      <c r="G3" s="53"/>
    </row>
    <row r="4" spans="2:7" ht="30" x14ac:dyDescent="0.25">
      <c r="B4" s="34" t="str">
        <f>'Elenco Prezzi Unitari'!B4</f>
        <v>Videokamera Nummernschilderkennung OCR + Übersichtskamera</v>
      </c>
      <c r="C4" s="56" t="s">
        <v>1</v>
      </c>
      <c r="D4" s="57">
        <v>1</v>
      </c>
      <c r="E4" s="82">
        <f>'Elenco Prezzi Unitari'!F4</f>
        <v>3200</v>
      </c>
      <c r="F4" s="83">
        <f t="shared" ref="F4:F6" si="0">E4*D4</f>
        <v>3200</v>
      </c>
      <c r="G4" s="58"/>
    </row>
    <row r="5" spans="2:7" ht="30" x14ac:dyDescent="0.25">
      <c r="B5" s="34" t="str">
        <f>'Elenco Prezzi Unitari'!B5</f>
        <v>Lokaler Speicher f. Videokamera Nummernschilderkennung - HD Typ SSD 120 GB</v>
      </c>
      <c r="C5" s="56" t="s">
        <v>1</v>
      </c>
      <c r="D5" s="57">
        <v>1</v>
      </c>
      <c r="E5" s="82">
        <f>'Elenco Prezzi Unitari'!F5</f>
        <v>224</v>
      </c>
      <c r="F5" s="83">
        <f t="shared" si="0"/>
        <v>224</v>
      </c>
      <c r="G5" s="58"/>
    </row>
    <row r="6" spans="2:7" x14ac:dyDescent="0.25">
      <c r="B6" s="34" t="str">
        <f>'Elenco Prezzi Unitari'!B10</f>
        <v>Grundlizenz Kamera f. SW Nummernschilderkennung</v>
      </c>
      <c r="C6" s="56" t="s">
        <v>1</v>
      </c>
      <c r="D6" s="57">
        <v>1</v>
      </c>
      <c r="E6" s="82">
        <f>'Elenco Prezzi Unitari'!F10</f>
        <v>513.5</v>
      </c>
      <c r="F6" s="83">
        <f t="shared" si="0"/>
        <v>513.5</v>
      </c>
      <c r="G6" s="58"/>
    </row>
    <row r="7" spans="2:7" ht="30" x14ac:dyDescent="0.25">
      <c r="B7" s="34" t="str">
        <f>'Elenco Prezzi Unitari'!B11</f>
        <v>Lizenz Kamera Zugriff KfZ-Zulassungsstelle f. SW Nummernschilderkennung</v>
      </c>
      <c r="C7" s="56" t="s">
        <v>1</v>
      </c>
      <c r="D7" s="57">
        <v>1</v>
      </c>
      <c r="E7" s="82">
        <f>'Elenco Prezzi Unitari'!F11</f>
        <v>260</v>
      </c>
      <c r="F7" s="83">
        <f t="shared" ref="F7" si="1">E7*D7</f>
        <v>260</v>
      </c>
      <c r="G7" s="58"/>
    </row>
    <row r="8" spans="2:7" x14ac:dyDescent="0.25">
      <c r="B8" s="34" t="str">
        <f>'Elenco Prezzi Unitari'!B37</f>
        <v>Schild "Videoüberwachter Bereich" Art.13 GvD 196/2003</v>
      </c>
      <c r="C8" s="56" t="s">
        <v>1</v>
      </c>
      <c r="D8" s="57">
        <v>1</v>
      </c>
      <c r="E8" s="82">
        <f>'Elenco Prezzi Unitari'!F37</f>
        <v>50</v>
      </c>
      <c r="F8" s="83">
        <f t="shared" ref="F8" si="2">E8*D8</f>
        <v>50</v>
      </c>
      <c r="G8" s="58"/>
    </row>
    <row r="9" spans="2:7" ht="75" x14ac:dyDescent="0.25">
      <c r="B9" s="34" t="str">
        <f>'Elenco Prezzi Unitari'!B32</f>
        <v>Zubehörteile für die Montage der Videokameras und die fachgerechte Herstellung einer vollständigen, funktionstüchtigen Anlage (z.B. Elektroschaltschrank, Geräteschrank, selbstrückstellender Schalter, Netzgeräte, Kabel usw.)</v>
      </c>
      <c r="C9" s="114" t="str">
        <f>'Elenco Prezzi Unitari'!C32</f>
        <v>pauschal</v>
      </c>
      <c r="D9" s="57">
        <v>1</v>
      </c>
      <c r="E9" s="82">
        <v>1000</v>
      </c>
      <c r="F9" s="83">
        <f>E9*D9</f>
        <v>1000</v>
      </c>
      <c r="G9" s="58"/>
    </row>
    <row r="10" spans="2:7" ht="30" x14ac:dyDescent="0.25">
      <c r="B10" s="34" t="str">
        <f>'Elenco Prezzi Unitari'!B34</f>
        <v>Arbeitslohn für die Installation (einschließlich Einsatz einer Arbeitsbühne) und die Konfiguration der Anlage.</v>
      </c>
      <c r="C10" s="114" t="str">
        <f>'Elenco Prezzi Unitari'!C34</f>
        <v>pauschal</v>
      </c>
      <c r="D10" s="63">
        <v>1</v>
      </c>
      <c r="E10" s="86">
        <v>800</v>
      </c>
      <c r="F10" s="87">
        <f>E10*D10</f>
        <v>800</v>
      </c>
      <c r="G10" s="64"/>
    </row>
    <row r="11" spans="2:7" x14ac:dyDescent="0.25">
      <c r="B11" s="35" t="str">
        <f>'Elenco Prezzi Unitari'!B66</f>
        <v>Gesamt SOA Kategorie OS5</v>
      </c>
      <c r="C11" s="60"/>
      <c r="D11" s="61"/>
      <c r="E11" s="84"/>
      <c r="F11" s="85">
        <f>SUM(F4:F10)</f>
        <v>6047.5</v>
      </c>
    </row>
    <row r="12" spans="2:7" x14ac:dyDescent="0.25">
      <c r="B12" s="34" t="str">
        <f>'Elenco Prezzi Unitari'!B6</f>
        <v>Modem 3G HSPDS/GPRS mit eingebauter Antenne</v>
      </c>
      <c r="C12" s="56" t="s">
        <v>1</v>
      </c>
      <c r="D12" s="57">
        <v>1</v>
      </c>
      <c r="E12" s="82">
        <f>'Elenco Prezzi Unitari'!F6</f>
        <v>320</v>
      </c>
      <c r="F12" s="83">
        <f t="shared" ref="F12" si="3">E12*D12</f>
        <v>320</v>
      </c>
    </row>
    <row r="13" spans="2:7" ht="45" x14ac:dyDescent="0.25">
      <c r="B13" s="34" t="str">
        <f>'Elenco Prezzi Unitari'!B33</f>
        <v>Zubehörteile für die Montage der Konnektivitätsgeräte zur fachgerechten Herstellung einer vollständigen, funktionstüchtigen Anlage.</v>
      </c>
      <c r="C13" s="114" t="str">
        <f>'Elenco Prezzi Unitari'!C33</f>
        <v>pauschal</v>
      </c>
      <c r="D13" s="57">
        <v>1</v>
      </c>
      <c r="E13" s="82">
        <v>200</v>
      </c>
      <c r="F13" s="83">
        <f>E13*D13</f>
        <v>200</v>
      </c>
    </row>
    <row r="14" spans="2:7" ht="30" x14ac:dyDescent="0.25">
      <c r="B14" s="34" t="str">
        <f>'Elenco Prezzi Unitari'!B34</f>
        <v>Arbeitslohn für die Installation (einschließlich Einsatz einer Arbeitsbühne) und die Konfiguration der Anlage.</v>
      </c>
      <c r="C14" s="114" t="str">
        <f>'Elenco Prezzi Unitari'!C34</f>
        <v>pauschal</v>
      </c>
      <c r="D14" s="63">
        <v>1</v>
      </c>
      <c r="E14" s="86">
        <v>200</v>
      </c>
      <c r="F14" s="87">
        <f>E14*D14</f>
        <v>200</v>
      </c>
    </row>
    <row r="15" spans="2:7" x14ac:dyDescent="0.25">
      <c r="B15" s="36" t="str">
        <f>'Elenco Prezzi Unitari'!B67</f>
        <v>Gesamt SOA Kategorie OS19</v>
      </c>
      <c r="C15" s="60"/>
      <c r="D15" s="65"/>
      <c r="E15" s="84"/>
      <c r="F15" s="88">
        <f>SUM(F12:F14)</f>
        <v>720</v>
      </c>
    </row>
    <row r="16" spans="2:7" x14ac:dyDescent="0.25">
      <c r="B16" s="67"/>
      <c r="C16" s="68"/>
      <c r="D16" s="69"/>
      <c r="E16" s="89"/>
      <c r="F16" s="89"/>
    </row>
    <row r="17" spans="2:6" x14ac:dyDescent="0.25">
      <c r="B17" s="45" t="str">
        <f>'Elenco Prezzi Unitari'!B69</f>
        <v>SUMME</v>
      </c>
      <c r="C17" s="60"/>
      <c r="D17" s="70"/>
      <c r="E17" s="84"/>
      <c r="F17" s="90">
        <f>F11+F15</f>
        <v>6767.5</v>
      </c>
    </row>
    <row r="18" spans="2:6" x14ac:dyDescent="0.25">
      <c r="B18" s="71"/>
      <c r="C18" s="72"/>
      <c r="D18" s="73"/>
      <c r="E18" s="73"/>
      <c r="F18" s="73"/>
    </row>
    <row r="19" spans="2:6" x14ac:dyDescent="0.25">
      <c r="B19" s="71"/>
      <c r="C19" s="72"/>
      <c r="D19" s="73"/>
      <c r="E19" s="73"/>
      <c r="F19" s="73"/>
    </row>
    <row r="20" spans="2:6" x14ac:dyDescent="0.25">
      <c r="B20" s="71"/>
      <c r="C20" s="72"/>
      <c r="D20" s="73"/>
      <c r="E20" s="73"/>
      <c r="F20" s="73"/>
    </row>
    <row r="21" spans="2:6" x14ac:dyDescent="0.25">
      <c r="B21" s="71"/>
      <c r="C21" s="72"/>
      <c r="D21" s="73"/>
      <c r="E21" s="73"/>
      <c r="F21" s="73"/>
    </row>
    <row r="22" spans="2:6" x14ac:dyDescent="0.25">
      <c r="B22" s="71"/>
      <c r="C22" s="72"/>
      <c r="D22" s="73"/>
      <c r="E22" s="73"/>
      <c r="F22" s="73"/>
    </row>
    <row r="23" spans="2:6" x14ac:dyDescent="0.25">
      <c r="B23" s="71"/>
      <c r="C23" s="72"/>
      <c r="D23" s="73"/>
      <c r="E23" s="73"/>
      <c r="F23" s="73"/>
    </row>
    <row r="24" spans="2:6" x14ac:dyDescent="0.25">
      <c r="B24" s="71"/>
      <c r="C24" s="72"/>
      <c r="D24" s="73"/>
      <c r="E24" s="73"/>
      <c r="F24" s="73"/>
    </row>
    <row r="25" spans="2:6" x14ac:dyDescent="0.25">
      <c r="B25" s="71"/>
      <c r="C25" s="72"/>
      <c r="D25" s="73"/>
      <c r="E25" s="73"/>
      <c r="F25" s="73"/>
    </row>
    <row r="26" spans="2:6" x14ac:dyDescent="0.25">
      <c r="B26" s="71"/>
      <c r="C26" s="72"/>
      <c r="D26" s="73"/>
      <c r="E26" s="73"/>
      <c r="F26" s="73"/>
    </row>
    <row r="27" spans="2:6" x14ac:dyDescent="0.25">
      <c r="B27" s="71"/>
      <c r="C27" s="72"/>
      <c r="D27" s="73"/>
      <c r="E27" s="73"/>
      <c r="F27" s="73"/>
    </row>
    <row r="28" spans="2:6" x14ac:dyDescent="0.25">
      <c r="B28" s="71"/>
      <c r="C28" s="72"/>
      <c r="D28" s="73"/>
      <c r="E28" s="73"/>
      <c r="F28" s="73"/>
    </row>
    <row r="29" spans="2:6" x14ac:dyDescent="0.25">
      <c r="B29" s="71"/>
      <c r="C29" s="72"/>
      <c r="D29" s="73"/>
      <c r="E29" s="73"/>
      <c r="F29" s="73"/>
    </row>
    <row r="30" spans="2:6" x14ac:dyDescent="0.25">
      <c r="B30" s="71"/>
      <c r="C30" s="72"/>
      <c r="D30" s="73"/>
      <c r="E30" s="73"/>
      <c r="F30" s="73"/>
    </row>
    <row r="31" spans="2:6" x14ac:dyDescent="0.25">
      <c r="B31" s="71"/>
      <c r="C31" s="72"/>
      <c r="D31" s="73"/>
      <c r="E31" s="73"/>
      <c r="F31" s="73"/>
    </row>
    <row r="32" spans="2:6" x14ac:dyDescent="0.25">
      <c r="B32" s="71"/>
      <c r="C32" s="72"/>
      <c r="D32" s="73"/>
      <c r="E32" s="73"/>
      <c r="F32" s="73"/>
    </row>
    <row r="33" spans="2:6" x14ac:dyDescent="0.25">
      <c r="B33" s="71"/>
      <c r="C33" s="72"/>
      <c r="D33" s="73"/>
      <c r="E33" s="73"/>
      <c r="F33" s="73"/>
    </row>
    <row r="34" spans="2:6" x14ac:dyDescent="0.25">
      <c r="B34" s="71"/>
      <c r="C34" s="72"/>
      <c r="D34" s="73"/>
      <c r="E34" s="73"/>
      <c r="F34" s="73"/>
    </row>
    <row r="35" spans="2:6" x14ac:dyDescent="0.25">
      <c r="B35" s="71"/>
      <c r="C35" s="72"/>
      <c r="D35" s="73"/>
      <c r="E35" s="73"/>
      <c r="F35" s="73"/>
    </row>
    <row r="36" spans="2:6" x14ac:dyDescent="0.25">
      <c r="B36" s="71"/>
      <c r="C36" s="72"/>
      <c r="D36" s="73"/>
      <c r="E36" s="73"/>
      <c r="F36" s="73"/>
    </row>
    <row r="37" spans="2:6" x14ac:dyDescent="0.25">
      <c r="B37" s="71"/>
      <c r="C37" s="72"/>
      <c r="D37" s="73"/>
      <c r="E37" s="73"/>
      <c r="F37" s="73"/>
    </row>
    <row r="38" spans="2:6" x14ac:dyDescent="0.25">
      <c r="B38" s="71"/>
      <c r="C38" s="72"/>
      <c r="D38" s="73"/>
      <c r="E38" s="73"/>
      <c r="F38" s="73"/>
    </row>
    <row r="39" spans="2:6" x14ac:dyDescent="0.25">
      <c r="B39" s="71"/>
      <c r="C39" s="72"/>
      <c r="D39" s="73"/>
      <c r="E39" s="73"/>
      <c r="F39" s="73"/>
    </row>
    <row r="40" spans="2:6" x14ac:dyDescent="0.25">
      <c r="B40" s="71"/>
      <c r="C40" s="72"/>
      <c r="D40" s="73"/>
      <c r="E40" s="73"/>
      <c r="F40" s="73"/>
    </row>
    <row r="41" spans="2:6" x14ac:dyDescent="0.25">
      <c r="B41" s="71"/>
      <c r="C41" s="72"/>
      <c r="D41" s="73"/>
      <c r="E41" s="73"/>
      <c r="F41" s="73"/>
    </row>
    <row r="42" spans="2:6" x14ac:dyDescent="0.25">
      <c r="B42" s="71"/>
      <c r="C42" s="72"/>
      <c r="D42" s="73"/>
      <c r="E42" s="73"/>
      <c r="F42" s="73"/>
    </row>
    <row r="43" spans="2:6" x14ac:dyDescent="0.25">
      <c r="B43" s="71"/>
      <c r="C43" s="72"/>
      <c r="D43" s="73"/>
      <c r="E43" s="73"/>
      <c r="F43" s="73"/>
    </row>
    <row r="44" spans="2:6" x14ac:dyDescent="0.25">
      <c r="B44" s="71"/>
      <c r="C44" s="72"/>
      <c r="D44" s="73"/>
      <c r="E44" s="73"/>
      <c r="F44" s="73"/>
    </row>
    <row r="45" spans="2:6" x14ac:dyDescent="0.25">
      <c r="B45" s="71"/>
      <c r="C45" s="72"/>
      <c r="D45" s="73"/>
      <c r="E45" s="73"/>
      <c r="F45" s="73"/>
    </row>
    <row r="46" spans="2:6" x14ac:dyDescent="0.25">
      <c r="B46" s="71"/>
      <c r="C46" s="72"/>
      <c r="D46" s="73"/>
      <c r="E46" s="73"/>
      <c r="F46" s="73"/>
    </row>
    <row r="47" spans="2:6" x14ac:dyDescent="0.25">
      <c r="B47" s="71"/>
      <c r="C47" s="72"/>
      <c r="D47" s="73"/>
      <c r="E47" s="73"/>
      <c r="F47" s="73"/>
    </row>
    <row r="48" spans="2:6" x14ac:dyDescent="0.25">
      <c r="B48" s="71"/>
      <c r="C48" s="72"/>
      <c r="D48" s="73"/>
      <c r="E48" s="73"/>
      <c r="F48" s="73"/>
    </row>
    <row r="49" spans="2:6" x14ac:dyDescent="0.25">
      <c r="B49" s="71"/>
      <c r="C49" s="72"/>
      <c r="D49" s="73"/>
      <c r="E49" s="73"/>
      <c r="F49" s="73"/>
    </row>
    <row r="50" spans="2:6" x14ac:dyDescent="0.25">
      <c r="B50" s="71"/>
      <c r="C50" s="72"/>
      <c r="D50" s="73"/>
      <c r="E50" s="73"/>
      <c r="F50" s="73"/>
    </row>
    <row r="51" spans="2:6" x14ac:dyDescent="0.25">
      <c r="B51" s="71"/>
      <c r="C51" s="72"/>
      <c r="D51" s="73"/>
      <c r="E51" s="73"/>
      <c r="F51" s="73"/>
    </row>
    <row r="52" spans="2:6" x14ac:dyDescent="0.25">
      <c r="B52" s="71"/>
      <c r="C52" s="72"/>
      <c r="D52" s="73"/>
      <c r="E52" s="73"/>
      <c r="F52" s="73"/>
    </row>
    <row r="53" spans="2:6" x14ac:dyDescent="0.25">
      <c r="B53" s="71"/>
      <c r="C53" s="72"/>
      <c r="D53" s="73"/>
      <c r="E53" s="73"/>
      <c r="F53" s="73"/>
    </row>
    <row r="54" spans="2:6" x14ac:dyDescent="0.25">
      <c r="B54" s="71"/>
      <c r="C54" s="72"/>
      <c r="D54" s="73"/>
      <c r="E54" s="73"/>
      <c r="F54" s="73"/>
    </row>
    <row r="55" spans="2:6" x14ac:dyDescent="0.25">
      <c r="B55" s="71"/>
      <c r="C55" s="72"/>
      <c r="D55" s="73"/>
      <c r="E55" s="73"/>
      <c r="F55" s="73"/>
    </row>
    <row r="56" spans="2:6" x14ac:dyDescent="0.25">
      <c r="B56" s="71"/>
      <c r="C56" s="72"/>
      <c r="D56" s="73"/>
      <c r="E56" s="73"/>
      <c r="F56" s="73"/>
    </row>
    <row r="57" spans="2:6" x14ac:dyDescent="0.25">
      <c r="B57" s="71"/>
      <c r="C57" s="72"/>
      <c r="D57" s="73"/>
      <c r="E57" s="73"/>
      <c r="F57" s="73"/>
    </row>
    <row r="58" spans="2:6" x14ac:dyDescent="0.25">
      <c r="B58" s="71"/>
      <c r="C58" s="72"/>
      <c r="D58" s="73"/>
      <c r="E58" s="73"/>
      <c r="F58" s="73"/>
    </row>
    <row r="59" spans="2:6" x14ac:dyDescent="0.25">
      <c r="B59" s="71"/>
      <c r="C59" s="72"/>
      <c r="D59" s="73"/>
      <c r="E59" s="73"/>
      <c r="F59" s="73"/>
    </row>
    <row r="60" spans="2:6" x14ac:dyDescent="0.25">
      <c r="B60" s="71"/>
      <c r="C60" s="72"/>
      <c r="D60" s="73"/>
      <c r="E60" s="73"/>
      <c r="F60" s="73"/>
    </row>
    <row r="61" spans="2:6" x14ac:dyDescent="0.25">
      <c r="B61" s="71"/>
      <c r="C61" s="72"/>
      <c r="D61" s="73"/>
      <c r="E61" s="73"/>
      <c r="F61" s="73"/>
    </row>
    <row r="62" spans="2:6" x14ac:dyDescent="0.25">
      <c r="B62" s="71"/>
      <c r="C62" s="72"/>
      <c r="D62" s="73"/>
      <c r="E62" s="73"/>
      <c r="F62" s="73"/>
    </row>
    <row r="63" spans="2:6" x14ac:dyDescent="0.25">
      <c r="B63" s="71"/>
      <c r="C63" s="72"/>
      <c r="D63" s="73"/>
      <c r="E63" s="73"/>
      <c r="F63" s="73"/>
    </row>
    <row r="64" spans="2:6" x14ac:dyDescent="0.25">
      <c r="B64" s="71"/>
      <c r="C64" s="72"/>
      <c r="D64" s="73"/>
      <c r="E64" s="73"/>
      <c r="F64" s="73"/>
    </row>
    <row r="65" spans="2:6" x14ac:dyDescent="0.25">
      <c r="B65" s="71"/>
      <c r="C65" s="72"/>
      <c r="D65" s="73"/>
      <c r="E65" s="73"/>
      <c r="F65" s="73"/>
    </row>
    <row r="66" spans="2:6" x14ac:dyDescent="0.25">
      <c r="B66" s="71"/>
      <c r="C66" s="72"/>
      <c r="D66" s="73"/>
      <c r="E66" s="73"/>
      <c r="F66" s="73"/>
    </row>
    <row r="67" spans="2:6" x14ac:dyDescent="0.25">
      <c r="B67" s="71"/>
      <c r="C67" s="72"/>
      <c r="D67" s="73"/>
      <c r="E67" s="73"/>
      <c r="F67" s="73"/>
    </row>
    <row r="68" spans="2:6" x14ac:dyDescent="0.25">
      <c r="B68" s="71"/>
      <c r="C68" s="72"/>
      <c r="D68" s="73"/>
      <c r="E68" s="73"/>
      <c r="F68" s="73"/>
    </row>
    <row r="69" spans="2:6" x14ac:dyDescent="0.25">
      <c r="B69" s="71"/>
      <c r="C69" s="72"/>
      <c r="D69" s="73"/>
      <c r="E69" s="73"/>
      <c r="F69" s="73"/>
    </row>
    <row r="70" spans="2:6" x14ac:dyDescent="0.25">
      <c r="B70" s="71"/>
      <c r="C70" s="72"/>
      <c r="D70" s="73"/>
      <c r="E70" s="73"/>
      <c r="F70" s="73"/>
    </row>
    <row r="71" spans="2:6" x14ac:dyDescent="0.25">
      <c r="B71" s="71"/>
      <c r="C71" s="72"/>
      <c r="D71" s="73"/>
      <c r="E71" s="73"/>
      <c r="F71" s="73"/>
    </row>
    <row r="72" spans="2:6" x14ac:dyDescent="0.25">
      <c r="B72" s="71"/>
      <c r="C72" s="72"/>
      <c r="D72" s="73"/>
      <c r="E72" s="73"/>
      <c r="F72" s="73"/>
    </row>
    <row r="73" spans="2:6" x14ac:dyDescent="0.25">
      <c r="B73" s="71"/>
      <c r="C73" s="72"/>
      <c r="D73" s="73"/>
      <c r="E73" s="73"/>
      <c r="F73" s="73"/>
    </row>
    <row r="74" spans="2:6" x14ac:dyDescent="0.25">
      <c r="B74" s="71"/>
      <c r="C74" s="72"/>
      <c r="D74" s="73"/>
      <c r="E74" s="73"/>
      <c r="F74" s="73"/>
    </row>
    <row r="75" spans="2:6" x14ac:dyDescent="0.25">
      <c r="B75" s="71"/>
      <c r="C75" s="72"/>
      <c r="D75" s="73"/>
      <c r="E75" s="73"/>
      <c r="F75" s="73"/>
    </row>
    <row r="76" spans="2:6" x14ac:dyDescent="0.25">
      <c r="B76" s="71"/>
      <c r="C76" s="72"/>
      <c r="D76" s="73"/>
      <c r="E76" s="73"/>
      <c r="F76" s="73"/>
    </row>
    <row r="77" spans="2:6" x14ac:dyDescent="0.25">
      <c r="B77" s="71"/>
      <c r="C77" s="72"/>
      <c r="D77" s="73"/>
      <c r="E77" s="73"/>
      <c r="F77" s="73"/>
    </row>
    <row r="78" spans="2:6" x14ac:dyDescent="0.25">
      <c r="B78" s="71"/>
      <c r="C78" s="72"/>
      <c r="D78" s="73"/>
      <c r="E78" s="73"/>
      <c r="F78" s="73"/>
    </row>
    <row r="79" spans="2:6" x14ac:dyDescent="0.25">
      <c r="B79" s="71"/>
      <c r="C79" s="72"/>
      <c r="D79" s="73"/>
      <c r="E79" s="73"/>
      <c r="F79" s="73"/>
    </row>
    <row r="80" spans="2:6" x14ac:dyDescent="0.25">
      <c r="B80" s="71"/>
      <c r="C80" s="72"/>
      <c r="D80" s="73"/>
      <c r="E80" s="73"/>
      <c r="F80" s="73"/>
    </row>
    <row r="81" spans="2:6" x14ac:dyDescent="0.25">
      <c r="B81" s="71"/>
      <c r="C81" s="72"/>
      <c r="D81" s="73"/>
      <c r="E81" s="73"/>
      <c r="F81" s="73"/>
    </row>
    <row r="82" spans="2:6" x14ac:dyDescent="0.25">
      <c r="B82" s="71"/>
      <c r="C82" s="72"/>
      <c r="D82" s="73"/>
      <c r="E82" s="73"/>
      <c r="F82" s="73"/>
    </row>
    <row r="83" spans="2:6" x14ac:dyDescent="0.25">
      <c r="B83" s="71"/>
      <c r="C83" s="72"/>
      <c r="D83" s="73"/>
      <c r="E83" s="73"/>
      <c r="F83" s="73"/>
    </row>
    <row r="84" spans="2:6" x14ac:dyDescent="0.25">
      <c r="B84" s="71"/>
      <c r="C84" s="72"/>
      <c r="D84" s="73"/>
      <c r="E84" s="73"/>
      <c r="F84" s="73"/>
    </row>
    <row r="85" spans="2:6" x14ac:dyDescent="0.25">
      <c r="B85" s="71"/>
      <c r="C85" s="72"/>
      <c r="D85" s="73"/>
      <c r="E85" s="73"/>
      <c r="F85" s="73"/>
    </row>
    <row r="86" spans="2:6" x14ac:dyDescent="0.25">
      <c r="B86" s="71"/>
      <c r="C86" s="72"/>
      <c r="D86" s="73"/>
      <c r="E86" s="73"/>
      <c r="F86" s="73"/>
    </row>
    <row r="87" spans="2:6" x14ac:dyDescent="0.25">
      <c r="B87" s="71"/>
      <c r="C87" s="72"/>
      <c r="D87" s="73"/>
      <c r="E87" s="73"/>
      <c r="F87" s="73"/>
    </row>
    <row r="88" spans="2:6" x14ac:dyDescent="0.25">
      <c r="B88" s="71"/>
      <c r="C88" s="72"/>
      <c r="D88" s="73"/>
      <c r="E88" s="73"/>
      <c r="F88" s="73"/>
    </row>
    <row r="89" spans="2:6" x14ac:dyDescent="0.25">
      <c r="B89" s="71"/>
      <c r="C89" s="72"/>
      <c r="D89" s="73"/>
      <c r="E89" s="73"/>
      <c r="F89" s="73"/>
    </row>
    <row r="90" spans="2:6" x14ac:dyDescent="0.25">
      <c r="B90" s="71"/>
      <c r="C90" s="72"/>
      <c r="D90" s="73"/>
      <c r="E90" s="73"/>
      <c r="F90" s="73"/>
    </row>
    <row r="91" spans="2:6" x14ac:dyDescent="0.25">
      <c r="B91" s="71"/>
      <c r="C91" s="72"/>
      <c r="D91" s="73"/>
      <c r="E91" s="73"/>
      <c r="F91" s="73"/>
    </row>
    <row r="92" spans="2:6" x14ac:dyDescent="0.25">
      <c r="B92" s="71"/>
      <c r="C92" s="72"/>
      <c r="D92" s="73"/>
      <c r="E92" s="73"/>
      <c r="F92" s="73"/>
    </row>
    <row r="93" spans="2:6" x14ac:dyDescent="0.25">
      <c r="B93" s="71"/>
      <c r="C93" s="72"/>
      <c r="D93" s="73"/>
      <c r="E93" s="73"/>
      <c r="F93" s="73"/>
    </row>
    <row r="94" spans="2:6" x14ac:dyDescent="0.25">
      <c r="B94" s="71"/>
      <c r="C94" s="72"/>
      <c r="D94" s="73"/>
      <c r="E94" s="73"/>
      <c r="F94" s="73"/>
    </row>
    <row r="95" spans="2:6" x14ac:dyDescent="0.25">
      <c r="B95" s="71"/>
      <c r="C95" s="72"/>
      <c r="D95" s="73"/>
      <c r="E95" s="73"/>
      <c r="F95" s="73"/>
    </row>
    <row r="96" spans="2:6" x14ac:dyDescent="0.25">
      <c r="B96" s="71"/>
      <c r="C96" s="72"/>
      <c r="D96" s="73"/>
      <c r="E96" s="73"/>
      <c r="F96" s="73"/>
    </row>
    <row r="97" spans="2:6" x14ac:dyDescent="0.25">
      <c r="B97" s="71"/>
      <c r="C97" s="72"/>
      <c r="D97" s="73"/>
      <c r="E97" s="73"/>
      <c r="F97" s="73"/>
    </row>
    <row r="98" spans="2:6" x14ac:dyDescent="0.25">
      <c r="B98" s="71"/>
      <c r="C98" s="72"/>
      <c r="D98" s="73"/>
      <c r="E98" s="73"/>
      <c r="F98" s="73"/>
    </row>
    <row r="99" spans="2:6" x14ac:dyDescent="0.25">
      <c r="B99" s="71"/>
      <c r="C99" s="72"/>
      <c r="D99" s="73"/>
      <c r="E99" s="73"/>
      <c r="F99" s="73"/>
    </row>
    <row r="100" spans="2:6" x14ac:dyDescent="0.25">
      <c r="B100" s="71"/>
      <c r="C100" s="72"/>
      <c r="D100" s="73"/>
      <c r="E100" s="73"/>
      <c r="F100" s="73"/>
    </row>
    <row r="101" spans="2:6" x14ac:dyDescent="0.25">
      <c r="B101" s="71"/>
      <c r="C101" s="72"/>
      <c r="D101" s="73"/>
      <c r="E101" s="73"/>
      <c r="F101" s="73"/>
    </row>
    <row r="102" spans="2:6" x14ac:dyDescent="0.25">
      <c r="B102" s="71"/>
      <c r="C102" s="72"/>
      <c r="D102" s="73"/>
      <c r="E102" s="73"/>
      <c r="F102" s="73"/>
    </row>
    <row r="103" spans="2:6" x14ac:dyDescent="0.25">
      <c r="B103" s="71"/>
      <c r="C103" s="72"/>
      <c r="D103" s="73"/>
      <c r="E103" s="73"/>
      <c r="F103" s="73"/>
    </row>
    <row r="104" spans="2:6" x14ac:dyDescent="0.25">
      <c r="B104" s="71"/>
      <c r="C104" s="72"/>
      <c r="D104" s="73"/>
      <c r="E104" s="73"/>
      <c r="F104" s="73"/>
    </row>
    <row r="105" spans="2:6" x14ac:dyDescent="0.25">
      <c r="B105" s="71"/>
      <c r="C105" s="72"/>
      <c r="D105" s="73"/>
      <c r="E105" s="73"/>
      <c r="F105" s="73"/>
    </row>
    <row r="106" spans="2:6" x14ac:dyDescent="0.25">
      <c r="B106" s="71"/>
      <c r="C106" s="72"/>
      <c r="D106" s="73"/>
      <c r="E106" s="73"/>
      <c r="F106" s="73"/>
    </row>
    <row r="107" spans="2:6" x14ac:dyDescent="0.25">
      <c r="B107" s="71"/>
      <c r="C107" s="72"/>
      <c r="D107" s="73"/>
      <c r="E107" s="73"/>
      <c r="F107" s="73"/>
    </row>
    <row r="108" spans="2:6" x14ac:dyDescent="0.25">
      <c r="B108" s="71"/>
      <c r="C108" s="72"/>
      <c r="D108" s="73"/>
      <c r="E108" s="73"/>
      <c r="F108" s="73"/>
    </row>
    <row r="109" spans="2:6" x14ac:dyDescent="0.25">
      <c r="B109" s="71"/>
      <c r="C109" s="72"/>
      <c r="D109" s="73"/>
      <c r="E109" s="73"/>
      <c r="F109" s="73"/>
    </row>
    <row r="110" spans="2:6" x14ac:dyDescent="0.25">
      <c r="B110" s="71"/>
      <c r="C110" s="72"/>
      <c r="D110" s="73"/>
      <c r="E110" s="73"/>
      <c r="F110" s="73"/>
    </row>
    <row r="111" spans="2:6" x14ac:dyDescent="0.25">
      <c r="B111" s="71"/>
      <c r="C111" s="72"/>
      <c r="D111" s="73"/>
      <c r="E111" s="73"/>
      <c r="F111" s="73"/>
    </row>
    <row r="112" spans="2:6" x14ac:dyDescent="0.25">
      <c r="B112" s="71"/>
      <c r="C112" s="72"/>
      <c r="D112" s="73"/>
      <c r="E112" s="73"/>
      <c r="F112" s="73"/>
    </row>
    <row r="113" spans="2:6" x14ac:dyDescent="0.25">
      <c r="B113" s="71"/>
      <c r="C113" s="72"/>
      <c r="D113" s="73"/>
      <c r="E113" s="73"/>
      <c r="F113" s="73"/>
    </row>
    <row r="114" spans="2:6" x14ac:dyDescent="0.25">
      <c r="B114" s="71"/>
      <c r="C114" s="72"/>
      <c r="D114" s="73"/>
      <c r="E114" s="73"/>
      <c r="F114" s="73"/>
    </row>
    <row r="115" spans="2:6" x14ac:dyDescent="0.25">
      <c r="B115" s="71"/>
      <c r="C115" s="72"/>
      <c r="D115" s="73"/>
      <c r="E115" s="73"/>
      <c r="F115" s="73"/>
    </row>
    <row r="116" spans="2:6" x14ac:dyDescent="0.25">
      <c r="B116" s="71"/>
      <c r="C116" s="72"/>
      <c r="D116" s="73"/>
      <c r="E116" s="73"/>
      <c r="F116" s="73"/>
    </row>
    <row r="117" spans="2:6" x14ac:dyDescent="0.25">
      <c r="B117" s="71"/>
      <c r="C117" s="72"/>
      <c r="D117" s="73"/>
      <c r="E117" s="73"/>
      <c r="F117" s="73"/>
    </row>
    <row r="118" spans="2:6" x14ac:dyDescent="0.25">
      <c r="B118" s="71"/>
      <c r="C118" s="72"/>
      <c r="D118" s="73"/>
      <c r="E118" s="73"/>
      <c r="F118" s="73"/>
    </row>
    <row r="119" spans="2:6" x14ac:dyDescent="0.25">
      <c r="B119" s="71"/>
      <c r="C119" s="72"/>
      <c r="D119" s="73"/>
      <c r="E119" s="73"/>
      <c r="F119" s="73"/>
    </row>
    <row r="120" spans="2:6" x14ac:dyDescent="0.25">
      <c r="B120" s="71"/>
      <c r="C120" s="72"/>
      <c r="D120" s="73"/>
      <c r="E120" s="73"/>
      <c r="F120" s="73"/>
    </row>
    <row r="121" spans="2:6" x14ac:dyDescent="0.25">
      <c r="B121" s="71"/>
      <c r="C121" s="72"/>
      <c r="D121" s="73"/>
      <c r="E121" s="73"/>
      <c r="F121" s="73"/>
    </row>
    <row r="122" spans="2:6" x14ac:dyDescent="0.25">
      <c r="B122" s="71"/>
      <c r="C122" s="72"/>
      <c r="D122" s="73"/>
      <c r="E122" s="73"/>
      <c r="F122" s="73"/>
    </row>
    <row r="123" spans="2:6" x14ac:dyDescent="0.25">
      <c r="B123" s="71"/>
      <c r="C123" s="72"/>
      <c r="D123" s="73"/>
      <c r="E123" s="73"/>
      <c r="F123" s="73"/>
    </row>
    <row r="124" spans="2:6" x14ac:dyDescent="0.25">
      <c r="B124" s="71"/>
      <c r="C124" s="72"/>
      <c r="D124" s="73"/>
      <c r="E124" s="73"/>
      <c r="F124" s="73"/>
    </row>
    <row r="125" spans="2:6" x14ac:dyDescent="0.25">
      <c r="B125" s="71"/>
      <c r="C125" s="72"/>
      <c r="D125" s="73"/>
      <c r="E125" s="73"/>
      <c r="F125" s="73"/>
    </row>
    <row r="126" spans="2:6" x14ac:dyDescent="0.25">
      <c r="B126" s="71"/>
      <c r="C126" s="72"/>
      <c r="D126" s="73"/>
      <c r="E126" s="73"/>
      <c r="F126" s="73"/>
    </row>
    <row r="127" spans="2:6" x14ac:dyDescent="0.25">
      <c r="B127" s="71"/>
      <c r="C127" s="72"/>
      <c r="D127" s="73"/>
      <c r="E127" s="73"/>
      <c r="F127" s="73"/>
    </row>
    <row r="128" spans="2:6" x14ac:dyDescent="0.25">
      <c r="B128" s="71"/>
      <c r="C128" s="72"/>
      <c r="D128" s="73"/>
      <c r="E128" s="73"/>
      <c r="F128" s="73"/>
    </row>
    <row r="129" spans="2:6" x14ac:dyDescent="0.25">
      <c r="B129" s="71"/>
      <c r="C129" s="72"/>
      <c r="D129" s="73"/>
      <c r="E129" s="73"/>
      <c r="F129" s="73"/>
    </row>
    <row r="130" spans="2:6" x14ac:dyDescent="0.25">
      <c r="B130" s="71"/>
      <c r="C130" s="72"/>
      <c r="D130" s="73"/>
      <c r="E130" s="73"/>
      <c r="F130" s="73"/>
    </row>
    <row r="131" spans="2:6" x14ac:dyDescent="0.25">
      <c r="B131" s="71"/>
      <c r="C131" s="72"/>
      <c r="D131" s="73"/>
      <c r="E131" s="73"/>
      <c r="F131" s="73"/>
    </row>
    <row r="132" spans="2:6" x14ac:dyDescent="0.25">
      <c r="B132" s="71"/>
      <c r="C132" s="72"/>
      <c r="D132" s="73"/>
      <c r="E132" s="73"/>
      <c r="F132" s="73"/>
    </row>
    <row r="133" spans="2:6" x14ac:dyDescent="0.25">
      <c r="B133" s="71"/>
      <c r="C133" s="72"/>
      <c r="D133" s="73"/>
      <c r="E133" s="73"/>
      <c r="F133" s="73"/>
    </row>
    <row r="134" spans="2:6" x14ac:dyDescent="0.25">
      <c r="B134" s="71"/>
      <c r="C134" s="72"/>
      <c r="D134" s="73"/>
      <c r="E134" s="73"/>
      <c r="F134" s="73"/>
    </row>
    <row r="135" spans="2:6" x14ac:dyDescent="0.25">
      <c r="B135" s="71"/>
      <c r="C135" s="72"/>
      <c r="D135" s="73"/>
      <c r="E135" s="73"/>
      <c r="F135" s="73"/>
    </row>
    <row r="136" spans="2:6" x14ac:dyDescent="0.25">
      <c r="B136" s="71"/>
      <c r="C136" s="72"/>
      <c r="D136" s="73"/>
      <c r="E136" s="73"/>
      <c r="F136" s="73"/>
    </row>
    <row r="137" spans="2:6" x14ac:dyDescent="0.25">
      <c r="B137" s="71"/>
      <c r="C137" s="72"/>
      <c r="D137" s="73"/>
      <c r="E137" s="73"/>
      <c r="F137" s="73"/>
    </row>
    <row r="138" spans="2:6" x14ac:dyDescent="0.25">
      <c r="B138" s="71"/>
      <c r="C138" s="72"/>
      <c r="D138" s="73"/>
      <c r="E138" s="73"/>
      <c r="F138" s="73"/>
    </row>
    <row r="139" spans="2:6" x14ac:dyDescent="0.25">
      <c r="B139" s="71"/>
      <c r="C139" s="72"/>
      <c r="D139" s="73"/>
      <c r="E139" s="73"/>
      <c r="F139" s="73"/>
    </row>
    <row r="140" spans="2:6" x14ac:dyDescent="0.25">
      <c r="B140" s="71"/>
      <c r="C140" s="72"/>
      <c r="D140" s="73"/>
      <c r="E140" s="73"/>
      <c r="F140" s="73"/>
    </row>
    <row r="141" spans="2:6" x14ac:dyDescent="0.25">
      <c r="B141" s="71"/>
      <c r="C141" s="72"/>
      <c r="D141" s="73"/>
      <c r="E141" s="73"/>
      <c r="F141" s="73"/>
    </row>
    <row r="142" spans="2:6" x14ac:dyDescent="0.25">
      <c r="B142" s="71"/>
      <c r="C142" s="72"/>
      <c r="D142" s="73"/>
      <c r="E142" s="73"/>
      <c r="F142" s="73"/>
    </row>
    <row r="143" spans="2:6" x14ac:dyDescent="0.25">
      <c r="B143" s="71"/>
      <c r="C143" s="72"/>
      <c r="D143" s="73"/>
      <c r="E143" s="73"/>
      <c r="F143" s="73"/>
    </row>
    <row r="144" spans="2:6" x14ac:dyDescent="0.25">
      <c r="B144" s="71"/>
      <c r="C144" s="72"/>
      <c r="D144" s="73"/>
      <c r="E144" s="73"/>
      <c r="F144" s="73"/>
    </row>
    <row r="145" spans="2:6" x14ac:dyDescent="0.25">
      <c r="B145" s="71"/>
      <c r="C145" s="72"/>
      <c r="D145" s="73"/>
      <c r="E145" s="73"/>
      <c r="F145" s="73"/>
    </row>
    <row r="146" spans="2:6" x14ac:dyDescent="0.25">
      <c r="B146" s="71"/>
      <c r="C146" s="72"/>
      <c r="D146" s="73"/>
      <c r="E146" s="73"/>
      <c r="F146" s="73"/>
    </row>
    <row r="147" spans="2:6" x14ac:dyDescent="0.25">
      <c r="B147" s="71"/>
      <c r="C147" s="72"/>
      <c r="D147" s="73"/>
      <c r="E147" s="73"/>
      <c r="F147" s="73"/>
    </row>
    <row r="148" spans="2:6" x14ac:dyDescent="0.25">
      <c r="B148" s="71"/>
      <c r="C148" s="72"/>
      <c r="D148" s="73"/>
      <c r="E148" s="73"/>
      <c r="F148" s="73"/>
    </row>
    <row r="149" spans="2:6" x14ac:dyDescent="0.25">
      <c r="B149" s="71"/>
      <c r="C149" s="72"/>
      <c r="D149" s="73"/>
      <c r="E149" s="73"/>
      <c r="F149" s="73"/>
    </row>
    <row r="150" spans="2:6" x14ac:dyDescent="0.25">
      <c r="B150" s="71"/>
      <c r="C150" s="72"/>
      <c r="D150" s="73"/>
      <c r="E150" s="73"/>
      <c r="F150" s="73"/>
    </row>
    <row r="151" spans="2:6" x14ac:dyDescent="0.25">
      <c r="B151" s="71"/>
      <c r="C151" s="72"/>
      <c r="D151" s="73"/>
      <c r="E151" s="73"/>
      <c r="F151" s="73"/>
    </row>
    <row r="152" spans="2:6" x14ac:dyDescent="0.25">
      <c r="B152" s="71"/>
      <c r="C152" s="72"/>
      <c r="D152" s="73"/>
      <c r="E152" s="73"/>
      <c r="F152" s="73"/>
    </row>
    <row r="153" spans="2:6" x14ac:dyDescent="0.25">
      <c r="B153" s="71"/>
      <c r="C153" s="72"/>
      <c r="D153" s="73"/>
      <c r="E153" s="73"/>
      <c r="F153" s="73"/>
    </row>
    <row r="154" spans="2:6" x14ac:dyDescent="0.25">
      <c r="B154" s="71"/>
      <c r="C154" s="72"/>
      <c r="D154" s="73"/>
      <c r="E154" s="73"/>
      <c r="F154" s="73"/>
    </row>
    <row r="155" spans="2:6" x14ac:dyDescent="0.25">
      <c r="B155" s="71"/>
      <c r="C155" s="72"/>
      <c r="D155" s="73"/>
      <c r="E155" s="73"/>
      <c r="F155" s="73"/>
    </row>
    <row r="156" spans="2:6" x14ac:dyDescent="0.25">
      <c r="B156" s="71"/>
      <c r="C156" s="72"/>
      <c r="D156" s="73"/>
      <c r="E156" s="73"/>
      <c r="F156" s="73"/>
    </row>
    <row r="157" spans="2:6" x14ac:dyDescent="0.25">
      <c r="B157" s="71"/>
      <c r="C157" s="72"/>
      <c r="D157" s="73"/>
      <c r="E157" s="73"/>
      <c r="F157" s="73"/>
    </row>
    <row r="158" spans="2:6" x14ac:dyDescent="0.25">
      <c r="B158" s="71"/>
      <c r="C158" s="72"/>
      <c r="D158" s="73"/>
      <c r="E158" s="73"/>
      <c r="F158" s="73"/>
    </row>
    <row r="159" spans="2:6" x14ac:dyDescent="0.25">
      <c r="B159" s="71"/>
      <c r="C159" s="72"/>
      <c r="D159" s="73"/>
      <c r="E159" s="73"/>
      <c r="F159" s="73"/>
    </row>
    <row r="160" spans="2:6" x14ac:dyDescent="0.25">
      <c r="B160" s="71"/>
      <c r="C160" s="72"/>
      <c r="D160" s="73"/>
      <c r="E160" s="73"/>
      <c r="F160" s="73"/>
    </row>
    <row r="161" spans="2:6" x14ac:dyDescent="0.25">
      <c r="B161" s="71"/>
      <c r="C161" s="72"/>
      <c r="D161" s="73"/>
      <c r="E161" s="73"/>
      <c r="F161" s="73"/>
    </row>
    <row r="162" spans="2:6" x14ac:dyDescent="0.25">
      <c r="B162" s="71"/>
      <c r="C162" s="72"/>
      <c r="D162" s="73"/>
      <c r="E162" s="73"/>
      <c r="F162" s="73"/>
    </row>
    <row r="163" spans="2:6" x14ac:dyDescent="0.25">
      <c r="B163" s="71"/>
      <c r="C163" s="72"/>
      <c r="D163" s="73"/>
      <c r="E163" s="73"/>
      <c r="F163" s="73"/>
    </row>
    <row r="164" spans="2:6" x14ac:dyDescent="0.25">
      <c r="B164" s="71"/>
      <c r="C164" s="72"/>
      <c r="D164" s="73"/>
      <c r="E164" s="73"/>
      <c r="F164" s="73"/>
    </row>
    <row r="165" spans="2:6" x14ac:dyDescent="0.25">
      <c r="B165" s="71"/>
      <c r="C165" s="72"/>
      <c r="D165" s="73"/>
      <c r="E165" s="73"/>
      <c r="F165" s="73"/>
    </row>
    <row r="166" spans="2:6" x14ac:dyDescent="0.25">
      <c r="B166" s="71"/>
      <c r="C166" s="72"/>
      <c r="D166" s="73"/>
      <c r="E166" s="73"/>
      <c r="F166" s="73"/>
    </row>
    <row r="167" spans="2:6" x14ac:dyDescent="0.25">
      <c r="B167" s="71"/>
      <c r="C167" s="72"/>
      <c r="D167" s="73"/>
      <c r="E167" s="73"/>
      <c r="F167" s="73"/>
    </row>
    <row r="168" spans="2:6" x14ac:dyDescent="0.25">
      <c r="B168" s="71"/>
      <c r="C168" s="72"/>
      <c r="D168" s="73"/>
      <c r="E168" s="73"/>
      <c r="F168" s="73"/>
    </row>
    <row r="169" spans="2:6" x14ac:dyDescent="0.25">
      <c r="B169" s="71"/>
      <c r="C169" s="72"/>
      <c r="D169" s="73"/>
      <c r="E169" s="73"/>
      <c r="F169" s="73"/>
    </row>
    <row r="170" spans="2:6" x14ac:dyDescent="0.25">
      <c r="B170" s="71"/>
      <c r="C170" s="72"/>
      <c r="D170" s="73"/>
      <c r="E170" s="73"/>
      <c r="F170" s="73"/>
    </row>
    <row r="171" spans="2:6" x14ac:dyDescent="0.25">
      <c r="B171" s="71"/>
      <c r="C171" s="72"/>
      <c r="D171" s="73"/>
      <c r="E171" s="73"/>
      <c r="F171" s="73"/>
    </row>
    <row r="172" spans="2:6" x14ac:dyDescent="0.25">
      <c r="B172" s="71"/>
      <c r="C172" s="72"/>
      <c r="D172" s="73"/>
      <c r="E172" s="73"/>
      <c r="F172" s="73"/>
    </row>
    <row r="173" spans="2:6" x14ac:dyDescent="0.25">
      <c r="B173" s="71"/>
      <c r="C173" s="72"/>
      <c r="D173" s="73"/>
      <c r="E173" s="73"/>
      <c r="F173" s="73"/>
    </row>
    <row r="174" spans="2:6" x14ac:dyDescent="0.25">
      <c r="B174" s="71"/>
      <c r="C174" s="72"/>
      <c r="D174" s="73"/>
      <c r="E174" s="73"/>
      <c r="F174" s="73"/>
    </row>
    <row r="175" spans="2:6" x14ac:dyDescent="0.25">
      <c r="B175" s="71"/>
      <c r="C175" s="72"/>
      <c r="D175" s="73"/>
      <c r="E175" s="73"/>
      <c r="F175" s="73"/>
    </row>
    <row r="176" spans="2:6" x14ac:dyDescent="0.25">
      <c r="B176" s="71"/>
      <c r="C176" s="72"/>
      <c r="D176" s="73"/>
      <c r="E176" s="73"/>
      <c r="F176" s="73"/>
    </row>
    <row r="177" spans="2:6" x14ac:dyDescent="0.25">
      <c r="B177" s="71"/>
      <c r="C177" s="72"/>
      <c r="D177" s="73"/>
      <c r="E177" s="73"/>
      <c r="F177" s="73"/>
    </row>
    <row r="178" spans="2:6" x14ac:dyDescent="0.25">
      <c r="B178" s="71"/>
      <c r="C178" s="72"/>
      <c r="D178" s="73"/>
      <c r="E178" s="73"/>
      <c r="F178" s="73"/>
    </row>
    <row r="179" spans="2:6" x14ac:dyDescent="0.25">
      <c r="B179" s="71"/>
      <c r="C179" s="72"/>
      <c r="D179" s="73"/>
      <c r="E179" s="73"/>
      <c r="F179" s="73"/>
    </row>
    <row r="180" spans="2:6" x14ac:dyDescent="0.25">
      <c r="B180" s="71"/>
      <c r="C180" s="72"/>
      <c r="D180" s="73"/>
      <c r="E180" s="73"/>
      <c r="F180" s="73"/>
    </row>
    <row r="181" spans="2:6" x14ac:dyDescent="0.25">
      <c r="B181" s="71"/>
      <c r="C181" s="72"/>
      <c r="D181" s="73"/>
      <c r="E181" s="73"/>
      <c r="F181" s="73"/>
    </row>
    <row r="182" spans="2:6" x14ac:dyDescent="0.25">
      <c r="B182" s="71"/>
      <c r="C182" s="72"/>
      <c r="D182" s="73"/>
      <c r="E182" s="73"/>
      <c r="F182" s="73"/>
    </row>
    <row r="183" spans="2:6" x14ac:dyDescent="0.25">
      <c r="B183" s="71"/>
      <c r="C183" s="72"/>
      <c r="D183" s="73"/>
      <c r="E183" s="73"/>
      <c r="F183" s="73"/>
    </row>
    <row r="184" spans="2:6" x14ac:dyDescent="0.25">
      <c r="B184" s="71"/>
      <c r="C184" s="72"/>
      <c r="D184" s="73"/>
      <c r="E184" s="73"/>
      <c r="F184" s="73"/>
    </row>
    <row r="185" spans="2:6" x14ac:dyDescent="0.25">
      <c r="B185" s="71"/>
      <c r="C185" s="72"/>
      <c r="D185" s="73"/>
      <c r="E185" s="73"/>
      <c r="F185" s="73"/>
    </row>
    <row r="186" spans="2:6" x14ac:dyDescent="0.25">
      <c r="B186" s="71"/>
      <c r="C186" s="72"/>
      <c r="D186" s="73"/>
      <c r="E186" s="73"/>
      <c r="F186" s="73"/>
    </row>
    <row r="187" spans="2:6" x14ac:dyDescent="0.25">
      <c r="B187" s="71"/>
      <c r="C187" s="72"/>
      <c r="D187" s="73"/>
      <c r="E187" s="73"/>
      <c r="F187" s="73"/>
    </row>
    <row r="188" spans="2:6" x14ac:dyDescent="0.25">
      <c r="B188" s="71"/>
      <c r="C188" s="72"/>
      <c r="D188" s="73"/>
      <c r="E188" s="73"/>
      <c r="F188" s="73"/>
    </row>
    <row r="189" spans="2:6" x14ac:dyDescent="0.25">
      <c r="B189" s="71"/>
      <c r="C189" s="72"/>
      <c r="D189" s="73"/>
      <c r="E189" s="73"/>
      <c r="F189" s="73"/>
    </row>
    <row r="190" spans="2:6" x14ac:dyDescent="0.25">
      <c r="B190" s="71"/>
      <c r="C190" s="72"/>
      <c r="D190" s="73"/>
      <c r="E190" s="73"/>
      <c r="F190" s="73"/>
    </row>
    <row r="191" spans="2:6" x14ac:dyDescent="0.25">
      <c r="B191" s="71"/>
      <c r="C191" s="72"/>
      <c r="D191" s="73"/>
      <c r="E191" s="73"/>
      <c r="F191" s="73"/>
    </row>
    <row r="192" spans="2:6" x14ac:dyDescent="0.25">
      <c r="B192" s="71"/>
      <c r="C192" s="72"/>
      <c r="D192" s="73"/>
      <c r="E192" s="73"/>
      <c r="F192" s="73"/>
    </row>
    <row r="193" spans="2:6" x14ac:dyDescent="0.25">
      <c r="B193" s="71"/>
      <c r="C193" s="72"/>
      <c r="D193" s="73"/>
      <c r="E193" s="73"/>
      <c r="F193" s="73"/>
    </row>
    <row r="194" spans="2:6" x14ac:dyDescent="0.25">
      <c r="B194" s="71"/>
      <c r="C194" s="72"/>
      <c r="D194" s="73"/>
      <c r="E194" s="73"/>
      <c r="F194" s="73"/>
    </row>
    <row r="195" spans="2:6" x14ac:dyDescent="0.25">
      <c r="B195" s="71"/>
      <c r="C195" s="72"/>
      <c r="D195" s="73"/>
      <c r="E195" s="73"/>
      <c r="F195" s="73"/>
    </row>
    <row r="196" spans="2:6" x14ac:dyDescent="0.25">
      <c r="B196" s="71"/>
      <c r="C196" s="72"/>
      <c r="D196" s="73"/>
      <c r="E196" s="73"/>
      <c r="F196" s="73"/>
    </row>
    <row r="197" spans="2:6" x14ac:dyDescent="0.25">
      <c r="B197" s="71"/>
      <c r="C197" s="72"/>
      <c r="D197" s="73"/>
      <c r="E197" s="73"/>
      <c r="F197" s="73"/>
    </row>
    <row r="198" spans="2:6" x14ac:dyDescent="0.25">
      <c r="B198" s="71"/>
      <c r="C198" s="72"/>
      <c r="D198" s="73"/>
      <c r="E198" s="73"/>
      <c r="F198" s="73"/>
    </row>
    <row r="199" spans="2:6" x14ac:dyDescent="0.25">
      <c r="B199" s="71"/>
      <c r="C199" s="72"/>
      <c r="D199" s="73"/>
      <c r="E199" s="73"/>
      <c r="F199" s="73"/>
    </row>
    <row r="200" spans="2:6" x14ac:dyDescent="0.25">
      <c r="B200" s="71"/>
      <c r="C200" s="72"/>
      <c r="D200" s="73"/>
      <c r="E200" s="73"/>
      <c r="F200" s="73"/>
    </row>
    <row r="201" spans="2:6" x14ac:dyDescent="0.25">
      <c r="B201" s="71"/>
      <c r="C201" s="72"/>
      <c r="D201" s="73"/>
      <c r="E201" s="73"/>
      <c r="F201" s="73"/>
    </row>
    <row r="202" spans="2:6" x14ac:dyDescent="0.25">
      <c r="B202" s="71"/>
      <c r="C202" s="72"/>
      <c r="D202" s="73"/>
      <c r="E202" s="73"/>
      <c r="F202" s="73"/>
    </row>
    <row r="203" spans="2:6" x14ac:dyDescent="0.25">
      <c r="B203" s="71"/>
      <c r="C203" s="72"/>
      <c r="D203" s="73"/>
      <c r="E203" s="73"/>
      <c r="F203" s="73"/>
    </row>
    <row r="204" spans="2:6" x14ac:dyDescent="0.25">
      <c r="B204" s="71"/>
      <c r="C204" s="72"/>
      <c r="D204" s="73"/>
      <c r="E204" s="73"/>
      <c r="F204" s="73"/>
    </row>
    <row r="205" spans="2:6" x14ac:dyDescent="0.25">
      <c r="B205" s="71"/>
      <c r="C205" s="72"/>
      <c r="D205" s="73"/>
      <c r="E205" s="73"/>
      <c r="F205" s="73"/>
    </row>
    <row r="206" spans="2:6" x14ac:dyDescent="0.25">
      <c r="B206" s="71"/>
      <c r="C206" s="72"/>
      <c r="D206" s="73"/>
      <c r="E206" s="73"/>
      <c r="F206" s="73"/>
    </row>
    <row r="207" spans="2:6" x14ac:dyDescent="0.25">
      <c r="B207" s="71"/>
      <c r="C207" s="72"/>
      <c r="D207" s="73"/>
      <c r="E207" s="73"/>
      <c r="F207" s="73"/>
    </row>
    <row r="208" spans="2:6" x14ac:dyDescent="0.25">
      <c r="B208" s="71"/>
      <c r="C208" s="72"/>
      <c r="D208" s="73"/>
      <c r="E208" s="73"/>
      <c r="F208" s="73"/>
    </row>
    <row r="209" spans="2:6" x14ac:dyDescent="0.25">
      <c r="B209" s="71"/>
      <c r="C209" s="72"/>
      <c r="D209" s="73"/>
      <c r="E209" s="73"/>
      <c r="F209" s="73"/>
    </row>
    <row r="210" spans="2:6" x14ac:dyDescent="0.25">
      <c r="B210" s="71"/>
      <c r="C210" s="72"/>
      <c r="D210" s="73"/>
      <c r="E210" s="73"/>
      <c r="F210" s="73"/>
    </row>
    <row r="211" spans="2:6" x14ac:dyDescent="0.25">
      <c r="B211" s="71"/>
      <c r="C211" s="72"/>
      <c r="D211" s="73"/>
      <c r="E211" s="73"/>
      <c r="F211" s="73"/>
    </row>
    <row r="212" spans="2:6" x14ac:dyDescent="0.25">
      <c r="B212" s="71"/>
      <c r="C212" s="72"/>
      <c r="D212" s="73"/>
      <c r="E212" s="73"/>
      <c r="F212" s="73"/>
    </row>
    <row r="213" spans="2:6" x14ac:dyDescent="0.25">
      <c r="B213" s="71"/>
      <c r="C213" s="72"/>
      <c r="D213" s="73"/>
      <c r="E213" s="73"/>
      <c r="F213" s="73"/>
    </row>
    <row r="214" spans="2:6" x14ac:dyDescent="0.25">
      <c r="B214" s="71"/>
      <c r="C214" s="72"/>
      <c r="D214" s="73"/>
      <c r="E214" s="73"/>
      <c r="F214" s="73"/>
    </row>
    <row r="215" spans="2:6" x14ac:dyDescent="0.25">
      <c r="B215" s="71"/>
      <c r="C215" s="72"/>
      <c r="D215" s="73"/>
      <c r="E215" s="73"/>
      <c r="F215" s="73"/>
    </row>
    <row r="216" spans="2:6" x14ac:dyDescent="0.25">
      <c r="B216" s="71"/>
      <c r="C216" s="72"/>
      <c r="D216" s="73"/>
      <c r="E216" s="73"/>
      <c r="F216" s="73"/>
    </row>
    <row r="217" spans="2:6" x14ac:dyDescent="0.25">
      <c r="B217" s="71"/>
      <c r="C217" s="72"/>
      <c r="D217" s="73"/>
      <c r="E217" s="73"/>
      <c r="F217" s="73"/>
    </row>
    <row r="218" spans="2:6" x14ac:dyDescent="0.25">
      <c r="B218" s="71"/>
      <c r="C218" s="72"/>
      <c r="D218" s="73"/>
      <c r="E218" s="73"/>
      <c r="F218" s="73"/>
    </row>
    <row r="219" spans="2:6" x14ac:dyDescent="0.25">
      <c r="B219" s="71"/>
      <c r="C219" s="72"/>
      <c r="D219" s="73"/>
      <c r="E219" s="73"/>
      <c r="F219" s="73"/>
    </row>
    <row r="220" spans="2:6" x14ac:dyDescent="0.25">
      <c r="B220" s="71"/>
      <c r="C220" s="72"/>
      <c r="D220" s="73"/>
      <c r="E220" s="73"/>
      <c r="F220" s="73"/>
    </row>
    <row r="221" spans="2:6" x14ac:dyDescent="0.25">
      <c r="B221" s="71"/>
      <c r="C221" s="72"/>
      <c r="D221" s="73"/>
      <c r="E221" s="73"/>
      <c r="F221" s="73"/>
    </row>
    <row r="222" spans="2:6" x14ac:dyDescent="0.25">
      <c r="B222" s="71"/>
      <c r="C222" s="72"/>
      <c r="D222" s="73"/>
      <c r="E222" s="73"/>
      <c r="F222" s="73"/>
    </row>
    <row r="223" spans="2:6" x14ac:dyDescent="0.25">
      <c r="B223" s="71"/>
      <c r="C223" s="72"/>
      <c r="D223" s="73"/>
      <c r="E223" s="73"/>
      <c r="F223" s="73"/>
    </row>
    <row r="224" spans="2:6" x14ac:dyDescent="0.25">
      <c r="B224" s="71"/>
      <c r="C224" s="72"/>
      <c r="D224" s="73"/>
      <c r="E224" s="73"/>
      <c r="F224" s="73"/>
    </row>
    <row r="225" spans="2:6" x14ac:dyDescent="0.25">
      <c r="B225" s="71"/>
      <c r="C225" s="72"/>
      <c r="D225" s="73"/>
      <c r="E225" s="73"/>
      <c r="F225" s="73"/>
    </row>
    <row r="226" spans="2:6" x14ac:dyDescent="0.25">
      <c r="B226" s="71"/>
      <c r="C226" s="72"/>
      <c r="D226" s="73"/>
      <c r="E226" s="73"/>
      <c r="F226" s="73"/>
    </row>
    <row r="227" spans="2:6" x14ac:dyDescent="0.25">
      <c r="B227" s="71"/>
      <c r="C227" s="72"/>
      <c r="D227" s="73"/>
      <c r="E227" s="73"/>
      <c r="F227" s="73"/>
    </row>
    <row r="228" spans="2:6" x14ac:dyDescent="0.25">
      <c r="B228" s="71"/>
      <c r="C228" s="72"/>
      <c r="D228" s="73"/>
      <c r="E228" s="73"/>
      <c r="F228" s="73"/>
    </row>
    <row r="229" spans="2:6" x14ac:dyDescent="0.25">
      <c r="B229" s="71"/>
      <c r="C229" s="72"/>
      <c r="D229" s="73"/>
      <c r="E229" s="73"/>
      <c r="F229" s="73"/>
    </row>
    <row r="230" spans="2:6" x14ac:dyDescent="0.25">
      <c r="B230" s="71"/>
      <c r="C230" s="72"/>
      <c r="D230" s="73"/>
      <c r="E230" s="73"/>
      <c r="F230" s="73"/>
    </row>
    <row r="231" spans="2:6" x14ac:dyDescent="0.25">
      <c r="B231" s="71"/>
      <c r="C231" s="72"/>
      <c r="D231" s="73"/>
      <c r="E231" s="73"/>
      <c r="F231" s="73"/>
    </row>
    <row r="232" spans="2:6" x14ac:dyDescent="0.25">
      <c r="B232" s="71"/>
      <c r="C232" s="72"/>
      <c r="D232" s="73"/>
      <c r="E232" s="73"/>
      <c r="F232" s="73"/>
    </row>
    <row r="233" spans="2:6" x14ac:dyDescent="0.25">
      <c r="B233" s="71"/>
      <c r="C233" s="72"/>
      <c r="D233" s="73"/>
      <c r="E233" s="73"/>
      <c r="F233" s="73"/>
    </row>
    <row r="234" spans="2:6" x14ac:dyDescent="0.25">
      <c r="B234" s="71"/>
      <c r="C234" s="72"/>
      <c r="D234" s="73"/>
      <c r="E234" s="73"/>
      <c r="F234" s="73"/>
    </row>
    <row r="235" spans="2:6" x14ac:dyDescent="0.25">
      <c r="B235" s="71"/>
      <c r="C235" s="72"/>
      <c r="D235" s="73"/>
      <c r="E235" s="73"/>
      <c r="F235" s="73"/>
    </row>
    <row r="236" spans="2:6" x14ac:dyDescent="0.25">
      <c r="B236" s="71"/>
      <c r="C236" s="72"/>
      <c r="D236" s="73"/>
      <c r="E236" s="73"/>
      <c r="F236" s="73"/>
    </row>
    <row r="237" spans="2:6" x14ac:dyDescent="0.25">
      <c r="B237" s="71"/>
      <c r="C237" s="72"/>
      <c r="D237" s="73"/>
      <c r="E237" s="73"/>
      <c r="F237" s="73"/>
    </row>
    <row r="238" spans="2:6" x14ac:dyDescent="0.25">
      <c r="B238" s="71"/>
      <c r="C238" s="72"/>
      <c r="D238" s="73"/>
      <c r="E238" s="73"/>
      <c r="F238" s="73"/>
    </row>
    <row r="239" spans="2:6" x14ac:dyDescent="0.25">
      <c r="B239" s="71"/>
      <c r="C239" s="72"/>
      <c r="D239" s="73"/>
      <c r="E239" s="73"/>
      <c r="F239" s="73"/>
    </row>
    <row r="240" spans="2:6" x14ac:dyDescent="0.25">
      <c r="B240" s="71"/>
      <c r="C240" s="72"/>
      <c r="D240" s="73"/>
      <c r="E240" s="73"/>
      <c r="F240" s="73"/>
    </row>
    <row r="241" spans="2:6" x14ac:dyDescent="0.25">
      <c r="B241" s="71"/>
      <c r="C241" s="72"/>
      <c r="D241" s="73"/>
      <c r="E241" s="73"/>
      <c r="F241" s="73"/>
    </row>
    <row r="242" spans="2:6" x14ac:dyDescent="0.25">
      <c r="B242" s="71"/>
      <c r="C242" s="72"/>
      <c r="D242" s="73"/>
      <c r="E242" s="73"/>
      <c r="F242" s="73"/>
    </row>
    <row r="243" spans="2:6" x14ac:dyDescent="0.25">
      <c r="B243" s="71"/>
      <c r="C243" s="72"/>
      <c r="D243" s="73"/>
      <c r="E243" s="73"/>
      <c r="F243" s="73"/>
    </row>
    <row r="244" spans="2:6" x14ac:dyDescent="0.25">
      <c r="B244" s="71"/>
      <c r="C244" s="72"/>
      <c r="D244" s="73"/>
      <c r="E244" s="73"/>
      <c r="F244" s="73"/>
    </row>
    <row r="245" spans="2:6" x14ac:dyDescent="0.25">
      <c r="B245" s="71"/>
      <c r="C245" s="72"/>
      <c r="D245" s="73"/>
      <c r="E245" s="73"/>
      <c r="F245" s="73"/>
    </row>
    <row r="246" spans="2:6" x14ac:dyDescent="0.25">
      <c r="B246" s="71"/>
      <c r="C246" s="72"/>
      <c r="D246" s="73"/>
      <c r="E246" s="73"/>
      <c r="F246" s="73"/>
    </row>
    <row r="247" spans="2:6" x14ac:dyDescent="0.25">
      <c r="B247" s="71"/>
      <c r="C247" s="72"/>
      <c r="D247" s="73"/>
      <c r="E247" s="73"/>
      <c r="F247" s="73"/>
    </row>
    <row r="248" spans="2:6" x14ac:dyDescent="0.25">
      <c r="B248" s="71"/>
      <c r="C248" s="72"/>
      <c r="D248" s="73"/>
      <c r="E248" s="73"/>
      <c r="F248" s="73"/>
    </row>
    <row r="249" spans="2:6" x14ac:dyDescent="0.25">
      <c r="B249" s="71"/>
      <c r="C249" s="72"/>
      <c r="D249" s="73"/>
      <c r="E249" s="73"/>
      <c r="F249" s="73"/>
    </row>
    <row r="250" spans="2:6" x14ac:dyDescent="0.25">
      <c r="B250" s="71"/>
      <c r="C250" s="72"/>
      <c r="D250" s="73"/>
      <c r="E250" s="73"/>
      <c r="F250" s="73"/>
    </row>
    <row r="251" spans="2:6" x14ac:dyDescent="0.25">
      <c r="B251" s="71"/>
      <c r="C251" s="72"/>
      <c r="D251" s="73"/>
      <c r="E251" s="73"/>
      <c r="F251" s="73"/>
    </row>
    <row r="252" spans="2:6" x14ac:dyDescent="0.25">
      <c r="B252" s="71"/>
      <c r="C252" s="72"/>
      <c r="D252" s="73"/>
      <c r="E252" s="73"/>
      <c r="F252" s="73"/>
    </row>
    <row r="253" spans="2:6" x14ac:dyDescent="0.25">
      <c r="B253" s="71"/>
      <c r="C253" s="72"/>
      <c r="D253" s="73"/>
      <c r="E253" s="73"/>
      <c r="F253" s="73"/>
    </row>
    <row r="254" spans="2:6" x14ac:dyDescent="0.25">
      <c r="B254" s="71"/>
      <c r="C254" s="72"/>
      <c r="D254" s="73"/>
      <c r="E254" s="73"/>
      <c r="F254" s="73"/>
    </row>
    <row r="255" spans="2:6" x14ac:dyDescent="0.25">
      <c r="B255" s="71"/>
      <c r="C255" s="72"/>
      <c r="D255" s="73"/>
      <c r="E255" s="73"/>
      <c r="F255" s="73"/>
    </row>
    <row r="256" spans="2:6" x14ac:dyDescent="0.25">
      <c r="B256" s="71"/>
      <c r="C256" s="72"/>
      <c r="D256" s="73"/>
      <c r="E256" s="73"/>
      <c r="F256" s="73"/>
    </row>
    <row r="257" spans="2:6" x14ac:dyDescent="0.25">
      <c r="B257" s="71"/>
      <c r="C257" s="72"/>
      <c r="D257" s="73"/>
      <c r="E257" s="73"/>
      <c r="F257" s="73"/>
    </row>
    <row r="258" spans="2:6" x14ac:dyDescent="0.25">
      <c r="B258" s="71"/>
      <c r="C258" s="72"/>
      <c r="D258" s="73"/>
      <c r="E258" s="73"/>
      <c r="F258" s="73"/>
    </row>
    <row r="259" spans="2:6" x14ac:dyDescent="0.25">
      <c r="B259" s="71"/>
      <c r="C259" s="72"/>
      <c r="D259" s="73"/>
      <c r="E259" s="73"/>
      <c r="F259" s="73"/>
    </row>
    <row r="260" spans="2:6" x14ac:dyDescent="0.25">
      <c r="B260" s="71"/>
      <c r="C260" s="72"/>
      <c r="D260" s="73"/>
      <c r="E260" s="73"/>
      <c r="F260" s="73"/>
    </row>
    <row r="261" spans="2:6" x14ac:dyDescent="0.25">
      <c r="B261" s="71"/>
      <c r="C261" s="72"/>
      <c r="D261" s="73"/>
      <c r="E261" s="73"/>
      <c r="F261" s="73"/>
    </row>
    <row r="262" spans="2:6" x14ac:dyDescent="0.25">
      <c r="B262" s="71"/>
      <c r="C262" s="72"/>
      <c r="D262" s="73"/>
      <c r="E262" s="73"/>
      <c r="F262" s="73"/>
    </row>
    <row r="263" spans="2:6" x14ac:dyDescent="0.25">
      <c r="B263" s="71"/>
      <c r="C263" s="72"/>
      <c r="D263" s="73"/>
      <c r="E263" s="73"/>
      <c r="F263" s="73"/>
    </row>
    <row r="264" spans="2:6" x14ac:dyDescent="0.25">
      <c r="B264" s="71"/>
      <c r="C264" s="72"/>
      <c r="D264" s="73"/>
      <c r="E264" s="73"/>
      <c r="F264" s="73"/>
    </row>
    <row r="265" spans="2:6" x14ac:dyDescent="0.25">
      <c r="B265" s="71"/>
      <c r="C265" s="72"/>
      <c r="D265" s="73"/>
      <c r="E265" s="73"/>
      <c r="F265" s="73"/>
    </row>
    <row r="266" spans="2:6" x14ac:dyDescent="0.25">
      <c r="B266" s="71"/>
      <c r="C266" s="72"/>
      <c r="D266" s="73"/>
      <c r="E266" s="73"/>
      <c r="F266" s="73"/>
    </row>
    <row r="267" spans="2:6" x14ac:dyDescent="0.25">
      <c r="B267" s="71"/>
      <c r="C267" s="72"/>
      <c r="D267" s="73"/>
      <c r="E267" s="73"/>
      <c r="F267" s="73"/>
    </row>
    <row r="268" spans="2:6" x14ac:dyDescent="0.25">
      <c r="B268" s="71"/>
      <c r="C268" s="72"/>
      <c r="D268" s="73"/>
      <c r="E268" s="73"/>
      <c r="F268" s="73"/>
    </row>
    <row r="269" spans="2:6" x14ac:dyDescent="0.25">
      <c r="B269" s="71"/>
      <c r="C269" s="72"/>
      <c r="D269" s="73"/>
      <c r="E269" s="73"/>
      <c r="F269" s="73"/>
    </row>
    <row r="270" spans="2:6" x14ac:dyDescent="0.25">
      <c r="B270" s="71"/>
      <c r="C270" s="72"/>
      <c r="D270" s="73"/>
      <c r="E270" s="73"/>
      <c r="F270" s="73"/>
    </row>
    <row r="271" spans="2:6" x14ac:dyDescent="0.25">
      <c r="B271" s="71"/>
      <c r="C271" s="72"/>
      <c r="D271" s="73"/>
      <c r="E271" s="73"/>
      <c r="F271" s="73"/>
    </row>
    <row r="272" spans="2:6" x14ac:dyDescent="0.25">
      <c r="B272" s="71"/>
      <c r="C272" s="72"/>
      <c r="D272" s="73"/>
      <c r="E272" s="73"/>
      <c r="F272" s="73"/>
    </row>
    <row r="273" spans="2:6" x14ac:dyDescent="0.25">
      <c r="B273" s="71"/>
      <c r="C273" s="72"/>
      <c r="D273" s="73"/>
      <c r="E273" s="73"/>
      <c r="F273" s="73"/>
    </row>
    <row r="274" spans="2:6" x14ac:dyDescent="0.25">
      <c r="B274" s="71"/>
      <c r="C274" s="72"/>
      <c r="D274" s="73"/>
      <c r="E274" s="73"/>
      <c r="F274" s="73"/>
    </row>
    <row r="275" spans="2:6" x14ac:dyDescent="0.25">
      <c r="B275" s="71"/>
      <c r="C275" s="72"/>
      <c r="D275" s="73"/>
      <c r="E275" s="73"/>
      <c r="F275" s="73"/>
    </row>
    <row r="276" spans="2:6" x14ac:dyDescent="0.25">
      <c r="B276" s="71"/>
      <c r="C276" s="72"/>
      <c r="D276" s="73"/>
      <c r="E276" s="73"/>
      <c r="F276" s="73"/>
    </row>
    <row r="277" spans="2:6" x14ac:dyDescent="0.25">
      <c r="B277" s="71"/>
      <c r="C277" s="72"/>
      <c r="D277" s="73"/>
      <c r="E277" s="73"/>
      <c r="F277" s="73"/>
    </row>
    <row r="278" spans="2:6" x14ac:dyDescent="0.25">
      <c r="B278" s="71"/>
      <c r="C278" s="72"/>
      <c r="D278" s="73"/>
      <c r="E278" s="73"/>
      <c r="F278" s="73"/>
    </row>
    <row r="279" spans="2:6" x14ac:dyDescent="0.25">
      <c r="B279" s="71"/>
      <c r="C279" s="72"/>
      <c r="D279" s="73"/>
      <c r="E279" s="73"/>
      <c r="F279" s="73"/>
    </row>
    <row r="280" spans="2:6" x14ac:dyDescent="0.25">
      <c r="B280" s="71"/>
      <c r="C280" s="72"/>
      <c r="D280" s="73"/>
      <c r="E280" s="73"/>
      <c r="F280" s="73"/>
    </row>
    <row r="281" spans="2:6" x14ac:dyDescent="0.25">
      <c r="B281" s="71"/>
      <c r="C281" s="72"/>
      <c r="D281" s="73"/>
      <c r="E281" s="73"/>
      <c r="F281" s="73"/>
    </row>
    <row r="282" spans="2:6" x14ac:dyDescent="0.25">
      <c r="B282" s="71"/>
      <c r="C282" s="72"/>
      <c r="D282" s="73"/>
      <c r="E282" s="73"/>
      <c r="F282" s="73"/>
    </row>
    <row r="283" spans="2:6" x14ac:dyDescent="0.25">
      <c r="B283" s="71"/>
      <c r="C283" s="72"/>
      <c r="D283" s="73"/>
      <c r="E283" s="73"/>
      <c r="F283" s="73"/>
    </row>
    <row r="284" spans="2:6" x14ac:dyDescent="0.25">
      <c r="B284" s="71"/>
      <c r="C284" s="72"/>
      <c r="D284" s="73"/>
      <c r="E284" s="73"/>
      <c r="F284" s="73"/>
    </row>
  </sheetData>
  <mergeCells count="1">
    <mergeCell ref="B2:F2"/>
  </mergeCells>
  <pageMargins left="0.7" right="0.7" top="0.75" bottom="0.75" header="0.3" footer="0.3"/>
  <pageSetup paperSize="9" scale="77" orientation="portrait" r:id="rId1"/>
</worksheet>
</file>

<file path=xl/worksheets/sheet1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284"/>
  <sheetViews>
    <sheetView workbookViewId="0">
      <selection activeCell="F18" sqref="F18"/>
    </sheetView>
  </sheetViews>
  <sheetFormatPr defaultRowHeight="15" x14ac:dyDescent="0.25"/>
  <cols>
    <col min="1" max="1" width="9.140625" style="59"/>
    <col min="2" max="2" width="52.7109375" style="74" customWidth="1"/>
    <col min="3" max="3" width="8.140625" style="75" bestFit="1" customWidth="1"/>
    <col min="4" max="4" width="13" style="76" customWidth="1"/>
    <col min="5" max="5" width="17.140625" style="76" customWidth="1"/>
    <col min="6" max="6" width="15.7109375" style="76" customWidth="1"/>
    <col min="7" max="7" width="14" style="66" customWidth="1"/>
    <col min="8" max="16384" width="9.140625" style="59"/>
  </cols>
  <sheetData>
    <row r="2" spans="2:7" s="54" customFormat="1" x14ac:dyDescent="0.2">
      <c r="B2" s="212" t="str">
        <f>'Elenco Prezzi Unitari'!B78</f>
        <v>PLT2 - Nummernschilderkennungsstation Nr.2:  TV-Station - Laimburg (Gemeinde PFATTEN)</v>
      </c>
      <c r="C2" s="212"/>
      <c r="D2" s="212"/>
      <c r="E2" s="212"/>
      <c r="F2" s="212"/>
      <c r="G2" s="53"/>
    </row>
    <row r="3" spans="2:7" s="54" customFormat="1" x14ac:dyDescent="0.2">
      <c r="B3" s="55" t="str">
        <f>'Elenco Prezzi Unitari'!B65</f>
        <v>BESCHREIBUNG</v>
      </c>
      <c r="C3" s="55" t="str">
        <f>'Elenco Prezzi Unitari'!C65</f>
        <v>M.E.</v>
      </c>
      <c r="D3" s="55" t="str">
        <f>'Elenco Prezzi Unitari'!D65</f>
        <v>ANZ.</v>
      </c>
      <c r="E3" s="55" t="str">
        <f>'Elenco Prezzi Unitari'!E65</f>
        <v>EINHEITSPREIS</v>
      </c>
      <c r="F3" s="55" t="str">
        <f>'Elenco Prezzi Unitari'!F65</f>
        <v>BETRAG</v>
      </c>
      <c r="G3" s="53"/>
    </row>
    <row r="4" spans="2:7" ht="30" x14ac:dyDescent="0.25">
      <c r="B4" s="34" t="str">
        <f>'Elenco Prezzi Unitari'!B4</f>
        <v>Videokamera Nummernschilderkennung OCR + Übersichtskamera</v>
      </c>
      <c r="C4" s="56" t="s">
        <v>1</v>
      </c>
      <c r="D4" s="57">
        <v>1</v>
      </c>
      <c r="E4" s="82">
        <f>'Elenco Prezzi Unitari'!F4</f>
        <v>3200</v>
      </c>
      <c r="F4" s="83">
        <f t="shared" ref="F4:F6" si="0">E4*D4</f>
        <v>3200</v>
      </c>
      <c r="G4" s="58"/>
    </row>
    <row r="5" spans="2:7" ht="30" x14ac:dyDescent="0.25">
      <c r="B5" s="34" t="str">
        <f>'Elenco Prezzi Unitari'!B5</f>
        <v>Lokaler Speicher f. Videokamera Nummernschilderkennung - HD Typ SSD 120 GB</v>
      </c>
      <c r="C5" s="56" t="s">
        <v>1</v>
      </c>
      <c r="D5" s="57">
        <v>1</v>
      </c>
      <c r="E5" s="82">
        <f>'Elenco Prezzi Unitari'!F5</f>
        <v>224</v>
      </c>
      <c r="F5" s="83">
        <f t="shared" si="0"/>
        <v>224</v>
      </c>
      <c r="G5" s="58"/>
    </row>
    <row r="6" spans="2:7" x14ac:dyDescent="0.25">
      <c r="B6" s="34" t="str">
        <f>'Elenco Prezzi Unitari'!B10</f>
        <v>Grundlizenz Kamera f. SW Nummernschilderkennung</v>
      </c>
      <c r="C6" s="56" t="s">
        <v>1</v>
      </c>
      <c r="D6" s="57">
        <v>1</v>
      </c>
      <c r="E6" s="82">
        <f>'Elenco Prezzi Unitari'!F10</f>
        <v>513.5</v>
      </c>
      <c r="F6" s="83">
        <f t="shared" si="0"/>
        <v>513.5</v>
      </c>
      <c r="G6" s="58"/>
    </row>
    <row r="7" spans="2:7" ht="30" x14ac:dyDescent="0.25">
      <c r="B7" s="34" t="str">
        <f>'Elenco Prezzi Unitari'!B11</f>
        <v>Lizenz Kamera Zugriff KfZ-Zulassungsstelle f. SW Nummernschilderkennung</v>
      </c>
      <c r="C7" s="56" t="s">
        <v>1</v>
      </c>
      <c r="D7" s="57">
        <v>1</v>
      </c>
      <c r="E7" s="82">
        <f>'Elenco Prezzi Unitari'!F11</f>
        <v>260</v>
      </c>
      <c r="F7" s="83">
        <f t="shared" ref="F7:F8" si="1">E7*D7</f>
        <v>260</v>
      </c>
      <c r="G7" s="58"/>
    </row>
    <row r="8" spans="2:7" x14ac:dyDescent="0.25">
      <c r="B8" s="34" t="str">
        <f>'Elenco Prezzi Unitari'!B37</f>
        <v>Schild "Videoüberwachter Bereich" Art.13 GvD 196/2003</v>
      </c>
      <c r="C8" s="56" t="s">
        <v>1</v>
      </c>
      <c r="D8" s="57">
        <v>1</v>
      </c>
      <c r="E8" s="82">
        <f>'Elenco Prezzi Unitari'!F37</f>
        <v>50</v>
      </c>
      <c r="F8" s="83">
        <f t="shared" si="1"/>
        <v>50</v>
      </c>
      <c r="G8" s="58"/>
    </row>
    <row r="9" spans="2:7" ht="75" x14ac:dyDescent="0.25">
      <c r="B9" s="34" t="str">
        <f>'Elenco Prezzi Unitari'!B32</f>
        <v>Zubehörteile für die Montage der Videokameras und die fachgerechte Herstellung einer vollständigen, funktionstüchtigen Anlage (z.B. Elektroschaltschrank, Geräteschrank, selbstrückstellender Schalter, Netzgeräte, Kabel usw.)</v>
      </c>
      <c r="C9" s="114" t="str">
        <f>'Elenco Prezzi Unitari'!C32</f>
        <v>pauschal</v>
      </c>
      <c r="D9" s="57">
        <v>1</v>
      </c>
      <c r="E9" s="82">
        <v>1000</v>
      </c>
      <c r="F9" s="83">
        <f>E9*D9</f>
        <v>1000</v>
      </c>
      <c r="G9" s="58"/>
    </row>
    <row r="10" spans="2:7" ht="30" x14ac:dyDescent="0.25">
      <c r="B10" s="34" t="str">
        <f>'Elenco Prezzi Unitari'!B34</f>
        <v>Arbeitslohn für die Installation (einschließlich Einsatz einer Arbeitsbühne) und die Konfiguration der Anlage.</v>
      </c>
      <c r="C10" s="114" t="str">
        <f>'Elenco Prezzi Unitari'!C34</f>
        <v>pauschal</v>
      </c>
      <c r="D10" s="63">
        <v>1</v>
      </c>
      <c r="E10" s="86">
        <v>800</v>
      </c>
      <c r="F10" s="87">
        <f>E10*D10</f>
        <v>800</v>
      </c>
      <c r="G10" s="64"/>
    </row>
    <row r="11" spans="2:7" x14ac:dyDescent="0.25">
      <c r="B11" s="35" t="str">
        <f>'Elenco Prezzi Unitari'!B66</f>
        <v>Gesamt SOA Kategorie OS5</v>
      </c>
      <c r="C11" s="60"/>
      <c r="D11" s="61"/>
      <c r="E11" s="84"/>
      <c r="F11" s="85">
        <f>SUM(F4:F10)</f>
        <v>6047.5</v>
      </c>
    </row>
    <row r="12" spans="2:7" x14ac:dyDescent="0.25">
      <c r="B12" s="34" t="str">
        <f>'Elenco Prezzi Unitari'!B6</f>
        <v>Modem 3G HSPDS/GPRS mit eingebauter Antenne</v>
      </c>
      <c r="C12" s="56" t="s">
        <v>1</v>
      </c>
      <c r="D12" s="57">
        <v>1</v>
      </c>
      <c r="E12" s="82">
        <f>'Elenco Prezzi Unitari'!F6</f>
        <v>320</v>
      </c>
      <c r="F12" s="83">
        <f t="shared" ref="F12" si="2">E12*D12</f>
        <v>320</v>
      </c>
    </row>
    <row r="13" spans="2:7" ht="45" x14ac:dyDescent="0.25">
      <c r="B13" s="34" t="str">
        <f>'Elenco Prezzi Unitari'!B33</f>
        <v>Zubehörteile für die Montage der Konnektivitätsgeräte zur fachgerechten Herstellung einer vollständigen, funktionstüchtigen Anlage.</v>
      </c>
      <c r="C13" s="114" t="str">
        <f>'Elenco Prezzi Unitari'!C33</f>
        <v>pauschal</v>
      </c>
      <c r="D13" s="57">
        <v>1</v>
      </c>
      <c r="E13" s="82">
        <v>200</v>
      </c>
      <c r="F13" s="83">
        <f>E13*D13</f>
        <v>200</v>
      </c>
    </row>
    <row r="14" spans="2:7" ht="30" x14ac:dyDescent="0.25">
      <c r="B14" s="34" t="str">
        <f>'Elenco Prezzi Unitari'!B34</f>
        <v>Arbeitslohn für die Installation (einschließlich Einsatz einer Arbeitsbühne) und die Konfiguration der Anlage.</v>
      </c>
      <c r="C14" s="114" t="str">
        <f>'Elenco Prezzi Unitari'!C34</f>
        <v>pauschal</v>
      </c>
      <c r="D14" s="63">
        <v>1</v>
      </c>
      <c r="E14" s="86">
        <v>200</v>
      </c>
      <c r="F14" s="87">
        <f>E14*D14</f>
        <v>200</v>
      </c>
    </row>
    <row r="15" spans="2:7" x14ac:dyDescent="0.25">
      <c r="B15" s="36" t="str">
        <f>'Elenco Prezzi Unitari'!B67</f>
        <v>Gesamt SOA Kategorie OS19</v>
      </c>
      <c r="C15" s="60"/>
      <c r="D15" s="65"/>
      <c r="E15" s="84"/>
      <c r="F15" s="88">
        <f>SUM(F12:F14)</f>
        <v>720</v>
      </c>
    </row>
    <row r="16" spans="2:7" x14ac:dyDescent="0.25">
      <c r="B16" s="67"/>
      <c r="C16" s="68"/>
      <c r="D16" s="69"/>
      <c r="E16" s="89"/>
      <c r="F16" s="89"/>
    </row>
    <row r="17" spans="2:6" x14ac:dyDescent="0.25">
      <c r="B17" s="45" t="str">
        <f>'Elenco Prezzi Unitari'!B69</f>
        <v>SUMME</v>
      </c>
      <c r="C17" s="60"/>
      <c r="D17" s="70"/>
      <c r="E17" s="84"/>
      <c r="F17" s="90">
        <f>F11+F15</f>
        <v>6767.5</v>
      </c>
    </row>
    <row r="18" spans="2:6" x14ac:dyDescent="0.25">
      <c r="B18" s="71"/>
      <c r="C18" s="72"/>
      <c r="D18" s="73"/>
      <c r="E18" s="73"/>
      <c r="F18" s="73"/>
    </row>
    <row r="19" spans="2:6" x14ac:dyDescent="0.25">
      <c r="B19" s="71"/>
      <c r="C19" s="72"/>
      <c r="D19" s="73"/>
      <c r="E19" s="73"/>
      <c r="F19" s="73"/>
    </row>
    <row r="20" spans="2:6" x14ac:dyDescent="0.25">
      <c r="B20" s="71"/>
      <c r="C20" s="72"/>
      <c r="D20" s="73"/>
      <c r="E20" s="73"/>
      <c r="F20" s="73"/>
    </row>
    <row r="21" spans="2:6" x14ac:dyDescent="0.25">
      <c r="B21" s="71"/>
      <c r="C21" s="72"/>
      <c r="D21" s="73"/>
      <c r="E21" s="73"/>
      <c r="F21" s="73"/>
    </row>
    <row r="22" spans="2:6" x14ac:dyDescent="0.25">
      <c r="B22" s="71"/>
      <c r="C22" s="72"/>
      <c r="D22" s="73"/>
      <c r="E22" s="73"/>
      <c r="F22" s="73"/>
    </row>
    <row r="23" spans="2:6" x14ac:dyDescent="0.25">
      <c r="B23" s="71"/>
      <c r="C23" s="72"/>
      <c r="D23" s="73"/>
      <c r="E23" s="73"/>
      <c r="F23" s="73"/>
    </row>
    <row r="24" spans="2:6" x14ac:dyDescent="0.25">
      <c r="B24" s="71"/>
      <c r="C24" s="72"/>
      <c r="D24" s="73"/>
      <c r="E24" s="73"/>
      <c r="F24" s="73"/>
    </row>
    <row r="25" spans="2:6" x14ac:dyDescent="0.25">
      <c r="B25" s="71"/>
      <c r="C25" s="72"/>
      <c r="D25" s="73"/>
      <c r="E25" s="73"/>
      <c r="F25" s="73"/>
    </row>
    <row r="26" spans="2:6" x14ac:dyDescent="0.25">
      <c r="B26" s="71"/>
      <c r="C26" s="72"/>
      <c r="D26" s="73"/>
      <c r="E26" s="73"/>
      <c r="F26" s="73"/>
    </row>
    <row r="27" spans="2:6" x14ac:dyDescent="0.25">
      <c r="B27" s="71"/>
      <c r="C27" s="72"/>
      <c r="D27" s="73"/>
      <c r="E27" s="73"/>
      <c r="F27" s="73"/>
    </row>
    <row r="28" spans="2:6" x14ac:dyDescent="0.25">
      <c r="B28" s="71"/>
      <c r="C28" s="72"/>
      <c r="D28" s="73"/>
      <c r="E28" s="73"/>
      <c r="F28" s="73"/>
    </row>
    <row r="29" spans="2:6" x14ac:dyDescent="0.25">
      <c r="B29" s="71"/>
      <c r="C29" s="72"/>
      <c r="D29" s="73"/>
      <c r="E29" s="73"/>
      <c r="F29" s="73"/>
    </row>
    <row r="30" spans="2:6" x14ac:dyDescent="0.25">
      <c r="B30" s="71"/>
      <c r="C30" s="72"/>
      <c r="D30" s="73"/>
      <c r="E30" s="73"/>
      <c r="F30" s="73"/>
    </row>
    <row r="31" spans="2:6" x14ac:dyDescent="0.25">
      <c r="B31" s="71"/>
      <c r="C31" s="72"/>
      <c r="D31" s="73"/>
      <c r="E31" s="73"/>
      <c r="F31" s="73"/>
    </row>
    <row r="32" spans="2:6" x14ac:dyDescent="0.25">
      <c r="B32" s="71"/>
      <c r="C32" s="72"/>
      <c r="D32" s="73"/>
      <c r="E32" s="73"/>
      <c r="F32" s="73"/>
    </row>
    <row r="33" spans="2:6" x14ac:dyDescent="0.25">
      <c r="B33" s="71"/>
      <c r="C33" s="72"/>
      <c r="D33" s="73"/>
      <c r="E33" s="73"/>
      <c r="F33" s="73"/>
    </row>
    <row r="34" spans="2:6" x14ac:dyDescent="0.25">
      <c r="B34" s="71"/>
      <c r="C34" s="72"/>
      <c r="D34" s="73"/>
      <c r="E34" s="73"/>
      <c r="F34" s="73"/>
    </row>
    <row r="35" spans="2:6" x14ac:dyDescent="0.25">
      <c r="B35" s="71"/>
      <c r="C35" s="72"/>
      <c r="D35" s="73"/>
      <c r="E35" s="73"/>
      <c r="F35" s="73"/>
    </row>
    <row r="36" spans="2:6" x14ac:dyDescent="0.25">
      <c r="B36" s="71"/>
      <c r="C36" s="72"/>
      <c r="D36" s="73"/>
      <c r="E36" s="73"/>
      <c r="F36" s="73"/>
    </row>
    <row r="37" spans="2:6" x14ac:dyDescent="0.25">
      <c r="B37" s="71"/>
      <c r="C37" s="72"/>
      <c r="D37" s="73"/>
      <c r="E37" s="73"/>
      <c r="F37" s="73"/>
    </row>
    <row r="38" spans="2:6" x14ac:dyDescent="0.25">
      <c r="B38" s="71"/>
      <c r="C38" s="72"/>
      <c r="D38" s="73"/>
      <c r="E38" s="73"/>
      <c r="F38" s="73"/>
    </row>
    <row r="39" spans="2:6" x14ac:dyDescent="0.25">
      <c r="B39" s="71"/>
      <c r="C39" s="72"/>
      <c r="D39" s="73"/>
      <c r="E39" s="73"/>
      <c r="F39" s="73"/>
    </row>
    <row r="40" spans="2:6" x14ac:dyDescent="0.25">
      <c r="B40" s="71"/>
      <c r="C40" s="72"/>
      <c r="D40" s="73"/>
      <c r="E40" s="73"/>
      <c r="F40" s="73"/>
    </row>
    <row r="41" spans="2:6" x14ac:dyDescent="0.25">
      <c r="B41" s="71"/>
      <c r="C41" s="72"/>
      <c r="D41" s="73"/>
      <c r="E41" s="73"/>
      <c r="F41" s="73"/>
    </row>
    <row r="42" spans="2:6" x14ac:dyDescent="0.25">
      <c r="B42" s="71"/>
      <c r="C42" s="72"/>
      <c r="D42" s="73"/>
      <c r="E42" s="73"/>
      <c r="F42" s="73"/>
    </row>
    <row r="43" spans="2:6" x14ac:dyDescent="0.25">
      <c r="B43" s="71"/>
      <c r="C43" s="72"/>
      <c r="D43" s="73"/>
      <c r="E43" s="73"/>
      <c r="F43" s="73"/>
    </row>
    <row r="44" spans="2:6" x14ac:dyDescent="0.25">
      <c r="B44" s="71"/>
      <c r="C44" s="72"/>
      <c r="D44" s="73"/>
      <c r="E44" s="73"/>
      <c r="F44" s="73"/>
    </row>
    <row r="45" spans="2:6" x14ac:dyDescent="0.25">
      <c r="B45" s="71"/>
      <c r="C45" s="72"/>
      <c r="D45" s="73"/>
      <c r="E45" s="73"/>
      <c r="F45" s="73"/>
    </row>
    <row r="46" spans="2:6" x14ac:dyDescent="0.25">
      <c r="B46" s="71"/>
      <c r="C46" s="72"/>
      <c r="D46" s="73"/>
      <c r="E46" s="73"/>
      <c r="F46" s="73"/>
    </row>
    <row r="47" spans="2:6" x14ac:dyDescent="0.25">
      <c r="B47" s="71"/>
      <c r="C47" s="72"/>
      <c r="D47" s="73"/>
      <c r="E47" s="73"/>
      <c r="F47" s="73"/>
    </row>
    <row r="48" spans="2:6" x14ac:dyDescent="0.25">
      <c r="B48" s="71"/>
      <c r="C48" s="72"/>
      <c r="D48" s="73"/>
      <c r="E48" s="73"/>
      <c r="F48" s="73"/>
    </row>
    <row r="49" spans="2:6" x14ac:dyDescent="0.25">
      <c r="B49" s="71"/>
      <c r="C49" s="72"/>
      <c r="D49" s="73"/>
      <c r="E49" s="73"/>
      <c r="F49" s="73"/>
    </row>
    <row r="50" spans="2:6" x14ac:dyDescent="0.25">
      <c r="B50" s="71"/>
      <c r="C50" s="72"/>
      <c r="D50" s="73"/>
      <c r="E50" s="73"/>
      <c r="F50" s="73"/>
    </row>
    <row r="51" spans="2:6" x14ac:dyDescent="0.25">
      <c r="B51" s="71"/>
      <c r="C51" s="72"/>
      <c r="D51" s="73"/>
      <c r="E51" s="73"/>
      <c r="F51" s="73"/>
    </row>
    <row r="52" spans="2:6" x14ac:dyDescent="0.25">
      <c r="B52" s="71"/>
      <c r="C52" s="72"/>
      <c r="D52" s="73"/>
      <c r="E52" s="73"/>
      <c r="F52" s="73"/>
    </row>
    <row r="53" spans="2:6" x14ac:dyDescent="0.25">
      <c r="B53" s="71"/>
      <c r="C53" s="72"/>
      <c r="D53" s="73"/>
      <c r="E53" s="73"/>
      <c r="F53" s="73"/>
    </row>
    <row r="54" spans="2:6" x14ac:dyDescent="0.25">
      <c r="B54" s="71"/>
      <c r="C54" s="72"/>
      <c r="D54" s="73"/>
      <c r="E54" s="73"/>
      <c r="F54" s="73"/>
    </row>
    <row r="55" spans="2:6" x14ac:dyDescent="0.25">
      <c r="B55" s="71"/>
      <c r="C55" s="72"/>
      <c r="D55" s="73"/>
      <c r="E55" s="73"/>
      <c r="F55" s="73"/>
    </row>
    <row r="56" spans="2:6" x14ac:dyDescent="0.25">
      <c r="B56" s="71"/>
      <c r="C56" s="72"/>
      <c r="D56" s="73"/>
      <c r="E56" s="73"/>
      <c r="F56" s="73"/>
    </row>
    <row r="57" spans="2:6" x14ac:dyDescent="0.25">
      <c r="B57" s="71"/>
      <c r="C57" s="72"/>
      <c r="D57" s="73"/>
      <c r="E57" s="73"/>
      <c r="F57" s="73"/>
    </row>
    <row r="58" spans="2:6" x14ac:dyDescent="0.25">
      <c r="B58" s="71"/>
      <c r="C58" s="72"/>
      <c r="D58" s="73"/>
      <c r="E58" s="73"/>
      <c r="F58" s="73"/>
    </row>
    <row r="59" spans="2:6" x14ac:dyDescent="0.25">
      <c r="B59" s="71"/>
      <c r="C59" s="72"/>
      <c r="D59" s="73"/>
      <c r="E59" s="73"/>
      <c r="F59" s="73"/>
    </row>
    <row r="60" spans="2:6" x14ac:dyDescent="0.25">
      <c r="B60" s="71"/>
      <c r="C60" s="72"/>
      <c r="D60" s="73"/>
      <c r="E60" s="73"/>
      <c r="F60" s="73"/>
    </row>
    <row r="61" spans="2:6" x14ac:dyDescent="0.25">
      <c r="B61" s="71"/>
      <c r="C61" s="72"/>
      <c r="D61" s="73"/>
      <c r="E61" s="73"/>
      <c r="F61" s="73"/>
    </row>
    <row r="62" spans="2:6" x14ac:dyDescent="0.25">
      <c r="B62" s="71"/>
      <c r="C62" s="72"/>
      <c r="D62" s="73"/>
      <c r="E62" s="73"/>
      <c r="F62" s="73"/>
    </row>
    <row r="63" spans="2:6" x14ac:dyDescent="0.25">
      <c r="B63" s="71"/>
      <c r="C63" s="72"/>
      <c r="D63" s="73"/>
      <c r="E63" s="73"/>
      <c r="F63" s="73"/>
    </row>
    <row r="64" spans="2:6" x14ac:dyDescent="0.25">
      <c r="B64" s="71"/>
      <c r="C64" s="72"/>
      <c r="D64" s="73"/>
      <c r="E64" s="73"/>
      <c r="F64" s="73"/>
    </row>
    <row r="65" spans="2:6" x14ac:dyDescent="0.25">
      <c r="B65" s="71"/>
      <c r="C65" s="72"/>
      <c r="D65" s="73"/>
      <c r="E65" s="73"/>
      <c r="F65" s="73"/>
    </row>
    <row r="66" spans="2:6" x14ac:dyDescent="0.25">
      <c r="B66" s="71"/>
      <c r="C66" s="72"/>
      <c r="D66" s="73"/>
      <c r="E66" s="73"/>
      <c r="F66" s="73"/>
    </row>
    <row r="67" spans="2:6" x14ac:dyDescent="0.25">
      <c r="B67" s="71"/>
      <c r="C67" s="72"/>
      <c r="D67" s="73"/>
      <c r="E67" s="73"/>
      <c r="F67" s="73"/>
    </row>
    <row r="68" spans="2:6" x14ac:dyDescent="0.25">
      <c r="B68" s="71"/>
      <c r="C68" s="72"/>
      <c r="D68" s="73"/>
      <c r="E68" s="73"/>
      <c r="F68" s="73"/>
    </row>
    <row r="69" spans="2:6" x14ac:dyDescent="0.25">
      <c r="B69" s="71"/>
      <c r="C69" s="72"/>
      <c r="D69" s="73"/>
      <c r="E69" s="73"/>
      <c r="F69" s="73"/>
    </row>
    <row r="70" spans="2:6" x14ac:dyDescent="0.25">
      <c r="B70" s="71"/>
      <c r="C70" s="72"/>
      <c r="D70" s="73"/>
      <c r="E70" s="73"/>
      <c r="F70" s="73"/>
    </row>
    <row r="71" spans="2:6" x14ac:dyDescent="0.25">
      <c r="B71" s="71"/>
      <c r="C71" s="72"/>
      <c r="D71" s="73"/>
      <c r="E71" s="73"/>
      <c r="F71" s="73"/>
    </row>
    <row r="72" spans="2:6" x14ac:dyDescent="0.25">
      <c r="B72" s="71"/>
      <c r="C72" s="72"/>
      <c r="D72" s="73"/>
      <c r="E72" s="73"/>
      <c r="F72" s="73"/>
    </row>
    <row r="73" spans="2:6" x14ac:dyDescent="0.25">
      <c r="B73" s="71"/>
      <c r="C73" s="72"/>
      <c r="D73" s="73"/>
      <c r="E73" s="73"/>
      <c r="F73" s="73"/>
    </row>
    <row r="74" spans="2:6" x14ac:dyDescent="0.25">
      <c r="B74" s="71"/>
      <c r="C74" s="72"/>
      <c r="D74" s="73"/>
      <c r="E74" s="73"/>
      <c r="F74" s="73"/>
    </row>
    <row r="75" spans="2:6" x14ac:dyDescent="0.25">
      <c r="B75" s="71"/>
      <c r="C75" s="72"/>
      <c r="D75" s="73"/>
      <c r="E75" s="73"/>
      <c r="F75" s="73"/>
    </row>
    <row r="76" spans="2:6" x14ac:dyDescent="0.25">
      <c r="B76" s="71"/>
      <c r="C76" s="72"/>
      <c r="D76" s="73"/>
      <c r="E76" s="73"/>
      <c r="F76" s="73"/>
    </row>
    <row r="77" spans="2:6" x14ac:dyDescent="0.25">
      <c r="B77" s="71"/>
      <c r="C77" s="72"/>
      <c r="D77" s="73"/>
      <c r="E77" s="73"/>
      <c r="F77" s="73"/>
    </row>
    <row r="78" spans="2:6" x14ac:dyDescent="0.25">
      <c r="B78" s="71"/>
      <c r="C78" s="72"/>
      <c r="D78" s="73"/>
      <c r="E78" s="73"/>
      <c r="F78" s="73"/>
    </row>
    <row r="79" spans="2:6" x14ac:dyDescent="0.25">
      <c r="B79" s="71"/>
      <c r="C79" s="72"/>
      <c r="D79" s="73"/>
      <c r="E79" s="73"/>
      <c r="F79" s="73"/>
    </row>
    <row r="80" spans="2:6" x14ac:dyDescent="0.25">
      <c r="B80" s="71"/>
      <c r="C80" s="72"/>
      <c r="D80" s="73"/>
      <c r="E80" s="73"/>
      <c r="F80" s="73"/>
    </row>
    <row r="81" spans="2:6" x14ac:dyDescent="0.25">
      <c r="B81" s="71"/>
      <c r="C81" s="72"/>
      <c r="D81" s="73"/>
      <c r="E81" s="73"/>
      <c r="F81" s="73"/>
    </row>
    <row r="82" spans="2:6" x14ac:dyDescent="0.25">
      <c r="B82" s="71"/>
      <c r="C82" s="72"/>
      <c r="D82" s="73"/>
      <c r="E82" s="73"/>
      <c r="F82" s="73"/>
    </row>
    <row r="83" spans="2:6" x14ac:dyDescent="0.25">
      <c r="B83" s="71"/>
      <c r="C83" s="72"/>
      <c r="D83" s="73"/>
      <c r="E83" s="73"/>
      <c r="F83" s="73"/>
    </row>
    <row r="84" spans="2:6" x14ac:dyDescent="0.25">
      <c r="B84" s="71"/>
      <c r="C84" s="72"/>
      <c r="D84" s="73"/>
      <c r="E84" s="73"/>
      <c r="F84" s="73"/>
    </row>
    <row r="85" spans="2:6" x14ac:dyDescent="0.25">
      <c r="B85" s="71"/>
      <c r="C85" s="72"/>
      <c r="D85" s="73"/>
      <c r="E85" s="73"/>
      <c r="F85" s="73"/>
    </row>
    <row r="86" spans="2:6" x14ac:dyDescent="0.25">
      <c r="B86" s="71"/>
      <c r="C86" s="72"/>
      <c r="D86" s="73"/>
      <c r="E86" s="73"/>
      <c r="F86" s="73"/>
    </row>
    <row r="87" spans="2:6" x14ac:dyDescent="0.25">
      <c r="B87" s="71"/>
      <c r="C87" s="72"/>
      <c r="D87" s="73"/>
      <c r="E87" s="73"/>
      <c r="F87" s="73"/>
    </row>
    <row r="88" spans="2:6" x14ac:dyDescent="0.25">
      <c r="B88" s="71"/>
      <c r="C88" s="72"/>
      <c r="D88" s="73"/>
      <c r="E88" s="73"/>
      <c r="F88" s="73"/>
    </row>
    <row r="89" spans="2:6" x14ac:dyDescent="0.25">
      <c r="B89" s="71"/>
      <c r="C89" s="72"/>
      <c r="D89" s="73"/>
      <c r="E89" s="73"/>
      <c r="F89" s="73"/>
    </row>
    <row r="90" spans="2:6" x14ac:dyDescent="0.25">
      <c r="B90" s="71"/>
      <c r="C90" s="72"/>
      <c r="D90" s="73"/>
      <c r="E90" s="73"/>
      <c r="F90" s="73"/>
    </row>
    <row r="91" spans="2:6" x14ac:dyDescent="0.25">
      <c r="B91" s="71"/>
      <c r="C91" s="72"/>
      <c r="D91" s="73"/>
      <c r="E91" s="73"/>
      <c r="F91" s="73"/>
    </row>
    <row r="92" spans="2:6" x14ac:dyDescent="0.25">
      <c r="B92" s="71"/>
      <c r="C92" s="72"/>
      <c r="D92" s="73"/>
      <c r="E92" s="73"/>
      <c r="F92" s="73"/>
    </row>
    <row r="93" spans="2:6" x14ac:dyDescent="0.25">
      <c r="B93" s="71"/>
      <c r="C93" s="72"/>
      <c r="D93" s="73"/>
      <c r="E93" s="73"/>
      <c r="F93" s="73"/>
    </row>
    <row r="94" spans="2:6" x14ac:dyDescent="0.25">
      <c r="B94" s="71"/>
      <c r="C94" s="72"/>
      <c r="D94" s="73"/>
      <c r="E94" s="73"/>
      <c r="F94" s="73"/>
    </row>
    <row r="95" spans="2:6" x14ac:dyDescent="0.25">
      <c r="B95" s="71"/>
      <c r="C95" s="72"/>
      <c r="D95" s="73"/>
      <c r="E95" s="73"/>
      <c r="F95" s="73"/>
    </row>
    <row r="96" spans="2:6" x14ac:dyDescent="0.25">
      <c r="B96" s="71"/>
      <c r="C96" s="72"/>
      <c r="D96" s="73"/>
      <c r="E96" s="73"/>
      <c r="F96" s="73"/>
    </row>
    <row r="97" spans="2:6" x14ac:dyDescent="0.25">
      <c r="B97" s="71"/>
      <c r="C97" s="72"/>
      <c r="D97" s="73"/>
      <c r="E97" s="73"/>
      <c r="F97" s="73"/>
    </row>
    <row r="98" spans="2:6" x14ac:dyDescent="0.25">
      <c r="B98" s="71"/>
      <c r="C98" s="72"/>
      <c r="D98" s="73"/>
      <c r="E98" s="73"/>
      <c r="F98" s="73"/>
    </row>
    <row r="99" spans="2:6" x14ac:dyDescent="0.25">
      <c r="B99" s="71"/>
      <c r="C99" s="72"/>
      <c r="D99" s="73"/>
      <c r="E99" s="73"/>
      <c r="F99" s="73"/>
    </row>
    <row r="100" spans="2:6" x14ac:dyDescent="0.25">
      <c r="B100" s="71"/>
      <c r="C100" s="72"/>
      <c r="D100" s="73"/>
      <c r="E100" s="73"/>
      <c r="F100" s="73"/>
    </row>
    <row r="101" spans="2:6" x14ac:dyDescent="0.25">
      <c r="B101" s="71"/>
      <c r="C101" s="72"/>
      <c r="D101" s="73"/>
      <c r="E101" s="73"/>
      <c r="F101" s="73"/>
    </row>
    <row r="102" spans="2:6" x14ac:dyDescent="0.25">
      <c r="B102" s="71"/>
      <c r="C102" s="72"/>
      <c r="D102" s="73"/>
      <c r="E102" s="73"/>
      <c r="F102" s="73"/>
    </row>
    <row r="103" spans="2:6" x14ac:dyDescent="0.25">
      <c r="B103" s="71"/>
      <c r="C103" s="72"/>
      <c r="D103" s="73"/>
      <c r="E103" s="73"/>
      <c r="F103" s="73"/>
    </row>
    <row r="104" spans="2:6" x14ac:dyDescent="0.25">
      <c r="B104" s="71"/>
      <c r="C104" s="72"/>
      <c r="D104" s="73"/>
      <c r="E104" s="73"/>
      <c r="F104" s="73"/>
    </row>
    <row r="105" spans="2:6" x14ac:dyDescent="0.25">
      <c r="B105" s="71"/>
      <c r="C105" s="72"/>
      <c r="D105" s="73"/>
      <c r="E105" s="73"/>
      <c r="F105" s="73"/>
    </row>
    <row r="106" spans="2:6" x14ac:dyDescent="0.25">
      <c r="B106" s="71"/>
      <c r="C106" s="72"/>
      <c r="D106" s="73"/>
      <c r="E106" s="73"/>
      <c r="F106" s="73"/>
    </row>
    <row r="107" spans="2:6" x14ac:dyDescent="0.25">
      <c r="B107" s="71"/>
      <c r="C107" s="72"/>
      <c r="D107" s="73"/>
      <c r="E107" s="73"/>
      <c r="F107" s="73"/>
    </row>
    <row r="108" spans="2:6" x14ac:dyDescent="0.25">
      <c r="B108" s="71"/>
      <c r="C108" s="72"/>
      <c r="D108" s="73"/>
      <c r="E108" s="73"/>
      <c r="F108" s="73"/>
    </row>
    <row r="109" spans="2:6" x14ac:dyDescent="0.25">
      <c r="B109" s="71"/>
      <c r="C109" s="72"/>
      <c r="D109" s="73"/>
      <c r="E109" s="73"/>
      <c r="F109" s="73"/>
    </row>
    <row r="110" spans="2:6" x14ac:dyDescent="0.25">
      <c r="B110" s="71"/>
      <c r="C110" s="72"/>
      <c r="D110" s="73"/>
      <c r="E110" s="73"/>
      <c r="F110" s="73"/>
    </row>
    <row r="111" spans="2:6" x14ac:dyDescent="0.25">
      <c r="B111" s="71"/>
      <c r="C111" s="72"/>
      <c r="D111" s="73"/>
      <c r="E111" s="73"/>
      <c r="F111" s="73"/>
    </row>
    <row r="112" spans="2:6" x14ac:dyDescent="0.25">
      <c r="B112" s="71"/>
      <c r="C112" s="72"/>
      <c r="D112" s="73"/>
      <c r="E112" s="73"/>
      <c r="F112" s="73"/>
    </row>
    <row r="113" spans="2:6" x14ac:dyDescent="0.25">
      <c r="B113" s="71"/>
      <c r="C113" s="72"/>
      <c r="D113" s="73"/>
      <c r="E113" s="73"/>
      <c r="F113" s="73"/>
    </row>
    <row r="114" spans="2:6" x14ac:dyDescent="0.25">
      <c r="B114" s="71"/>
      <c r="C114" s="72"/>
      <c r="D114" s="73"/>
      <c r="E114" s="73"/>
      <c r="F114" s="73"/>
    </row>
    <row r="115" spans="2:6" x14ac:dyDescent="0.25">
      <c r="B115" s="71"/>
      <c r="C115" s="72"/>
      <c r="D115" s="73"/>
      <c r="E115" s="73"/>
      <c r="F115" s="73"/>
    </row>
    <row r="116" spans="2:6" x14ac:dyDescent="0.25">
      <c r="B116" s="71"/>
      <c r="C116" s="72"/>
      <c r="D116" s="73"/>
      <c r="E116" s="73"/>
      <c r="F116" s="73"/>
    </row>
    <row r="117" spans="2:6" x14ac:dyDescent="0.25">
      <c r="B117" s="71"/>
      <c r="C117" s="72"/>
      <c r="D117" s="73"/>
      <c r="E117" s="73"/>
      <c r="F117" s="73"/>
    </row>
    <row r="118" spans="2:6" x14ac:dyDescent="0.25">
      <c r="B118" s="71"/>
      <c r="C118" s="72"/>
      <c r="D118" s="73"/>
      <c r="E118" s="73"/>
      <c r="F118" s="73"/>
    </row>
    <row r="119" spans="2:6" x14ac:dyDescent="0.25">
      <c r="B119" s="71"/>
      <c r="C119" s="72"/>
      <c r="D119" s="73"/>
      <c r="E119" s="73"/>
      <c r="F119" s="73"/>
    </row>
    <row r="120" spans="2:6" x14ac:dyDescent="0.25">
      <c r="B120" s="71"/>
      <c r="C120" s="72"/>
      <c r="D120" s="73"/>
      <c r="E120" s="73"/>
      <c r="F120" s="73"/>
    </row>
    <row r="121" spans="2:6" x14ac:dyDescent="0.25">
      <c r="B121" s="71"/>
      <c r="C121" s="72"/>
      <c r="D121" s="73"/>
      <c r="E121" s="73"/>
      <c r="F121" s="73"/>
    </row>
    <row r="122" spans="2:6" x14ac:dyDescent="0.25">
      <c r="B122" s="71"/>
      <c r="C122" s="72"/>
      <c r="D122" s="73"/>
      <c r="E122" s="73"/>
      <c r="F122" s="73"/>
    </row>
    <row r="123" spans="2:6" x14ac:dyDescent="0.25">
      <c r="B123" s="71"/>
      <c r="C123" s="72"/>
      <c r="D123" s="73"/>
      <c r="E123" s="73"/>
      <c r="F123" s="73"/>
    </row>
    <row r="124" spans="2:6" x14ac:dyDescent="0.25">
      <c r="B124" s="71"/>
      <c r="C124" s="72"/>
      <c r="D124" s="73"/>
      <c r="E124" s="73"/>
      <c r="F124" s="73"/>
    </row>
    <row r="125" spans="2:6" x14ac:dyDescent="0.25">
      <c r="B125" s="71"/>
      <c r="C125" s="72"/>
      <c r="D125" s="73"/>
      <c r="E125" s="73"/>
      <c r="F125" s="73"/>
    </row>
    <row r="126" spans="2:6" x14ac:dyDescent="0.25">
      <c r="B126" s="71"/>
      <c r="C126" s="72"/>
      <c r="D126" s="73"/>
      <c r="E126" s="73"/>
      <c r="F126" s="73"/>
    </row>
    <row r="127" spans="2:6" x14ac:dyDescent="0.25">
      <c r="B127" s="71"/>
      <c r="C127" s="72"/>
      <c r="D127" s="73"/>
      <c r="E127" s="73"/>
      <c r="F127" s="73"/>
    </row>
    <row r="128" spans="2:6" x14ac:dyDescent="0.25">
      <c r="B128" s="71"/>
      <c r="C128" s="72"/>
      <c r="D128" s="73"/>
      <c r="E128" s="73"/>
      <c r="F128" s="73"/>
    </row>
    <row r="129" spans="2:6" x14ac:dyDescent="0.25">
      <c r="B129" s="71"/>
      <c r="C129" s="72"/>
      <c r="D129" s="73"/>
      <c r="E129" s="73"/>
      <c r="F129" s="73"/>
    </row>
    <row r="130" spans="2:6" x14ac:dyDescent="0.25">
      <c r="B130" s="71"/>
      <c r="C130" s="72"/>
      <c r="D130" s="73"/>
      <c r="E130" s="73"/>
      <c r="F130" s="73"/>
    </row>
    <row r="131" spans="2:6" x14ac:dyDescent="0.25">
      <c r="B131" s="71"/>
      <c r="C131" s="72"/>
      <c r="D131" s="73"/>
      <c r="E131" s="73"/>
      <c r="F131" s="73"/>
    </row>
    <row r="132" spans="2:6" x14ac:dyDescent="0.25">
      <c r="B132" s="71"/>
      <c r="C132" s="72"/>
      <c r="D132" s="73"/>
      <c r="E132" s="73"/>
      <c r="F132" s="73"/>
    </row>
    <row r="133" spans="2:6" x14ac:dyDescent="0.25">
      <c r="B133" s="71"/>
      <c r="C133" s="72"/>
      <c r="D133" s="73"/>
      <c r="E133" s="73"/>
      <c r="F133" s="73"/>
    </row>
    <row r="134" spans="2:6" x14ac:dyDescent="0.25">
      <c r="B134" s="71"/>
      <c r="C134" s="72"/>
      <c r="D134" s="73"/>
      <c r="E134" s="73"/>
      <c r="F134" s="73"/>
    </row>
    <row r="135" spans="2:6" x14ac:dyDescent="0.25">
      <c r="B135" s="71"/>
      <c r="C135" s="72"/>
      <c r="D135" s="73"/>
      <c r="E135" s="73"/>
      <c r="F135" s="73"/>
    </row>
    <row r="136" spans="2:6" x14ac:dyDescent="0.25">
      <c r="B136" s="71"/>
      <c r="C136" s="72"/>
      <c r="D136" s="73"/>
      <c r="E136" s="73"/>
      <c r="F136" s="73"/>
    </row>
    <row r="137" spans="2:6" x14ac:dyDescent="0.25">
      <c r="B137" s="71"/>
      <c r="C137" s="72"/>
      <c r="D137" s="73"/>
      <c r="E137" s="73"/>
      <c r="F137" s="73"/>
    </row>
    <row r="138" spans="2:6" x14ac:dyDescent="0.25">
      <c r="B138" s="71"/>
      <c r="C138" s="72"/>
      <c r="D138" s="73"/>
      <c r="E138" s="73"/>
      <c r="F138" s="73"/>
    </row>
    <row r="139" spans="2:6" x14ac:dyDescent="0.25">
      <c r="B139" s="71"/>
      <c r="C139" s="72"/>
      <c r="D139" s="73"/>
      <c r="E139" s="73"/>
      <c r="F139" s="73"/>
    </row>
    <row r="140" spans="2:6" x14ac:dyDescent="0.25">
      <c r="B140" s="71"/>
      <c r="C140" s="72"/>
      <c r="D140" s="73"/>
      <c r="E140" s="73"/>
      <c r="F140" s="73"/>
    </row>
    <row r="141" spans="2:6" x14ac:dyDescent="0.25">
      <c r="B141" s="71"/>
      <c r="C141" s="72"/>
      <c r="D141" s="73"/>
      <c r="E141" s="73"/>
      <c r="F141" s="73"/>
    </row>
    <row r="142" spans="2:6" x14ac:dyDescent="0.25">
      <c r="B142" s="71"/>
      <c r="C142" s="72"/>
      <c r="D142" s="73"/>
      <c r="E142" s="73"/>
      <c r="F142" s="73"/>
    </row>
    <row r="143" spans="2:6" x14ac:dyDescent="0.25">
      <c r="B143" s="71"/>
      <c r="C143" s="72"/>
      <c r="D143" s="73"/>
      <c r="E143" s="73"/>
      <c r="F143" s="73"/>
    </row>
    <row r="144" spans="2:6" x14ac:dyDescent="0.25">
      <c r="B144" s="71"/>
      <c r="C144" s="72"/>
      <c r="D144" s="73"/>
      <c r="E144" s="73"/>
      <c r="F144" s="73"/>
    </row>
    <row r="145" spans="2:6" x14ac:dyDescent="0.25">
      <c r="B145" s="71"/>
      <c r="C145" s="72"/>
      <c r="D145" s="73"/>
      <c r="E145" s="73"/>
      <c r="F145" s="73"/>
    </row>
    <row r="146" spans="2:6" x14ac:dyDescent="0.25">
      <c r="B146" s="71"/>
      <c r="C146" s="72"/>
      <c r="D146" s="73"/>
      <c r="E146" s="73"/>
      <c r="F146" s="73"/>
    </row>
    <row r="147" spans="2:6" x14ac:dyDescent="0.25">
      <c r="B147" s="71"/>
      <c r="C147" s="72"/>
      <c r="D147" s="73"/>
      <c r="E147" s="73"/>
      <c r="F147" s="73"/>
    </row>
    <row r="148" spans="2:6" x14ac:dyDescent="0.25">
      <c r="B148" s="71"/>
      <c r="C148" s="72"/>
      <c r="D148" s="73"/>
      <c r="E148" s="73"/>
      <c r="F148" s="73"/>
    </row>
    <row r="149" spans="2:6" x14ac:dyDescent="0.25">
      <c r="B149" s="71"/>
      <c r="C149" s="72"/>
      <c r="D149" s="73"/>
      <c r="E149" s="73"/>
      <c r="F149" s="73"/>
    </row>
    <row r="150" spans="2:6" x14ac:dyDescent="0.25">
      <c r="B150" s="71"/>
      <c r="C150" s="72"/>
      <c r="D150" s="73"/>
      <c r="E150" s="73"/>
      <c r="F150" s="73"/>
    </row>
    <row r="151" spans="2:6" x14ac:dyDescent="0.25">
      <c r="B151" s="71"/>
      <c r="C151" s="72"/>
      <c r="D151" s="73"/>
      <c r="E151" s="73"/>
      <c r="F151" s="73"/>
    </row>
    <row r="152" spans="2:6" x14ac:dyDescent="0.25">
      <c r="B152" s="71"/>
      <c r="C152" s="72"/>
      <c r="D152" s="73"/>
      <c r="E152" s="73"/>
      <c r="F152" s="73"/>
    </row>
    <row r="153" spans="2:6" x14ac:dyDescent="0.25">
      <c r="B153" s="71"/>
      <c r="C153" s="72"/>
      <c r="D153" s="73"/>
      <c r="E153" s="73"/>
      <c r="F153" s="73"/>
    </row>
    <row r="154" spans="2:6" x14ac:dyDescent="0.25">
      <c r="B154" s="71"/>
      <c r="C154" s="72"/>
      <c r="D154" s="73"/>
      <c r="E154" s="73"/>
      <c r="F154" s="73"/>
    </row>
    <row r="155" spans="2:6" x14ac:dyDescent="0.25">
      <c r="B155" s="71"/>
      <c r="C155" s="72"/>
      <c r="D155" s="73"/>
      <c r="E155" s="73"/>
      <c r="F155" s="73"/>
    </row>
    <row r="156" spans="2:6" x14ac:dyDescent="0.25">
      <c r="B156" s="71"/>
      <c r="C156" s="72"/>
      <c r="D156" s="73"/>
      <c r="E156" s="73"/>
      <c r="F156" s="73"/>
    </row>
    <row r="157" spans="2:6" x14ac:dyDescent="0.25">
      <c r="B157" s="71"/>
      <c r="C157" s="72"/>
      <c r="D157" s="73"/>
      <c r="E157" s="73"/>
      <c r="F157" s="73"/>
    </row>
    <row r="158" spans="2:6" x14ac:dyDescent="0.25">
      <c r="B158" s="71"/>
      <c r="C158" s="72"/>
      <c r="D158" s="73"/>
      <c r="E158" s="73"/>
      <c r="F158" s="73"/>
    </row>
    <row r="159" spans="2:6" x14ac:dyDescent="0.25">
      <c r="B159" s="71"/>
      <c r="C159" s="72"/>
      <c r="D159" s="73"/>
      <c r="E159" s="73"/>
      <c r="F159" s="73"/>
    </row>
    <row r="160" spans="2:6" x14ac:dyDescent="0.25">
      <c r="B160" s="71"/>
      <c r="C160" s="72"/>
      <c r="D160" s="73"/>
      <c r="E160" s="73"/>
      <c r="F160" s="73"/>
    </row>
    <row r="161" spans="2:6" x14ac:dyDescent="0.25">
      <c r="B161" s="71"/>
      <c r="C161" s="72"/>
      <c r="D161" s="73"/>
      <c r="E161" s="73"/>
      <c r="F161" s="73"/>
    </row>
    <row r="162" spans="2:6" x14ac:dyDescent="0.25">
      <c r="B162" s="71"/>
      <c r="C162" s="72"/>
      <c r="D162" s="73"/>
      <c r="E162" s="73"/>
      <c r="F162" s="73"/>
    </row>
    <row r="163" spans="2:6" x14ac:dyDescent="0.25">
      <c r="B163" s="71"/>
      <c r="C163" s="72"/>
      <c r="D163" s="73"/>
      <c r="E163" s="73"/>
      <c r="F163" s="73"/>
    </row>
    <row r="164" spans="2:6" x14ac:dyDescent="0.25">
      <c r="B164" s="71"/>
      <c r="C164" s="72"/>
      <c r="D164" s="73"/>
      <c r="E164" s="73"/>
      <c r="F164" s="73"/>
    </row>
    <row r="165" spans="2:6" x14ac:dyDescent="0.25">
      <c r="B165" s="71"/>
      <c r="C165" s="72"/>
      <c r="D165" s="73"/>
      <c r="E165" s="73"/>
      <c r="F165" s="73"/>
    </row>
    <row r="166" spans="2:6" x14ac:dyDescent="0.25">
      <c r="B166" s="71"/>
      <c r="C166" s="72"/>
      <c r="D166" s="73"/>
      <c r="E166" s="73"/>
      <c r="F166" s="73"/>
    </row>
    <row r="167" spans="2:6" x14ac:dyDescent="0.25">
      <c r="B167" s="71"/>
      <c r="C167" s="72"/>
      <c r="D167" s="73"/>
      <c r="E167" s="73"/>
      <c r="F167" s="73"/>
    </row>
    <row r="168" spans="2:6" x14ac:dyDescent="0.25">
      <c r="B168" s="71"/>
      <c r="C168" s="72"/>
      <c r="D168" s="73"/>
      <c r="E168" s="73"/>
      <c r="F168" s="73"/>
    </row>
    <row r="169" spans="2:6" x14ac:dyDescent="0.25">
      <c r="B169" s="71"/>
      <c r="C169" s="72"/>
      <c r="D169" s="73"/>
      <c r="E169" s="73"/>
      <c r="F169" s="73"/>
    </row>
    <row r="170" spans="2:6" x14ac:dyDescent="0.25">
      <c r="B170" s="71"/>
      <c r="C170" s="72"/>
      <c r="D170" s="73"/>
      <c r="E170" s="73"/>
      <c r="F170" s="73"/>
    </row>
    <row r="171" spans="2:6" x14ac:dyDescent="0.25">
      <c r="B171" s="71"/>
      <c r="C171" s="72"/>
      <c r="D171" s="73"/>
      <c r="E171" s="73"/>
      <c r="F171" s="73"/>
    </row>
    <row r="172" spans="2:6" x14ac:dyDescent="0.25">
      <c r="B172" s="71"/>
      <c r="C172" s="72"/>
      <c r="D172" s="73"/>
      <c r="E172" s="73"/>
      <c r="F172" s="73"/>
    </row>
    <row r="173" spans="2:6" x14ac:dyDescent="0.25">
      <c r="B173" s="71"/>
      <c r="C173" s="72"/>
      <c r="D173" s="73"/>
      <c r="E173" s="73"/>
      <c r="F173" s="73"/>
    </row>
    <row r="174" spans="2:6" x14ac:dyDescent="0.25">
      <c r="B174" s="71"/>
      <c r="C174" s="72"/>
      <c r="D174" s="73"/>
      <c r="E174" s="73"/>
      <c r="F174" s="73"/>
    </row>
    <row r="175" spans="2:6" x14ac:dyDescent="0.25">
      <c r="B175" s="71"/>
      <c r="C175" s="72"/>
      <c r="D175" s="73"/>
      <c r="E175" s="73"/>
      <c r="F175" s="73"/>
    </row>
    <row r="176" spans="2:6" x14ac:dyDescent="0.25">
      <c r="B176" s="71"/>
      <c r="C176" s="72"/>
      <c r="D176" s="73"/>
      <c r="E176" s="73"/>
      <c r="F176" s="73"/>
    </row>
    <row r="177" spans="2:6" x14ac:dyDescent="0.25">
      <c r="B177" s="71"/>
      <c r="C177" s="72"/>
      <c r="D177" s="73"/>
      <c r="E177" s="73"/>
      <c r="F177" s="73"/>
    </row>
    <row r="178" spans="2:6" x14ac:dyDescent="0.25">
      <c r="B178" s="71"/>
      <c r="C178" s="72"/>
      <c r="D178" s="73"/>
      <c r="E178" s="73"/>
      <c r="F178" s="73"/>
    </row>
    <row r="179" spans="2:6" x14ac:dyDescent="0.25">
      <c r="B179" s="71"/>
      <c r="C179" s="72"/>
      <c r="D179" s="73"/>
      <c r="E179" s="73"/>
      <c r="F179" s="73"/>
    </row>
    <row r="180" spans="2:6" x14ac:dyDescent="0.25">
      <c r="B180" s="71"/>
      <c r="C180" s="72"/>
      <c r="D180" s="73"/>
      <c r="E180" s="73"/>
      <c r="F180" s="73"/>
    </row>
    <row r="181" spans="2:6" x14ac:dyDescent="0.25">
      <c r="B181" s="71"/>
      <c r="C181" s="72"/>
      <c r="D181" s="73"/>
      <c r="E181" s="73"/>
      <c r="F181" s="73"/>
    </row>
    <row r="182" spans="2:6" x14ac:dyDescent="0.25">
      <c r="B182" s="71"/>
      <c r="C182" s="72"/>
      <c r="D182" s="73"/>
      <c r="E182" s="73"/>
      <c r="F182" s="73"/>
    </row>
    <row r="183" spans="2:6" x14ac:dyDescent="0.25">
      <c r="B183" s="71"/>
      <c r="C183" s="72"/>
      <c r="D183" s="73"/>
      <c r="E183" s="73"/>
      <c r="F183" s="73"/>
    </row>
    <row r="184" spans="2:6" x14ac:dyDescent="0.25">
      <c r="B184" s="71"/>
      <c r="C184" s="72"/>
      <c r="D184" s="73"/>
      <c r="E184" s="73"/>
      <c r="F184" s="73"/>
    </row>
    <row r="185" spans="2:6" x14ac:dyDescent="0.25">
      <c r="B185" s="71"/>
      <c r="C185" s="72"/>
      <c r="D185" s="73"/>
      <c r="E185" s="73"/>
      <c r="F185" s="73"/>
    </row>
    <row r="186" spans="2:6" x14ac:dyDescent="0.25">
      <c r="B186" s="71"/>
      <c r="C186" s="72"/>
      <c r="D186" s="73"/>
      <c r="E186" s="73"/>
      <c r="F186" s="73"/>
    </row>
    <row r="187" spans="2:6" x14ac:dyDescent="0.25">
      <c r="B187" s="71"/>
      <c r="C187" s="72"/>
      <c r="D187" s="73"/>
      <c r="E187" s="73"/>
      <c r="F187" s="73"/>
    </row>
    <row r="188" spans="2:6" x14ac:dyDescent="0.25">
      <c r="B188" s="71"/>
      <c r="C188" s="72"/>
      <c r="D188" s="73"/>
      <c r="E188" s="73"/>
      <c r="F188" s="73"/>
    </row>
    <row r="189" spans="2:6" x14ac:dyDescent="0.25">
      <c r="B189" s="71"/>
      <c r="C189" s="72"/>
      <c r="D189" s="73"/>
      <c r="E189" s="73"/>
      <c r="F189" s="73"/>
    </row>
    <row r="190" spans="2:6" x14ac:dyDescent="0.25">
      <c r="B190" s="71"/>
      <c r="C190" s="72"/>
      <c r="D190" s="73"/>
      <c r="E190" s="73"/>
      <c r="F190" s="73"/>
    </row>
    <row r="191" spans="2:6" x14ac:dyDescent="0.25">
      <c r="B191" s="71"/>
      <c r="C191" s="72"/>
      <c r="D191" s="73"/>
      <c r="E191" s="73"/>
      <c r="F191" s="73"/>
    </row>
    <row r="192" spans="2:6" x14ac:dyDescent="0.25">
      <c r="B192" s="71"/>
      <c r="C192" s="72"/>
      <c r="D192" s="73"/>
      <c r="E192" s="73"/>
      <c r="F192" s="73"/>
    </row>
    <row r="193" spans="2:6" x14ac:dyDescent="0.25">
      <c r="B193" s="71"/>
      <c r="C193" s="72"/>
      <c r="D193" s="73"/>
      <c r="E193" s="73"/>
      <c r="F193" s="73"/>
    </row>
    <row r="194" spans="2:6" x14ac:dyDescent="0.25">
      <c r="B194" s="71"/>
      <c r="C194" s="72"/>
      <c r="D194" s="73"/>
      <c r="E194" s="73"/>
      <c r="F194" s="73"/>
    </row>
    <row r="195" spans="2:6" x14ac:dyDescent="0.25">
      <c r="B195" s="71"/>
      <c r="C195" s="72"/>
      <c r="D195" s="73"/>
      <c r="E195" s="73"/>
      <c r="F195" s="73"/>
    </row>
    <row r="196" spans="2:6" x14ac:dyDescent="0.25">
      <c r="B196" s="71"/>
      <c r="C196" s="72"/>
      <c r="D196" s="73"/>
      <c r="E196" s="73"/>
      <c r="F196" s="73"/>
    </row>
    <row r="197" spans="2:6" x14ac:dyDescent="0.25">
      <c r="B197" s="71"/>
      <c r="C197" s="72"/>
      <c r="D197" s="73"/>
      <c r="E197" s="73"/>
      <c r="F197" s="73"/>
    </row>
    <row r="198" spans="2:6" x14ac:dyDescent="0.25">
      <c r="B198" s="71"/>
      <c r="C198" s="72"/>
      <c r="D198" s="73"/>
      <c r="E198" s="73"/>
      <c r="F198" s="73"/>
    </row>
    <row r="199" spans="2:6" x14ac:dyDescent="0.25">
      <c r="B199" s="71"/>
      <c r="C199" s="72"/>
      <c r="D199" s="73"/>
      <c r="E199" s="73"/>
      <c r="F199" s="73"/>
    </row>
    <row r="200" spans="2:6" x14ac:dyDescent="0.25">
      <c r="B200" s="71"/>
      <c r="C200" s="72"/>
      <c r="D200" s="73"/>
      <c r="E200" s="73"/>
      <c r="F200" s="73"/>
    </row>
    <row r="201" spans="2:6" x14ac:dyDescent="0.25">
      <c r="B201" s="71"/>
      <c r="C201" s="72"/>
      <c r="D201" s="73"/>
      <c r="E201" s="73"/>
      <c r="F201" s="73"/>
    </row>
    <row r="202" spans="2:6" x14ac:dyDescent="0.25">
      <c r="B202" s="71"/>
      <c r="C202" s="72"/>
      <c r="D202" s="73"/>
      <c r="E202" s="73"/>
      <c r="F202" s="73"/>
    </row>
    <row r="203" spans="2:6" x14ac:dyDescent="0.25">
      <c r="B203" s="71"/>
      <c r="C203" s="72"/>
      <c r="D203" s="73"/>
      <c r="E203" s="73"/>
      <c r="F203" s="73"/>
    </row>
    <row r="204" spans="2:6" x14ac:dyDescent="0.25">
      <c r="B204" s="71"/>
      <c r="C204" s="72"/>
      <c r="D204" s="73"/>
      <c r="E204" s="73"/>
      <c r="F204" s="73"/>
    </row>
    <row r="205" spans="2:6" x14ac:dyDescent="0.25">
      <c r="B205" s="71"/>
      <c r="C205" s="72"/>
      <c r="D205" s="73"/>
      <c r="E205" s="73"/>
      <c r="F205" s="73"/>
    </row>
    <row r="206" spans="2:6" x14ac:dyDescent="0.25">
      <c r="B206" s="71"/>
      <c r="C206" s="72"/>
      <c r="D206" s="73"/>
      <c r="E206" s="73"/>
      <c r="F206" s="73"/>
    </row>
    <row r="207" spans="2:6" x14ac:dyDescent="0.25">
      <c r="B207" s="71"/>
      <c r="C207" s="72"/>
      <c r="D207" s="73"/>
      <c r="E207" s="73"/>
      <c r="F207" s="73"/>
    </row>
    <row r="208" spans="2:6" x14ac:dyDescent="0.25">
      <c r="B208" s="71"/>
      <c r="C208" s="72"/>
      <c r="D208" s="73"/>
      <c r="E208" s="73"/>
      <c r="F208" s="73"/>
    </row>
    <row r="209" spans="2:6" x14ac:dyDescent="0.25">
      <c r="B209" s="71"/>
      <c r="C209" s="72"/>
      <c r="D209" s="73"/>
      <c r="E209" s="73"/>
      <c r="F209" s="73"/>
    </row>
    <row r="210" spans="2:6" x14ac:dyDescent="0.25">
      <c r="B210" s="71"/>
      <c r="C210" s="72"/>
      <c r="D210" s="73"/>
      <c r="E210" s="73"/>
      <c r="F210" s="73"/>
    </row>
    <row r="211" spans="2:6" x14ac:dyDescent="0.25">
      <c r="B211" s="71"/>
      <c r="C211" s="72"/>
      <c r="D211" s="73"/>
      <c r="E211" s="73"/>
      <c r="F211" s="73"/>
    </row>
    <row r="212" spans="2:6" x14ac:dyDescent="0.25">
      <c r="B212" s="71"/>
      <c r="C212" s="72"/>
      <c r="D212" s="73"/>
      <c r="E212" s="73"/>
      <c r="F212" s="73"/>
    </row>
    <row r="213" spans="2:6" x14ac:dyDescent="0.25">
      <c r="B213" s="71"/>
      <c r="C213" s="72"/>
      <c r="D213" s="73"/>
      <c r="E213" s="73"/>
      <c r="F213" s="73"/>
    </row>
    <row r="214" spans="2:6" x14ac:dyDescent="0.25">
      <c r="B214" s="71"/>
      <c r="C214" s="72"/>
      <c r="D214" s="73"/>
      <c r="E214" s="73"/>
      <c r="F214" s="73"/>
    </row>
    <row r="215" spans="2:6" x14ac:dyDescent="0.25">
      <c r="B215" s="71"/>
      <c r="C215" s="72"/>
      <c r="D215" s="73"/>
      <c r="E215" s="73"/>
      <c r="F215" s="73"/>
    </row>
    <row r="216" spans="2:6" x14ac:dyDescent="0.25">
      <c r="B216" s="71"/>
      <c r="C216" s="72"/>
      <c r="D216" s="73"/>
      <c r="E216" s="73"/>
      <c r="F216" s="73"/>
    </row>
    <row r="217" spans="2:6" x14ac:dyDescent="0.25">
      <c r="B217" s="71"/>
      <c r="C217" s="72"/>
      <c r="D217" s="73"/>
      <c r="E217" s="73"/>
      <c r="F217" s="73"/>
    </row>
    <row r="218" spans="2:6" x14ac:dyDescent="0.25">
      <c r="B218" s="71"/>
      <c r="C218" s="72"/>
      <c r="D218" s="73"/>
      <c r="E218" s="73"/>
      <c r="F218" s="73"/>
    </row>
    <row r="219" spans="2:6" x14ac:dyDescent="0.25">
      <c r="B219" s="71"/>
      <c r="C219" s="72"/>
      <c r="D219" s="73"/>
      <c r="E219" s="73"/>
      <c r="F219" s="73"/>
    </row>
    <row r="220" spans="2:6" x14ac:dyDescent="0.25">
      <c r="B220" s="71"/>
      <c r="C220" s="72"/>
      <c r="D220" s="73"/>
      <c r="E220" s="73"/>
      <c r="F220" s="73"/>
    </row>
    <row r="221" spans="2:6" x14ac:dyDescent="0.25">
      <c r="B221" s="71"/>
      <c r="C221" s="72"/>
      <c r="D221" s="73"/>
      <c r="E221" s="73"/>
      <c r="F221" s="73"/>
    </row>
    <row r="222" spans="2:6" x14ac:dyDescent="0.25">
      <c r="B222" s="71"/>
      <c r="C222" s="72"/>
      <c r="D222" s="73"/>
      <c r="E222" s="73"/>
      <c r="F222" s="73"/>
    </row>
    <row r="223" spans="2:6" x14ac:dyDescent="0.25">
      <c r="B223" s="71"/>
      <c r="C223" s="72"/>
      <c r="D223" s="73"/>
      <c r="E223" s="73"/>
      <c r="F223" s="73"/>
    </row>
    <row r="224" spans="2:6" x14ac:dyDescent="0.25">
      <c r="B224" s="71"/>
      <c r="C224" s="72"/>
      <c r="D224" s="73"/>
      <c r="E224" s="73"/>
      <c r="F224" s="73"/>
    </row>
    <row r="225" spans="2:6" x14ac:dyDescent="0.25">
      <c r="B225" s="71"/>
      <c r="C225" s="72"/>
      <c r="D225" s="73"/>
      <c r="E225" s="73"/>
      <c r="F225" s="73"/>
    </row>
    <row r="226" spans="2:6" x14ac:dyDescent="0.25">
      <c r="B226" s="71"/>
      <c r="C226" s="72"/>
      <c r="D226" s="73"/>
      <c r="E226" s="73"/>
      <c r="F226" s="73"/>
    </row>
    <row r="227" spans="2:6" x14ac:dyDescent="0.25">
      <c r="B227" s="71"/>
      <c r="C227" s="72"/>
      <c r="D227" s="73"/>
      <c r="E227" s="73"/>
      <c r="F227" s="73"/>
    </row>
    <row r="228" spans="2:6" x14ac:dyDescent="0.25">
      <c r="B228" s="71"/>
      <c r="C228" s="72"/>
      <c r="D228" s="73"/>
      <c r="E228" s="73"/>
      <c r="F228" s="73"/>
    </row>
    <row r="229" spans="2:6" x14ac:dyDescent="0.25">
      <c r="B229" s="71"/>
      <c r="C229" s="72"/>
      <c r="D229" s="73"/>
      <c r="E229" s="73"/>
      <c r="F229" s="73"/>
    </row>
    <row r="230" spans="2:6" x14ac:dyDescent="0.25">
      <c r="B230" s="71"/>
      <c r="C230" s="72"/>
      <c r="D230" s="73"/>
      <c r="E230" s="73"/>
      <c r="F230" s="73"/>
    </row>
    <row r="231" spans="2:6" x14ac:dyDescent="0.25">
      <c r="B231" s="71"/>
      <c r="C231" s="72"/>
      <c r="D231" s="73"/>
      <c r="E231" s="73"/>
      <c r="F231" s="73"/>
    </row>
    <row r="232" spans="2:6" x14ac:dyDescent="0.25">
      <c r="B232" s="71"/>
      <c r="C232" s="72"/>
      <c r="D232" s="73"/>
      <c r="E232" s="73"/>
      <c r="F232" s="73"/>
    </row>
    <row r="233" spans="2:6" x14ac:dyDescent="0.25">
      <c r="B233" s="71"/>
      <c r="C233" s="72"/>
      <c r="D233" s="73"/>
      <c r="E233" s="73"/>
      <c r="F233" s="73"/>
    </row>
    <row r="234" spans="2:6" x14ac:dyDescent="0.25">
      <c r="B234" s="71"/>
      <c r="C234" s="72"/>
      <c r="D234" s="73"/>
      <c r="E234" s="73"/>
      <c r="F234" s="73"/>
    </row>
    <row r="235" spans="2:6" x14ac:dyDescent="0.25">
      <c r="B235" s="71"/>
      <c r="C235" s="72"/>
      <c r="D235" s="73"/>
      <c r="E235" s="73"/>
      <c r="F235" s="73"/>
    </row>
    <row r="236" spans="2:6" x14ac:dyDescent="0.25">
      <c r="B236" s="71"/>
      <c r="C236" s="72"/>
      <c r="D236" s="73"/>
      <c r="E236" s="73"/>
      <c r="F236" s="73"/>
    </row>
    <row r="237" spans="2:6" x14ac:dyDescent="0.25">
      <c r="B237" s="71"/>
      <c r="C237" s="72"/>
      <c r="D237" s="73"/>
      <c r="E237" s="73"/>
      <c r="F237" s="73"/>
    </row>
    <row r="238" spans="2:6" x14ac:dyDescent="0.25">
      <c r="B238" s="71"/>
      <c r="C238" s="72"/>
      <c r="D238" s="73"/>
      <c r="E238" s="73"/>
      <c r="F238" s="73"/>
    </row>
    <row r="239" spans="2:6" x14ac:dyDescent="0.25">
      <c r="B239" s="71"/>
      <c r="C239" s="72"/>
      <c r="D239" s="73"/>
      <c r="E239" s="73"/>
      <c r="F239" s="73"/>
    </row>
    <row r="240" spans="2:6" x14ac:dyDescent="0.25">
      <c r="B240" s="71"/>
      <c r="C240" s="72"/>
      <c r="D240" s="73"/>
      <c r="E240" s="73"/>
      <c r="F240" s="73"/>
    </row>
    <row r="241" spans="2:6" x14ac:dyDescent="0.25">
      <c r="B241" s="71"/>
      <c r="C241" s="72"/>
      <c r="D241" s="73"/>
      <c r="E241" s="73"/>
      <c r="F241" s="73"/>
    </row>
    <row r="242" spans="2:6" x14ac:dyDescent="0.25">
      <c r="B242" s="71"/>
      <c r="C242" s="72"/>
      <c r="D242" s="73"/>
      <c r="E242" s="73"/>
      <c r="F242" s="73"/>
    </row>
    <row r="243" spans="2:6" x14ac:dyDescent="0.25">
      <c r="B243" s="71"/>
      <c r="C243" s="72"/>
      <c r="D243" s="73"/>
      <c r="E243" s="73"/>
      <c r="F243" s="73"/>
    </row>
    <row r="244" spans="2:6" x14ac:dyDescent="0.25">
      <c r="B244" s="71"/>
      <c r="C244" s="72"/>
      <c r="D244" s="73"/>
      <c r="E244" s="73"/>
      <c r="F244" s="73"/>
    </row>
    <row r="245" spans="2:6" x14ac:dyDescent="0.25">
      <c r="B245" s="71"/>
      <c r="C245" s="72"/>
      <c r="D245" s="73"/>
      <c r="E245" s="73"/>
      <c r="F245" s="73"/>
    </row>
    <row r="246" spans="2:6" x14ac:dyDescent="0.25">
      <c r="B246" s="71"/>
      <c r="C246" s="72"/>
      <c r="D246" s="73"/>
      <c r="E246" s="73"/>
      <c r="F246" s="73"/>
    </row>
    <row r="247" spans="2:6" x14ac:dyDescent="0.25">
      <c r="B247" s="71"/>
      <c r="C247" s="72"/>
      <c r="D247" s="73"/>
      <c r="E247" s="73"/>
      <c r="F247" s="73"/>
    </row>
    <row r="248" spans="2:6" x14ac:dyDescent="0.25">
      <c r="B248" s="71"/>
      <c r="C248" s="72"/>
      <c r="D248" s="73"/>
      <c r="E248" s="73"/>
      <c r="F248" s="73"/>
    </row>
    <row r="249" spans="2:6" x14ac:dyDescent="0.25">
      <c r="B249" s="71"/>
      <c r="C249" s="72"/>
      <c r="D249" s="73"/>
      <c r="E249" s="73"/>
      <c r="F249" s="73"/>
    </row>
    <row r="250" spans="2:6" x14ac:dyDescent="0.25">
      <c r="B250" s="71"/>
      <c r="C250" s="72"/>
      <c r="D250" s="73"/>
      <c r="E250" s="73"/>
      <c r="F250" s="73"/>
    </row>
    <row r="251" spans="2:6" x14ac:dyDescent="0.25">
      <c r="B251" s="71"/>
      <c r="C251" s="72"/>
      <c r="D251" s="73"/>
      <c r="E251" s="73"/>
      <c r="F251" s="73"/>
    </row>
    <row r="252" spans="2:6" x14ac:dyDescent="0.25">
      <c r="B252" s="71"/>
      <c r="C252" s="72"/>
      <c r="D252" s="73"/>
      <c r="E252" s="73"/>
      <c r="F252" s="73"/>
    </row>
    <row r="253" spans="2:6" x14ac:dyDescent="0.25">
      <c r="B253" s="71"/>
      <c r="C253" s="72"/>
      <c r="D253" s="73"/>
      <c r="E253" s="73"/>
      <c r="F253" s="73"/>
    </row>
    <row r="254" spans="2:6" x14ac:dyDescent="0.25">
      <c r="B254" s="71"/>
      <c r="C254" s="72"/>
      <c r="D254" s="73"/>
      <c r="E254" s="73"/>
      <c r="F254" s="73"/>
    </row>
    <row r="255" spans="2:6" x14ac:dyDescent="0.25">
      <c r="B255" s="71"/>
      <c r="C255" s="72"/>
      <c r="D255" s="73"/>
      <c r="E255" s="73"/>
      <c r="F255" s="73"/>
    </row>
    <row r="256" spans="2:6" x14ac:dyDescent="0.25">
      <c r="B256" s="71"/>
      <c r="C256" s="72"/>
      <c r="D256" s="73"/>
      <c r="E256" s="73"/>
      <c r="F256" s="73"/>
    </row>
    <row r="257" spans="2:6" x14ac:dyDescent="0.25">
      <c r="B257" s="71"/>
      <c r="C257" s="72"/>
      <c r="D257" s="73"/>
      <c r="E257" s="73"/>
      <c r="F257" s="73"/>
    </row>
    <row r="258" spans="2:6" x14ac:dyDescent="0.25">
      <c r="B258" s="71"/>
      <c r="C258" s="72"/>
      <c r="D258" s="73"/>
      <c r="E258" s="73"/>
      <c r="F258" s="73"/>
    </row>
    <row r="259" spans="2:6" x14ac:dyDescent="0.25">
      <c r="B259" s="71"/>
      <c r="C259" s="72"/>
      <c r="D259" s="73"/>
      <c r="E259" s="73"/>
      <c r="F259" s="73"/>
    </row>
    <row r="260" spans="2:6" x14ac:dyDescent="0.25">
      <c r="B260" s="71"/>
      <c r="C260" s="72"/>
      <c r="D260" s="73"/>
      <c r="E260" s="73"/>
      <c r="F260" s="73"/>
    </row>
    <row r="261" spans="2:6" x14ac:dyDescent="0.25">
      <c r="B261" s="71"/>
      <c r="C261" s="72"/>
      <c r="D261" s="73"/>
      <c r="E261" s="73"/>
      <c r="F261" s="73"/>
    </row>
    <row r="262" spans="2:6" x14ac:dyDescent="0.25">
      <c r="B262" s="71"/>
      <c r="C262" s="72"/>
      <c r="D262" s="73"/>
      <c r="E262" s="73"/>
      <c r="F262" s="73"/>
    </row>
    <row r="263" spans="2:6" x14ac:dyDescent="0.25">
      <c r="B263" s="71"/>
      <c r="C263" s="72"/>
      <c r="D263" s="73"/>
      <c r="E263" s="73"/>
      <c r="F263" s="73"/>
    </row>
    <row r="264" spans="2:6" x14ac:dyDescent="0.25">
      <c r="B264" s="71"/>
      <c r="C264" s="72"/>
      <c r="D264" s="73"/>
      <c r="E264" s="73"/>
      <c r="F264" s="73"/>
    </row>
    <row r="265" spans="2:6" x14ac:dyDescent="0.25">
      <c r="B265" s="71"/>
      <c r="C265" s="72"/>
      <c r="D265" s="73"/>
      <c r="E265" s="73"/>
      <c r="F265" s="73"/>
    </row>
    <row r="266" spans="2:6" x14ac:dyDescent="0.25">
      <c r="B266" s="71"/>
      <c r="C266" s="72"/>
      <c r="D266" s="73"/>
      <c r="E266" s="73"/>
      <c r="F266" s="73"/>
    </row>
    <row r="267" spans="2:6" x14ac:dyDescent="0.25">
      <c r="B267" s="71"/>
      <c r="C267" s="72"/>
      <c r="D267" s="73"/>
      <c r="E267" s="73"/>
      <c r="F267" s="73"/>
    </row>
    <row r="268" spans="2:6" x14ac:dyDescent="0.25">
      <c r="B268" s="71"/>
      <c r="C268" s="72"/>
      <c r="D268" s="73"/>
      <c r="E268" s="73"/>
      <c r="F268" s="73"/>
    </row>
    <row r="269" spans="2:6" x14ac:dyDescent="0.25">
      <c r="B269" s="71"/>
      <c r="C269" s="72"/>
      <c r="D269" s="73"/>
      <c r="E269" s="73"/>
      <c r="F269" s="73"/>
    </row>
    <row r="270" spans="2:6" x14ac:dyDescent="0.25">
      <c r="B270" s="71"/>
      <c r="C270" s="72"/>
      <c r="D270" s="73"/>
      <c r="E270" s="73"/>
      <c r="F270" s="73"/>
    </row>
    <row r="271" spans="2:6" x14ac:dyDescent="0.25">
      <c r="B271" s="71"/>
      <c r="C271" s="72"/>
      <c r="D271" s="73"/>
      <c r="E271" s="73"/>
      <c r="F271" s="73"/>
    </row>
    <row r="272" spans="2:6" x14ac:dyDescent="0.25">
      <c r="B272" s="71"/>
      <c r="C272" s="72"/>
      <c r="D272" s="73"/>
      <c r="E272" s="73"/>
      <c r="F272" s="73"/>
    </row>
    <row r="273" spans="2:6" x14ac:dyDescent="0.25">
      <c r="B273" s="71"/>
      <c r="C273" s="72"/>
      <c r="D273" s="73"/>
      <c r="E273" s="73"/>
      <c r="F273" s="73"/>
    </row>
    <row r="274" spans="2:6" x14ac:dyDescent="0.25">
      <c r="B274" s="71"/>
      <c r="C274" s="72"/>
      <c r="D274" s="73"/>
      <c r="E274" s="73"/>
      <c r="F274" s="73"/>
    </row>
    <row r="275" spans="2:6" x14ac:dyDescent="0.25">
      <c r="B275" s="71"/>
      <c r="C275" s="72"/>
      <c r="D275" s="73"/>
      <c r="E275" s="73"/>
      <c r="F275" s="73"/>
    </row>
    <row r="276" spans="2:6" x14ac:dyDescent="0.25">
      <c r="B276" s="71"/>
      <c r="C276" s="72"/>
      <c r="D276" s="73"/>
      <c r="E276" s="73"/>
      <c r="F276" s="73"/>
    </row>
    <row r="277" spans="2:6" x14ac:dyDescent="0.25">
      <c r="B277" s="71"/>
      <c r="C277" s="72"/>
      <c r="D277" s="73"/>
      <c r="E277" s="73"/>
      <c r="F277" s="73"/>
    </row>
    <row r="278" spans="2:6" x14ac:dyDescent="0.25">
      <c r="B278" s="71"/>
      <c r="C278" s="72"/>
      <c r="D278" s="73"/>
      <c r="E278" s="73"/>
      <c r="F278" s="73"/>
    </row>
    <row r="279" spans="2:6" x14ac:dyDescent="0.25">
      <c r="B279" s="71"/>
      <c r="C279" s="72"/>
      <c r="D279" s="73"/>
      <c r="E279" s="73"/>
      <c r="F279" s="73"/>
    </row>
    <row r="280" spans="2:6" x14ac:dyDescent="0.25">
      <c r="B280" s="71"/>
      <c r="C280" s="72"/>
      <c r="D280" s="73"/>
      <c r="E280" s="73"/>
      <c r="F280" s="73"/>
    </row>
    <row r="281" spans="2:6" x14ac:dyDescent="0.25">
      <c r="B281" s="71"/>
      <c r="C281" s="72"/>
      <c r="D281" s="73"/>
      <c r="E281" s="73"/>
      <c r="F281" s="73"/>
    </row>
    <row r="282" spans="2:6" x14ac:dyDescent="0.25">
      <c r="B282" s="71"/>
      <c r="C282" s="72"/>
      <c r="D282" s="73"/>
      <c r="E282" s="73"/>
      <c r="F282" s="73"/>
    </row>
    <row r="283" spans="2:6" x14ac:dyDescent="0.25">
      <c r="B283" s="71"/>
      <c r="C283" s="72"/>
      <c r="D283" s="73"/>
      <c r="E283" s="73"/>
      <c r="F283" s="73"/>
    </row>
    <row r="284" spans="2:6" x14ac:dyDescent="0.25">
      <c r="B284" s="71"/>
      <c r="C284" s="72"/>
      <c r="D284" s="73"/>
      <c r="E284" s="73"/>
      <c r="F284" s="73"/>
    </row>
  </sheetData>
  <mergeCells count="1">
    <mergeCell ref="B2:F2"/>
  </mergeCells>
  <pageMargins left="0.7" right="0.7" top="0.75" bottom="0.75" header="0.3" footer="0.3"/>
  <pageSetup paperSize="9" scale="77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281"/>
  <sheetViews>
    <sheetView zoomScale="85" zoomScaleNormal="85" workbookViewId="0">
      <selection activeCell="F9" sqref="F9"/>
    </sheetView>
  </sheetViews>
  <sheetFormatPr defaultRowHeight="15" x14ac:dyDescent="0.25"/>
  <cols>
    <col min="1" max="1" width="9.140625" style="59"/>
    <col min="2" max="2" width="52.7109375" style="74" customWidth="1"/>
    <col min="3" max="3" width="8.140625" style="75" bestFit="1" customWidth="1"/>
    <col min="4" max="4" width="13" style="76" customWidth="1"/>
    <col min="5" max="5" width="17.140625" style="76" customWidth="1"/>
    <col min="6" max="6" width="15.7109375" style="76" customWidth="1"/>
    <col min="7" max="7" width="14" style="66" customWidth="1"/>
    <col min="8" max="8" width="13.42578125" style="59" bestFit="1" customWidth="1"/>
    <col min="9" max="9" width="11.85546875" style="59" customWidth="1"/>
    <col min="10" max="10" width="9.140625" style="59"/>
    <col min="11" max="11" width="17.5703125" style="59" bestFit="1" customWidth="1"/>
    <col min="12" max="16384" width="9.140625" style="59"/>
  </cols>
  <sheetData>
    <row r="2" spans="2:7" s="54" customFormat="1" x14ac:dyDescent="0.2">
      <c r="B2" s="212" t="str">
        <f>'Elenco Prezzi Unitari'!B183</f>
        <v>CO - Leiststelle:  Rathaus (Gemeinde  ALTREI)</v>
      </c>
      <c r="C2" s="212"/>
      <c r="D2" s="212"/>
      <c r="E2" s="212"/>
      <c r="F2" s="212"/>
      <c r="G2" s="53"/>
    </row>
    <row r="3" spans="2:7" s="54" customFormat="1" x14ac:dyDescent="0.2">
      <c r="B3" s="55" t="str">
        <f>'Elenco Prezzi Unitari'!B65</f>
        <v>BESCHREIBUNG</v>
      </c>
      <c r="C3" s="55" t="str">
        <f>'Elenco Prezzi Unitari'!C65</f>
        <v>M.E.</v>
      </c>
      <c r="D3" s="55" t="str">
        <f>'Elenco Prezzi Unitari'!D65</f>
        <v>ANZ.</v>
      </c>
      <c r="E3" s="55" t="str">
        <f>'Elenco Prezzi Unitari'!E65</f>
        <v>EINHEITSPREIS</v>
      </c>
      <c r="F3" s="55" t="str">
        <f>'Elenco Prezzi Unitari'!F65</f>
        <v>BETRAG</v>
      </c>
      <c r="G3" s="53"/>
    </row>
    <row r="4" spans="2:7" s="54" customFormat="1" x14ac:dyDescent="0.2">
      <c r="B4" s="33" t="str">
        <f>'Elenco Prezzi Unitari'!B12</f>
        <v>Tablet 10 Zoll mit Konnektivität WiFi und 3G</v>
      </c>
      <c r="C4" s="56" t="s">
        <v>1</v>
      </c>
      <c r="D4" s="57">
        <v>1</v>
      </c>
      <c r="E4" s="91">
        <f>'Elenco Prezzi Unitari'!F12</f>
        <v>500</v>
      </c>
      <c r="F4" s="83">
        <f>E4*D4</f>
        <v>500</v>
      </c>
      <c r="G4" s="53"/>
    </row>
    <row r="5" spans="2:7" ht="30" x14ac:dyDescent="0.25">
      <c r="B5" s="33" t="str">
        <f>'Elenco Prezzi Unitari'!B36</f>
        <v>Arbeitslohn für Installation und Konfiguration der Anlage.</v>
      </c>
      <c r="C5" s="117" t="str">
        <f>'Elenco Prezzi Unitari'!C36</f>
        <v>pauschal</v>
      </c>
      <c r="D5" s="63">
        <v>1</v>
      </c>
      <c r="E5" s="86">
        <v>500</v>
      </c>
      <c r="F5" s="87">
        <f>E5*D5</f>
        <v>500</v>
      </c>
      <c r="G5" s="58"/>
    </row>
    <row r="6" spans="2:7" x14ac:dyDescent="0.25">
      <c r="B6" s="36" t="str">
        <f>'Elenco Prezzi Unitari'!B66</f>
        <v>Gesamt SOA Kategorie OS5</v>
      </c>
      <c r="C6" s="60"/>
      <c r="D6" s="65"/>
      <c r="E6" s="84"/>
      <c r="F6" s="88">
        <f>SUM(F4:F5)</f>
        <v>1000</v>
      </c>
      <c r="G6" s="58"/>
    </row>
    <row r="7" spans="2:7" x14ac:dyDescent="0.25">
      <c r="B7" s="67"/>
      <c r="C7" s="68"/>
      <c r="D7" s="69"/>
      <c r="E7" s="89"/>
      <c r="F7" s="89"/>
      <c r="G7" s="58"/>
    </row>
    <row r="8" spans="2:7" x14ac:dyDescent="0.25">
      <c r="B8" s="45" t="str">
        <f>'Elenco Prezzi Unitari'!B69</f>
        <v>SUMME</v>
      </c>
      <c r="C8" s="60"/>
      <c r="D8" s="70"/>
      <c r="E8" s="84"/>
      <c r="F8" s="90">
        <f>F6</f>
        <v>1000</v>
      </c>
      <c r="G8" s="58"/>
    </row>
    <row r="9" spans="2:7" x14ac:dyDescent="0.25">
      <c r="B9" s="71"/>
      <c r="C9" s="72"/>
      <c r="D9" s="73"/>
      <c r="E9" s="73"/>
      <c r="F9" s="73"/>
      <c r="G9" s="58"/>
    </row>
    <row r="10" spans="2:7" x14ac:dyDescent="0.25">
      <c r="B10" s="71"/>
      <c r="C10" s="72"/>
      <c r="D10" s="73"/>
      <c r="E10" s="73"/>
      <c r="F10" s="73"/>
      <c r="G10" s="58"/>
    </row>
    <row r="11" spans="2:7" x14ac:dyDescent="0.25">
      <c r="B11" s="71"/>
      <c r="C11" s="72"/>
      <c r="D11" s="73"/>
      <c r="E11" s="73"/>
      <c r="F11" s="73"/>
    </row>
    <row r="12" spans="2:7" x14ac:dyDescent="0.25">
      <c r="B12" s="71"/>
      <c r="C12" s="72"/>
      <c r="D12" s="73"/>
      <c r="E12" s="73"/>
      <c r="F12" s="73"/>
    </row>
    <row r="13" spans="2:7" x14ac:dyDescent="0.25">
      <c r="B13" s="71"/>
      <c r="C13" s="72"/>
      <c r="D13" s="73"/>
      <c r="E13" s="73"/>
      <c r="F13" s="73"/>
    </row>
    <row r="14" spans="2:7" x14ac:dyDescent="0.25">
      <c r="B14" s="71"/>
      <c r="C14" s="72"/>
      <c r="D14" s="73"/>
      <c r="E14" s="73"/>
      <c r="F14" s="73"/>
    </row>
    <row r="15" spans="2:7" x14ac:dyDescent="0.25">
      <c r="B15" s="71"/>
      <c r="C15" s="72"/>
      <c r="D15" s="73"/>
      <c r="E15" s="73"/>
      <c r="F15" s="73"/>
    </row>
    <row r="16" spans="2:7" x14ac:dyDescent="0.25">
      <c r="B16" s="71"/>
      <c r="C16" s="72"/>
      <c r="D16" s="73"/>
      <c r="E16" s="73"/>
      <c r="F16" s="73"/>
    </row>
    <row r="17" spans="2:6" x14ac:dyDescent="0.25">
      <c r="B17" s="71"/>
      <c r="C17" s="72"/>
      <c r="D17" s="73"/>
      <c r="E17" s="73"/>
      <c r="F17" s="73"/>
    </row>
    <row r="18" spans="2:6" x14ac:dyDescent="0.25">
      <c r="B18" s="71"/>
      <c r="C18" s="72"/>
      <c r="D18" s="73"/>
      <c r="E18" s="73"/>
      <c r="F18" s="73"/>
    </row>
    <row r="19" spans="2:6" x14ac:dyDescent="0.25">
      <c r="B19" s="71"/>
      <c r="C19" s="72"/>
      <c r="D19" s="73"/>
      <c r="E19" s="73"/>
      <c r="F19" s="73"/>
    </row>
    <row r="20" spans="2:6" x14ac:dyDescent="0.25">
      <c r="B20" s="71"/>
      <c r="C20" s="72"/>
      <c r="D20" s="73"/>
      <c r="E20" s="73"/>
      <c r="F20" s="73"/>
    </row>
    <row r="21" spans="2:6" x14ac:dyDescent="0.25">
      <c r="B21" s="71"/>
      <c r="C21" s="72"/>
      <c r="D21" s="73"/>
      <c r="E21" s="73"/>
      <c r="F21" s="73"/>
    </row>
    <row r="22" spans="2:6" x14ac:dyDescent="0.25">
      <c r="B22" s="71"/>
      <c r="C22" s="72"/>
      <c r="D22" s="73"/>
      <c r="E22" s="73"/>
      <c r="F22" s="73"/>
    </row>
    <row r="23" spans="2:6" x14ac:dyDescent="0.25">
      <c r="B23" s="71"/>
      <c r="C23" s="72"/>
      <c r="D23" s="73"/>
      <c r="E23" s="73"/>
      <c r="F23" s="73"/>
    </row>
    <row r="24" spans="2:6" x14ac:dyDescent="0.25">
      <c r="B24" s="71"/>
      <c r="C24" s="72"/>
      <c r="D24" s="73"/>
      <c r="E24" s="73"/>
      <c r="F24" s="73"/>
    </row>
    <row r="25" spans="2:6" x14ac:dyDescent="0.25">
      <c r="B25" s="71"/>
      <c r="C25" s="72"/>
      <c r="D25" s="73"/>
      <c r="E25" s="73"/>
      <c r="F25" s="73"/>
    </row>
    <row r="26" spans="2:6" x14ac:dyDescent="0.25">
      <c r="B26" s="71"/>
      <c r="C26" s="72"/>
      <c r="D26" s="73"/>
      <c r="E26" s="73"/>
      <c r="F26" s="73"/>
    </row>
    <row r="27" spans="2:6" x14ac:dyDescent="0.25">
      <c r="B27" s="71"/>
      <c r="C27" s="72"/>
      <c r="D27" s="73"/>
      <c r="E27" s="73"/>
      <c r="F27" s="73"/>
    </row>
    <row r="28" spans="2:6" x14ac:dyDescent="0.25">
      <c r="B28" s="71"/>
      <c r="C28" s="72"/>
      <c r="D28" s="73"/>
      <c r="E28" s="73"/>
      <c r="F28" s="73"/>
    </row>
    <row r="29" spans="2:6" x14ac:dyDescent="0.25">
      <c r="B29" s="71"/>
      <c r="C29" s="72"/>
      <c r="D29" s="73"/>
      <c r="E29" s="73"/>
      <c r="F29" s="73"/>
    </row>
    <row r="30" spans="2:6" x14ac:dyDescent="0.25">
      <c r="B30" s="71"/>
      <c r="C30" s="72"/>
      <c r="D30" s="73"/>
      <c r="E30" s="73"/>
      <c r="F30" s="73"/>
    </row>
    <row r="31" spans="2:6" x14ac:dyDescent="0.25">
      <c r="B31" s="71"/>
      <c r="C31" s="72"/>
      <c r="D31" s="73"/>
      <c r="E31" s="73"/>
      <c r="F31" s="73"/>
    </row>
    <row r="32" spans="2:6" x14ac:dyDescent="0.25">
      <c r="B32" s="71"/>
      <c r="C32" s="72"/>
      <c r="D32" s="73"/>
      <c r="E32" s="73"/>
      <c r="F32" s="73"/>
    </row>
    <row r="33" spans="2:6" x14ac:dyDescent="0.25">
      <c r="B33" s="71"/>
      <c r="C33" s="72"/>
      <c r="D33" s="73"/>
      <c r="E33" s="73"/>
      <c r="F33" s="73"/>
    </row>
    <row r="34" spans="2:6" x14ac:dyDescent="0.25">
      <c r="B34" s="71"/>
      <c r="C34" s="72"/>
      <c r="D34" s="73"/>
      <c r="E34" s="73"/>
      <c r="F34" s="73"/>
    </row>
    <row r="35" spans="2:6" x14ac:dyDescent="0.25">
      <c r="B35" s="71"/>
      <c r="C35" s="72"/>
      <c r="D35" s="73"/>
      <c r="E35" s="73"/>
      <c r="F35" s="73"/>
    </row>
    <row r="36" spans="2:6" x14ac:dyDescent="0.25">
      <c r="B36" s="71"/>
      <c r="C36" s="72"/>
      <c r="D36" s="73"/>
      <c r="E36" s="73"/>
      <c r="F36" s="73"/>
    </row>
    <row r="37" spans="2:6" x14ac:dyDescent="0.25">
      <c r="B37" s="71"/>
      <c r="C37" s="72"/>
      <c r="D37" s="73"/>
      <c r="E37" s="73"/>
      <c r="F37" s="73"/>
    </row>
    <row r="38" spans="2:6" x14ac:dyDescent="0.25">
      <c r="B38" s="71"/>
      <c r="C38" s="72"/>
      <c r="D38" s="73"/>
      <c r="E38" s="73"/>
      <c r="F38" s="73"/>
    </row>
    <row r="39" spans="2:6" x14ac:dyDescent="0.25">
      <c r="B39" s="71"/>
      <c r="C39" s="72"/>
      <c r="D39" s="73"/>
      <c r="E39" s="73"/>
      <c r="F39" s="73"/>
    </row>
    <row r="40" spans="2:6" x14ac:dyDescent="0.25">
      <c r="B40" s="71"/>
      <c r="C40" s="72"/>
      <c r="D40" s="73"/>
      <c r="E40" s="73"/>
      <c r="F40" s="73"/>
    </row>
    <row r="41" spans="2:6" x14ac:dyDescent="0.25">
      <c r="B41" s="71"/>
      <c r="C41" s="72"/>
      <c r="D41" s="73"/>
      <c r="E41" s="73"/>
      <c r="F41" s="73"/>
    </row>
    <row r="42" spans="2:6" x14ac:dyDescent="0.25">
      <c r="B42" s="71"/>
      <c r="C42" s="72"/>
      <c r="D42" s="73"/>
      <c r="E42" s="73"/>
      <c r="F42" s="73"/>
    </row>
    <row r="43" spans="2:6" x14ac:dyDescent="0.25">
      <c r="B43" s="71"/>
      <c r="C43" s="72"/>
      <c r="D43" s="73"/>
      <c r="E43" s="73"/>
      <c r="F43" s="73"/>
    </row>
    <row r="44" spans="2:6" x14ac:dyDescent="0.25">
      <c r="B44" s="71"/>
      <c r="C44" s="72"/>
      <c r="D44" s="73"/>
      <c r="E44" s="73"/>
      <c r="F44" s="73"/>
    </row>
    <row r="45" spans="2:6" x14ac:dyDescent="0.25">
      <c r="B45" s="71"/>
      <c r="C45" s="72"/>
      <c r="D45" s="73"/>
      <c r="E45" s="73"/>
      <c r="F45" s="73"/>
    </row>
    <row r="46" spans="2:6" x14ac:dyDescent="0.25">
      <c r="B46" s="71"/>
      <c r="C46" s="72"/>
      <c r="D46" s="73"/>
      <c r="E46" s="73"/>
      <c r="F46" s="73"/>
    </row>
    <row r="47" spans="2:6" x14ac:dyDescent="0.25">
      <c r="B47" s="71"/>
      <c r="C47" s="72"/>
      <c r="D47" s="73"/>
      <c r="E47" s="73"/>
      <c r="F47" s="73"/>
    </row>
    <row r="48" spans="2:6" x14ac:dyDescent="0.25">
      <c r="B48" s="71"/>
      <c r="C48" s="72"/>
      <c r="D48" s="73"/>
      <c r="E48" s="73"/>
      <c r="F48" s="73"/>
    </row>
    <row r="49" spans="2:6" x14ac:dyDescent="0.25">
      <c r="B49" s="71"/>
      <c r="C49" s="72"/>
      <c r="D49" s="73"/>
      <c r="E49" s="73"/>
      <c r="F49" s="73"/>
    </row>
    <row r="50" spans="2:6" x14ac:dyDescent="0.25">
      <c r="B50" s="71"/>
      <c r="C50" s="72"/>
      <c r="D50" s="73"/>
      <c r="E50" s="73"/>
      <c r="F50" s="73"/>
    </row>
    <row r="51" spans="2:6" x14ac:dyDescent="0.25">
      <c r="B51" s="71"/>
      <c r="C51" s="72"/>
      <c r="D51" s="73"/>
      <c r="E51" s="73"/>
      <c r="F51" s="73"/>
    </row>
    <row r="52" spans="2:6" x14ac:dyDescent="0.25">
      <c r="B52" s="71"/>
      <c r="C52" s="72"/>
      <c r="D52" s="73"/>
      <c r="E52" s="73"/>
      <c r="F52" s="73"/>
    </row>
    <row r="53" spans="2:6" x14ac:dyDescent="0.25">
      <c r="B53" s="71"/>
      <c r="C53" s="72"/>
      <c r="D53" s="73"/>
      <c r="E53" s="73"/>
      <c r="F53" s="73"/>
    </row>
    <row r="54" spans="2:6" x14ac:dyDescent="0.25">
      <c r="B54" s="71"/>
      <c r="C54" s="72"/>
      <c r="D54" s="73"/>
      <c r="E54" s="73"/>
      <c r="F54" s="73"/>
    </row>
    <row r="55" spans="2:6" x14ac:dyDescent="0.25">
      <c r="B55" s="71"/>
      <c r="C55" s="72"/>
      <c r="D55" s="73"/>
      <c r="E55" s="73"/>
      <c r="F55" s="73"/>
    </row>
    <row r="56" spans="2:6" x14ac:dyDescent="0.25">
      <c r="B56" s="71"/>
      <c r="C56" s="72"/>
      <c r="D56" s="73"/>
      <c r="E56" s="73"/>
      <c r="F56" s="73"/>
    </row>
    <row r="57" spans="2:6" x14ac:dyDescent="0.25">
      <c r="B57" s="71"/>
      <c r="C57" s="72"/>
      <c r="D57" s="73"/>
      <c r="E57" s="73"/>
      <c r="F57" s="73"/>
    </row>
    <row r="58" spans="2:6" x14ac:dyDescent="0.25">
      <c r="B58" s="71"/>
      <c r="C58" s="72"/>
      <c r="D58" s="73"/>
      <c r="E58" s="73"/>
      <c r="F58" s="73"/>
    </row>
    <row r="59" spans="2:6" x14ac:dyDescent="0.25">
      <c r="B59" s="71"/>
      <c r="C59" s="72"/>
      <c r="D59" s="73"/>
      <c r="E59" s="73"/>
      <c r="F59" s="73"/>
    </row>
    <row r="60" spans="2:6" x14ac:dyDescent="0.25">
      <c r="B60" s="71"/>
      <c r="C60" s="72"/>
      <c r="D60" s="73"/>
      <c r="E60" s="73"/>
      <c r="F60" s="73"/>
    </row>
    <row r="61" spans="2:6" x14ac:dyDescent="0.25">
      <c r="B61" s="71"/>
      <c r="C61" s="72"/>
      <c r="D61" s="73"/>
      <c r="E61" s="73"/>
      <c r="F61" s="73"/>
    </row>
    <row r="62" spans="2:6" x14ac:dyDescent="0.25">
      <c r="B62" s="71"/>
      <c r="C62" s="72"/>
      <c r="D62" s="73"/>
      <c r="E62" s="73"/>
      <c r="F62" s="73"/>
    </row>
    <row r="63" spans="2:6" x14ac:dyDescent="0.25">
      <c r="B63" s="71"/>
      <c r="C63" s="72"/>
      <c r="D63" s="73"/>
      <c r="E63" s="73"/>
      <c r="F63" s="73"/>
    </row>
    <row r="64" spans="2:6" x14ac:dyDescent="0.25">
      <c r="B64" s="71"/>
      <c r="C64" s="72"/>
      <c r="D64" s="73"/>
      <c r="E64" s="73"/>
      <c r="F64" s="73"/>
    </row>
    <row r="65" spans="2:6" x14ac:dyDescent="0.25">
      <c r="B65" s="71"/>
      <c r="C65" s="72"/>
      <c r="D65" s="73"/>
      <c r="E65" s="73"/>
      <c r="F65" s="73"/>
    </row>
    <row r="66" spans="2:6" x14ac:dyDescent="0.25">
      <c r="B66" s="71"/>
      <c r="C66" s="72"/>
      <c r="D66" s="73"/>
      <c r="E66" s="73"/>
      <c r="F66" s="73"/>
    </row>
    <row r="67" spans="2:6" x14ac:dyDescent="0.25">
      <c r="B67" s="71"/>
      <c r="C67" s="72"/>
      <c r="D67" s="73"/>
      <c r="E67" s="73"/>
      <c r="F67" s="73"/>
    </row>
    <row r="68" spans="2:6" x14ac:dyDescent="0.25">
      <c r="B68" s="71"/>
      <c r="C68" s="72"/>
      <c r="D68" s="73"/>
      <c r="E68" s="73"/>
      <c r="F68" s="73"/>
    </row>
    <row r="69" spans="2:6" x14ac:dyDescent="0.25">
      <c r="B69" s="71"/>
      <c r="C69" s="72"/>
      <c r="D69" s="73"/>
      <c r="E69" s="73"/>
      <c r="F69" s="73"/>
    </row>
    <row r="70" spans="2:6" x14ac:dyDescent="0.25">
      <c r="B70" s="71"/>
      <c r="C70" s="72"/>
      <c r="D70" s="73"/>
      <c r="E70" s="73"/>
      <c r="F70" s="73"/>
    </row>
    <row r="71" spans="2:6" x14ac:dyDescent="0.25">
      <c r="B71" s="71"/>
      <c r="C71" s="72"/>
      <c r="D71" s="73"/>
      <c r="E71" s="73"/>
      <c r="F71" s="73"/>
    </row>
    <row r="72" spans="2:6" x14ac:dyDescent="0.25">
      <c r="B72" s="71"/>
      <c r="C72" s="72"/>
      <c r="D72" s="73"/>
      <c r="E72" s="73"/>
      <c r="F72" s="73"/>
    </row>
    <row r="73" spans="2:6" x14ac:dyDescent="0.25">
      <c r="B73" s="71"/>
      <c r="C73" s="72"/>
      <c r="D73" s="73"/>
      <c r="E73" s="73"/>
      <c r="F73" s="73"/>
    </row>
    <row r="74" spans="2:6" x14ac:dyDescent="0.25">
      <c r="B74" s="71"/>
      <c r="C74" s="72"/>
      <c r="D74" s="73"/>
      <c r="E74" s="73"/>
      <c r="F74" s="73"/>
    </row>
    <row r="75" spans="2:6" x14ac:dyDescent="0.25">
      <c r="B75" s="71"/>
      <c r="C75" s="72"/>
      <c r="D75" s="73"/>
      <c r="E75" s="73"/>
      <c r="F75" s="73"/>
    </row>
    <row r="76" spans="2:6" x14ac:dyDescent="0.25">
      <c r="B76" s="71"/>
      <c r="C76" s="72"/>
      <c r="D76" s="73"/>
      <c r="E76" s="73"/>
      <c r="F76" s="73"/>
    </row>
    <row r="77" spans="2:6" x14ac:dyDescent="0.25">
      <c r="B77" s="71"/>
      <c r="C77" s="72"/>
      <c r="D77" s="73"/>
      <c r="E77" s="73"/>
      <c r="F77" s="73"/>
    </row>
    <row r="78" spans="2:6" x14ac:dyDescent="0.25">
      <c r="B78" s="71"/>
      <c r="C78" s="72"/>
      <c r="D78" s="73"/>
      <c r="E78" s="73"/>
      <c r="F78" s="73"/>
    </row>
    <row r="79" spans="2:6" x14ac:dyDescent="0.25">
      <c r="B79" s="71"/>
      <c r="C79" s="72"/>
      <c r="D79" s="73"/>
      <c r="E79" s="73"/>
      <c r="F79" s="73"/>
    </row>
    <row r="80" spans="2:6" x14ac:dyDescent="0.25">
      <c r="B80" s="71"/>
      <c r="C80" s="72"/>
      <c r="D80" s="73"/>
      <c r="E80" s="73"/>
      <c r="F80" s="73"/>
    </row>
    <row r="81" spans="2:6" x14ac:dyDescent="0.25">
      <c r="B81" s="71"/>
      <c r="C81" s="72"/>
      <c r="D81" s="73"/>
      <c r="E81" s="73"/>
      <c r="F81" s="73"/>
    </row>
    <row r="82" spans="2:6" x14ac:dyDescent="0.25">
      <c r="B82" s="71"/>
      <c r="C82" s="72"/>
      <c r="D82" s="73"/>
      <c r="E82" s="73"/>
      <c r="F82" s="73"/>
    </row>
    <row r="83" spans="2:6" x14ac:dyDescent="0.25">
      <c r="B83" s="71"/>
      <c r="C83" s="72"/>
      <c r="D83" s="73"/>
      <c r="E83" s="73"/>
      <c r="F83" s="73"/>
    </row>
    <row r="84" spans="2:6" x14ac:dyDescent="0.25">
      <c r="B84" s="71"/>
      <c r="C84" s="72"/>
      <c r="D84" s="73"/>
      <c r="E84" s="73"/>
      <c r="F84" s="73"/>
    </row>
    <row r="85" spans="2:6" x14ac:dyDescent="0.25">
      <c r="B85" s="71"/>
      <c r="C85" s="72"/>
      <c r="D85" s="73"/>
      <c r="E85" s="73"/>
      <c r="F85" s="73"/>
    </row>
    <row r="86" spans="2:6" x14ac:dyDescent="0.25">
      <c r="B86" s="71"/>
      <c r="C86" s="72"/>
      <c r="D86" s="73"/>
      <c r="E86" s="73"/>
      <c r="F86" s="73"/>
    </row>
    <row r="87" spans="2:6" x14ac:dyDescent="0.25">
      <c r="B87" s="71"/>
      <c r="C87" s="72"/>
      <c r="D87" s="73"/>
      <c r="E87" s="73"/>
      <c r="F87" s="73"/>
    </row>
    <row r="88" spans="2:6" x14ac:dyDescent="0.25">
      <c r="B88" s="71"/>
      <c r="C88" s="72"/>
      <c r="D88" s="73"/>
      <c r="E88" s="73"/>
      <c r="F88" s="73"/>
    </row>
    <row r="89" spans="2:6" x14ac:dyDescent="0.25">
      <c r="B89" s="71"/>
      <c r="C89" s="72"/>
      <c r="D89" s="73"/>
      <c r="E89" s="73"/>
      <c r="F89" s="73"/>
    </row>
    <row r="90" spans="2:6" x14ac:dyDescent="0.25">
      <c r="B90" s="71"/>
      <c r="C90" s="72"/>
      <c r="D90" s="73"/>
      <c r="E90" s="73"/>
      <c r="F90" s="73"/>
    </row>
    <row r="91" spans="2:6" x14ac:dyDescent="0.25">
      <c r="B91" s="71"/>
      <c r="C91" s="72"/>
      <c r="D91" s="73"/>
      <c r="E91" s="73"/>
      <c r="F91" s="73"/>
    </row>
    <row r="92" spans="2:6" x14ac:dyDescent="0.25">
      <c r="B92" s="71"/>
      <c r="C92" s="72"/>
      <c r="D92" s="73"/>
      <c r="E92" s="73"/>
      <c r="F92" s="73"/>
    </row>
    <row r="93" spans="2:6" x14ac:dyDescent="0.25">
      <c r="B93" s="71"/>
      <c r="C93" s="72"/>
      <c r="D93" s="73"/>
      <c r="E93" s="73"/>
      <c r="F93" s="73"/>
    </row>
    <row r="94" spans="2:6" x14ac:dyDescent="0.25">
      <c r="B94" s="71"/>
      <c r="C94" s="72"/>
      <c r="D94" s="73"/>
      <c r="E94" s="73"/>
      <c r="F94" s="73"/>
    </row>
    <row r="95" spans="2:6" x14ac:dyDescent="0.25">
      <c r="B95" s="71"/>
      <c r="C95" s="72"/>
      <c r="D95" s="73"/>
      <c r="E95" s="73"/>
      <c r="F95" s="73"/>
    </row>
    <row r="96" spans="2:6" x14ac:dyDescent="0.25">
      <c r="B96" s="71"/>
      <c r="C96" s="72"/>
      <c r="D96" s="73"/>
      <c r="E96" s="73"/>
      <c r="F96" s="73"/>
    </row>
    <row r="97" spans="2:6" x14ac:dyDescent="0.25">
      <c r="B97" s="71"/>
      <c r="C97" s="72"/>
      <c r="D97" s="73"/>
      <c r="E97" s="73"/>
      <c r="F97" s="73"/>
    </row>
    <row r="98" spans="2:6" x14ac:dyDescent="0.25">
      <c r="B98" s="71"/>
      <c r="C98" s="72"/>
      <c r="D98" s="73"/>
      <c r="E98" s="73"/>
      <c r="F98" s="73"/>
    </row>
    <row r="99" spans="2:6" x14ac:dyDescent="0.25">
      <c r="B99" s="71"/>
      <c r="C99" s="72"/>
      <c r="D99" s="73"/>
      <c r="E99" s="73"/>
      <c r="F99" s="73"/>
    </row>
    <row r="100" spans="2:6" x14ac:dyDescent="0.25">
      <c r="B100" s="71"/>
      <c r="C100" s="72"/>
      <c r="D100" s="73"/>
      <c r="E100" s="73"/>
      <c r="F100" s="73"/>
    </row>
    <row r="101" spans="2:6" x14ac:dyDescent="0.25">
      <c r="B101" s="71"/>
      <c r="C101" s="72"/>
      <c r="D101" s="73"/>
      <c r="E101" s="73"/>
      <c r="F101" s="73"/>
    </row>
    <row r="102" spans="2:6" x14ac:dyDescent="0.25">
      <c r="B102" s="71"/>
      <c r="C102" s="72"/>
      <c r="D102" s="73"/>
      <c r="E102" s="73"/>
      <c r="F102" s="73"/>
    </row>
    <row r="103" spans="2:6" x14ac:dyDescent="0.25">
      <c r="B103" s="71"/>
      <c r="C103" s="72"/>
      <c r="D103" s="73"/>
      <c r="E103" s="73"/>
      <c r="F103" s="73"/>
    </row>
    <row r="104" spans="2:6" x14ac:dyDescent="0.25">
      <c r="B104" s="71"/>
      <c r="C104" s="72"/>
      <c r="D104" s="73"/>
      <c r="E104" s="73"/>
      <c r="F104" s="73"/>
    </row>
    <row r="105" spans="2:6" x14ac:dyDescent="0.25">
      <c r="B105" s="71"/>
      <c r="C105" s="72"/>
      <c r="D105" s="73"/>
      <c r="E105" s="73"/>
      <c r="F105" s="73"/>
    </row>
    <row r="106" spans="2:6" x14ac:dyDescent="0.25">
      <c r="B106" s="71"/>
      <c r="C106" s="72"/>
      <c r="D106" s="73"/>
      <c r="E106" s="73"/>
      <c r="F106" s="73"/>
    </row>
    <row r="107" spans="2:6" x14ac:dyDescent="0.25">
      <c r="B107" s="71"/>
      <c r="C107" s="72"/>
      <c r="D107" s="73"/>
      <c r="E107" s="73"/>
      <c r="F107" s="73"/>
    </row>
    <row r="108" spans="2:6" x14ac:dyDescent="0.25">
      <c r="B108" s="71"/>
      <c r="C108" s="72"/>
      <c r="D108" s="73"/>
      <c r="E108" s="73"/>
      <c r="F108" s="73"/>
    </row>
    <row r="109" spans="2:6" x14ac:dyDescent="0.25">
      <c r="B109" s="71"/>
      <c r="C109" s="72"/>
      <c r="D109" s="73"/>
      <c r="E109" s="73"/>
      <c r="F109" s="73"/>
    </row>
    <row r="110" spans="2:6" x14ac:dyDescent="0.25">
      <c r="B110" s="71"/>
      <c r="C110" s="72"/>
      <c r="D110" s="73"/>
      <c r="E110" s="73"/>
      <c r="F110" s="73"/>
    </row>
    <row r="111" spans="2:6" x14ac:dyDescent="0.25">
      <c r="B111" s="71"/>
      <c r="C111" s="72"/>
      <c r="D111" s="73"/>
      <c r="E111" s="73"/>
      <c r="F111" s="73"/>
    </row>
    <row r="112" spans="2:6" x14ac:dyDescent="0.25">
      <c r="B112" s="71"/>
      <c r="C112" s="72"/>
      <c r="D112" s="73"/>
      <c r="E112" s="73"/>
      <c r="F112" s="73"/>
    </row>
    <row r="113" spans="2:6" x14ac:dyDescent="0.25">
      <c r="B113" s="71"/>
      <c r="C113" s="72"/>
      <c r="D113" s="73"/>
      <c r="E113" s="73"/>
      <c r="F113" s="73"/>
    </row>
    <row r="114" spans="2:6" x14ac:dyDescent="0.25">
      <c r="B114" s="71"/>
      <c r="C114" s="72"/>
      <c r="D114" s="73"/>
      <c r="E114" s="73"/>
      <c r="F114" s="73"/>
    </row>
    <row r="115" spans="2:6" x14ac:dyDescent="0.25">
      <c r="B115" s="71"/>
      <c r="C115" s="72"/>
      <c r="D115" s="73"/>
      <c r="E115" s="73"/>
      <c r="F115" s="73"/>
    </row>
    <row r="116" spans="2:6" x14ac:dyDescent="0.25">
      <c r="B116" s="71"/>
      <c r="C116" s="72"/>
      <c r="D116" s="73"/>
      <c r="E116" s="73"/>
      <c r="F116" s="73"/>
    </row>
    <row r="117" spans="2:6" x14ac:dyDescent="0.25">
      <c r="B117" s="71"/>
      <c r="C117" s="72"/>
      <c r="D117" s="73"/>
      <c r="E117" s="73"/>
      <c r="F117" s="73"/>
    </row>
    <row r="118" spans="2:6" x14ac:dyDescent="0.25">
      <c r="B118" s="71"/>
      <c r="C118" s="72"/>
      <c r="D118" s="73"/>
      <c r="E118" s="73"/>
      <c r="F118" s="73"/>
    </row>
    <row r="119" spans="2:6" x14ac:dyDescent="0.25">
      <c r="B119" s="71"/>
      <c r="C119" s="72"/>
      <c r="D119" s="73"/>
      <c r="E119" s="73"/>
      <c r="F119" s="73"/>
    </row>
    <row r="120" spans="2:6" x14ac:dyDescent="0.25">
      <c r="B120" s="71"/>
      <c r="C120" s="72"/>
      <c r="D120" s="73"/>
      <c r="E120" s="73"/>
      <c r="F120" s="73"/>
    </row>
    <row r="121" spans="2:6" x14ac:dyDescent="0.25">
      <c r="B121" s="71"/>
      <c r="C121" s="72"/>
      <c r="D121" s="73"/>
      <c r="E121" s="73"/>
      <c r="F121" s="73"/>
    </row>
    <row r="122" spans="2:6" x14ac:dyDescent="0.25">
      <c r="B122" s="71"/>
      <c r="C122" s="72"/>
      <c r="D122" s="73"/>
      <c r="E122" s="73"/>
      <c r="F122" s="73"/>
    </row>
    <row r="123" spans="2:6" x14ac:dyDescent="0.25">
      <c r="B123" s="71"/>
      <c r="C123" s="72"/>
      <c r="D123" s="73"/>
      <c r="E123" s="73"/>
      <c r="F123" s="73"/>
    </row>
    <row r="124" spans="2:6" x14ac:dyDescent="0.25">
      <c r="B124" s="71"/>
      <c r="C124" s="72"/>
      <c r="D124" s="73"/>
      <c r="E124" s="73"/>
      <c r="F124" s="73"/>
    </row>
    <row r="125" spans="2:6" x14ac:dyDescent="0.25">
      <c r="B125" s="71"/>
      <c r="C125" s="72"/>
      <c r="D125" s="73"/>
      <c r="E125" s="73"/>
      <c r="F125" s="73"/>
    </row>
    <row r="126" spans="2:6" x14ac:dyDescent="0.25">
      <c r="B126" s="71"/>
      <c r="C126" s="72"/>
      <c r="D126" s="73"/>
      <c r="E126" s="73"/>
      <c r="F126" s="73"/>
    </row>
    <row r="127" spans="2:6" x14ac:dyDescent="0.25">
      <c r="B127" s="71"/>
      <c r="C127" s="72"/>
      <c r="D127" s="73"/>
      <c r="E127" s="73"/>
      <c r="F127" s="73"/>
    </row>
    <row r="128" spans="2:6" x14ac:dyDescent="0.25">
      <c r="B128" s="71"/>
      <c r="C128" s="72"/>
      <c r="D128" s="73"/>
      <c r="E128" s="73"/>
      <c r="F128" s="73"/>
    </row>
    <row r="129" spans="2:6" x14ac:dyDescent="0.25">
      <c r="B129" s="71"/>
      <c r="C129" s="72"/>
      <c r="D129" s="73"/>
      <c r="E129" s="73"/>
      <c r="F129" s="73"/>
    </row>
    <row r="130" spans="2:6" x14ac:dyDescent="0.25">
      <c r="B130" s="71"/>
      <c r="C130" s="72"/>
      <c r="D130" s="73"/>
      <c r="E130" s="73"/>
      <c r="F130" s="73"/>
    </row>
    <row r="131" spans="2:6" x14ac:dyDescent="0.25">
      <c r="B131" s="71"/>
      <c r="C131" s="72"/>
      <c r="D131" s="73"/>
      <c r="E131" s="73"/>
      <c r="F131" s="73"/>
    </row>
    <row r="132" spans="2:6" x14ac:dyDescent="0.25">
      <c r="B132" s="71"/>
      <c r="C132" s="72"/>
      <c r="D132" s="73"/>
      <c r="E132" s="73"/>
      <c r="F132" s="73"/>
    </row>
    <row r="133" spans="2:6" x14ac:dyDescent="0.25">
      <c r="B133" s="71"/>
      <c r="C133" s="72"/>
      <c r="D133" s="73"/>
      <c r="E133" s="73"/>
      <c r="F133" s="73"/>
    </row>
    <row r="134" spans="2:6" x14ac:dyDescent="0.25">
      <c r="B134" s="71"/>
      <c r="C134" s="72"/>
      <c r="D134" s="73"/>
      <c r="E134" s="73"/>
      <c r="F134" s="73"/>
    </row>
    <row r="135" spans="2:6" x14ac:dyDescent="0.25">
      <c r="B135" s="71"/>
      <c r="C135" s="72"/>
      <c r="D135" s="73"/>
      <c r="E135" s="73"/>
      <c r="F135" s="73"/>
    </row>
    <row r="136" spans="2:6" x14ac:dyDescent="0.25">
      <c r="B136" s="71"/>
      <c r="C136" s="72"/>
      <c r="D136" s="73"/>
      <c r="E136" s="73"/>
      <c r="F136" s="73"/>
    </row>
    <row r="137" spans="2:6" x14ac:dyDescent="0.25">
      <c r="B137" s="71"/>
      <c r="C137" s="72"/>
      <c r="D137" s="73"/>
      <c r="E137" s="73"/>
      <c r="F137" s="73"/>
    </row>
    <row r="138" spans="2:6" x14ac:dyDescent="0.25">
      <c r="B138" s="71"/>
      <c r="C138" s="72"/>
      <c r="D138" s="73"/>
      <c r="E138" s="73"/>
      <c r="F138" s="73"/>
    </row>
    <row r="139" spans="2:6" x14ac:dyDescent="0.25">
      <c r="B139" s="71"/>
      <c r="C139" s="72"/>
      <c r="D139" s="73"/>
      <c r="E139" s="73"/>
      <c r="F139" s="73"/>
    </row>
    <row r="140" spans="2:6" x14ac:dyDescent="0.25">
      <c r="B140" s="71"/>
      <c r="C140" s="72"/>
      <c r="D140" s="73"/>
      <c r="E140" s="73"/>
      <c r="F140" s="73"/>
    </row>
    <row r="141" spans="2:6" x14ac:dyDescent="0.25">
      <c r="B141" s="71"/>
      <c r="C141" s="72"/>
      <c r="D141" s="73"/>
      <c r="E141" s="73"/>
      <c r="F141" s="73"/>
    </row>
    <row r="142" spans="2:6" x14ac:dyDescent="0.25">
      <c r="B142" s="71"/>
      <c r="C142" s="72"/>
      <c r="D142" s="73"/>
      <c r="E142" s="73"/>
      <c r="F142" s="73"/>
    </row>
    <row r="143" spans="2:6" x14ac:dyDescent="0.25">
      <c r="B143" s="71"/>
      <c r="C143" s="72"/>
      <c r="D143" s="73"/>
      <c r="E143" s="73"/>
      <c r="F143" s="73"/>
    </row>
    <row r="144" spans="2:6" x14ac:dyDescent="0.25">
      <c r="B144" s="71"/>
      <c r="C144" s="72"/>
      <c r="D144" s="73"/>
      <c r="E144" s="73"/>
      <c r="F144" s="73"/>
    </row>
    <row r="145" spans="2:6" x14ac:dyDescent="0.25">
      <c r="B145" s="71"/>
      <c r="C145" s="72"/>
      <c r="D145" s="73"/>
      <c r="E145" s="73"/>
      <c r="F145" s="73"/>
    </row>
    <row r="146" spans="2:6" x14ac:dyDescent="0.25">
      <c r="B146" s="71"/>
      <c r="C146" s="72"/>
      <c r="D146" s="73"/>
      <c r="E146" s="73"/>
      <c r="F146" s="73"/>
    </row>
    <row r="147" spans="2:6" x14ac:dyDescent="0.25">
      <c r="B147" s="71"/>
      <c r="C147" s="72"/>
      <c r="D147" s="73"/>
      <c r="E147" s="73"/>
      <c r="F147" s="73"/>
    </row>
    <row r="148" spans="2:6" x14ac:dyDescent="0.25">
      <c r="B148" s="71"/>
      <c r="C148" s="72"/>
      <c r="D148" s="73"/>
      <c r="E148" s="73"/>
      <c r="F148" s="73"/>
    </row>
    <row r="149" spans="2:6" x14ac:dyDescent="0.25">
      <c r="B149" s="71"/>
      <c r="C149" s="72"/>
      <c r="D149" s="73"/>
      <c r="E149" s="73"/>
      <c r="F149" s="73"/>
    </row>
    <row r="150" spans="2:6" x14ac:dyDescent="0.25">
      <c r="B150" s="71"/>
      <c r="C150" s="72"/>
      <c r="D150" s="73"/>
      <c r="E150" s="73"/>
      <c r="F150" s="73"/>
    </row>
    <row r="151" spans="2:6" x14ac:dyDescent="0.25">
      <c r="B151" s="71"/>
      <c r="C151" s="72"/>
      <c r="D151" s="73"/>
      <c r="E151" s="73"/>
      <c r="F151" s="73"/>
    </row>
    <row r="152" spans="2:6" x14ac:dyDescent="0.25">
      <c r="B152" s="71"/>
      <c r="C152" s="72"/>
      <c r="D152" s="73"/>
      <c r="E152" s="73"/>
      <c r="F152" s="73"/>
    </row>
    <row r="153" spans="2:6" x14ac:dyDescent="0.25">
      <c r="B153" s="71"/>
      <c r="C153" s="72"/>
      <c r="D153" s="73"/>
      <c r="E153" s="73"/>
      <c r="F153" s="73"/>
    </row>
    <row r="154" spans="2:6" x14ac:dyDescent="0.25">
      <c r="B154" s="71"/>
      <c r="C154" s="72"/>
      <c r="D154" s="73"/>
      <c r="E154" s="73"/>
      <c r="F154" s="73"/>
    </row>
    <row r="155" spans="2:6" x14ac:dyDescent="0.25">
      <c r="B155" s="71"/>
      <c r="C155" s="72"/>
      <c r="D155" s="73"/>
      <c r="E155" s="73"/>
      <c r="F155" s="73"/>
    </row>
    <row r="156" spans="2:6" x14ac:dyDescent="0.25">
      <c r="B156" s="71"/>
      <c r="C156" s="72"/>
      <c r="D156" s="73"/>
      <c r="E156" s="73"/>
      <c r="F156" s="73"/>
    </row>
    <row r="157" spans="2:6" x14ac:dyDescent="0.25">
      <c r="B157" s="71"/>
      <c r="C157" s="72"/>
      <c r="D157" s="73"/>
      <c r="E157" s="73"/>
      <c r="F157" s="73"/>
    </row>
    <row r="158" spans="2:6" x14ac:dyDescent="0.25">
      <c r="B158" s="71"/>
      <c r="C158" s="72"/>
      <c r="D158" s="73"/>
      <c r="E158" s="73"/>
      <c r="F158" s="73"/>
    </row>
    <row r="159" spans="2:6" x14ac:dyDescent="0.25">
      <c r="B159" s="71"/>
      <c r="C159" s="72"/>
      <c r="D159" s="73"/>
      <c r="E159" s="73"/>
      <c r="F159" s="73"/>
    </row>
    <row r="160" spans="2:6" x14ac:dyDescent="0.25">
      <c r="B160" s="71"/>
      <c r="C160" s="72"/>
      <c r="D160" s="73"/>
      <c r="E160" s="73"/>
      <c r="F160" s="73"/>
    </row>
    <row r="161" spans="2:6" x14ac:dyDescent="0.25">
      <c r="B161" s="71"/>
      <c r="C161" s="72"/>
      <c r="D161" s="73"/>
      <c r="E161" s="73"/>
      <c r="F161" s="73"/>
    </row>
    <row r="162" spans="2:6" x14ac:dyDescent="0.25">
      <c r="B162" s="71"/>
      <c r="C162" s="72"/>
      <c r="D162" s="73"/>
      <c r="E162" s="73"/>
      <c r="F162" s="73"/>
    </row>
    <row r="163" spans="2:6" x14ac:dyDescent="0.25">
      <c r="B163" s="71"/>
      <c r="C163" s="72"/>
      <c r="D163" s="73"/>
      <c r="E163" s="73"/>
      <c r="F163" s="73"/>
    </row>
    <row r="164" spans="2:6" x14ac:dyDescent="0.25">
      <c r="B164" s="71"/>
      <c r="C164" s="72"/>
      <c r="D164" s="73"/>
      <c r="E164" s="73"/>
      <c r="F164" s="73"/>
    </row>
    <row r="165" spans="2:6" x14ac:dyDescent="0.25">
      <c r="B165" s="71"/>
      <c r="C165" s="72"/>
      <c r="D165" s="73"/>
      <c r="E165" s="73"/>
      <c r="F165" s="73"/>
    </row>
    <row r="166" spans="2:6" x14ac:dyDescent="0.25">
      <c r="B166" s="71"/>
      <c r="C166" s="72"/>
      <c r="D166" s="73"/>
      <c r="E166" s="73"/>
      <c r="F166" s="73"/>
    </row>
    <row r="167" spans="2:6" x14ac:dyDescent="0.25">
      <c r="B167" s="71"/>
      <c r="C167" s="72"/>
      <c r="D167" s="73"/>
      <c r="E167" s="73"/>
      <c r="F167" s="73"/>
    </row>
    <row r="168" spans="2:6" x14ac:dyDescent="0.25">
      <c r="B168" s="71"/>
      <c r="C168" s="72"/>
      <c r="D168" s="73"/>
      <c r="E168" s="73"/>
      <c r="F168" s="73"/>
    </row>
    <row r="169" spans="2:6" x14ac:dyDescent="0.25">
      <c r="B169" s="71"/>
      <c r="C169" s="72"/>
      <c r="D169" s="73"/>
      <c r="E169" s="73"/>
      <c r="F169" s="73"/>
    </row>
    <row r="170" spans="2:6" x14ac:dyDescent="0.25">
      <c r="B170" s="71"/>
      <c r="C170" s="72"/>
      <c r="D170" s="73"/>
      <c r="E170" s="73"/>
      <c r="F170" s="73"/>
    </row>
    <row r="171" spans="2:6" x14ac:dyDescent="0.25">
      <c r="B171" s="71"/>
      <c r="C171" s="72"/>
      <c r="D171" s="73"/>
      <c r="E171" s="73"/>
      <c r="F171" s="73"/>
    </row>
    <row r="172" spans="2:6" x14ac:dyDescent="0.25">
      <c r="B172" s="71"/>
      <c r="C172" s="72"/>
      <c r="D172" s="73"/>
      <c r="E172" s="73"/>
      <c r="F172" s="73"/>
    </row>
    <row r="173" spans="2:6" x14ac:dyDescent="0.25">
      <c r="B173" s="71"/>
      <c r="C173" s="72"/>
      <c r="D173" s="73"/>
      <c r="E173" s="73"/>
      <c r="F173" s="73"/>
    </row>
    <row r="174" spans="2:6" x14ac:dyDescent="0.25">
      <c r="B174" s="71"/>
      <c r="C174" s="72"/>
      <c r="D174" s="73"/>
      <c r="E174" s="73"/>
      <c r="F174" s="73"/>
    </row>
    <row r="175" spans="2:6" x14ac:dyDescent="0.25">
      <c r="B175" s="71"/>
      <c r="C175" s="72"/>
      <c r="D175" s="73"/>
      <c r="E175" s="73"/>
      <c r="F175" s="73"/>
    </row>
    <row r="176" spans="2:6" x14ac:dyDescent="0.25">
      <c r="B176" s="71"/>
      <c r="C176" s="72"/>
      <c r="D176" s="73"/>
      <c r="E176" s="73"/>
      <c r="F176" s="73"/>
    </row>
    <row r="177" spans="2:6" x14ac:dyDescent="0.25">
      <c r="B177" s="71"/>
      <c r="C177" s="72"/>
      <c r="D177" s="73"/>
      <c r="E177" s="73"/>
      <c r="F177" s="73"/>
    </row>
    <row r="178" spans="2:6" x14ac:dyDescent="0.25">
      <c r="B178" s="71"/>
      <c r="C178" s="72"/>
      <c r="D178" s="73"/>
      <c r="E178" s="73"/>
      <c r="F178" s="73"/>
    </row>
    <row r="179" spans="2:6" x14ac:dyDescent="0.25">
      <c r="B179" s="71"/>
      <c r="C179" s="72"/>
      <c r="D179" s="73"/>
      <c r="E179" s="73"/>
      <c r="F179" s="73"/>
    </row>
    <row r="180" spans="2:6" x14ac:dyDescent="0.25">
      <c r="B180" s="71"/>
      <c r="C180" s="72"/>
      <c r="D180" s="73"/>
      <c r="E180" s="73"/>
      <c r="F180" s="73"/>
    </row>
    <row r="181" spans="2:6" x14ac:dyDescent="0.25">
      <c r="B181" s="71"/>
      <c r="C181" s="72"/>
      <c r="D181" s="73"/>
      <c r="E181" s="73"/>
      <c r="F181" s="73"/>
    </row>
    <row r="182" spans="2:6" x14ac:dyDescent="0.25">
      <c r="B182" s="71"/>
      <c r="C182" s="72"/>
      <c r="D182" s="73"/>
      <c r="E182" s="73"/>
      <c r="F182" s="73"/>
    </row>
    <row r="183" spans="2:6" x14ac:dyDescent="0.25">
      <c r="B183" s="71"/>
      <c r="C183" s="72"/>
      <c r="D183" s="73"/>
      <c r="E183" s="73"/>
      <c r="F183" s="73"/>
    </row>
    <row r="184" spans="2:6" x14ac:dyDescent="0.25">
      <c r="B184" s="71"/>
      <c r="C184" s="72"/>
      <c r="D184" s="73"/>
      <c r="E184" s="73"/>
      <c r="F184" s="73"/>
    </row>
    <row r="185" spans="2:6" x14ac:dyDescent="0.25">
      <c r="B185" s="71"/>
      <c r="C185" s="72"/>
      <c r="D185" s="73"/>
      <c r="E185" s="73"/>
      <c r="F185" s="73"/>
    </row>
    <row r="186" spans="2:6" x14ac:dyDescent="0.25">
      <c r="B186" s="71"/>
      <c r="C186" s="72"/>
      <c r="D186" s="73"/>
      <c r="E186" s="73"/>
      <c r="F186" s="73"/>
    </row>
    <row r="187" spans="2:6" x14ac:dyDescent="0.25">
      <c r="B187" s="71"/>
      <c r="C187" s="72"/>
      <c r="D187" s="73"/>
      <c r="E187" s="73"/>
      <c r="F187" s="73"/>
    </row>
    <row r="188" spans="2:6" x14ac:dyDescent="0.25">
      <c r="B188" s="71"/>
      <c r="C188" s="72"/>
      <c r="D188" s="73"/>
      <c r="E188" s="73"/>
      <c r="F188" s="73"/>
    </row>
    <row r="189" spans="2:6" x14ac:dyDescent="0.25">
      <c r="B189" s="71"/>
      <c r="C189" s="72"/>
      <c r="D189" s="73"/>
      <c r="E189" s="73"/>
      <c r="F189" s="73"/>
    </row>
    <row r="190" spans="2:6" x14ac:dyDescent="0.25">
      <c r="B190" s="71"/>
      <c r="C190" s="72"/>
      <c r="D190" s="73"/>
      <c r="E190" s="73"/>
      <c r="F190" s="73"/>
    </row>
    <row r="191" spans="2:6" x14ac:dyDescent="0.25">
      <c r="B191" s="71"/>
      <c r="C191" s="72"/>
      <c r="D191" s="73"/>
      <c r="E191" s="73"/>
      <c r="F191" s="73"/>
    </row>
    <row r="192" spans="2:6" x14ac:dyDescent="0.25">
      <c r="B192" s="71"/>
      <c r="C192" s="72"/>
      <c r="D192" s="73"/>
      <c r="E192" s="73"/>
      <c r="F192" s="73"/>
    </row>
    <row r="193" spans="2:6" x14ac:dyDescent="0.25">
      <c r="B193" s="71"/>
      <c r="C193" s="72"/>
      <c r="D193" s="73"/>
      <c r="E193" s="73"/>
      <c r="F193" s="73"/>
    </row>
    <row r="194" spans="2:6" x14ac:dyDescent="0.25">
      <c r="B194" s="71"/>
      <c r="C194" s="72"/>
      <c r="D194" s="73"/>
      <c r="E194" s="73"/>
      <c r="F194" s="73"/>
    </row>
    <row r="195" spans="2:6" x14ac:dyDescent="0.25">
      <c r="B195" s="71"/>
      <c r="C195" s="72"/>
      <c r="D195" s="73"/>
      <c r="E195" s="73"/>
      <c r="F195" s="73"/>
    </row>
    <row r="196" spans="2:6" x14ac:dyDescent="0.25">
      <c r="B196" s="71"/>
      <c r="C196" s="72"/>
      <c r="D196" s="73"/>
      <c r="E196" s="73"/>
      <c r="F196" s="73"/>
    </row>
    <row r="197" spans="2:6" x14ac:dyDescent="0.25">
      <c r="B197" s="71"/>
      <c r="C197" s="72"/>
      <c r="D197" s="73"/>
      <c r="E197" s="73"/>
      <c r="F197" s="73"/>
    </row>
    <row r="198" spans="2:6" x14ac:dyDescent="0.25">
      <c r="B198" s="71"/>
      <c r="C198" s="72"/>
      <c r="D198" s="73"/>
      <c r="E198" s="73"/>
      <c r="F198" s="73"/>
    </row>
    <row r="199" spans="2:6" x14ac:dyDescent="0.25">
      <c r="B199" s="71"/>
      <c r="C199" s="72"/>
      <c r="D199" s="73"/>
      <c r="E199" s="73"/>
      <c r="F199" s="73"/>
    </row>
    <row r="200" spans="2:6" x14ac:dyDescent="0.25">
      <c r="B200" s="71"/>
      <c r="C200" s="72"/>
      <c r="D200" s="73"/>
      <c r="E200" s="73"/>
      <c r="F200" s="73"/>
    </row>
    <row r="201" spans="2:6" x14ac:dyDescent="0.25">
      <c r="B201" s="71"/>
      <c r="C201" s="72"/>
      <c r="D201" s="73"/>
      <c r="E201" s="73"/>
      <c r="F201" s="73"/>
    </row>
    <row r="202" spans="2:6" x14ac:dyDescent="0.25">
      <c r="B202" s="71"/>
      <c r="C202" s="72"/>
      <c r="D202" s="73"/>
      <c r="E202" s="73"/>
      <c r="F202" s="73"/>
    </row>
    <row r="203" spans="2:6" x14ac:dyDescent="0.25">
      <c r="B203" s="71"/>
      <c r="C203" s="72"/>
      <c r="D203" s="73"/>
      <c r="E203" s="73"/>
      <c r="F203" s="73"/>
    </row>
    <row r="204" spans="2:6" x14ac:dyDescent="0.25">
      <c r="B204" s="71"/>
      <c r="C204" s="72"/>
      <c r="D204" s="73"/>
      <c r="E204" s="73"/>
      <c r="F204" s="73"/>
    </row>
    <row r="205" spans="2:6" x14ac:dyDescent="0.25">
      <c r="B205" s="71"/>
      <c r="C205" s="72"/>
      <c r="D205" s="73"/>
      <c r="E205" s="73"/>
      <c r="F205" s="73"/>
    </row>
    <row r="206" spans="2:6" x14ac:dyDescent="0.25">
      <c r="B206" s="71"/>
      <c r="C206" s="72"/>
      <c r="D206" s="73"/>
      <c r="E206" s="73"/>
      <c r="F206" s="73"/>
    </row>
    <row r="207" spans="2:6" x14ac:dyDescent="0.25">
      <c r="B207" s="71"/>
      <c r="C207" s="72"/>
      <c r="D207" s="73"/>
      <c r="E207" s="73"/>
      <c r="F207" s="73"/>
    </row>
    <row r="208" spans="2:6" x14ac:dyDescent="0.25">
      <c r="B208" s="71"/>
      <c r="C208" s="72"/>
      <c r="D208" s="73"/>
      <c r="E208" s="73"/>
      <c r="F208" s="73"/>
    </row>
    <row r="209" spans="2:6" x14ac:dyDescent="0.25">
      <c r="B209" s="71"/>
      <c r="C209" s="72"/>
      <c r="D209" s="73"/>
      <c r="E209" s="73"/>
      <c r="F209" s="73"/>
    </row>
    <row r="210" spans="2:6" x14ac:dyDescent="0.25">
      <c r="B210" s="71"/>
      <c r="C210" s="72"/>
      <c r="D210" s="73"/>
      <c r="E210" s="73"/>
      <c r="F210" s="73"/>
    </row>
    <row r="211" spans="2:6" x14ac:dyDescent="0.25">
      <c r="B211" s="71"/>
      <c r="C211" s="72"/>
      <c r="D211" s="73"/>
      <c r="E211" s="73"/>
      <c r="F211" s="73"/>
    </row>
    <row r="212" spans="2:6" x14ac:dyDescent="0.25">
      <c r="B212" s="71"/>
      <c r="C212" s="72"/>
      <c r="D212" s="73"/>
      <c r="E212" s="73"/>
      <c r="F212" s="73"/>
    </row>
    <row r="213" spans="2:6" x14ac:dyDescent="0.25">
      <c r="B213" s="71"/>
      <c r="C213" s="72"/>
      <c r="D213" s="73"/>
      <c r="E213" s="73"/>
      <c r="F213" s="73"/>
    </row>
    <row r="214" spans="2:6" x14ac:dyDescent="0.25">
      <c r="B214" s="71"/>
      <c r="C214" s="72"/>
      <c r="D214" s="73"/>
      <c r="E214" s="73"/>
      <c r="F214" s="73"/>
    </row>
    <row r="215" spans="2:6" x14ac:dyDescent="0.25">
      <c r="B215" s="71"/>
      <c r="C215" s="72"/>
      <c r="D215" s="73"/>
      <c r="E215" s="73"/>
      <c r="F215" s="73"/>
    </row>
    <row r="216" spans="2:6" x14ac:dyDescent="0.25">
      <c r="B216" s="71"/>
      <c r="C216" s="72"/>
      <c r="D216" s="73"/>
      <c r="E216" s="73"/>
      <c r="F216" s="73"/>
    </row>
    <row r="217" spans="2:6" x14ac:dyDescent="0.25">
      <c r="B217" s="71"/>
      <c r="C217" s="72"/>
      <c r="D217" s="73"/>
      <c r="E217" s="73"/>
      <c r="F217" s="73"/>
    </row>
    <row r="218" spans="2:6" x14ac:dyDescent="0.25">
      <c r="B218" s="71"/>
      <c r="C218" s="72"/>
      <c r="D218" s="73"/>
      <c r="E218" s="73"/>
      <c r="F218" s="73"/>
    </row>
    <row r="219" spans="2:6" x14ac:dyDescent="0.25">
      <c r="B219" s="71"/>
      <c r="C219" s="72"/>
      <c r="D219" s="73"/>
      <c r="E219" s="73"/>
      <c r="F219" s="73"/>
    </row>
    <row r="220" spans="2:6" x14ac:dyDescent="0.25">
      <c r="B220" s="71"/>
      <c r="C220" s="72"/>
      <c r="D220" s="73"/>
      <c r="E220" s="73"/>
      <c r="F220" s="73"/>
    </row>
    <row r="221" spans="2:6" x14ac:dyDescent="0.25">
      <c r="B221" s="71"/>
      <c r="C221" s="72"/>
      <c r="D221" s="73"/>
      <c r="E221" s="73"/>
      <c r="F221" s="73"/>
    </row>
    <row r="222" spans="2:6" x14ac:dyDescent="0.25">
      <c r="B222" s="71"/>
      <c r="C222" s="72"/>
      <c r="D222" s="73"/>
      <c r="E222" s="73"/>
      <c r="F222" s="73"/>
    </row>
    <row r="223" spans="2:6" x14ac:dyDescent="0.25">
      <c r="B223" s="71"/>
      <c r="C223" s="72"/>
      <c r="D223" s="73"/>
      <c r="E223" s="73"/>
      <c r="F223" s="73"/>
    </row>
    <row r="224" spans="2:6" x14ac:dyDescent="0.25">
      <c r="B224" s="71"/>
      <c r="C224" s="72"/>
      <c r="D224" s="73"/>
      <c r="E224" s="73"/>
      <c r="F224" s="73"/>
    </row>
    <row r="225" spans="2:6" x14ac:dyDescent="0.25">
      <c r="B225" s="71"/>
      <c r="C225" s="72"/>
      <c r="D225" s="73"/>
      <c r="E225" s="73"/>
      <c r="F225" s="73"/>
    </row>
    <row r="226" spans="2:6" x14ac:dyDescent="0.25">
      <c r="B226" s="71"/>
      <c r="C226" s="72"/>
      <c r="D226" s="73"/>
      <c r="E226" s="73"/>
      <c r="F226" s="73"/>
    </row>
    <row r="227" spans="2:6" x14ac:dyDescent="0.25">
      <c r="B227" s="71"/>
      <c r="C227" s="72"/>
      <c r="D227" s="73"/>
      <c r="E227" s="73"/>
      <c r="F227" s="73"/>
    </row>
    <row r="228" spans="2:6" x14ac:dyDescent="0.25">
      <c r="B228" s="71"/>
      <c r="C228" s="72"/>
      <c r="D228" s="73"/>
      <c r="E228" s="73"/>
      <c r="F228" s="73"/>
    </row>
    <row r="229" spans="2:6" x14ac:dyDescent="0.25">
      <c r="B229" s="71"/>
      <c r="C229" s="72"/>
      <c r="D229" s="73"/>
      <c r="E229" s="73"/>
      <c r="F229" s="73"/>
    </row>
    <row r="230" spans="2:6" x14ac:dyDescent="0.25">
      <c r="B230" s="71"/>
      <c r="C230" s="72"/>
      <c r="D230" s="73"/>
      <c r="E230" s="73"/>
      <c r="F230" s="73"/>
    </row>
    <row r="231" spans="2:6" x14ac:dyDescent="0.25">
      <c r="B231" s="71"/>
      <c r="C231" s="72"/>
      <c r="D231" s="73"/>
      <c r="E231" s="73"/>
      <c r="F231" s="73"/>
    </row>
    <row r="232" spans="2:6" x14ac:dyDescent="0.25">
      <c r="B232" s="71"/>
      <c r="C232" s="72"/>
      <c r="D232" s="73"/>
      <c r="E232" s="73"/>
      <c r="F232" s="73"/>
    </row>
    <row r="233" spans="2:6" x14ac:dyDescent="0.25">
      <c r="B233" s="71"/>
      <c r="C233" s="72"/>
      <c r="D233" s="73"/>
      <c r="E233" s="73"/>
      <c r="F233" s="73"/>
    </row>
    <row r="234" spans="2:6" x14ac:dyDescent="0.25">
      <c r="B234" s="71"/>
      <c r="C234" s="72"/>
      <c r="D234" s="73"/>
      <c r="E234" s="73"/>
      <c r="F234" s="73"/>
    </row>
    <row r="235" spans="2:6" x14ac:dyDescent="0.25">
      <c r="B235" s="71"/>
      <c r="C235" s="72"/>
      <c r="D235" s="73"/>
      <c r="E235" s="73"/>
      <c r="F235" s="73"/>
    </row>
    <row r="236" spans="2:6" x14ac:dyDescent="0.25">
      <c r="B236" s="71"/>
      <c r="C236" s="72"/>
      <c r="D236" s="73"/>
      <c r="E236" s="73"/>
      <c r="F236" s="73"/>
    </row>
    <row r="237" spans="2:6" x14ac:dyDescent="0.25">
      <c r="B237" s="71"/>
      <c r="C237" s="72"/>
      <c r="D237" s="73"/>
      <c r="E237" s="73"/>
      <c r="F237" s="73"/>
    </row>
    <row r="238" spans="2:6" x14ac:dyDescent="0.25">
      <c r="B238" s="71"/>
      <c r="C238" s="72"/>
      <c r="D238" s="73"/>
      <c r="E238" s="73"/>
      <c r="F238" s="73"/>
    </row>
    <row r="239" spans="2:6" x14ac:dyDescent="0.25">
      <c r="B239" s="71"/>
      <c r="C239" s="72"/>
      <c r="D239" s="73"/>
      <c r="E239" s="73"/>
      <c r="F239" s="73"/>
    </row>
    <row r="240" spans="2:6" x14ac:dyDescent="0.25">
      <c r="B240" s="71"/>
      <c r="C240" s="72"/>
      <c r="D240" s="73"/>
      <c r="E240" s="73"/>
      <c r="F240" s="73"/>
    </row>
    <row r="241" spans="2:6" x14ac:dyDescent="0.25">
      <c r="B241" s="71"/>
      <c r="C241" s="72"/>
      <c r="D241" s="73"/>
      <c r="E241" s="73"/>
      <c r="F241" s="73"/>
    </row>
    <row r="242" spans="2:6" x14ac:dyDescent="0.25">
      <c r="B242" s="71"/>
      <c r="C242" s="72"/>
      <c r="D242" s="73"/>
      <c r="E242" s="73"/>
      <c r="F242" s="73"/>
    </row>
    <row r="243" spans="2:6" x14ac:dyDescent="0.25">
      <c r="B243" s="71"/>
      <c r="C243" s="72"/>
      <c r="D243" s="73"/>
      <c r="E243" s="73"/>
      <c r="F243" s="73"/>
    </row>
    <row r="244" spans="2:6" x14ac:dyDescent="0.25">
      <c r="B244" s="71"/>
      <c r="C244" s="72"/>
      <c r="D244" s="73"/>
      <c r="E244" s="73"/>
      <c r="F244" s="73"/>
    </row>
    <row r="245" spans="2:6" x14ac:dyDescent="0.25">
      <c r="B245" s="71"/>
      <c r="C245" s="72"/>
      <c r="D245" s="73"/>
      <c r="E245" s="73"/>
      <c r="F245" s="73"/>
    </row>
    <row r="246" spans="2:6" x14ac:dyDescent="0.25">
      <c r="B246" s="71"/>
      <c r="C246" s="72"/>
      <c r="D246" s="73"/>
      <c r="E246" s="73"/>
      <c r="F246" s="73"/>
    </row>
    <row r="247" spans="2:6" x14ac:dyDescent="0.25">
      <c r="B247" s="71"/>
      <c r="C247" s="72"/>
      <c r="D247" s="73"/>
      <c r="E247" s="73"/>
      <c r="F247" s="73"/>
    </row>
    <row r="248" spans="2:6" x14ac:dyDescent="0.25">
      <c r="B248" s="71"/>
      <c r="C248" s="72"/>
      <c r="D248" s="73"/>
      <c r="E248" s="73"/>
      <c r="F248" s="73"/>
    </row>
    <row r="249" spans="2:6" x14ac:dyDescent="0.25">
      <c r="B249" s="71"/>
      <c r="C249" s="72"/>
      <c r="D249" s="73"/>
      <c r="E249" s="73"/>
      <c r="F249" s="73"/>
    </row>
    <row r="250" spans="2:6" x14ac:dyDescent="0.25">
      <c r="B250" s="71"/>
      <c r="C250" s="72"/>
      <c r="D250" s="73"/>
      <c r="E250" s="73"/>
      <c r="F250" s="73"/>
    </row>
    <row r="251" spans="2:6" x14ac:dyDescent="0.25">
      <c r="B251" s="71"/>
      <c r="C251" s="72"/>
      <c r="D251" s="73"/>
      <c r="E251" s="73"/>
      <c r="F251" s="73"/>
    </row>
    <row r="252" spans="2:6" x14ac:dyDescent="0.25">
      <c r="B252" s="71"/>
      <c r="C252" s="72"/>
      <c r="D252" s="73"/>
      <c r="E252" s="73"/>
      <c r="F252" s="73"/>
    </row>
    <row r="253" spans="2:6" x14ac:dyDescent="0.25">
      <c r="B253" s="71"/>
      <c r="C253" s="72"/>
      <c r="D253" s="73"/>
      <c r="E253" s="73"/>
      <c r="F253" s="73"/>
    </row>
    <row r="254" spans="2:6" x14ac:dyDescent="0.25">
      <c r="B254" s="71"/>
      <c r="C254" s="72"/>
      <c r="D254" s="73"/>
      <c r="E254" s="73"/>
      <c r="F254" s="73"/>
    </row>
    <row r="255" spans="2:6" x14ac:dyDescent="0.25">
      <c r="B255" s="71"/>
      <c r="C255" s="72"/>
      <c r="D255" s="73"/>
      <c r="E255" s="73"/>
      <c r="F255" s="73"/>
    </row>
    <row r="256" spans="2:6" x14ac:dyDescent="0.25">
      <c r="B256" s="71"/>
      <c r="C256" s="72"/>
      <c r="D256" s="73"/>
      <c r="E256" s="73"/>
      <c r="F256" s="73"/>
    </row>
    <row r="257" spans="2:6" x14ac:dyDescent="0.25">
      <c r="B257" s="71"/>
      <c r="C257" s="72"/>
      <c r="D257" s="73"/>
      <c r="E257" s="73"/>
      <c r="F257" s="73"/>
    </row>
    <row r="258" spans="2:6" x14ac:dyDescent="0.25">
      <c r="B258" s="71"/>
      <c r="C258" s="72"/>
      <c r="D258" s="73"/>
      <c r="E258" s="73"/>
      <c r="F258" s="73"/>
    </row>
    <row r="259" spans="2:6" x14ac:dyDescent="0.25">
      <c r="B259" s="71"/>
      <c r="C259" s="72"/>
      <c r="D259" s="73"/>
      <c r="E259" s="73"/>
      <c r="F259" s="73"/>
    </row>
    <row r="260" spans="2:6" x14ac:dyDescent="0.25">
      <c r="B260" s="71"/>
      <c r="C260" s="72"/>
      <c r="D260" s="73"/>
      <c r="E260" s="73"/>
      <c r="F260" s="73"/>
    </row>
    <row r="261" spans="2:6" x14ac:dyDescent="0.25">
      <c r="B261" s="71"/>
      <c r="C261" s="72"/>
      <c r="D261" s="73"/>
      <c r="E261" s="73"/>
      <c r="F261" s="73"/>
    </row>
    <row r="262" spans="2:6" x14ac:dyDescent="0.25">
      <c r="B262" s="71"/>
      <c r="C262" s="72"/>
      <c r="D262" s="73"/>
      <c r="E262" s="73"/>
      <c r="F262" s="73"/>
    </row>
    <row r="263" spans="2:6" x14ac:dyDescent="0.25">
      <c r="B263" s="71"/>
      <c r="C263" s="72"/>
      <c r="D263" s="73"/>
      <c r="E263" s="73"/>
      <c r="F263" s="73"/>
    </row>
    <row r="264" spans="2:6" x14ac:dyDescent="0.25">
      <c r="B264" s="71"/>
      <c r="C264" s="72"/>
      <c r="D264" s="73"/>
      <c r="E264" s="73"/>
      <c r="F264" s="73"/>
    </row>
    <row r="265" spans="2:6" x14ac:dyDescent="0.25">
      <c r="B265" s="71"/>
      <c r="C265" s="72"/>
      <c r="D265" s="73"/>
      <c r="E265" s="73"/>
      <c r="F265" s="73"/>
    </row>
    <row r="266" spans="2:6" x14ac:dyDescent="0.25">
      <c r="B266" s="71"/>
      <c r="C266" s="72"/>
      <c r="D266" s="73"/>
      <c r="E266" s="73"/>
      <c r="F266" s="73"/>
    </row>
    <row r="267" spans="2:6" x14ac:dyDescent="0.25">
      <c r="B267" s="71"/>
      <c r="C267" s="72"/>
      <c r="D267" s="73"/>
      <c r="E267" s="73"/>
      <c r="F267" s="73"/>
    </row>
    <row r="268" spans="2:6" x14ac:dyDescent="0.25">
      <c r="B268" s="71"/>
      <c r="C268" s="72"/>
      <c r="D268" s="73"/>
      <c r="E268" s="73"/>
      <c r="F268" s="73"/>
    </row>
    <row r="269" spans="2:6" x14ac:dyDescent="0.25">
      <c r="B269" s="71"/>
      <c r="C269" s="72"/>
      <c r="D269" s="73"/>
      <c r="E269" s="73"/>
      <c r="F269" s="73"/>
    </row>
    <row r="270" spans="2:6" x14ac:dyDescent="0.25">
      <c r="B270" s="71"/>
      <c r="C270" s="72"/>
      <c r="D270" s="73"/>
      <c r="E270" s="73"/>
      <c r="F270" s="73"/>
    </row>
    <row r="271" spans="2:6" x14ac:dyDescent="0.25">
      <c r="B271" s="71"/>
      <c r="C271" s="72"/>
      <c r="D271" s="73"/>
      <c r="E271" s="73"/>
      <c r="F271" s="73"/>
    </row>
    <row r="272" spans="2:6" x14ac:dyDescent="0.25">
      <c r="B272" s="71"/>
      <c r="C272" s="72"/>
      <c r="D272" s="73"/>
      <c r="E272" s="73"/>
      <c r="F272" s="73"/>
    </row>
    <row r="273" spans="2:6" x14ac:dyDescent="0.25">
      <c r="B273" s="71"/>
      <c r="C273" s="72"/>
      <c r="D273" s="73"/>
      <c r="E273" s="73"/>
      <c r="F273" s="73"/>
    </row>
    <row r="274" spans="2:6" x14ac:dyDescent="0.25">
      <c r="B274" s="71"/>
      <c r="C274" s="72"/>
      <c r="D274" s="73"/>
      <c r="E274" s="73"/>
      <c r="F274" s="73"/>
    </row>
    <row r="275" spans="2:6" x14ac:dyDescent="0.25">
      <c r="B275" s="71"/>
      <c r="C275" s="72"/>
      <c r="D275" s="73"/>
      <c r="E275" s="73"/>
      <c r="F275" s="73"/>
    </row>
    <row r="276" spans="2:6" x14ac:dyDescent="0.25">
      <c r="B276" s="71"/>
      <c r="C276" s="72"/>
      <c r="D276" s="73"/>
      <c r="E276" s="73"/>
      <c r="F276" s="73"/>
    </row>
    <row r="277" spans="2:6" x14ac:dyDescent="0.25">
      <c r="B277" s="71"/>
      <c r="C277" s="72"/>
      <c r="D277" s="73"/>
      <c r="E277" s="73"/>
      <c r="F277" s="73"/>
    </row>
    <row r="278" spans="2:6" x14ac:dyDescent="0.25">
      <c r="B278" s="71"/>
      <c r="C278" s="72"/>
      <c r="D278" s="73"/>
      <c r="E278" s="73"/>
      <c r="F278" s="73"/>
    </row>
    <row r="279" spans="2:6" x14ac:dyDescent="0.25">
      <c r="B279" s="71"/>
      <c r="C279" s="72"/>
      <c r="D279" s="73"/>
      <c r="E279" s="73"/>
      <c r="F279" s="73"/>
    </row>
    <row r="280" spans="2:6" x14ac:dyDescent="0.25">
      <c r="B280" s="71"/>
      <c r="C280" s="72"/>
      <c r="D280" s="73"/>
      <c r="E280" s="73"/>
      <c r="F280" s="73"/>
    </row>
    <row r="281" spans="2:6" x14ac:dyDescent="0.25">
      <c r="B281" s="71"/>
      <c r="C281" s="72"/>
      <c r="D281" s="73"/>
      <c r="E281" s="73"/>
      <c r="F281" s="73"/>
    </row>
  </sheetData>
  <mergeCells count="1">
    <mergeCell ref="B2:F2"/>
  </mergeCells>
  <pageMargins left="0.7" right="0.7" top="0.75" bottom="0.75" header="0.3" footer="0.3"/>
  <pageSetup paperSize="9" scale="77" orientation="portrait" verticalDpi="0" r:id="rId1"/>
</worksheet>
</file>

<file path=xl/worksheets/sheet1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284"/>
  <sheetViews>
    <sheetView workbookViewId="0">
      <selection activeCell="F18" sqref="F18"/>
    </sheetView>
  </sheetViews>
  <sheetFormatPr defaultRowHeight="15" x14ac:dyDescent="0.25"/>
  <cols>
    <col min="1" max="1" width="9.140625" style="59"/>
    <col min="2" max="2" width="52.7109375" style="74" customWidth="1"/>
    <col min="3" max="3" width="8.140625" style="75" bestFit="1" customWidth="1"/>
    <col min="4" max="4" width="13" style="76" customWidth="1"/>
    <col min="5" max="5" width="17.140625" style="76" customWidth="1"/>
    <col min="6" max="6" width="15.7109375" style="76" customWidth="1"/>
    <col min="7" max="7" width="14" style="66" customWidth="1"/>
    <col min="8" max="16384" width="9.140625" style="59"/>
  </cols>
  <sheetData>
    <row r="2" spans="2:7" s="54" customFormat="1" x14ac:dyDescent="0.2">
      <c r="B2" s="212" t="str">
        <f>'Elenco Prezzi Unitari'!B79</f>
        <v>PLT3 - Nummernschilderkennungsstation Nr.3:  Laimburg (Gemeinde PFATTEN)</v>
      </c>
      <c r="C2" s="212"/>
      <c r="D2" s="212"/>
      <c r="E2" s="212"/>
      <c r="F2" s="212"/>
      <c r="G2" s="53"/>
    </row>
    <row r="3" spans="2:7" s="54" customFormat="1" x14ac:dyDescent="0.2">
      <c r="B3" s="55" t="str">
        <f>'Elenco Prezzi Unitari'!B65</f>
        <v>BESCHREIBUNG</v>
      </c>
      <c r="C3" s="55" t="str">
        <f>'Elenco Prezzi Unitari'!C65</f>
        <v>M.E.</v>
      </c>
      <c r="D3" s="55" t="str">
        <f>'Elenco Prezzi Unitari'!D65</f>
        <v>ANZ.</v>
      </c>
      <c r="E3" s="55" t="str">
        <f>'Elenco Prezzi Unitari'!E65</f>
        <v>EINHEITSPREIS</v>
      </c>
      <c r="F3" s="55" t="str">
        <f>'Elenco Prezzi Unitari'!F65</f>
        <v>BETRAG</v>
      </c>
      <c r="G3" s="53"/>
    </row>
    <row r="4" spans="2:7" ht="30" x14ac:dyDescent="0.25">
      <c r="B4" s="34" t="str">
        <f>'Elenco Prezzi Unitari'!B4</f>
        <v>Videokamera Nummernschilderkennung OCR + Übersichtskamera</v>
      </c>
      <c r="C4" s="56" t="s">
        <v>1</v>
      </c>
      <c r="D4" s="57">
        <v>1</v>
      </c>
      <c r="E4" s="82">
        <f>'Elenco Prezzi Unitari'!F4</f>
        <v>3200</v>
      </c>
      <c r="F4" s="83">
        <f t="shared" ref="F4:F8" si="0">E4*D4</f>
        <v>3200</v>
      </c>
      <c r="G4" s="58"/>
    </row>
    <row r="5" spans="2:7" ht="30" x14ac:dyDescent="0.25">
      <c r="B5" s="34" t="str">
        <f>'Elenco Prezzi Unitari'!B5</f>
        <v>Lokaler Speicher f. Videokamera Nummernschilderkennung - HD Typ SSD 120 GB</v>
      </c>
      <c r="C5" s="56" t="s">
        <v>1</v>
      </c>
      <c r="D5" s="57">
        <v>1</v>
      </c>
      <c r="E5" s="82">
        <f>'Elenco Prezzi Unitari'!F5</f>
        <v>224</v>
      </c>
      <c r="F5" s="83">
        <f t="shared" si="0"/>
        <v>224</v>
      </c>
      <c r="G5" s="58"/>
    </row>
    <row r="6" spans="2:7" x14ac:dyDescent="0.25">
      <c r="B6" s="34" t="str">
        <f>'Elenco Prezzi Unitari'!B10</f>
        <v>Grundlizenz Kamera f. SW Nummernschilderkennung</v>
      </c>
      <c r="C6" s="56" t="s">
        <v>1</v>
      </c>
      <c r="D6" s="57">
        <v>1</v>
      </c>
      <c r="E6" s="82">
        <f>'Elenco Prezzi Unitari'!F10</f>
        <v>513.5</v>
      </c>
      <c r="F6" s="83">
        <f t="shared" si="0"/>
        <v>513.5</v>
      </c>
      <c r="G6" s="58"/>
    </row>
    <row r="7" spans="2:7" ht="30" x14ac:dyDescent="0.25">
      <c r="B7" s="34" t="str">
        <f>'Elenco Prezzi Unitari'!B11</f>
        <v>Lizenz Kamera Zugriff KfZ-Zulassungsstelle f. SW Nummernschilderkennung</v>
      </c>
      <c r="C7" s="56" t="s">
        <v>1</v>
      </c>
      <c r="D7" s="57">
        <v>1</v>
      </c>
      <c r="E7" s="82">
        <f>'Elenco Prezzi Unitari'!F11</f>
        <v>260</v>
      </c>
      <c r="F7" s="83">
        <f t="shared" si="0"/>
        <v>260</v>
      </c>
      <c r="G7" s="58"/>
    </row>
    <row r="8" spans="2:7" x14ac:dyDescent="0.25">
      <c r="B8" s="34" t="str">
        <f>'Elenco Prezzi Unitari'!B37</f>
        <v>Schild "Videoüberwachter Bereich" Art.13 GvD 196/2003</v>
      </c>
      <c r="C8" s="56" t="s">
        <v>1</v>
      </c>
      <c r="D8" s="57">
        <v>1</v>
      </c>
      <c r="E8" s="82">
        <f>'Elenco Prezzi Unitari'!F37</f>
        <v>50</v>
      </c>
      <c r="F8" s="83">
        <f t="shared" si="0"/>
        <v>50</v>
      </c>
      <c r="G8" s="58"/>
    </row>
    <row r="9" spans="2:7" ht="75" x14ac:dyDescent="0.25">
      <c r="B9" s="34" t="str">
        <f>'Elenco Prezzi Unitari'!B32</f>
        <v>Zubehörteile für die Montage der Videokameras und die fachgerechte Herstellung einer vollständigen, funktionstüchtigen Anlage (z.B. Elektroschaltschrank, Geräteschrank, selbstrückstellender Schalter, Netzgeräte, Kabel usw.)</v>
      </c>
      <c r="C9" s="114" t="str">
        <f>'Elenco Prezzi Unitari'!C32</f>
        <v>pauschal</v>
      </c>
      <c r="D9" s="57">
        <v>1</v>
      </c>
      <c r="E9" s="82">
        <v>1000</v>
      </c>
      <c r="F9" s="83">
        <f>E9*D9</f>
        <v>1000</v>
      </c>
      <c r="G9" s="58"/>
    </row>
    <row r="10" spans="2:7" ht="30" x14ac:dyDescent="0.25">
      <c r="B10" s="34" t="str">
        <f>'Elenco Prezzi Unitari'!B34</f>
        <v>Arbeitslohn für die Installation (einschließlich Einsatz einer Arbeitsbühne) und die Konfiguration der Anlage.</v>
      </c>
      <c r="C10" s="114" t="str">
        <f>'Elenco Prezzi Unitari'!C34</f>
        <v>pauschal</v>
      </c>
      <c r="D10" s="63">
        <v>1</v>
      </c>
      <c r="E10" s="86">
        <v>800</v>
      </c>
      <c r="F10" s="87">
        <f>E10*D10</f>
        <v>800</v>
      </c>
      <c r="G10" s="64"/>
    </row>
    <row r="11" spans="2:7" x14ac:dyDescent="0.25">
      <c r="B11" s="35" t="str">
        <f>'Elenco Prezzi Unitari'!B66</f>
        <v>Gesamt SOA Kategorie OS5</v>
      </c>
      <c r="C11" s="60"/>
      <c r="D11" s="61"/>
      <c r="E11" s="84"/>
      <c r="F11" s="85">
        <f>SUM(F4:F10)</f>
        <v>6047.5</v>
      </c>
    </row>
    <row r="12" spans="2:7" x14ac:dyDescent="0.25">
      <c r="B12" s="34" t="str">
        <f>'Elenco Prezzi Unitari'!B6</f>
        <v>Modem 3G HSPDS/GPRS mit eingebauter Antenne</v>
      </c>
      <c r="C12" s="56" t="s">
        <v>1</v>
      </c>
      <c r="D12" s="57">
        <v>1</v>
      </c>
      <c r="E12" s="82">
        <f>'Elenco Prezzi Unitari'!F6</f>
        <v>320</v>
      </c>
      <c r="F12" s="83">
        <f t="shared" ref="F12" si="1">E12*D12</f>
        <v>320</v>
      </c>
    </row>
    <row r="13" spans="2:7" ht="45" x14ac:dyDescent="0.25">
      <c r="B13" s="34" t="str">
        <f>'Elenco Prezzi Unitari'!B33</f>
        <v>Zubehörteile für die Montage der Konnektivitätsgeräte zur fachgerechten Herstellung einer vollständigen, funktionstüchtigen Anlage.</v>
      </c>
      <c r="C13" s="114" t="str">
        <f>'Elenco Prezzi Unitari'!C33</f>
        <v>pauschal</v>
      </c>
      <c r="D13" s="57">
        <v>1</v>
      </c>
      <c r="E13" s="82">
        <v>200</v>
      </c>
      <c r="F13" s="83">
        <f>E13*D13</f>
        <v>200</v>
      </c>
    </row>
    <row r="14" spans="2:7" ht="30" x14ac:dyDescent="0.25">
      <c r="B14" s="34" t="str">
        <f>'Elenco Prezzi Unitari'!B34</f>
        <v>Arbeitslohn für die Installation (einschließlich Einsatz einer Arbeitsbühne) und die Konfiguration der Anlage.</v>
      </c>
      <c r="C14" s="114" t="str">
        <f>'Elenco Prezzi Unitari'!C34</f>
        <v>pauschal</v>
      </c>
      <c r="D14" s="63">
        <v>1</v>
      </c>
      <c r="E14" s="86">
        <v>200</v>
      </c>
      <c r="F14" s="87">
        <f>E14*D14</f>
        <v>200</v>
      </c>
    </row>
    <row r="15" spans="2:7" x14ac:dyDescent="0.25">
      <c r="B15" s="36" t="str">
        <f>'Elenco Prezzi Unitari'!B67</f>
        <v>Gesamt SOA Kategorie OS19</v>
      </c>
      <c r="C15" s="60"/>
      <c r="D15" s="65"/>
      <c r="E15" s="84"/>
      <c r="F15" s="88">
        <f>SUM(F12:F14)</f>
        <v>720</v>
      </c>
    </row>
    <row r="16" spans="2:7" x14ac:dyDescent="0.25">
      <c r="B16" s="67"/>
      <c r="C16" s="68"/>
      <c r="D16" s="69"/>
      <c r="E16" s="89"/>
      <c r="F16" s="89"/>
    </row>
    <row r="17" spans="2:6" x14ac:dyDescent="0.25">
      <c r="B17" s="45" t="str">
        <f>'Elenco Prezzi Unitari'!B69</f>
        <v>SUMME</v>
      </c>
      <c r="C17" s="60"/>
      <c r="D17" s="70"/>
      <c r="E17" s="84"/>
      <c r="F17" s="90">
        <f>F11+F15</f>
        <v>6767.5</v>
      </c>
    </row>
    <row r="18" spans="2:6" x14ac:dyDescent="0.25">
      <c r="B18" s="71"/>
      <c r="C18" s="72"/>
      <c r="D18" s="73"/>
      <c r="E18" s="73"/>
      <c r="F18" s="73"/>
    </row>
    <row r="19" spans="2:6" x14ac:dyDescent="0.25">
      <c r="B19" s="71"/>
      <c r="C19" s="72"/>
      <c r="D19" s="73"/>
      <c r="E19" s="73"/>
      <c r="F19" s="73"/>
    </row>
    <row r="20" spans="2:6" x14ac:dyDescent="0.25">
      <c r="B20" s="71"/>
      <c r="C20" s="72"/>
      <c r="D20" s="73"/>
      <c r="E20" s="73"/>
      <c r="F20" s="73"/>
    </row>
    <row r="21" spans="2:6" x14ac:dyDescent="0.25">
      <c r="B21" s="71"/>
      <c r="C21" s="72"/>
      <c r="D21" s="73"/>
      <c r="E21" s="73"/>
      <c r="F21" s="73"/>
    </row>
    <row r="22" spans="2:6" x14ac:dyDescent="0.25">
      <c r="B22" s="71"/>
      <c r="C22" s="72"/>
      <c r="D22" s="73"/>
      <c r="E22" s="73"/>
      <c r="F22" s="73"/>
    </row>
    <row r="23" spans="2:6" x14ac:dyDescent="0.25">
      <c r="B23" s="71"/>
      <c r="C23" s="72"/>
      <c r="D23" s="73"/>
      <c r="E23" s="73"/>
      <c r="F23" s="73"/>
    </row>
    <row r="24" spans="2:6" x14ac:dyDescent="0.25">
      <c r="B24" s="71"/>
      <c r="C24" s="72"/>
      <c r="D24" s="73"/>
      <c r="E24" s="73"/>
      <c r="F24" s="73"/>
    </row>
    <row r="25" spans="2:6" x14ac:dyDescent="0.25">
      <c r="B25" s="71"/>
      <c r="C25" s="72"/>
      <c r="D25" s="73"/>
      <c r="E25" s="73"/>
      <c r="F25" s="73"/>
    </row>
    <row r="26" spans="2:6" x14ac:dyDescent="0.25">
      <c r="B26" s="71"/>
      <c r="C26" s="72"/>
      <c r="D26" s="73"/>
      <c r="E26" s="73"/>
      <c r="F26" s="73"/>
    </row>
    <row r="27" spans="2:6" x14ac:dyDescent="0.25">
      <c r="B27" s="71"/>
      <c r="C27" s="72"/>
      <c r="D27" s="73"/>
      <c r="E27" s="73"/>
      <c r="F27" s="73"/>
    </row>
    <row r="28" spans="2:6" x14ac:dyDescent="0.25">
      <c r="B28" s="71"/>
      <c r="C28" s="72"/>
      <c r="D28" s="73"/>
      <c r="E28" s="73"/>
      <c r="F28" s="73"/>
    </row>
    <row r="29" spans="2:6" x14ac:dyDescent="0.25">
      <c r="B29" s="71"/>
      <c r="C29" s="72"/>
      <c r="D29" s="73"/>
      <c r="E29" s="73"/>
      <c r="F29" s="73"/>
    </row>
    <row r="30" spans="2:6" x14ac:dyDescent="0.25">
      <c r="B30" s="71"/>
      <c r="C30" s="72"/>
      <c r="D30" s="73"/>
      <c r="E30" s="73"/>
      <c r="F30" s="73"/>
    </row>
    <row r="31" spans="2:6" x14ac:dyDescent="0.25">
      <c r="B31" s="71"/>
      <c r="C31" s="72"/>
      <c r="D31" s="73"/>
      <c r="E31" s="73"/>
      <c r="F31" s="73"/>
    </row>
    <row r="32" spans="2:6" x14ac:dyDescent="0.25">
      <c r="B32" s="71"/>
      <c r="C32" s="72"/>
      <c r="D32" s="73"/>
      <c r="E32" s="73"/>
      <c r="F32" s="73"/>
    </row>
    <row r="33" spans="2:6" x14ac:dyDescent="0.25">
      <c r="B33" s="71"/>
      <c r="C33" s="72"/>
      <c r="D33" s="73"/>
      <c r="E33" s="73"/>
      <c r="F33" s="73"/>
    </row>
    <row r="34" spans="2:6" x14ac:dyDescent="0.25">
      <c r="B34" s="71"/>
      <c r="C34" s="72"/>
      <c r="D34" s="73"/>
      <c r="E34" s="73"/>
      <c r="F34" s="73"/>
    </row>
    <row r="35" spans="2:6" x14ac:dyDescent="0.25">
      <c r="B35" s="71"/>
      <c r="C35" s="72"/>
      <c r="D35" s="73"/>
      <c r="E35" s="73"/>
      <c r="F35" s="73"/>
    </row>
    <row r="36" spans="2:6" x14ac:dyDescent="0.25">
      <c r="B36" s="71"/>
      <c r="C36" s="72"/>
      <c r="D36" s="73"/>
      <c r="E36" s="73"/>
      <c r="F36" s="73"/>
    </row>
    <row r="37" spans="2:6" x14ac:dyDescent="0.25">
      <c r="B37" s="71"/>
      <c r="C37" s="72"/>
      <c r="D37" s="73"/>
      <c r="E37" s="73"/>
      <c r="F37" s="73"/>
    </row>
    <row r="38" spans="2:6" x14ac:dyDescent="0.25">
      <c r="B38" s="71"/>
      <c r="C38" s="72"/>
      <c r="D38" s="73"/>
      <c r="E38" s="73"/>
      <c r="F38" s="73"/>
    </row>
    <row r="39" spans="2:6" x14ac:dyDescent="0.25">
      <c r="B39" s="71"/>
      <c r="C39" s="72"/>
      <c r="D39" s="73"/>
      <c r="E39" s="73"/>
      <c r="F39" s="73"/>
    </row>
    <row r="40" spans="2:6" x14ac:dyDescent="0.25">
      <c r="B40" s="71"/>
      <c r="C40" s="72"/>
      <c r="D40" s="73"/>
      <c r="E40" s="73"/>
      <c r="F40" s="73"/>
    </row>
    <row r="41" spans="2:6" x14ac:dyDescent="0.25">
      <c r="B41" s="71"/>
      <c r="C41" s="72"/>
      <c r="D41" s="73"/>
      <c r="E41" s="73"/>
      <c r="F41" s="73"/>
    </row>
    <row r="42" spans="2:6" x14ac:dyDescent="0.25">
      <c r="B42" s="71"/>
      <c r="C42" s="72"/>
      <c r="D42" s="73"/>
      <c r="E42" s="73"/>
      <c r="F42" s="73"/>
    </row>
    <row r="43" spans="2:6" x14ac:dyDescent="0.25">
      <c r="B43" s="71"/>
      <c r="C43" s="72"/>
      <c r="D43" s="73"/>
      <c r="E43" s="73"/>
      <c r="F43" s="73"/>
    </row>
    <row r="44" spans="2:6" x14ac:dyDescent="0.25">
      <c r="B44" s="71"/>
      <c r="C44" s="72"/>
      <c r="D44" s="73"/>
      <c r="E44" s="73"/>
      <c r="F44" s="73"/>
    </row>
    <row r="45" spans="2:6" x14ac:dyDescent="0.25">
      <c r="B45" s="71"/>
      <c r="C45" s="72"/>
      <c r="D45" s="73"/>
      <c r="E45" s="73"/>
      <c r="F45" s="73"/>
    </row>
    <row r="46" spans="2:6" x14ac:dyDescent="0.25">
      <c r="B46" s="71"/>
      <c r="C46" s="72"/>
      <c r="D46" s="73"/>
      <c r="E46" s="73"/>
      <c r="F46" s="73"/>
    </row>
    <row r="47" spans="2:6" x14ac:dyDescent="0.25">
      <c r="B47" s="71"/>
      <c r="C47" s="72"/>
      <c r="D47" s="73"/>
      <c r="E47" s="73"/>
      <c r="F47" s="73"/>
    </row>
    <row r="48" spans="2:6" x14ac:dyDescent="0.25">
      <c r="B48" s="71"/>
      <c r="C48" s="72"/>
      <c r="D48" s="73"/>
      <c r="E48" s="73"/>
      <c r="F48" s="73"/>
    </row>
    <row r="49" spans="2:6" x14ac:dyDescent="0.25">
      <c r="B49" s="71"/>
      <c r="C49" s="72"/>
      <c r="D49" s="73"/>
      <c r="E49" s="73"/>
      <c r="F49" s="73"/>
    </row>
    <row r="50" spans="2:6" x14ac:dyDescent="0.25">
      <c r="B50" s="71"/>
      <c r="C50" s="72"/>
      <c r="D50" s="73"/>
      <c r="E50" s="73"/>
      <c r="F50" s="73"/>
    </row>
    <row r="51" spans="2:6" x14ac:dyDescent="0.25">
      <c r="B51" s="71"/>
      <c r="C51" s="72"/>
      <c r="D51" s="73"/>
      <c r="E51" s="73"/>
      <c r="F51" s="73"/>
    </row>
    <row r="52" spans="2:6" x14ac:dyDescent="0.25">
      <c r="B52" s="71"/>
      <c r="C52" s="72"/>
      <c r="D52" s="73"/>
      <c r="E52" s="73"/>
      <c r="F52" s="73"/>
    </row>
    <row r="53" spans="2:6" x14ac:dyDescent="0.25">
      <c r="B53" s="71"/>
      <c r="C53" s="72"/>
      <c r="D53" s="73"/>
      <c r="E53" s="73"/>
      <c r="F53" s="73"/>
    </row>
    <row r="54" spans="2:6" x14ac:dyDescent="0.25">
      <c r="B54" s="71"/>
      <c r="C54" s="72"/>
      <c r="D54" s="73"/>
      <c r="E54" s="73"/>
      <c r="F54" s="73"/>
    </row>
    <row r="55" spans="2:6" x14ac:dyDescent="0.25">
      <c r="B55" s="71"/>
      <c r="C55" s="72"/>
      <c r="D55" s="73"/>
      <c r="E55" s="73"/>
      <c r="F55" s="73"/>
    </row>
    <row r="56" spans="2:6" x14ac:dyDescent="0.25">
      <c r="B56" s="71"/>
      <c r="C56" s="72"/>
      <c r="D56" s="73"/>
      <c r="E56" s="73"/>
      <c r="F56" s="73"/>
    </row>
    <row r="57" spans="2:6" x14ac:dyDescent="0.25">
      <c r="B57" s="71"/>
      <c r="C57" s="72"/>
      <c r="D57" s="73"/>
      <c r="E57" s="73"/>
      <c r="F57" s="73"/>
    </row>
    <row r="58" spans="2:6" x14ac:dyDescent="0.25">
      <c r="B58" s="71"/>
      <c r="C58" s="72"/>
      <c r="D58" s="73"/>
      <c r="E58" s="73"/>
      <c r="F58" s="73"/>
    </row>
    <row r="59" spans="2:6" x14ac:dyDescent="0.25">
      <c r="B59" s="71"/>
      <c r="C59" s="72"/>
      <c r="D59" s="73"/>
      <c r="E59" s="73"/>
      <c r="F59" s="73"/>
    </row>
    <row r="60" spans="2:6" x14ac:dyDescent="0.25">
      <c r="B60" s="71"/>
      <c r="C60" s="72"/>
      <c r="D60" s="73"/>
      <c r="E60" s="73"/>
      <c r="F60" s="73"/>
    </row>
    <row r="61" spans="2:6" x14ac:dyDescent="0.25">
      <c r="B61" s="71"/>
      <c r="C61" s="72"/>
      <c r="D61" s="73"/>
      <c r="E61" s="73"/>
      <c r="F61" s="73"/>
    </row>
    <row r="62" spans="2:6" x14ac:dyDescent="0.25">
      <c r="B62" s="71"/>
      <c r="C62" s="72"/>
      <c r="D62" s="73"/>
      <c r="E62" s="73"/>
      <c r="F62" s="73"/>
    </row>
    <row r="63" spans="2:6" x14ac:dyDescent="0.25">
      <c r="B63" s="71"/>
      <c r="C63" s="72"/>
      <c r="D63" s="73"/>
      <c r="E63" s="73"/>
      <c r="F63" s="73"/>
    </row>
    <row r="64" spans="2:6" x14ac:dyDescent="0.25">
      <c r="B64" s="71"/>
      <c r="C64" s="72"/>
      <c r="D64" s="73"/>
      <c r="E64" s="73"/>
      <c r="F64" s="73"/>
    </row>
    <row r="65" spans="2:6" x14ac:dyDescent="0.25">
      <c r="B65" s="71"/>
      <c r="C65" s="72"/>
      <c r="D65" s="73"/>
      <c r="E65" s="73"/>
      <c r="F65" s="73"/>
    </row>
    <row r="66" spans="2:6" x14ac:dyDescent="0.25">
      <c r="B66" s="71"/>
      <c r="C66" s="72"/>
      <c r="D66" s="73"/>
      <c r="E66" s="73"/>
      <c r="F66" s="73"/>
    </row>
    <row r="67" spans="2:6" x14ac:dyDescent="0.25">
      <c r="B67" s="71"/>
      <c r="C67" s="72"/>
      <c r="D67" s="73"/>
      <c r="E67" s="73"/>
      <c r="F67" s="73"/>
    </row>
    <row r="68" spans="2:6" x14ac:dyDescent="0.25">
      <c r="B68" s="71"/>
      <c r="C68" s="72"/>
      <c r="D68" s="73"/>
      <c r="E68" s="73"/>
      <c r="F68" s="73"/>
    </row>
    <row r="69" spans="2:6" x14ac:dyDescent="0.25">
      <c r="B69" s="71"/>
      <c r="C69" s="72"/>
      <c r="D69" s="73"/>
      <c r="E69" s="73"/>
      <c r="F69" s="73"/>
    </row>
    <row r="70" spans="2:6" x14ac:dyDescent="0.25">
      <c r="B70" s="71"/>
      <c r="C70" s="72"/>
      <c r="D70" s="73"/>
      <c r="E70" s="73"/>
      <c r="F70" s="73"/>
    </row>
    <row r="71" spans="2:6" x14ac:dyDescent="0.25">
      <c r="B71" s="71"/>
      <c r="C71" s="72"/>
      <c r="D71" s="73"/>
      <c r="E71" s="73"/>
      <c r="F71" s="73"/>
    </row>
    <row r="72" spans="2:6" x14ac:dyDescent="0.25">
      <c r="B72" s="71"/>
      <c r="C72" s="72"/>
      <c r="D72" s="73"/>
      <c r="E72" s="73"/>
      <c r="F72" s="73"/>
    </row>
    <row r="73" spans="2:6" x14ac:dyDescent="0.25">
      <c r="B73" s="71"/>
      <c r="C73" s="72"/>
      <c r="D73" s="73"/>
      <c r="E73" s="73"/>
      <c r="F73" s="73"/>
    </row>
    <row r="74" spans="2:6" x14ac:dyDescent="0.25">
      <c r="B74" s="71"/>
      <c r="C74" s="72"/>
      <c r="D74" s="73"/>
      <c r="E74" s="73"/>
      <c r="F74" s="73"/>
    </row>
    <row r="75" spans="2:6" x14ac:dyDescent="0.25">
      <c r="B75" s="71"/>
      <c r="C75" s="72"/>
      <c r="D75" s="73"/>
      <c r="E75" s="73"/>
      <c r="F75" s="73"/>
    </row>
    <row r="76" spans="2:6" x14ac:dyDescent="0.25">
      <c r="B76" s="71"/>
      <c r="C76" s="72"/>
      <c r="D76" s="73"/>
      <c r="E76" s="73"/>
      <c r="F76" s="73"/>
    </row>
    <row r="77" spans="2:6" x14ac:dyDescent="0.25">
      <c r="B77" s="71"/>
      <c r="C77" s="72"/>
      <c r="D77" s="73"/>
      <c r="E77" s="73"/>
      <c r="F77" s="73"/>
    </row>
    <row r="78" spans="2:6" x14ac:dyDescent="0.25">
      <c r="B78" s="71"/>
      <c r="C78" s="72"/>
      <c r="D78" s="73"/>
      <c r="E78" s="73"/>
      <c r="F78" s="73"/>
    </row>
    <row r="79" spans="2:6" x14ac:dyDescent="0.25">
      <c r="B79" s="71"/>
      <c r="C79" s="72"/>
      <c r="D79" s="73"/>
      <c r="E79" s="73"/>
      <c r="F79" s="73"/>
    </row>
    <row r="80" spans="2:6" x14ac:dyDescent="0.25">
      <c r="B80" s="71"/>
      <c r="C80" s="72"/>
      <c r="D80" s="73"/>
      <c r="E80" s="73"/>
      <c r="F80" s="73"/>
    </row>
    <row r="81" spans="2:6" x14ac:dyDescent="0.25">
      <c r="B81" s="71"/>
      <c r="C81" s="72"/>
      <c r="D81" s="73"/>
      <c r="E81" s="73"/>
      <c r="F81" s="73"/>
    </row>
    <row r="82" spans="2:6" x14ac:dyDescent="0.25">
      <c r="B82" s="71"/>
      <c r="C82" s="72"/>
      <c r="D82" s="73"/>
      <c r="E82" s="73"/>
      <c r="F82" s="73"/>
    </row>
    <row r="83" spans="2:6" x14ac:dyDescent="0.25">
      <c r="B83" s="71"/>
      <c r="C83" s="72"/>
      <c r="D83" s="73"/>
      <c r="E83" s="73"/>
      <c r="F83" s="73"/>
    </row>
    <row r="84" spans="2:6" x14ac:dyDescent="0.25">
      <c r="B84" s="71"/>
      <c r="C84" s="72"/>
      <c r="D84" s="73"/>
      <c r="E84" s="73"/>
      <c r="F84" s="73"/>
    </row>
    <row r="85" spans="2:6" x14ac:dyDescent="0.25">
      <c r="B85" s="71"/>
      <c r="C85" s="72"/>
      <c r="D85" s="73"/>
      <c r="E85" s="73"/>
      <c r="F85" s="73"/>
    </row>
    <row r="86" spans="2:6" x14ac:dyDescent="0.25">
      <c r="B86" s="71"/>
      <c r="C86" s="72"/>
      <c r="D86" s="73"/>
      <c r="E86" s="73"/>
      <c r="F86" s="73"/>
    </row>
    <row r="87" spans="2:6" x14ac:dyDescent="0.25">
      <c r="B87" s="71"/>
      <c r="C87" s="72"/>
      <c r="D87" s="73"/>
      <c r="E87" s="73"/>
      <c r="F87" s="73"/>
    </row>
    <row r="88" spans="2:6" x14ac:dyDescent="0.25">
      <c r="B88" s="71"/>
      <c r="C88" s="72"/>
      <c r="D88" s="73"/>
      <c r="E88" s="73"/>
      <c r="F88" s="73"/>
    </row>
    <row r="89" spans="2:6" x14ac:dyDescent="0.25">
      <c r="B89" s="71"/>
      <c r="C89" s="72"/>
      <c r="D89" s="73"/>
      <c r="E89" s="73"/>
      <c r="F89" s="73"/>
    </row>
    <row r="90" spans="2:6" x14ac:dyDescent="0.25">
      <c r="B90" s="71"/>
      <c r="C90" s="72"/>
      <c r="D90" s="73"/>
      <c r="E90" s="73"/>
      <c r="F90" s="73"/>
    </row>
    <row r="91" spans="2:6" x14ac:dyDescent="0.25">
      <c r="B91" s="71"/>
      <c r="C91" s="72"/>
      <c r="D91" s="73"/>
      <c r="E91" s="73"/>
      <c r="F91" s="73"/>
    </row>
    <row r="92" spans="2:6" x14ac:dyDescent="0.25">
      <c r="B92" s="71"/>
      <c r="C92" s="72"/>
      <c r="D92" s="73"/>
      <c r="E92" s="73"/>
      <c r="F92" s="73"/>
    </row>
    <row r="93" spans="2:6" x14ac:dyDescent="0.25">
      <c r="B93" s="71"/>
      <c r="C93" s="72"/>
      <c r="D93" s="73"/>
      <c r="E93" s="73"/>
      <c r="F93" s="73"/>
    </row>
    <row r="94" spans="2:6" x14ac:dyDescent="0.25">
      <c r="B94" s="71"/>
      <c r="C94" s="72"/>
      <c r="D94" s="73"/>
      <c r="E94" s="73"/>
      <c r="F94" s="73"/>
    </row>
    <row r="95" spans="2:6" x14ac:dyDescent="0.25">
      <c r="B95" s="71"/>
      <c r="C95" s="72"/>
      <c r="D95" s="73"/>
      <c r="E95" s="73"/>
      <c r="F95" s="73"/>
    </row>
    <row r="96" spans="2:6" x14ac:dyDescent="0.25">
      <c r="B96" s="71"/>
      <c r="C96" s="72"/>
      <c r="D96" s="73"/>
      <c r="E96" s="73"/>
      <c r="F96" s="73"/>
    </row>
    <row r="97" spans="2:6" x14ac:dyDescent="0.25">
      <c r="B97" s="71"/>
      <c r="C97" s="72"/>
      <c r="D97" s="73"/>
      <c r="E97" s="73"/>
      <c r="F97" s="73"/>
    </row>
    <row r="98" spans="2:6" x14ac:dyDescent="0.25">
      <c r="B98" s="71"/>
      <c r="C98" s="72"/>
      <c r="D98" s="73"/>
      <c r="E98" s="73"/>
      <c r="F98" s="73"/>
    </row>
    <row r="99" spans="2:6" x14ac:dyDescent="0.25">
      <c r="B99" s="71"/>
      <c r="C99" s="72"/>
      <c r="D99" s="73"/>
      <c r="E99" s="73"/>
      <c r="F99" s="73"/>
    </row>
    <row r="100" spans="2:6" x14ac:dyDescent="0.25">
      <c r="B100" s="71"/>
      <c r="C100" s="72"/>
      <c r="D100" s="73"/>
      <c r="E100" s="73"/>
      <c r="F100" s="73"/>
    </row>
    <row r="101" spans="2:6" x14ac:dyDescent="0.25">
      <c r="B101" s="71"/>
      <c r="C101" s="72"/>
      <c r="D101" s="73"/>
      <c r="E101" s="73"/>
      <c r="F101" s="73"/>
    </row>
    <row r="102" spans="2:6" x14ac:dyDescent="0.25">
      <c r="B102" s="71"/>
      <c r="C102" s="72"/>
      <c r="D102" s="73"/>
      <c r="E102" s="73"/>
      <c r="F102" s="73"/>
    </row>
    <row r="103" spans="2:6" x14ac:dyDescent="0.25">
      <c r="B103" s="71"/>
      <c r="C103" s="72"/>
      <c r="D103" s="73"/>
      <c r="E103" s="73"/>
      <c r="F103" s="73"/>
    </row>
    <row r="104" spans="2:6" x14ac:dyDescent="0.25">
      <c r="B104" s="71"/>
      <c r="C104" s="72"/>
      <c r="D104" s="73"/>
      <c r="E104" s="73"/>
      <c r="F104" s="73"/>
    </row>
    <row r="105" spans="2:6" x14ac:dyDescent="0.25">
      <c r="B105" s="71"/>
      <c r="C105" s="72"/>
      <c r="D105" s="73"/>
      <c r="E105" s="73"/>
      <c r="F105" s="73"/>
    </row>
    <row r="106" spans="2:6" x14ac:dyDescent="0.25">
      <c r="B106" s="71"/>
      <c r="C106" s="72"/>
      <c r="D106" s="73"/>
      <c r="E106" s="73"/>
      <c r="F106" s="73"/>
    </row>
    <row r="107" spans="2:6" x14ac:dyDescent="0.25">
      <c r="B107" s="71"/>
      <c r="C107" s="72"/>
      <c r="D107" s="73"/>
      <c r="E107" s="73"/>
      <c r="F107" s="73"/>
    </row>
    <row r="108" spans="2:6" x14ac:dyDescent="0.25">
      <c r="B108" s="71"/>
      <c r="C108" s="72"/>
      <c r="D108" s="73"/>
      <c r="E108" s="73"/>
      <c r="F108" s="73"/>
    </row>
    <row r="109" spans="2:6" x14ac:dyDescent="0.25">
      <c r="B109" s="71"/>
      <c r="C109" s="72"/>
      <c r="D109" s="73"/>
      <c r="E109" s="73"/>
      <c r="F109" s="73"/>
    </row>
    <row r="110" spans="2:6" x14ac:dyDescent="0.25">
      <c r="B110" s="71"/>
      <c r="C110" s="72"/>
      <c r="D110" s="73"/>
      <c r="E110" s="73"/>
      <c r="F110" s="73"/>
    </row>
    <row r="111" spans="2:6" x14ac:dyDescent="0.25">
      <c r="B111" s="71"/>
      <c r="C111" s="72"/>
      <c r="D111" s="73"/>
      <c r="E111" s="73"/>
      <c r="F111" s="73"/>
    </row>
    <row r="112" spans="2:6" x14ac:dyDescent="0.25">
      <c r="B112" s="71"/>
      <c r="C112" s="72"/>
      <c r="D112" s="73"/>
      <c r="E112" s="73"/>
      <c r="F112" s="73"/>
    </row>
    <row r="113" spans="2:6" x14ac:dyDescent="0.25">
      <c r="B113" s="71"/>
      <c r="C113" s="72"/>
      <c r="D113" s="73"/>
      <c r="E113" s="73"/>
      <c r="F113" s="73"/>
    </row>
    <row r="114" spans="2:6" x14ac:dyDescent="0.25">
      <c r="B114" s="71"/>
      <c r="C114" s="72"/>
      <c r="D114" s="73"/>
      <c r="E114" s="73"/>
      <c r="F114" s="73"/>
    </row>
    <row r="115" spans="2:6" x14ac:dyDescent="0.25">
      <c r="B115" s="71"/>
      <c r="C115" s="72"/>
      <c r="D115" s="73"/>
      <c r="E115" s="73"/>
      <c r="F115" s="73"/>
    </row>
    <row r="116" spans="2:6" x14ac:dyDescent="0.25">
      <c r="B116" s="71"/>
      <c r="C116" s="72"/>
      <c r="D116" s="73"/>
      <c r="E116" s="73"/>
      <c r="F116" s="73"/>
    </row>
    <row r="117" spans="2:6" x14ac:dyDescent="0.25">
      <c r="B117" s="71"/>
      <c r="C117" s="72"/>
      <c r="D117" s="73"/>
      <c r="E117" s="73"/>
      <c r="F117" s="73"/>
    </row>
    <row r="118" spans="2:6" x14ac:dyDescent="0.25">
      <c r="B118" s="71"/>
      <c r="C118" s="72"/>
      <c r="D118" s="73"/>
      <c r="E118" s="73"/>
      <c r="F118" s="73"/>
    </row>
    <row r="119" spans="2:6" x14ac:dyDescent="0.25">
      <c r="B119" s="71"/>
      <c r="C119" s="72"/>
      <c r="D119" s="73"/>
      <c r="E119" s="73"/>
      <c r="F119" s="73"/>
    </row>
    <row r="120" spans="2:6" x14ac:dyDescent="0.25">
      <c r="B120" s="71"/>
      <c r="C120" s="72"/>
      <c r="D120" s="73"/>
      <c r="E120" s="73"/>
      <c r="F120" s="73"/>
    </row>
    <row r="121" spans="2:6" x14ac:dyDescent="0.25">
      <c r="B121" s="71"/>
      <c r="C121" s="72"/>
      <c r="D121" s="73"/>
      <c r="E121" s="73"/>
      <c r="F121" s="73"/>
    </row>
    <row r="122" spans="2:6" x14ac:dyDescent="0.25">
      <c r="B122" s="71"/>
      <c r="C122" s="72"/>
      <c r="D122" s="73"/>
      <c r="E122" s="73"/>
      <c r="F122" s="73"/>
    </row>
    <row r="123" spans="2:6" x14ac:dyDescent="0.25">
      <c r="B123" s="71"/>
      <c r="C123" s="72"/>
      <c r="D123" s="73"/>
      <c r="E123" s="73"/>
      <c r="F123" s="73"/>
    </row>
    <row r="124" spans="2:6" x14ac:dyDescent="0.25">
      <c r="B124" s="71"/>
      <c r="C124" s="72"/>
      <c r="D124" s="73"/>
      <c r="E124" s="73"/>
      <c r="F124" s="73"/>
    </row>
    <row r="125" spans="2:6" x14ac:dyDescent="0.25">
      <c r="B125" s="71"/>
      <c r="C125" s="72"/>
      <c r="D125" s="73"/>
      <c r="E125" s="73"/>
      <c r="F125" s="73"/>
    </row>
    <row r="126" spans="2:6" x14ac:dyDescent="0.25">
      <c r="B126" s="71"/>
      <c r="C126" s="72"/>
      <c r="D126" s="73"/>
      <c r="E126" s="73"/>
      <c r="F126" s="73"/>
    </row>
    <row r="127" spans="2:6" x14ac:dyDescent="0.25">
      <c r="B127" s="71"/>
      <c r="C127" s="72"/>
      <c r="D127" s="73"/>
      <c r="E127" s="73"/>
      <c r="F127" s="73"/>
    </row>
    <row r="128" spans="2:6" x14ac:dyDescent="0.25">
      <c r="B128" s="71"/>
      <c r="C128" s="72"/>
      <c r="D128" s="73"/>
      <c r="E128" s="73"/>
      <c r="F128" s="73"/>
    </row>
    <row r="129" spans="2:6" x14ac:dyDescent="0.25">
      <c r="B129" s="71"/>
      <c r="C129" s="72"/>
      <c r="D129" s="73"/>
      <c r="E129" s="73"/>
      <c r="F129" s="73"/>
    </row>
    <row r="130" spans="2:6" x14ac:dyDescent="0.25">
      <c r="B130" s="71"/>
      <c r="C130" s="72"/>
      <c r="D130" s="73"/>
      <c r="E130" s="73"/>
      <c r="F130" s="73"/>
    </row>
    <row r="131" spans="2:6" x14ac:dyDescent="0.25">
      <c r="B131" s="71"/>
      <c r="C131" s="72"/>
      <c r="D131" s="73"/>
      <c r="E131" s="73"/>
      <c r="F131" s="73"/>
    </row>
    <row r="132" spans="2:6" x14ac:dyDescent="0.25">
      <c r="B132" s="71"/>
      <c r="C132" s="72"/>
      <c r="D132" s="73"/>
      <c r="E132" s="73"/>
      <c r="F132" s="73"/>
    </row>
    <row r="133" spans="2:6" x14ac:dyDescent="0.25">
      <c r="B133" s="71"/>
      <c r="C133" s="72"/>
      <c r="D133" s="73"/>
      <c r="E133" s="73"/>
      <c r="F133" s="73"/>
    </row>
    <row r="134" spans="2:6" x14ac:dyDescent="0.25">
      <c r="B134" s="71"/>
      <c r="C134" s="72"/>
      <c r="D134" s="73"/>
      <c r="E134" s="73"/>
      <c r="F134" s="73"/>
    </row>
    <row r="135" spans="2:6" x14ac:dyDescent="0.25">
      <c r="B135" s="71"/>
      <c r="C135" s="72"/>
      <c r="D135" s="73"/>
      <c r="E135" s="73"/>
      <c r="F135" s="73"/>
    </row>
    <row r="136" spans="2:6" x14ac:dyDescent="0.25">
      <c r="B136" s="71"/>
      <c r="C136" s="72"/>
      <c r="D136" s="73"/>
      <c r="E136" s="73"/>
      <c r="F136" s="73"/>
    </row>
    <row r="137" spans="2:6" x14ac:dyDescent="0.25">
      <c r="B137" s="71"/>
      <c r="C137" s="72"/>
      <c r="D137" s="73"/>
      <c r="E137" s="73"/>
      <c r="F137" s="73"/>
    </row>
    <row r="138" spans="2:6" x14ac:dyDescent="0.25">
      <c r="B138" s="71"/>
      <c r="C138" s="72"/>
      <c r="D138" s="73"/>
      <c r="E138" s="73"/>
      <c r="F138" s="73"/>
    </row>
    <row r="139" spans="2:6" x14ac:dyDescent="0.25">
      <c r="B139" s="71"/>
      <c r="C139" s="72"/>
      <c r="D139" s="73"/>
      <c r="E139" s="73"/>
      <c r="F139" s="73"/>
    </row>
    <row r="140" spans="2:6" x14ac:dyDescent="0.25">
      <c r="B140" s="71"/>
      <c r="C140" s="72"/>
      <c r="D140" s="73"/>
      <c r="E140" s="73"/>
      <c r="F140" s="73"/>
    </row>
    <row r="141" spans="2:6" x14ac:dyDescent="0.25">
      <c r="B141" s="71"/>
      <c r="C141" s="72"/>
      <c r="D141" s="73"/>
      <c r="E141" s="73"/>
      <c r="F141" s="73"/>
    </row>
    <row r="142" spans="2:6" x14ac:dyDescent="0.25">
      <c r="B142" s="71"/>
      <c r="C142" s="72"/>
      <c r="D142" s="73"/>
      <c r="E142" s="73"/>
      <c r="F142" s="73"/>
    </row>
    <row r="143" spans="2:6" x14ac:dyDescent="0.25">
      <c r="B143" s="71"/>
      <c r="C143" s="72"/>
      <c r="D143" s="73"/>
      <c r="E143" s="73"/>
      <c r="F143" s="73"/>
    </row>
    <row r="144" spans="2:6" x14ac:dyDescent="0.25">
      <c r="B144" s="71"/>
      <c r="C144" s="72"/>
      <c r="D144" s="73"/>
      <c r="E144" s="73"/>
      <c r="F144" s="73"/>
    </row>
    <row r="145" spans="2:6" x14ac:dyDescent="0.25">
      <c r="B145" s="71"/>
      <c r="C145" s="72"/>
      <c r="D145" s="73"/>
      <c r="E145" s="73"/>
      <c r="F145" s="73"/>
    </row>
    <row r="146" spans="2:6" x14ac:dyDescent="0.25">
      <c r="B146" s="71"/>
      <c r="C146" s="72"/>
      <c r="D146" s="73"/>
      <c r="E146" s="73"/>
      <c r="F146" s="73"/>
    </row>
    <row r="147" spans="2:6" x14ac:dyDescent="0.25">
      <c r="B147" s="71"/>
      <c r="C147" s="72"/>
      <c r="D147" s="73"/>
      <c r="E147" s="73"/>
      <c r="F147" s="73"/>
    </row>
    <row r="148" spans="2:6" x14ac:dyDescent="0.25">
      <c r="B148" s="71"/>
      <c r="C148" s="72"/>
      <c r="D148" s="73"/>
      <c r="E148" s="73"/>
      <c r="F148" s="73"/>
    </row>
    <row r="149" spans="2:6" x14ac:dyDescent="0.25">
      <c r="B149" s="71"/>
      <c r="C149" s="72"/>
      <c r="D149" s="73"/>
      <c r="E149" s="73"/>
      <c r="F149" s="73"/>
    </row>
    <row r="150" spans="2:6" x14ac:dyDescent="0.25">
      <c r="B150" s="71"/>
      <c r="C150" s="72"/>
      <c r="D150" s="73"/>
      <c r="E150" s="73"/>
      <c r="F150" s="73"/>
    </row>
    <row r="151" spans="2:6" x14ac:dyDescent="0.25">
      <c r="B151" s="71"/>
      <c r="C151" s="72"/>
      <c r="D151" s="73"/>
      <c r="E151" s="73"/>
      <c r="F151" s="73"/>
    </row>
    <row r="152" spans="2:6" x14ac:dyDescent="0.25">
      <c r="B152" s="71"/>
      <c r="C152" s="72"/>
      <c r="D152" s="73"/>
      <c r="E152" s="73"/>
      <c r="F152" s="73"/>
    </row>
    <row r="153" spans="2:6" x14ac:dyDescent="0.25">
      <c r="B153" s="71"/>
      <c r="C153" s="72"/>
      <c r="D153" s="73"/>
      <c r="E153" s="73"/>
      <c r="F153" s="73"/>
    </row>
    <row r="154" spans="2:6" x14ac:dyDescent="0.25">
      <c r="B154" s="71"/>
      <c r="C154" s="72"/>
      <c r="D154" s="73"/>
      <c r="E154" s="73"/>
      <c r="F154" s="73"/>
    </row>
    <row r="155" spans="2:6" x14ac:dyDescent="0.25">
      <c r="B155" s="71"/>
      <c r="C155" s="72"/>
      <c r="D155" s="73"/>
      <c r="E155" s="73"/>
      <c r="F155" s="73"/>
    </row>
    <row r="156" spans="2:6" x14ac:dyDescent="0.25">
      <c r="B156" s="71"/>
      <c r="C156" s="72"/>
      <c r="D156" s="73"/>
      <c r="E156" s="73"/>
      <c r="F156" s="73"/>
    </row>
    <row r="157" spans="2:6" x14ac:dyDescent="0.25">
      <c r="B157" s="71"/>
      <c r="C157" s="72"/>
      <c r="D157" s="73"/>
      <c r="E157" s="73"/>
      <c r="F157" s="73"/>
    </row>
    <row r="158" spans="2:6" x14ac:dyDescent="0.25">
      <c r="B158" s="71"/>
      <c r="C158" s="72"/>
      <c r="D158" s="73"/>
      <c r="E158" s="73"/>
      <c r="F158" s="73"/>
    </row>
    <row r="159" spans="2:6" x14ac:dyDescent="0.25">
      <c r="B159" s="71"/>
      <c r="C159" s="72"/>
      <c r="D159" s="73"/>
      <c r="E159" s="73"/>
      <c r="F159" s="73"/>
    </row>
    <row r="160" spans="2:6" x14ac:dyDescent="0.25">
      <c r="B160" s="71"/>
      <c r="C160" s="72"/>
      <c r="D160" s="73"/>
      <c r="E160" s="73"/>
      <c r="F160" s="73"/>
    </row>
    <row r="161" spans="2:6" x14ac:dyDescent="0.25">
      <c r="B161" s="71"/>
      <c r="C161" s="72"/>
      <c r="D161" s="73"/>
      <c r="E161" s="73"/>
      <c r="F161" s="73"/>
    </row>
    <row r="162" spans="2:6" x14ac:dyDescent="0.25">
      <c r="B162" s="71"/>
      <c r="C162" s="72"/>
      <c r="D162" s="73"/>
      <c r="E162" s="73"/>
      <c r="F162" s="73"/>
    </row>
    <row r="163" spans="2:6" x14ac:dyDescent="0.25">
      <c r="B163" s="71"/>
      <c r="C163" s="72"/>
      <c r="D163" s="73"/>
      <c r="E163" s="73"/>
      <c r="F163" s="73"/>
    </row>
    <row r="164" spans="2:6" x14ac:dyDescent="0.25">
      <c r="B164" s="71"/>
      <c r="C164" s="72"/>
      <c r="D164" s="73"/>
      <c r="E164" s="73"/>
      <c r="F164" s="73"/>
    </row>
    <row r="165" spans="2:6" x14ac:dyDescent="0.25">
      <c r="B165" s="71"/>
      <c r="C165" s="72"/>
      <c r="D165" s="73"/>
      <c r="E165" s="73"/>
      <c r="F165" s="73"/>
    </row>
    <row r="166" spans="2:6" x14ac:dyDescent="0.25">
      <c r="B166" s="71"/>
      <c r="C166" s="72"/>
      <c r="D166" s="73"/>
      <c r="E166" s="73"/>
      <c r="F166" s="73"/>
    </row>
    <row r="167" spans="2:6" x14ac:dyDescent="0.25">
      <c r="B167" s="71"/>
      <c r="C167" s="72"/>
      <c r="D167" s="73"/>
      <c r="E167" s="73"/>
      <c r="F167" s="73"/>
    </row>
    <row r="168" spans="2:6" x14ac:dyDescent="0.25">
      <c r="B168" s="71"/>
      <c r="C168" s="72"/>
      <c r="D168" s="73"/>
      <c r="E168" s="73"/>
      <c r="F168" s="73"/>
    </row>
    <row r="169" spans="2:6" x14ac:dyDescent="0.25">
      <c r="B169" s="71"/>
      <c r="C169" s="72"/>
      <c r="D169" s="73"/>
      <c r="E169" s="73"/>
      <c r="F169" s="73"/>
    </row>
    <row r="170" spans="2:6" x14ac:dyDescent="0.25">
      <c r="B170" s="71"/>
      <c r="C170" s="72"/>
      <c r="D170" s="73"/>
      <c r="E170" s="73"/>
      <c r="F170" s="73"/>
    </row>
    <row r="171" spans="2:6" x14ac:dyDescent="0.25">
      <c r="B171" s="71"/>
      <c r="C171" s="72"/>
      <c r="D171" s="73"/>
      <c r="E171" s="73"/>
      <c r="F171" s="73"/>
    </row>
    <row r="172" spans="2:6" x14ac:dyDescent="0.25">
      <c r="B172" s="71"/>
      <c r="C172" s="72"/>
      <c r="D172" s="73"/>
      <c r="E172" s="73"/>
      <c r="F172" s="73"/>
    </row>
    <row r="173" spans="2:6" x14ac:dyDescent="0.25">
      <c r="B173" s="71"/>
      <c r="C173" s="72"/>
      <c r="D173" s="73"/>
      <c r="E173" s="73"/>
      <c r="F173" s="73"/>
    </row>
    <row r="174" spans="2:6" x14ac:dyDescent="0.25">
      <c r="B174" s="71"/>
      <c r="C174" s="72"/>
      <c r="D174" s="73"/>
      <c r="E174" s="73"/>
      <c r="F174" s="73"/>
    </row>
    <row r="175" spans="2:6" x14ac:dyDescent="0.25">
      <c r="B175" s="71"/>
      <c r="C175" s="72"/>
      <c r="D175" s="73"/>
      <c r="E175" s="73"/>
      <c r="F175" s="73"/>
    </row>
    <row r="176" spans="2:6" x14ac:dyDescent="0.25">
      <c r="B176" s="71"/>
      <c r="C176" s="72"/>
      <c r="D176" s="73"/>
      <c r="E176" s="73"/>
      <c r="F176" s="73"/>
    </row>
    <row r="177" spans="2:6" x14ac:dyDescent="0.25">
      <c r="B177" s="71"/>
      <c r="C177" s="72"/>
      <c r="D177" s="73"/>
      <c r="E177" s="73"/>
      <c r="F177" s="73"/>
    </row>
    <row r="178" spans="2:6" x14ac:dyDescent="0.25">
      <c r="B178" s="71"/>
      <c r="C178" s="72"/>
      <c r="D178" s="73"/>
      <c r="E178" s="73"/>
      <c r="F178" s="73"/>
    </row>
    <row r="179" spans="2:6" x14ac:dyDescent="0.25">
      <c r="B179" s="71"/>
      <c r="C179" s="72"/>
      <c r="D179" s="73"/>
      <c r="E179" s="73"/>
      <c r="F179" s="73"/>
    </row>
    <row r="180" spans="2:6" x14ac:dyDescent="0.25">
      <c r="B180" s="71"/>
      <c r="C180" s="72"/>
      <c r="D180" s="73"/>
      <c r="E180" s="73"/>
      <c r="F180" s="73"/>
    </row>
    <row r="181" spans="2:6" x14ac:dyDescent="0.25">
      <c r="B181" s="71"/>
      <c r="C181" s="72"/>
      <c r="D181" s="73"/>
      <c r="E181" s="73"/>
      <c r="F181" s="73"/>
    </row>
    <row r="182" spans="2:6" x14ac:dyDescent="0.25">
      <c r="B182" s="71"/>
      <c r="C182" s="72"/>
      <c r="D182" s="73"/>
      <c r="E182" s="73"/>
      <c r="F182" s="73"/>
    </row>
    <row r="183" spans="2:6" x14ac:dyDescent="0.25">
      <c r="B183" s="71"/>
      <c r="C183" s="72"/>
      <c r="D183" s="73"/>
      <c r="E183" s="73"/>
      <c r="F183" s="73"/>
    </row>
    <row r="184" spans="2:6" x14ac:dyDescent="0.25">
      <c r="B184" s="71"/>
      <c r="C184" s="72"/>
      <c r="D184" s="73"/>
      <c r="E184" s="73"/>
      <c r="F184" s="73"/>
    </row>
    <row r="185" spans="2:6" x14ac:dyDescent="0.25">
      <c r="B185" s="71"/>
      <c r="C185" s="72"/>
      <c r="D185" s="73"/>
      <c r="E185" s="73"/>
      <c r="F185" s="73"/>
    </row>
    <row r="186" spans="2:6" x14ac:dyDescent="0.25">
      <c r="B186" s="71"/>
      <c r="C186" s="72"/>
      <c r="D186" s="73"/>
      <c r="E186" s="73"/>
      <c r="F186" s="73"/>
    </row>
    <row r="187" spans="2:6" x14ac:dyDescent="0.25">
      <c r="B187" s="71"/>
      <c r="C187" s="72"/>
      <c r="D187" s="73"/>
      <c r="E187" s="73"/>
      <c r="F187" s="73"/>
    </row>
    <row r="188" spans="2:6" x14ac:dyDescent="0.25">
      <c r="B188" s="71"/>
      <c r="C188" s="72"/>
      <c r="D188" s="73"/>
      <c r="E188" s="73"/>
      <c r="F188" s="73"/>
    </row>
    <row r="189" spans="2:6" x14ac:dyDescent="0.25">
      <c r="B189" s="71"/>
      <c r="C189" s="72"/>
      <c r="D189" s="73"/>
      <c r="E189" s="73"/>
      <c r="F189" s="73"/>
    </row>
    <row r="190" spans="2:6" x14ac:dyDescent="0.25">
      <c r="B190" s="71"/>
      <c r="C190" s="72"/>
      <c r="D190" s="73"/>
      <c r="E190" s="73"/>
      <c r="F190" s="73"/>
    </row>
    <row r="191" spans="2:6" x14ac:dyDescent="0.25">
      <c r="B191" s="71"/>
      <c r="C191" s="72"/>
      <c r="D191" s="73"/>
      <c r="E191" s="73"/>
      <c r="F191" s="73"/>
    </row>
    <row r="192" spans="2:6" x14ac:dyDescent="0.25">
      <c r="B192" s="71"/>
      <c r="C192" s="72"/>
      <c r="D192" s="73"/>
      <c r="E192" s="73"/>
      <c r="F192" s="73"/>
    </row>
    <row r="193" spans="2:6" x14ac:dyDescent="0.25">
      <c r="B193" s="71"/>
      <c r="C193" s="72"/>
      <c r="D193" s="73"/>
      <c r="E193" s="73"/>
      <c r="F193" s="73"/>
    </row>
    <row r="194" spans="2:6" x14ac:dyDescent="0.25">
      <c r="B194" s="71"/>
      <c r="C194" s="72"/>
      <c r="D194" s="73"/>
      <c r="E194" s="73"/>
      <c r="F194" s="73"/>
    </row>
    <row r="195" spans="2:6" x14ac:dyDescent="0.25">
      <c r="B195" s="71"/>
      <c r="C195" s="72"/>
      <c r="D195" s="73"/>
      <c r="E195" s="73"/>
      <c r="F195" s="73"/>
    </row>
    <row r="196" spans="2:6" x14ac:dyDescent="0.25">
      <c r="B196" s="71"/>
      <c r="C196" s="72"/>
      <c r="D196" s="73"/>
      <c r="E196" s="73"/>
      <c r="F196" s="73"/>
    </row>
    <row r="197" spans="2:6" x14ac:dyDescent="0.25">
      <c r="B197" s="71"/>
      <c r="C197" s="72"/>
      <c r="D197" s="73"/>
      <c r="E197" s="73"/>
      <c r="F197" s="73"/>
    </row>
    <row r="198" spans="2:6" x14ac:dyDescent="0.25">
      <c r="B198" s="71"/>
      <c r="C198" s="72"/>
      <c r="D198" s="73"/>
      <c r="E198" s="73"/>
      <c r="F198" s="73"/>
    </row>
    <row r="199" spans="2:6" x14ac:dyDescent="0.25">
      <c r="B199" s="71"/>
      <c r="C199" s="72"/>
      <c r="D199" s="73"/>
      <c r="E199" s="73"/>
      <c r="F199" s="73"/>
    </row>
    <row r="200" spans="2:6" x14ac:dyDescent="0.25">
      <c r="B200" s="71"/>
      <c r="C200" s="72"/>
      <c r="D200" s="73"/>
      <c r="E200" s="73"/>
      <c r="F200" s="73"/>
    </row>
    <row r="201" spans="2:6" x14ac:dyDescent="0.25">
      <c r="B201" s="71"/>
      <c r="C201" s="72"/>
      <c r="D201" s="73"/>
      <c r="E201" s="73"/>
      <c r="F201" s="73"/>
    </row>
    <row r="202" spans="2:6" x14ac:dyDescent="0.25">
      <c r="B202" s="71"/>
      <c r="C202" s="72"/>
      <c r="D202" s="73"/>
      <c r="E202" s="73"/>
      <c r="F202" s="73"/>
    </row>
    <row r="203" spans="2:6" x14ac:dyDescent="0.25">
      <c r="B203" s="71"/>
      <c r="C203" s="72"/>
      <c r="D203" s="73"/>
      <c r="E203" s="73"/>
      <c r="F203" s="73"/>
    </row>
    <row r="204" spans="2:6" x14ac:dyDescent="0.25">
      <c r="B204" s="71"/>
      <c r="C204" s="72"/>
      <c r="D204" s="73"/>
      <c r="E204" s="73"/>
      <c r="F204" s="73"/>
    </row>
    <row r="205" spans="2:6" x14ac:dyDescent="0.25">
      <c r="B205" s="71"/>
      <c r="C205" s="72"/>
      <c r="D205" s="73"/>
      <c r="E205" s="73"/>
      <c r="F205" s="73"/>
    </row>
    <row r="206" spans="2:6" x14ac:dyDescent="0.25">
      <c r="B206" s="71"/>
      <c r="C206" s="72"/>
      <c r="D206" s="73"/>
      <c r="E206" s="73"/>
      <c r="F206" s="73"/>
    </row>
    <row r="207" spans="2:6" x14ac:dyDescent="0.25">
      <c r="B207" s="71"/>
      <c r="C207" s="72"/>
      <c r="D207" s="73"/>
      <c r="E207" s="73"/>
      <c r="F207" s="73"/>
    </row>
    <row r="208" spans="2:6" x14ac:dyDescent="0.25">
      <c r="B208" s="71"/>
      <c r="C208" s="72"/>
      <c r="D208" s="73"/>
      <c r="E208" s="73"/>
      <c r="F208" s="73"/>
    </row>
    <row r="209" spans="2:6" x14ac:dyDescent="0.25">
      <c r="B209" s="71"/>
      <c r="C209" s="72"/>
      <c r="D209" s="73"/>
      <c r="E209" s="73"/>
      <c r="F209" s="73"/>
    </row>
    <row r="210" spans="2:6" x14ac:dyDescent="0.25">
      <c r="B210" s="71"/>
      <c r="C210" s="72"/>
      <c r="D210" s="73"/>
      <c r="E210" s="73"/>
      <c r="F210" s="73"/>
    </row>
    <row r="211" spans="2:6" x14ac:dyDescent="0.25">
      <c r="B211" s="71"/>
      <c r="C211" s="72"/>
      <c r="D211" s="73"/>
      <c r="E211" s="73"/>
      <c r="F211" s="73"/>
    </row>
    <row r="212" spans="2:6" x14ac:dyDescent="0.25">
      <c r="B212" s="71"/>
      <c r="C212" s="72"/>
      <c r="D212" s="73"/>
      <c r="E212" s="73"/>
      <c r="F212" s="73"/>
    </row>
    <row r="213" spans="2:6" x14ac:dyDescent="0.25">
      <c r="B213" s="71"/>
      <c r="C213" s="72"/>
      <c r="D213" s="73"/>
      <c r="E213" s="73"/>
      <c r="F213" s="73"/>
    </row>
    <row r="214" spans="2:6" x14ac:dyDescent="0.25">
      <c r="B214" s="71"/>
      <c r="C214" s="72"/>
      <c r="D214" s="73"/>
      <c r="E214" s="73"/>
      <c r="F214" s="73"/>
    </row>
    <row r="215" spans="2:6" x14ac:dyDescent="0.25">
      <c r="B215" s="71"/>
      <c r="C215" s="72"/>
      <c r="D215" s="73"/>
      <c r="E215" s="73"/>
      <c r="F215" s="73"/>
    </row>
    <row r="216" spans="2:6" x14ac:dyDescent="0.25">
      <c r="B216" s="71"/>
      <c r="C216" s="72"/>
      <c r="D216" s="73"/>
      <c r="E216" s="73"/>
      <c r="F216" s="73"/>
    </row>
    <row r="217" spans="2:6" x14ac:dyDescent="0.25">
      <c r="B217" s="71"/>
      <c r="C217" s="72"/>
      <c r="D217" s="73"/>
      <c r="E217" s="73"/>
      <c r="F217" s="73"/>
    </row>
    <row r="218" spans="2:6" x14ac:dyDescent="0.25">
      <c r="B218" s="71"/>
      <c r="C218" s="72"/>
      <c r="D218" s="73"/>
      <c r="E218" s="73"/>
      <c r="F218" s="73"/>
    </row>
    <row r="219" spans="2:6" x14ac:dyDescent="0.25">
      <c r="B219" s="71"/>
      <c r="C219" s="72"/>
      <c r="D219" s="73"/>
      <c r="E219" s="73"/>
      <c r="F219" s="73"/>
    </row>
    <row r="220" spans="2:6" x14ac:dyDescent="0.25">
      <c r="B220" s="71"/>
      <c r="C220" s="72"/>
      <c r="D220" s="73"/>
      <c r="E220" s="73"/>
      <c r="F220" s="73"/>
    </row>
    <row r="221" spans="2:6" x14ac:dyDescent="0.25">
      <c r="B221" s="71"/>
      <c r="C221" s="72"/>
      <c r="D221" s="73"/>
      <c r="E221" s="73"/>
      <c r="F221" s="73"/>
    </row>
    <row r="222" spans="2:6" x14ac:dyDescent="0.25">
      <c r="B222" s="71"/>
      <c r="C222" s="72"/>
      <c r="D222" s="73"/>
      <c r="E222" s="73"/>
      <c r="F222" s="73"/>
    </row>
    <row r="223" spans="2:6" x14ac:dyDescent="0.25">
      <c r="B223" s="71"/>
      <c r="C223" s="72"/>
      <c r="D223" s="73"/>
      <c r="E223" s="73"/>
      <c r="F223" s="73"/>
    </row>
    <row r="224" spans="2:6" x14ac:dyDescent="0.25">
      <c r="B224" s="71"/>
      <c r="C224" s="72"/>
      <c r="D224" s="73"/>
      <c r="E224" s="73"/>
      <c r="F224" s="73"/>
    </row>
    <row r="225" spans="2:6" x14ac:dyDescent="0.25">
      <c r="B225" s="71"/>
      <c r="C225" s="72"/>
      <c r="D225" s="73"/>
      <c r="E225" s="73"/>
      <c r="F225" s="73"/>
    </row>
    <row r="226" spans="2:6" x14ac:dyDescent="0.25">
      <c r="B226" s="71"/>
      <c r="C226" s="72"/>
      <c r="D226" s="73"/>
      <c r="E226" s="73"/>
      <c r="F226" s="73"/>
    </row>
    <row r="227" spans="2:6" x14ac:dyDescent="0.25">
      <c r="B227" s="71"/>
      <c r="C227" s="72"/>
      <c r="D227" s="73"/>
      <c r="E227" s="73"/>
      <c r="F227" s="73"/>
    </row>
    <row r="228" spans="2:6" x14ac:dyDescent="0.25">
      <c r="B228" s="71"/>
      <c r="C228" s="72"/>
      <c r="D228" s="73"/>
      <c r="E228" s="73"/>
      <c r="F228" s="73"/>
    </row>
    <row r="229" spans="2:6" x14ac:dyDescent="0.25">
      <c r="B229" s="71"/>
      <c r="C229" s="72"/>
      <c r="D229" s="73"/>
      <c r="E229" s="73"/>
      <c r="F229" s="73"/>
    </row>
    <row r="230" spans="2:6" x14ac:dyDescent="0.25">
      <c r="B230" s="71"/>
      <c r="C230" s="72"/>
      <c r="D230" s="73"/>
      <c r="E230" s="73"/>
      <c r="F230" s="73"/>
    </row>
    <row r="231" spans="2:6" x14ac:dyDescent="0.25">
      <c r="B231" s="71"/>
      <c r="C231" s="72"/>
      <c r="D231" s="73"/>
      <c r="E231" s="73"/>
      <c r="F231" s="73"/>
    </row>
    <row r="232" spans="2:6" x14ac:dyDescent="0.25">
      <c r="B232" s="71"/>
      <c r="C232" s="72"/>
      <c r="D232" s="73"/>
      <c r="E232" s="73"/>
      <c r="F232" s="73"/>
    </row>
    <row r="233" spans="2:6" x14ac:dyDescent="0.25">
      <c r="B233" s="71"/>
      <c r="C233" s="72"/>
      <c r="D233" s="73"/>
      <c r="E233" s="73"/>
      <c r="F233" s="73"/>
    </row>
    <row r="234" spans="2:6" x14ac:dyDescent="0.25">
      <c r="B234" s="71"/>
      <c r="C234" s="72"/>
      <c r="D234" s="73"/>
      <c r="E234" s="73"/>
      <c r="F234" s="73"/>
    </row>
    <row r="235" spans="2:6" x14ac:dyDescent="0.25">
      <c r="B235" s="71"/>
      <c r="C235" s="72"/>
      <c r="D235" s="73"/>
      <c r="E235" s="73"/>
      <c r="F235" s="73"/>
    </row>
    <row r="236" spans="2:6" x14ac:dyDescent="0.25">
      <c r="B236" s="71"/>
      <c r="C236" s="72"/>
      <c r="D236" s="73"/>
      <c r="E236" s="73"/>
      <c r="F236" s="73"/>
    </row>
    <row r="237" spans="2:6" x14ac:dyDescent="0.25">
      <c r="B237" s="71"/>
      <c r="C237" s="72"/>
      <c r="D237" s="73"/>
      <c r="E237" s="73"/>
      <c r="F237" s="73"/>
    </row>
    <row r="238" spans="2:6" x14ac:dyDescent="0.25">
      <c r="B238" s="71"/>
      <c r="C238" s="72"/>
      <c r="D238" s="73"/>
      <c r="E238" s="73"/>
      <c r="F238" s="73"/>
    </row>
    <row r="239" spans="2:6" x14ac:dyDescent="0.25">
      <c r="B239" s="71"/>
      <c r="C239" s="72"/>
      <c r="D239" s="73"/>
      <c r="E239" s="73"/>
      <c r="F239" s="73"/>
    </row>
    <row r="240" spans="2:6" x14ac:dyDescent="0.25">
      <c r="B240" s="71"/>
      <c r="C240" s="72"/>
      <c r="D240" s="73"/>
      <c r="E240" s="73"/>
      <c r="F240" s="73"/>
    </row>
    <row r="241" spans="2:6" x14ac:dyDescent="0.25">
      <c r="B241" s="71"/>
      <c r="C241" s="72"/>
      <c r="D241" s="73"/>
      <c r="E241" s="73"/>
      <c r="F241" s="73"/>
    </row>
    <row r="242" spans="2:6" x14ac:dyDescent="0.25">
      <c r="B242" s="71"/>
      <c r="C242" s="72"/>
      <c r="D242" s="73"/>
      <c r="E242" s="73"/>
      <c r="F242" s="73"/>
    </row>
    <row r="243" spans="2:6" x14ac:dyDescent="0.25">
      <c r="B243" s="71"/>
      <c r="C243" s="72"/>
      <c r="D243" s="73"/>
      <c r="E243" s="73"/>
      <c r="F243" s="73"/>
    </row>
    <row r="244" spans="2:6" x14ac:dyDescent="0.25">
      <c r="B244" s="71"/>
      <c r="C244" s="72"/>
      <c r="D244" s="73"/>
      <c r="E244" s="73"/>
      <c r="F244" s="73"/>
    </row>
    <row r="245" spans="2:6" x14ac:dyDescent="0.25">
      <c r="B245" s="71"/>
      <c r="C245" s="72"/>
      <c r="D245" s="73"/>
      <c r="E245" s="73"/>
      <c r="F245" s="73"/>
    </row>
    <row r="246" spans="2:6" x14ac:dyDescent="0.25">
      <c r="B246" s="71"/>
      <c r="C246" s="72"/>
      <c r="D246" s="73"/>
      <c r="E246" s="73"/>
      <c r="F246" s="73"/>
    </row>
    <row r="247" spans="2:6" x14ac:dyDescent="0.25">
      <c r="B247" s="71"/>
      <c r="C247" s="72"/>
      <c r="D247" s="73"/>
      <c r="E247" s="73"/>
      <c r="F247" s="73"/>
    </row>
    <row r="248" spans="2:6" x14ac:dyDescent="0.25">
      <c r="B248" s="71"/>
      <c r="C248" s="72"/>
      <c r="D248" s="73"/>
      <c r="E248" s="73"/>
      <c r="F248" s="73"/>
    </row>
    <row r="249" spans="2:6" x14ac:dyDescent="0.25">
      <c r="B249" s="71"/>
      <c r="C249" s="72"/>
      <c r="D249" s="73"/>
      <c r="E249" s="73"/>
      <c r="F249" s="73"/>
    </row>
    <row r="250" spans="2:6" x14ac:dyDescent="0.25">
      <c r="B250" s="71"/>
      <c r="C250" s="72"/>
      <c r="D250" s="73"/>
      <c r="E250" s="73"/>
      <c r="F250" s="73"/>
    </row>
    <row r="251" spans="2:6" x14ac:dyDescent="0.25">
      <c r="B251" s="71"/>
      <c r="C251" s="72"/>
      <c r="D251" s="73"/>
      <c r="E251" s="73"/>
      <c r="F251" s="73"/>
    </row>
    <row r="252" spans="2:6" x14ac:dyDescent="0.25">
      <c r="B252" s="71"/>
      <c r="C252" s="72"/>
      <c r="D252" s="73"/>
      <c r="E252" s="73"/>
      <c r="F252" s="73"/>
    </row>
    <row r="253" spans="2:6" x14ac:dyDescent="0.25">
      <c r="B253" s="71"/>
      <c r="C253" s="72"/>
      <c r="D253" s="73"/>
      <c r="E253" s="73"/>
      <c r="F253" s="73"/>
    </row>
    <row r="254" spans="2:6" x14ac:dyDescent="0.25">
      <c r="B254" s="71"/>
      <c r="C254" s="72"/>
      <c r="D254" s="73"/>
      <c r="E254" s="73"/>
      <c r="F254" s="73"/>
    </row>
    <row r="255" spans="2:6" x14ac:dyDescent="0.25">
      <c r="B255" s="71"/>
      <c r="C255" s="72"/>
      <c r="D255" s="73"/>
      <c r="E255" s="73"/>
      <c r="F255" s="73"/>
    </row>
    <row r="256" spans="2:6" x14ac:dyDescent="0.25">
      <c r="B256" s="71"/>
      <c r="C256" s="72"/>
      <c r="D256" s="73"/>
      <c r="E256" s="73"/>
      <c r="F256" s="73"/>
    </row>
    <row r="257" spans="2:6" x14ac:dyDescent="0.25">
      <c r="B257" s="71"/>
      <c r="C257" s="72"/>
      <c r="D257" s="73"/>
      <c r="E257" s="73"/>
      <c r="F257" s="73"/>
    </row>
    <row r="258" spans="2:6" x14ac:dyDescent="0.25">
      <c r="B258" s="71"/>
      <c r="C258" s="72"/>
      <c r="D258" s="73"/>
      <c r="E258" s="73"/>
      <c r="F258" s="73"/>
    </row>
    <row r="259" spans="2:6" x14ac:dyDescent="0.25">
      <c r="B259" s="71"/>
      <c r="C259" s="72"/>
      <c r="D259" s="73"/>
      <c r="E259" s="73"/>
      <c r="F259" s="73"/>
    </row>
    <row r="260" spans="2:6" x14ac:dyDescent="0.25">
      <c r="B260" s="71"/>
      <c r="C260" s="72"/>
      <c r="D260" s="73"/>
      <c r="E260" s="73"/>
      <c r="F260" s="73"/>
    </row>
    <row r="261" spans="2:6" x14ac:dyDescent="0.25">
      <c r="B261" s="71"/>
      <c r="C261" s="72"/>
      <c r="D261" s="73"/>
      <c r="E261" s="73"/>
      <c r="F261" s="73"/>
    </row>
    <row r="262" spans="2:6" x14ac:dyDescent="0.25">
      <c r="B262" s="71"/>
      <c r="C262" s="72"/>
      <c r="D262" s="73"/>
      <c r="E262" s="73"/>
      <c r="F262" s="73"/>
    </row>
    <row r="263" spans="2:6" x14ac:dyDescent="0.25">
      <c r="B263" s="71"/>
      <c r="C263" s="72"/>
      <c r="D263" s="73"/>
      <c r="E263" s="73"/>
      <c r="F263" s="73"/>
    </row>
    <row r="264" spans="2:6" x14ac:dyDescent="0.25">
      <c r="B264" s="71"/>
      <c r="C264" s="72"/>
      <c r="D264" s="73"/>
      <c r="E264" s="73"/>
      <c r="F264" s="73"/>
    </row>
    <row r="265" spans="2:6" x14ac:dyDescent="0.25">
      <c r="B265" s="71"/>
      <c r="C265" s="72"/>
      <c r="D265" s="73"/>
      <c r="E265" s="73"/>
      <c r="F265" s="73"/>
    </row>
    <row r="266" spans="2:6" x14ac:dyDescent="0.25">
      <c r="B266" s="71"/>
      <c r="C266" s="72"/>
      <c r="D266" s="73"/>
      <c r="E266" s="73"/>
      <c r="F266" s="73"/>
    </row>
    <row r="267" spans="2:6" x14ac:dyDescent="0.25">
      <c r="B267" s="71"/>
      <c r="C267" s="72"/>
      <c r="D267" s="73"/>
      <c r="E267" s="73"/>
      <c r="F267" s="73"/>
    </row>
    <row r="268" spans="2:6" x14ac:dyDescent="0.25">
      <c r="B268" s="71"/>
      <c r="C268" s="72"/>
      <c r="D268" s="73"/>
      <c r="E268" s="73"/>
      <c r="F268" s="73"/>
    </row>
    <row r="269" spans="2:6" x14ac:dyDescent="0.25">
      <c r="B269" s="71"/>
      <c r="C269" s="72"/>
      <c r="D269" s="73"/>
      <c r="E269" s="73"/>
      <c r="F269" s="73"/>
    </row>
    <row r="270" spans="2:6" x14ac:dyDescent="0.25">
      <c r="B270" s="71"/>
      <c r="C270" s="72"/>
      <c r="D270" s="73"/>
      <c r="E270" s="73"/>
      <c r="F270" s="73"/>
    </row>
    <row r="271" spans="2:6" x14ac:dyDescent="0.25">
      <c r="B271" s="71"/>
      <c r="C271" s="72"/>
      <c r="D271" s="73"/>
      <c r="E271" s="73"/>
      <c r="F271" s="73"/>
    </row>
    <row r="272" spans="2:6" x14ac:dyDescent="0.25">
      <c r="B272" s="71"/>
      <c r="C272" s="72"/>
      <c r="D272" s="73"/>
      <c r="E272" s="73"/>
      <c r="F272" s="73"/>
    </row>
    <row r="273" spans="2:6" x14ac:dyDescent="0.25">
      <c r="B273" s="71"/>
      <c r="C273" s="72"/>
      <c r="D273" s="73"/>
      <c r="E273" s="73"/>
      <c r="F273" s="73"/>
    </row>
    <row r="274" spans="2:6" x14ac:dyDescent="0.25">
      <c r="B274" s="71"/>
      <c r="C274" s="72"/>
      <c r="D274" s="73"/>
      <c r="E274" s="73"/>
      <c r="F274" s="73"/>
    </row>
    <row r="275" spans="2:6" x14ac:dyDescent="0.25">
      <c r="B275" s="71"/>
      <c r="C275" s="72"/>
      <c r="D275" s="73"/>
      <c r="E275" s="73"/>
      <c r="F275" s="73"/>
    </row>
    <row r="276" spans="2:6" x14ac:dyDescent="0.25">
      <c r="B276" s="71"/>
      <c r="C276" s="72"/>
      <c r="D276" s="73"/>
      <c r="E276" s="73"/>
      <c r="F276" s="73"/>
    </row>
    <row r="277" spans="2:6" x14ac:dyDescent="0.25">
      <c r="B277" s="71"/>
      <c r="C277" s="72"/>
      <c r="D277" s="73"/>
      <c r="E277" s="73"/>
      <c r="F277" s="73"/>
    </row>
    <row r="278" spans="2:6" x14ac:dyDescent="0.25">
      <c r="B278" s="71"/>
      <c r="C278" s="72"/>
      <c r="D278" s="73"/>
      <c r="E278" s="73"/>
      <c r="F278" s="73"/>
    </row>
    <row r="279" spans="2:6" x14ac:dyDescent="0.25">
      <c r="B279" s="71"/>
      <c r="C279" s="72"/>
      <c r="D279" s="73"/>
      <c r="E279" s="73"/>
      <c r="F279" s="73"/>
    </row>
    <row r="280" spans="2:6" x14ac:dyDescent="0.25">
      <c r="B280" s="71"/>
      <c r="C280" s="72"/>
      <c r="D280" s="73"/>
      <c r="E280" s="73"/>
      <c r="F280" s="73"/>
    </row>
    <row r="281" spans="2:6" x14ac:dyDescent="0.25">
      <c r="B281" s="71"/>
      <c r="C281" s="72"/>
      <c r="D281" s="73"/>
      <c r="E281" s="73"/>
      <c r="F281" s="73"/>
    </row>
    <row r="282" spans="2:6" x14ac:dyDescent="0.25">
      <c r="B282" s="71"/>
      <c r="C282" s="72"/>
      <c r="D282" s="73"/>
      <c r="E282" s="73"/>
      <c r="F282" s="73"/>
    </row>
    <row r="283" spans="2:6" x14ac:dyDescent="0.25">
      <c r="B283" s="71"/>
      <c r="C283" s="72"/>
      <c r="D283" s="73"/>
      <c r="E283" s="73"/>
      <c r="F283" s="73"/>
    </row>
    <row r="284" spans="2:6" x14ac:dyDescent="0.25">
      <c r="B284" s="71"/>
      <c r="C284" s="72"/>
      <c r="D284" s="73"/>
      <c r="E284" s="73"/>
      <c r="F284" s="73"/>
    </row>
  </sheetData>
  <mergeCells count="1">
    <mergeCell ref="B2:F2"/>
  </mergeCells>
  <pageMargins left="0.7" right="0.7" top="0.75" bottom="0.75" header="0.3" footer="0.3"/>
</worksheet>
</file>

<file path=xl/worksheets/sheet1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284"/>
  <sheetViews>
    <sheetView workbookViewId="0">
      <selection activeCell="F18" sqref="F18"/>
    </sheetView>
  </sheetViews>
  <sheetFormatPr defaultRowHeight="15" x14ac:dyDescent="0.25"/>
  <cols>
    <col min="1" max="1" width="9.140625" style="59"/>
    <col min="2" max="2" width="52.7109375" style="74" customWidth="1"/>
    <col min="3" max="3" width="8.140625" style="75" bestFit="1" customWidth="1"/>
    <col min="4" max="4" width="13" style="76" customWidth="1"/>
    <col min="5" max="5" width="17.140625" style="76" customWidth="1"/>
    <col min="6" max="6" width="15.7109375" style="76" customWidth="1"/>
    <col min="7" max="7" width="14" style="66" customWidth="1"/>
    <col min="8" max="16384" width="9.140625" style="59"/>
  </cols>
  <sheetData>
    <row r="2" spans="2:7" s="54" customFormat="1" x14ac:dyDescent="0.2">
      <c r="B2" s="212" t="str">
        <f>'Elenco Prezzi Unitari'!B80</f>
        <v>PLT4 - Nummernschilderkennungsstation Nr.4:  Klughammer (Gemeinde  PFATTEN)</v>
      </c>
      <c r="C2" s="212"/>
      <c r="D2" s="212"/>
      <c r="E2" s="212"/>
      <c r="F2" s="212"/>
      <c r="G2" s="53"/>
    </row>
    <row r="3" spans="2:7" s="54" customFormat="1" x14ac:dyDescent="0.2">
      <c r="B3" s="55" t="str">
        <f>'Elenco Prezzi Unitari'!B65</f>
        <v>BESCHREIBUNG</v>
      </c>
      <c r="C3" s="55" t="str">
        <f>'Elenco Prezzi Unitari'!C65</f>
        <v>M.E.</v>
      </c>
      <c r="D3" s="55" t="str">
        <f>'Elenco Prezzi Unitari'!D65</f>
        <v>ANZ.</v>
      </c>
      <c r="E3" s="55" t="str">
        <f>'Elenco Prezzi Unitari'!E65</f>
        <v>EINHEITSPREIS</v>
      </c>
      <c r="F3" s="55" t="str">
        <f>'Elenco Prezzi Unitari'!F65</f>
        <v>BETRAG</v>
      </c>
      <c r="G3" s="53"/>
    </row>
    <row r="4" spans="2:7" ht="30" x14ac:dyDescent="0.25">
      <c r="B4" s="34" t="str">
        <f>'Elenco Prezzi Unitari'!B4</f>
        <v>Videokamera Nummernschilderkennung OCR + Übersichtskamera</v>
      </c>
      <c r="C4" s="56" t="s">
        <v>1</v>
      </c>
      <c r="D4" s="57">
        <v>1</v>
      </c>
      <c r="E4" s="82">
        <f>'Elenco Prezzi Unitari'!F4</f>
        <v>3200</v>
      </c>
      <c r="F4" s="83">
        <f t="shared" ref="F4:F8" si="0">E4*D4</f>
        <v>3200</v>
      </c>
      <c r="G4" s="58"/>
    </row>
    <row r="5" spans="2:7" ht="30" x14ac:dyDescent="0.25">
      <c r="B5" s="34" t="str">
        <f>'Elenco Prezzi Unitari'!B5</f>
        <v>Lokaler Speicher f. Videokamera Nummernschilderkennung - HD Typ SSD 120 GB</v>
      </c>
      <c r="C5" s="56" t="s">
        <v>1</v>
      </c>
      <c r="D5" s="57">
        <v>1</v>
      </c>
      <c r="E5" s="82">
        <f>'Elenco Prezzi Unitari'!F5</f>
        <v>224</v>
      </c>
      <c r="F5" s="83">
        <f t="shared" si="0"/>
        <v>224</v>
      </c>
      <c r="G5" s="58"/>
    </row>
    <row r="6" spans="2:7" x14ac:dyDescent="0.25">
      <c r="B6" s="34" t="str">
        <f>'Elenco Prezzi Unitari'!B10</f>
        <v>Grundlizenz Kamera f. SW Nummernschilderkennung</v>
      </c>
      <c r="C6" s="56" t="s">
        <v>1</v>
      </c>
      <c r="D6" s="57">
        <v>1</v>
      </c>
      <c r="E6" s="82">
        <f>'Elenco Prezzi Unitari'!F10</f>
        <v>513.5</v>
      </c>
      <c r="F6" s="83">
        <f t="shared" si="0"/>
        <v>513.5</v>
      </c>
      <c r="G6" s="58"/>
    </row>
    <row r="7" spans="2:7" ht="30" x14ac:dyDescent="0.25">
      <c r="B7" s="34" t="str">
        <f>'Elenco Prezzi Unitari'!B11</f>
        <v>Lizenz Kamera Zugriff KfZ-Zulassungsstelle f. SW Nummernschilderkennung</v>
      </c>
      <c r="C7" s="56" t="s">
        <v>1</v>
      </c>
      <c r="D7" s="57">
        <v>1</v>
      </c>
      <c r="E7" s="82">
        <f>'Elenco Prezzi Unitari'!F11</f>
        <v>260</v>
      </c>
      <c r="F7" s="83">
        <f t="shared" si="0"/>
        <v>260</v>
      </c>
      <c r="G7" s="58"/>
    </row>
    <row r="8" spans="2:7" x14ac:dyDescent="0.25">
      <c r="B8" s="34" t="str">
        <f>'Elenco Prezzi Unitari'!B37</f>
        <v>Schild "Videoüberwachter Bereich" Art.13 GvD 196/2003</v>
      </c>
      <c r="C8" s="56" t="s">
        <v>1</v>
      </c>
      <c r="D8" s="57">
        <v>1</v>
      </c>
      <c r="E8" s="82">
        <f>'Elenco Prezzi Unitari'!F37</f>
        <v>50</v>
      </c>
      <c r="F8" s="83">
        <f t="shared" si="0"/>
        <v>50</v>
      </c>
      <c r="G8" s="58"/>
    </row>
    <row r="9" spans="2:7" ht="75" x14ac:dyDescent="0.25">
      <c r="B9" s="34" t="str">
        <f>'Elenco Prezzi Unitari'!B32</f>
        <v>Zubehörteile für die Montage der Videokameras und die fachgerechte Herstellung einer vollständigen, funktionstüchtigen Anlage (z.B. Elektroschaltschrank, Geräteschrank, selbstrückstellender Schalter, Netzgeräte, Kabel usw.)</v>
      </c>
      <c r="C9" s="114" t="str">
        <f>'Elenco Prezzi Unitari'!C32</f>
        <v>pauschal</v>
      </c>
      <c r="D9" s="57">
        <v>1</v>
      </c>
      <c r="E9" s="82">
        <v>1000</v>
      </c>
      <c r="F9" s="83">
        <f>E9*D9</f>
        <v>1000</v>
      </c>
      <c r="G9" s="58"/>
    </row>
    <row r="10" spans="2:7" ht="30" x14ac:dyDescent="0.25">
      <c r="B10" s="34" t="str">
        <f>'Elenco Prezzi Unitari'!B34</f>
        <v>Arbeitslohn für die Installation (einschließlich Einsatz einer Arbeitsbühne) und die Konfiguration der Anlage.</v>
      </c>
      <c r="C10" s="114" t="str">
        <f>'Elenco Prezzi Unitari'!C34</f>
        <v>pauschal</v>
      </c>
      <c r="D10" s="63">
        <v>1</v>
      </c>
      <c r="E10" s="86">
        <v>800</v>
      </c>
      <c r="F10" s="87">
        <f>E10*D10</f>
        <v>800</v>
      </c>
      <c r="G10" s="64"/>
    </row>
    <row r="11" spans="2:7" x14ac:dyDescent="0.25">
      <c r="B11" s="35" t="str">
        <f>'Elenco Prezzi Unitari'!B66</f>
        <v>Gesamt SOA Kategorie OS5</v>
      </c>
      <c r="C11" s="60"/>
      <c r="D11" s="61"/>
      <c r="E11" s="84"/>
      <c r="F11" s="85">
        <f>SUM(F4:F10)</f>
        <v>6047.5</v>
      </c>
    </row>
    <row r="12" spans="2:7" x14ac:dyDescent="0.25">
      <c r="B12" s="34" t="str">
        <f>'Elenco Prezzi Unitari'!B6</f>
        <v>Modem 3G HSPDS/GPRS mit eingebauter Antenne</v>
      </c>
      <c r="C12" s="56" t="s">
        <v>1</v>
      </c>
      <c r="D12" s="57">
        <v>1</v>
      </c>
      <c r="E12" s="82">
        <f>'Elenco Prezzi Unitari'!F6</f>
        <v>320</v>
      </c>
      <c r="F12" s="83">
        <f t="shared" ref="F12" si="1">E12*D12</f>
        <v>320</v>
      </c>
    </row>
    <row r="13" spans="2:7" ht="45" x14ac:dyDescent="0.25">
      <c r="B13" s="34" t="str">
        <f>'Elenco Prezzi Unitari'!B33</f>
        <v>Zubehörteile für die Montage der Konnektivitätsgeräte zur fachgerechten Herstellung einer vollständigen, funktionstüchtigen Anlage.</v>
      </c>
      <c r="C13" s="114" t="str">
        <f>'Elenco Prezzi Unitari'!C33</f>
        <v>pauschal</v>
      </c>
      <c r="D13" s="57">
        <v>1</v>
      </c>
      <c r="E13" s="82">
        <v>200</v>
      </c>
      <c r="F13" s="83">
        <f>E13*D13</f>
        <v>200</v>
      </c>
    </row>
    <row r="14" spans="2:7" ht="30" x14ac:dyDescent="0.25">
      <c r="B14" s="34" t="str">
        <f>'Elenco Prezzi Unitari'!B34</f>
        <v>Arbeitslohn für die Installation (einschließlich Einsatz einer Arbeitsbühne) und die Konfiguration der Anlage.</v>
      </c>
      <c r="C14" s="114" t="str">
        <f>'Elenco Prezzi Unitari'!C34</f>
        <v>pauschal</v>
      </c>
      <c r="D14" s="63">
        <v>1</v>
      </c>
      <c r="E14" s="86">
        <v>200</v>
      </c>
      <c r="F14" s="87">
        <f>E14*D14</f>
        <v>200</v>
      </c>
    </row>
    <row r="15" spans="2:7" x14ac:dyDescent="0.25">
      <c r="B15" s="36" t="str">
        <f>'Elenco Prezzi Unitari'!B67</f>
        <v>Gesamt SOA Kategorie OS19</v>
      </c>
      <c r="C15" s="60"/>
      <c r="D15" s="65"/>
      <c r="E15" s="84"/>
      <c r="F15" s="88">
        <f>SUM(F12:F14)</f>
        <v>720</v>
      </c>
    </row>
    <row r="16" spans="2:7" x14ac:dyDescent="0.25">
      <c r="B16" s="67"/>
      <c r="C16" s="68"/>
      <c r="D16" s="69"/>
      <c r="E16" s="89"/>
      <c r="F16" s="89"/>
    </row>
    <row r="17" spans="2:6" x14ac:dyDescent="0.25">
      <c r="B17" s="45" t="str">
        <f>'Elenco Prezzi Unitari'!B69</f>
        <v>SUMME</v>
      </c>
      <c r="C17" s="60"/>
      <c r="D17" s="70"/>
      <c r="E17" s="84"/>
      <c r="F17" s="90">
        <f>F11+F15</f>
        <v>6767.5</v>
      </c>
    </row>
    <row r="18" spans="2:6" x14ac:dyDescent="0.25">
      <c r="B18" s="71"/>
      <c r="C18" s="72"/>
      <c r="D18" s="73"/>
      <c r="E18" s="73"/>
      <c r="F18" s="73"/>
    </row>
    <row r="19" spans="2:6" x14ac:dyDescent="0.25">
      <c r="B19" s="71"/>
      <c r="C19" s="72"/>
      <c r="D19" s="73"/>
      <c r="E19" s="73"/>
      <c r="F19" s="73"/>
    </row>
    <row r="20" spans="2:6" x14ac:dyDescent="0.25">
      <c r="B20" s="71"/>
      <c r="C20" s="72"/>
      <c r="D20" s="73"/>
      <c r="E20" s="73"/>
      <c r="F20" s="73"/>
    </row>
    <row r="21" spans="2:6" x14ac:dyDescent="0.25">
      <c r="B21" s="71"/>
      <c r="C21" s="72"/>
      <c r="D21" s="73"/>
      <c r="E21" s="73"/>
      <c r="F21" s="73"/>
    </row>
    <row r="22" spans="2:6" x14ac:dyDescent="0.25">
      <c r="B22" s="71"/>
      <c r="C22" s="72"/>
      <c r="D22" s="73"/>
      <c r="E22" s="73"/>
      <c r="F22" s="73"/>
    </row>
    <row r="23" spans="2:6" x14ac:dyDescent="0.25">
      <c r="B23" s="71"/>
      <c r="C23" s="72"/>
      <c r="D23" s="73"/>
      <c r="E23" s="73"/>
      <c r="F23" s="73"/>
    </row>
    <row r="24" spans="2:6" x14ac:dyDescent="0.25">
      <c r="B24" s="71"/>
      <c r="C24" s="72"/>
      <c r="D24" s="73"/>
      <c r="E24" s="73"/>
      <c r="F24" s="73"/>
    </row>
    <row r="25" spans="2:6" x14ac:dyDescent="0.25">
      <c r="B25" s="71"/>
      <c r="C25" s="72"/>
      <c r="D25" s="73"/>
      <c r="E25" s="73"/>
      <c r="F25" s="73"/>
    </row>
    <row r="26" spans="2:6" x14ac:dyDescent="0.25">
      <c r="B26" s="71"/>
      <c r="C26" s="72"/>
      <c r="D26" s="73"/>
      <c r="E26" s="73"/>
      <c r="F26" s="73"/>
    </row>
    <row r="27" spans="2:6" x14ac:dyDescent="0.25">
      <c r="B27" s="71"/>
      <c r="C27" s="72"/>
      <c r="D27" s="73"/>
      <c r="E27" s="73"/>
      <c r="F27" s="73"/>
    </row>
    <row r="28" spans="2:6" x14ac:dyDescent="0.25">
      <c r="B28" s="71"/>
      <c r="C28" s="72"/>
      <c r="D28" s="73"/>
      <c r="E28" s="73"/>
      <c r="F28" s="73"/>
    </row>
    <row r="29" spans="2:6" x14ac:dyDescent="0.25">
      <c r="B29" s="71"/>
      <c r="C29" s="72"/>
      <c r="D29" s="73"/>
      <c r="E29" s="73"/>
      <c r="F29" s="73"/>
    </row>
    <row r="30" spans="2:6" x14ac:dyDescent="0.25">
      <c r="B30" s="71"/>
      <c r="C30" s="72"/>
      <c r="D30" s="73"/>
      <c r="E30" s="73"/>
      <c r="F30" s="73"/>
    </row>
    <row r="31" spans="2:6" x14ac:dyDescent="0.25">
      <c r="B31" s="71"/>
      <c r="C31" s="72"/>
      <c r="D31" s="73"/>
      <c r="E31" s="73"/>
      <c r="F31" s="73"/>
    </row>
    <row r="32" spans="2:6" x14ac:dyDescent="0.25">
      <c r="B32" s="71"/>
      <c r="C32" s="72"/>
      <c r="D32" s="73"/>
      <c r="E32" s="73"/>
      <c r="F32" s="73"/>
    </row>
    <row r="33" spans="2:6" x14ac:dyDescent="0.25">
      <c r="B33" s="71"/>
      <c r="C33" s="72"/>
      <c r="D33" s="73"/>
      <c r="E33" s="73"/>
      <c r="F33" s="73"/>
    </row>
    <row r="34" spans="2:6" x14ac:dyDescent="0.25">
      <c r="B34" s="71"/>
      <c r="C34" s="72"/>
      <c r="D34" s="73"/>
      <c r="E34" s="73"/>
      <c r="F34" s="73"/>
    </row>
    <row r="35" spans="2:6" x14ac:dyDescent="0.25">
      <c r="B35" s="71"/>
      <c r="C35" s="72"/>
      <c r="D35" s="73"/>
      <c r="E35" s="73"/>
      <c r="F35" s="73"/>
    </row>
    <row r="36" spans="2:6" x14ac:dyDescent="0.25">
      <c r="B36" s="71"/>
      <c r="C36" s="72"/>
      <c r="D36" s="73"/>
      <c r="E36" s="73"/>
      <c r="F36" s="73"/>
    </row>
    <row r="37" spans="2:6" x14ac:dyDescent="0.25">
      <c r="B37" s="71"/>
      <c r="C37" s="72"/>
      <c r="D37" s="73"/>
      <c r="E37" s="73"/>
      <c r="F37" s="73"/>
    </row>
    <row r="38" spans="2:6" x14ac:dyDescent="0.25">
      <c r="B38" s="71"/>
      <c r="C38" s="72"/>
      <c r="D38" s="73"/>
      <c r="E38" s="73"/>
      <c r="F38" s="73"/>
    </row>
    <row r="39" spans="2:6" x14ac:dyDescent="0.25">
      <c r="B39" s="71"/>
      <c r="C39" s="72"/>
      <c r="D39" s="73"/>
      <c r="E39" s="73"/>
      <c r="F39" s="73"/>
    </row>
    <row r="40" spans="2:6" x14ac:dyDescent="0.25">
      <c r="B40" s="71"/>
      <c r="C40" s="72"/>
      <c r="D40" s="73"/>
      <c r="E40" s="73"/>
      <c r="F40" s="73"/>
    </row>
    <row r="41" spans="2:6" x14ac:dyDescent="0.25">
      <c r="B41" s="71"/>
      <c r="C41" s="72"/>
      <c r="D41" s="73"/>
      <c r="E41" s="73"/>
      <c r="F41" s="73"/>
    </row>
    <row r="42" spans="2:6" x14ac:dyDescent="0.25">
      <c r="B42" s="71"/>
      <c r="C42" s="72"/>
      <c r="D42" s="73"/>
      <c r="E42" s="73"/>
      <c r="F42" s="73"/>
    </row>
    <row r="43" spans="2:6" x14ac:dyDescent="0.25">
      <c r="B43" s="71"/>
      <c r="C43" s="72"/>
      <c r="D43" s="73"/>
      <c r="E43" s="73"/>
      <c r="F43" s="73"/>
    </row>
    <row r="44" spans="2:6" x14ac:dyDescent="0.25">
      <c r="B44" s="71"/>
      <c r="C44" s="72"/>
      <c r="D44" s="73"/>
      <c r="E44" s="73"/>
      <c r="F44" s="73"/>
    </row>
    <row r="45" spans="2:6" x14ac:dyDescent="0.25">
      <c r="B45" s="71"/>
      <c r="C45" s="72"/>
      <c r="D45" s="73"/>
      <c r="E45" s="73"/>
      <c r="F45" s="73"/>
    </row>
    <row r="46" spans="2:6" x14ac:dyDescent="0.25">
      <c r="B46" s="71"/>
      <c r="C46" s="72"/>
      <c r="D46" s="73"/>
      <c r="E46" s="73"/>
      <c r="F46" s="73"/>
    </row>
    <row r="47" spans="2:6" x14ac:dyDescent="0.25">
      <c r="B47" s="71"/>
      <c r="C47" s="72"/>
      <c r="D47" s="73"/>
      <c r="E47" s="73"/>
      <c r="F47" s="73"/>
    </row>
    <row r="48" spans="2:6" x14ac:dyDescent="0.25">
      <c r="B48" s="71"/>
      <c r="C48" s="72"/>
      <c r="D48" s="73"/>
      <c r="E48" s="73"/>
      <c r="F48" s="73"/>
    </row>
    <row r="49" spans="2:6" x14ac:dyDescent="0.25">
      <c r="B49" s="71"/>
      <c r="C49" s="72"/>
      <c r="D49" s="73"/>
      <c r="E49" s="73"/>
      <c r="F49" s="73"/>
    </row>
    <row r="50" spans="2:6" x14ac:dyDescent="0.25">
      <c r="B50" s="71"/>
      <c r="C50" s="72"/>
      <c r="D50" s="73"/>
      <c r="E50" s="73"/>
      <c r="F50" s="73"/>
    </row>
    <row r="51" spans="2:6" x14ac:dyDescent="0.25">
      <c r="B51" s="71"/>
      <c r="C51" s="72"/>
      <c r="D51" s="73"/>
      <c r="E51" s="73"/>
      <c r="F51" s="73"/>
    </row>
    <row r="52" spans="2:6" x14ac:dyDescent="0.25">
      <c r="B52" s="71"/>
      <c r="C52" s="72"/>
      <c r="D52" s="73"/>
      <c r="E52" s="73"/>
      <c r="F52" s="73"/>
    </row>
    <row r="53" spans="2:6" x14ac:dyDescent="0.25">
      <c r="B53" s="71"/>
      <c r="C53" s="72"/>
      <c r="D53" s="73"/>
      <c r="E53" s="73"/>
      <c r="F53" s="73"/>
    </row>
    <row r="54" spans="2:6" x14ac:dyDescent="0.25">
      <c r="B54" s="71"/>
      <c r="C54" s="72"/>
      <c r="D54" s="73"/>
      <c r="E54" s="73"/>
      <c r="F54" s="73"/>
    </row>
    <row r="55" spans="2:6" x14ac:dyDescent="0.25">
      <c r="B55" s="71"/>
      <c r="C55" s="72"/>
      <c r="D55" s="73"/>
      <c r="E55" s="73"/>
      <c r="F55" s="73"/>
    </row>
    <row r="56" spans="2:6" x14ac:dyDescent="0.25">
      <c r="B56" s="71"/>
      <c r="C56" s="72"/>
      <c r="D56" s="73"/>
      <c r="E56" s="73"/>
      <c r="F56" s="73"/>
    </row>
    <row r="57" spans="2:6" x14ac:dyDescent="0.25">
      <c r="B57" s="71"/>
      <c r="C57" s="72"/>
      <c r="D57" s="73"/>
      <c r="E57" s="73"/>
      <c r="F57" s="73"/>
    </row>
    <row r="58" spans="2:6" x14ac:dyDescent="0.25">
      <c r="B58" s="71"/>
      <c r="C58" s="72"/>
      <c r="D58" s="73"/>
      <c r="E58" s="73"/>
      <c r="F58" s="73"/>
    </row>
    <row r="59" spans="2:6" x14ac:dyDescent="0.25">
      <c r="B59" s="71"/>
      <c r="C59" s="72"/>
      <c r="D59" s="73"/>
      <c r="E59" s="73"/>
      <c r="F59" s="73"/>
    </row>
    <row r="60" spans="2:6" x14ac:dyDescent="0.25">
      <c r="B60" s="71"/>
      <c r="C60" s="72"/>
      <c r="D60" s="73"/>
      <c r="E60" s="73"/>
      <c r="F60" s="73"/>
    </row>
    <row r="61" spans="2:6" x14ac:dyDescent="0.25">
      <c r="B61" s="71"/>
      <c r="C61" s="72"/>
      <c r="D61" s="73"/>
      <c r="E61" s="73"/>
      <c r="F61" s="73"/>
    </row>
    <row r="62" spans="2:6" x14ac:dyDescent="0.25">
      <c r="B62" s="71"/>
      <c r="C62" s="72"/>
      <c r="D62" s="73"/>
      <c r="E62" s="73"/>
      <c r="F62" s="73"/>
    </row>
    <row r="63" spans="2:6" x14ac:dyDescent="0.25">
      <c r="B63" s="71"/>
      <c r="C63" s="72"/>
      <c r="D63" s="73"/>
      <c r="E63" s="73"/>
      <c r="F63" s="73"/>
    </row>
    <row r="64" spans="2:6" x14ac:dyDescent="0.25">
      <c r="B64" s="71"/>
      <c r="C64" s="72"/>
      <c r="D64" s="73"/>
      <c r="E64" s="73"/>
      <c r="F64" s="73"/>
    </row>
    <row r="65" spans="2:6" x14ac:dyDescent="0.25">
      <c r="B65" s="71"/>
      <c r="C65" s="72"/>
      <c r="D65" s="73"/>
      <c r="E65" s="73"/>
      <c r="F65" s="73"/>
    </row>
    <row r="66" spans="2:6" x14ac:dyDescent="0.25">
      <c r="B66" s="71"/>
      <c r="C66" s="72"/>
      <c r="D66" s="73"/>
      <c r="E66" s="73"/>
      <c r="F66" s="73"/>
    </row>
    <row r="67" spans="2:6" x14ac:dyDescent="0.25">
      <c r="B67" s="71"/>
      <c r="C67" s="72"/>
      <c r="D67" s="73"/>
      <c r="E67" s="73"/>
      <c r="F67" s="73"/>
    </row>
    <row r="68" spans="2:6" x14ac:dyDescent="0.25">
      <c r="B68" s="71"/>
      <c r="C68" s="72"/>
      <c r="D68" s="73"/>
      <c r="E68" s="73"/>
      <c r="F68" s="73"/>
    </row>
    <row r="69" spans="2:6" x14ac:dyDescent="0.25">
      <c r="B69" s="71"/>
      <c r="C69" s="72"/>
      <c r="D69" s="73"/>
      <c r="E69" s="73"/>
      <c r="F69" s="73"/>
    </row>
    <row r="70" spans="2:6" x14ac:dyDescent="0.25">
      <c r="B70" s="71"/>
      <c r="C70" s="72"/>
      <c r="D70" s="73"/>
      <c r="E70" s="73"/>
      <c r="F70" s="73"/>
    </row>
    <row r="71" spans="2:6" x14ac:dyDescent="0.25">
      <c r="B71" s="71"/>
      <c r="C71" s="72"/>
      <c r="D71" s="73"/>
      <c r="E71" s="73"/>
      <c r="F71" s="73"/>
    </row>
    <row r="72" spans="2:6" x14ac:dyDescent="0.25">
      <c r="B72" s="71"/>
      <c r="C72" s="72"/>
      <c r="D72" s="73"/>
      <c r="E72" s="73"/>
      <c r="F72" s="73"/>
    </row>
    <row r="73" spans="2:6" x14ac:dyDescent="0.25">
      <c r="B73" s="71"/>
      <c r="C73" s="72"/>
      <c r="D73" s="73"/>
      <c r="E73" s="73"/>
      <c r="F73" s="73"/>
    </row>
    <row r="74" spans="2:6" x14ac:dyDescent="0.25">
      <c r="B74" s="71"/>
      <c r="C74" s="72"/>
      <c r="D74" s="73"/>
      <c r="E74" s="73"/>
      <c r="F74" s="73"/>
    </row>
    <row r="75" spans="2:6" x14ac:dyDescent="0.25">
      <c r="B75" s="71"/>
      <c r="C75" s="72"/>
      <c r="D75" s="73"/>
      <c r="E75" s="73"/>
      <c r="F75" s="73"/>
    </row>
    <row r="76" spans="2:6" x14ac:dyDescent="0.25">
      <c r="B76" s="71"/>
      <c r="C76" s="72"/>
      <c r="D76" s="73"/>
      <c r="E76" s="73"/>
      <c r="F76" s="73"/>
    </row>
    <row r="77" spans="2:6" x14ac:dyDescent="0.25">
      <c r="B77" s="71"/>
      <c r="C77" s="72"/>
      <c r="D77" s="73"/>
      <c r="E77" s="73"/>
      <c r="F77" s="73"/>
    </row>
    <row r="78" spans="2:6" x14ac:dyDescent="0.25">
      <c r="B78" s="71"/>
      <c r="C78" s="72"/>
      <c r="D78" s="73"/>
      <c r="E78" s="73"/>
      <c r="F78" s="73"/>
    </row>
    <row r="79" spans="2:6" x14ac:dyDescent="0.25">
      <c r="B79" s="71"/>
      <c r="C79" s="72"/>
      <c r="D79" s="73"/>
      <c r="E79" s="73"/>
      <c r="F79" s="73"/>
    </row>
    <row r="80" spans="2:6" x14ac:dyDescent="0.25">
      <c r="B80" s="71"/>
      <c r="C80" s="72"/>
      <c r="D80" s="73"/>
      <c r="E80" s="73"/>
      <c r="F80" s="73"/>
    </row>
    <row r="81" spans="2:6" x14ac:dyDescent="0.25">
      <c r="B81" s="71"/>
      <c r="C81" s="72"/>
      <c r="D81" s="73"/>
      <c r="E81" s="73"/>
      <c r="F81" s="73"/>
    </row>
    <row r="82" spans="2:6" x14ac:dyDescent="0.25">
      <c r="B82" s="71"/>
      <c r="C82" s="72"/>
      <c r="D82" s="73"/>
      <c r="E82" s="73"/>
      <c r="F82" s="73"/>
    </row>
    <row r="83" spans="2:6" x14ac:dyDescent="0.25">
      <c r="B83" s="71"/>
      <c r="C83" s="72"/>
      <c r="D83" s="73"/>
      <c r="E83" s="73"/>
      <c r="F83" s="73"/>
    </row>
    <row r="84" spans="2:6" x14ac:dyDescent="0.25">
      <c r="B84" s="71"/>
      <c r="C84" s="72"/>
      <c r="D84" s="73"/>
      <c r="E84" s="73"/>
      <c r="F84" s="73"/>
    </row>
    <row r="85" spans="2:6" x14ac:dyDescent="0.25">
      <c r="B85" s="71"/>
      <c r="C85" s="72"/>
      <c r="D85" s="73"/>
      <c r="E85" s="73"/>
      <c r="F85" s="73"/>
    </row>
    <row r="86" spans="2:6" x14ac:dyDescent="0.25">
      <c r="B86" s="71"/>
      <c r="C86" s="72"/>
      <c r="D86" s="73"/>
      <c r="E86" s="73"/>
      <c r="F86" s="73"/>
    </row>
    <row r="87" spans="2:6" x14ac:dyDescent="0.25">
      <c r="B87" s="71"/>
      <c r="C87" s="72"/>
      <c r="D87" s="73"/>
      <c r="E87" s="73"/>
      <c r="F87" s="73"/>
    </row>
    <row r="88" spans="2:6" x14ac:dyDescent="0.25">
      <c r="B88" s="71"/>
      <c r="C88" s="72"/>
      <c r="D88" s="73"/>
      <c r="E88" s="73"/>
      <c r="F88" s="73"/>
    </row>
    <row r="89" spans="2:6" x14ac:dyDescent="0.25">
      <c r="B89" s="71"/>
      <c r="C89" s="72"/>
      <c r="D89" s="73"/>
      <c r="E89" s="73"/>
      <c r="F89" s="73"/>
    </row>
    <row r="90" spans="2:6" x14ac:dyDescent="0.25">
      <c r="B90" s="71"/>
      <c r="C90" s="72"/>
      <c r="D90" s="73"/>
      <c r="E90" s="73"/>
      <c r="F90" s="73"/>
    </row>
    <row r="91" spans="2:6" x14ac:dyDescent="0.25">
      <c r="B91" s="71"/>
      <c r="C91" s="72"/>
      <c r="D91" s="73"/>
      <c r="E91" s="73"/>
      <c r="F91" s="73"/>
    </row>
    <row r="92" spans="2:6" x14ac:dyDescent="0.25">
      <c r="B92" s="71"/>
      <c r="C92" s="72"/>
      <c r="D92" s="73"/>
      <c r="E92" s="73"/>
      <c r="F92" s="73"/>
    </row>
    <row r="93" spans="2:6" x14ac:dyDescent="0.25">
      <c r="B93" s="71"/>
      <c r="C93" s="72"/>
      <c r="D93" s="73"/>
      <c r="E93" s="73"/>
      <c r="F93" s="73"/>
    </row>
    <row r="94" spans="2:6" x14ac:dyDescent="0.25">
      <c r="B94" s="71"/>
      <c r="C94" s="72"/>
      <c r="D94" s="73"/>
      <c r="E94" s="73"/>
      <c r="F94" s="73"/>
    </row>
    <row r="95" spans="2:6" x14ac:dyDescent="0.25">
      <c r="B95" s="71"/>
      <c r="C95" s="72"/>
      <c r="D95" s="73"/>
      <c r="E95" s="73"/>
      <c r="F95" s="73"/>
    </row>
    <row r="96" spans="2:6" x14ac:dyDescent="0.25">
      <c r="B96" s="71"/>
      <c r="C96" s="72"/>
      <c r="D96" s="73"/>
      <c r="E96" s="73"/>
      <c r="F96" s="73"/>
    </row>
    <row r="97" spans="2:6" x14ac:dyDescent="0.25">
      <c r="B97" s="71"/>
      <c r="C97" s="72"/>
      <c r="D97" s="73"/>
      <c r="E97" s="73"/>
      <c r="F97" s="73"/>
    </row>
    <row r="98" spans="2:6" x14ac:dyDescent="0.25">
      <c r="B98" s="71"/>
      <c r="C98" s="72"/>
      <c r="D98" s="73"/>
      <c r="E98" s="73"/>
      <c r="F98" s="73"/>
    </row>
    <row r="99" spans="2:6" x14ac:dyDescent="0.25">
      <c r="B99" s="71"/>
      <c r="C99" s="72"/>
      <c r="D99" s="73"/>
      <c r="E99" s="73"/>
      <c r="F99" s="73"/>
    </row>
    <row r="100" spans="2:6" x14ac:dyDescent="0.25">
      <c r="B100" s="71"/>
      <c r="C100" s="72"/>
      <c r="D100" s="73"/>
      <c r="E100" s="73"/>
      <c r="F100" s="73"/>
    </row>
    <row r="101" spans="2:6" x14ac:dyDescent="0.25">
      <c r="B101" s="71"/>
      <c r="C101" s="72"/>
      <c r="D101" s="73"/>
      <c r="E101" s="73"/>
      <c r="F101" s="73"/>
    </row>
    <row r="102" spans="2:6" x14ac:dyDescent="0.25">
      <c r="B102" s="71"/>
      <c r="C102" s="72"/>
      <c r="D102" s="73"/>
      <c r="E102" s="73"/>
      <c r="F102" s="73"/>
    </row>
    <row r="103" spans="2:6" x14ac:dyDescent="0.25">
      <c r="B103" s="71"/>
      <c r="C103" s="72"/>
      <c r="D103" s="73"/>
      <c r="E103" s="73"/>
      <c r="F103" s="73"/>
    </row>
    <row r="104" spans="2:6" x14ac:dyDescent="0.25">
      <c r="B104" s="71"/>
      <c r="C104" s="72"/>
      <c r="D104" s="73"/>
      <c r="E104" s="73"/>
      <c r="F104" s="73"/>
    </row>
    <row r="105" spans="2:6" x14ac:dyDescent="0.25">
      <c r="B105" s="71"/>
      <c r="C105" s="72"/>
      <c r="D105" s="73"/>
      <c r="E105" s="73"/>
      <c r="F105" s="73"/>
    </row>
    <row r="106" spans="2:6" x14ac:dyDescent="0.25">
      <c r="B106" s="71"/>
      <c r="C106" s="72"/>
      <c r="D106" s="73"/>
      <c r="E106" s="73"/>
      <c r="F106" s="73"/>
    </row>
    <row r="107" spans="2:6" x14ac:dyDescent="0.25">
      <c r="B107" s="71"/>
      <c r="C107" s="72"/>
      <c r="D107" s="73"/>
      <c r="E107" s="73"/>
      <c r="F107" s="73"/>
    </row>
    <row r="108" spans="2:6" x14ac:dyDescent="0.25">
      <c r="B108" s="71"/>
      <c r="C108" s="72"/>
      <c r="D108" s="73"/>
      <c r="E108" s="73"/>
      <c r="F108" s="73"/>
    </row>
    <row r="109" spans="2:6" x14ac:dyDescent="0.25">
      <c r="B109" s="71"/>
      <c r="C109" s="72"/>
      <c r="D109" s="73"/>
      <c r="E109" s="73"/>
      <c r="F109" s="73"/>
    </row>
    <row r="110" spans="2:6" x14ac:dyDescent="0.25">
      <c r="B110" s="71"/>
      <c r="C110" s="72"/>
      <c r="D110" s="73"/>
      <c r="E110" s="73"/>
      <c r="F110" s="73"/>
    </row>
    <row r="111" spans="2:6" x14ac:dyDescent="0.25">
      <c r="B111" s="71"/>
      <c r="C111" s="72"/>
      <c r="D111" s="73"/>
      <c r="E111" s="73"/>
      <c r="F111" s="73"/>
    </row>
    <row r="112" spans="2:6" x14ac:dyDescent="0.25">
      <c r="B112" s="71"/>
      <c r="C112" s="72"/>
      <c r="D112" s="73"/>
      <c r="E112" s="73"/>
      <c r="F112" s="73"/>
    </row>
    <row r="113" spans="2:6" x14ac:dyDescent="0.25">
      <c r="B113" s="71"/>
      <c r="C113" s="72"/>
      <c r="D113" s="73"/>
      <c r="E113" s="73"/>
      <c r="F113" s="73"/>
    </row>
    <row r="114" spans="2:6" x14ac:dyDescent="0.25">
      <c r="B114" s="71"/>
      <c r="C114" s="72"/>
      <c r="D114" s="73"/>
      <c r="E114" s="73"/>
      <c r="F114" s="73"/>
    </row>
    <row r="115" spans="2:6" x14ac:dyDescent="0.25">
      <c r="B115" s="71"/>
      <c r="C115" s="72"/>
      <c r="D115" s="73"/>
      <c r="E115" s="73"/>
      <c r="F115" s="73"/>
    </row>
    <row r="116" spans="2:6" x14ac:dyDescent="0.25">
      <c r="B116" s="71"/>
      <c r="C116" s="72"/>
      <c r="D116" s="73"/>
      <c r="E116" s="73"/>
      <c r="F116" s="73"/>
    </row>
    <row r="117" spans="2:6" x14ac:dyDescent="0.25">
      <c r="B117" s="71"/>
      <c r="C117" s="72"/>
      <c r="D117" s="73"/>
      <c r="E117" s="73"/>
      <c r="F117" s="73"/>
    </row>
    <row r="118" spans="2:6" x14ac:dyDescent="0.25">
      <c r="B118" s="71"/>
      <c r="C118" s="72"/>
      <c r="D118" s="73"/>
      <c r="E118" s="73"/>
      <c r="F118" s="73"/>
    </row>
    <row r="119" spans="2:6" x14ac:dyDescent="0.25">
      <c r="B119" s="71"/>
      <c r="C119" s="72"/>
      <c r="D119" s="73"/>
      <c r="E119" s="73"/>
      <c r="F119" s="73"/>
    </row>
    <row r="120" spans="2:6" x14ac:dyDescent="0.25">
      <c r="B120" s="71"/>
      <c r="C120" s="72"/>
      <c r="D120" s="73"/>
      <c r="E120" s="73"/>
      <c r="F120" s="73"/>
    </row>
    <row r="121" spans="2:6" x14ac:dyDescent="0.25">
      <c r="B121" s="71"/>
      <c r="C121" s="72"/>
      <c r="D121" s="73"/>
      <c r="E121" s="73"/>
      <c r="F121" s="73"/>
    </row>
    <row r="122" spans="2:6" x14ac:dyDescent="0.25">
      <c r="B122" s="71"/>
      <c r="C122" s="72"/>
      <c r="D122" s="73"/>
      <c r="E122" s="73"/>
      <c r="F122" s="73"/>
    </row>
    <row r="123" spans="2:6" x14ac:dyDescent="0.25">
      <c r="B123" s="71"/>
      <c r="C123" s="72"/>
      <c r="D123" s="73"/>
      <c r="E123" s="73"/>
      <c r="F123" s="73"/>
    </row>
    <row r="124" spans="2:6" x14ac:dyDescent="0.25">
      <c r="B124" s="71"/>
      <c r="C124" s="72"/>
      <c r="D124" s="73"/>
      <c r="E124" s="73"/>
      <c r="F124" s="73"/>
    </row>
    <row r="125" spans="2:6" x14ac:dyDescent="0.25">
      <c r="B125" s="71"/>
      <c r="C125" s="72"/>
      <c r="D125" s="73"/>
      <c r="E125" s="73"/>
      <c r="F125" s="73"/>
    </row>
    <row r="126" spans="2:6" x14ac:dyDescent="0.25">
      <c r="B126" s="71"/>
      <c r="C126" s="72"/>
      <c r="D126" s="73"/>
      <c r="E126" s="73"/>
      <c r="F126" s="73"/>
    </row>
    <row r="127" spans="2:6" x14ac:dyDescent="0.25">
      <c r="B127" s="71"/>
      <c r="C127" s="72"/>
      <c r="D127" s="73"/>
      <c r="E127" s="73"/>
      <c r="F127" s="73"/>
    </row>
    <row r="128" spans="2:6" x14ac:dyDescent="0.25">
      <c r="B128" s="71"/>
      <c r="C128" s="72"/>
      <c r="D128" s="73"/>
      <c r="E128" s="73"/>
      <c r="F128" s="73"/>
    </row>
    <row r="129" spans="2:6" x14ac:dyDescent="0.25">
      <c r="B129" s="71"/>
      <c r="C129" s="72"/>
      <c r="D129" s="73"/>
      <c r="E129" s="73"/>
      <c r="F129" s="73"/>
    </row>
    <row r="130" spans="2:6" x14ac:dyDescent="0.25">
      <c r="B130" s="71"/>
      <c r="C130" s="72"/>
      <c r="D130" s="73"/>
      <c r="E130" s="73"/>
      <c r="F130" s="73"/>
    </row>
    <row r="131" spans="2:6" x14ac:dyDescent="0.25">
      <c r="B131" s="71"/>
      <c r="C131" s="72"/>
      <c r="D131" s="73"/>
      <c r="E131" s="73"/>
      <c r="F131" s="73"/>
    </row>
    <row r="132" spans="2:6" x14ac:dyDescent="0.25">
      <c r="B132" s="71"/>
      <c r="C132" s="72"/>
      <c r="D132" s="73"/>
      <c r="E132" s="73"/>
      <c r="F132" s="73"/>
    </row>
    <row r="133" spans="2:6" x14ac:dyDescent="0.25">
      <c r="B133" s="71"/>
      <c r="C133" s="72"/>
      <c r="D133" s="73"/>
      <c r="E133" s="73"/>
      <c r="F133" s="73"/>
    </row>
    <row r="134" spans="2:6" x14ac:dyDescent="0.25">
      <c r="B134" s="71"/>
      <c r="C134" s="72"/>
      <c r="D134" s="73"/>
      <c r="E134" s="73"/>
      <c r="F134" s="73"/>
    </row>
    <row r="135" spans="2:6" x14ac:dyDescent="0.25">
      <c r="B135" s="71"/>
      <c r="C135" s="72"/>
      <c r="D135" s="73"/>
      <c r="E135" s="73"/>
      <c r="F135" s="73"/>
    </row>
    <row r="136" spans="2:6" x14ac:dyDescent="0.25">
      <c r="B136" s="71"/>
      <c r="C136" s="72"/>
      <c r="D136" s="73"/>
      <c r="E136" s="73"/>
      <c r="F136" s="73"/>
    </row>
    <row r="137" spans="2:6" x14ac:dyDescent="0.25">
      <c r="B137" s="71"/>
      <c r="C137" s="72"/>
      <c r="D137" s="73"/>
      <c r="E137" s="73"/>
      <c r="F137" s="73"/>
    </row>
    <row r="138" spans="2:6" x14ac:dyDescent="0.25">
      <c r="B138" s="71"/>
      <c r="C138" s="72"/>
      <c r="D138" s="73"/>
      <c r="E138" s="73"/>
      <c r="F138" s="73"/>
    </row>
    <row r="139" spans="2:6" x14ac:dyDescent="0.25">
      <c r="B139" s="71"/>
      <c r="C139" s="72"/>
      <c r="D139" s="73"/>
      <c r="E139" s="73"/>
      <c r="F139" s="73"/>
    </row>
    <row r="140" spans="2:6" x14ac:dyDescent="0.25">
      <c r="B140" s="71"/>
      <c r="C140" s="72"/>
      <c r="D140" s="73"/>
      <c r="E140" s="73"/>
      <c r="F140" s="73"/>
    </row>
    <row r="141" spans="2:6" x14ac:dyDescent="0.25">
      <c r="B141" s="71"/>
      <c r="C141" s="72"/>
      <c r="D141" s="73"/>
      <c r="E141" s="73"/>
      <c r="F141" s="73"/>
    </row>
    <row r="142" spans="2:6" x14ac:dyDescent="0.25">
      <c r="B142" s="71"/>
      <c r="C142" s="72"/>
      <c r="D142" s="73"/>
      <c r="E142" s="73"/>
      <c r="F142" s="73"/>
    </row>
    <row r="143" spans="2:6" x14ac:dyDescent="0.25">
      <c r="B143" s="71"/>
      <c r="C143" s="72"/>
      <c r="D143" s="73"/>
      <c r="E143" s="73"/>
      <c r="F143" s="73"/>
    </row>
    <row r="144" spans="2:6" x14ac:dyDescent="0.25">
      <c r="B144" s="71"/>
      <c r="C144" s="72"/>
      <c r="D144" s="73"/>
      <c r="E144" s="73"/>
      <c r="F144" s="73"/>
    </row>
    <row r="145" spans="2:6" x14ac:dyDescent="0.25">
      <c r="B145" s="71"/>
      <c r="C145" s="72"/>
      <c r="D145" s="73"/>
      <c r="E145" s="73"/>
      <c r="F145" s="73"/>
    </row>
    <row r="146" spans="2:6" x14ac:dyDescent="0.25">
      <c r="B146" s="71"/>
      <c r="C146" s="72"/>
      <c r="D146" s="73"/>
      <c r="E146" s="73"/>
      <c r="F146" s="73"/>
    </row>
    <row r="147" spans="2:6" x14ac:dyDescent="0.25">
      <c r="B147" s="71"/>
      <c r="C147" s="72"/>
      <c r="D147" s="73"/>
      <c r="E147" s="73"/>
      <c r="F147" s="73"/>
    </row>
    <row r="148" spans="2:6" x14ac:dyDescent="0.25">
      <c r="B148" s="71"/>
      <c r="C148" s="72"/>
      <c r="D148" s="73"/>
      <c r="E148" s="73"/>
      <c r="F148" s="73"/>
    </row>
    <row r="149" spans="2:6" x14ac:dyDescent="0.25">
      <c r="B149" s="71"/>
      <c r="C149" s="72"/>
      <c r="D149" s="73"/>
      <c r="E149" s="73"/>
      <c r="F149" s="73"/>
    </row>
    <row r="150" spans="2:6" x14ac:dyDescent="0.25">
      <c r="B150" s="71"/>
      <c r="C150" s="72"/>
      <c r="D150" s="73"/>
      <c r="E150" s="73"/>
      <c r="F150" s="73"/>
    </row>
    <row r="151" spans="2:6" x14ac:dyDescent="0.25">
      <c r="B151" s="71"/>
      <c r="C151" s="72"/>
      <c r="D151" s="73"/>
      <c r="E151" s="73"/>
      <c r="F151" s="73"/>
    </row>
    <row r="152" spans="2:6" x14ac:dyDescent="0.25">
      <c r="B152" s="71"/>
      <c r="C152" s="72"/>
      <c r="D152" s="73"/>
      <c r="E152" s="73"/>
      <c r="F152" s="73"/>
    </row>
    <row r="153" spans="2:6" x14ac:dyDescent="0.25">
      <c r="B153" s="71"/>
      <c r="C153" s="72"/>
      <c r="D153" s="73"/>
      <c r="E153" s="73"/>
      <c r="F153" s="73"/>
    </row>
    <row r="154" spans="2:6" x14ac:dyDescent="0.25">
      <c r="B154" s="71"/>
      <c r="C154" s="72"/>
      <c r="D154" s="73"/>
      <c r="E154" s="73"/>
      <c r="F154" s="73"/>
    </row>
    <row r="155" spans="2:6" x14ac:dyDescent="0.25">
      <c r="B155" s="71"/>
      <c r="C155" s="72"/>
      <c r="D155" s="73"/>
      <c r="E155" s="73"/>
      <c r="F155" s="73"/>
    </row>
    <row r="156" spans="2:6" x14ac:dyDescent="0.25">
      <c r="B156" s="71"/>
      <c r="C156" s="72"/>
      <c r="D156" s="73"/>
      <c r="E156" s="73"/>
      <c r="F156" s="73"/>
    </row>
    <row r="157" spans="2:6" x14ac:dyDescent="0.25">
      <c r="B157" s="71"/>
      <c r="C157" s="72"/>
      <c r="D157" s="73"/>
      <c r="E157" s="73"/>
      <c r="F157" s="73"/>
    </row>
    <row r="158" spans="2:6" x14ac:dyDescent="0.25">
      <c r="B158" s="71"/>
      <c r="C158" s="72"/>
      <c r="D158" s="73"/>
      <c r="E158" s="73"/>
      <c r="F158" s="73"/>
    </row>
    <row r="159" spans="2:6" x14ac:dyDescent="0.25">
      <c r="B159" s="71"/>
      <c r="C159" s="72"/>
      <c r="D159" s="73"/>
      <c r="E159" s="73"/>
      <c r="F159" s="73"/>
    </row>
    <row r="160" spans="2:6" x14ac:dyDescent="0.25">
      <c r="B160" s="71"/>
      <c r="C160" s="72"/>
      <c r="D160" s="73"/>
      <c r="E160" s="73"/>
      <c r="F160" s="73"/>
    </row>
    <row r="161" spans="2:6" x14ac:dyDescent="0.25">
      <c r="B161" s="71"/>
      <c r="C161" s="72"/>
      <c r="D161" s="73"/>
      <c r="E161" s="73"/>
      <c r="F161" s="73"/>
    </row>
    <row r="162" spans="2:6" x14ac:dyDescent="0.25">
      <c r="B162" s="71"/>
      <c r="C162" s="72"/>
      <c r="D162" s="73"/>
      <c r="E162" s="73"/>
      <c r="F162" s="73"/>
    </row>
    <row r="163" spans="2:6" x14ac:dyDescent="0.25">
      <c r="B163" s="71"/>
      <c r="C163" s="72"/>
      <c r="D163" s="73"/>
      <c r="E163" s="73"/>
      <c r="F163" s="73"/>
    </row>
    <row r="164" spans="2:6" x14ac:dyDescent="0.25">
      <c r="B164" s="71"/>
      <c r="C164" s="72"/>
      <c r="D164" s="73"/>
      <c r="E164" s="73"/>
      <c r="F164" s="73"/>
    </row>
    <row r="165" spans="2:6" x14ac:dyDescent="0.25">
      <c r="B165" s="71"/>
      <c r="C165" s="72"/>
      <c r="D165" s="73"/>
      <c r="E165" s="73"/>
      <c r="F165" s="73"/>
    </row>
    <row r="166" spans="2:6" x14ac:dyDescent="0.25">
      <c r="B166" s="71"/>
      <c r="C166" s="72"/>
      <c r="D166" s="73"/>
      <c r="E166" s="73"/>
      <c r="F166" s="73"/>
    </row>
    <row r="167" spans="2:6" x14ac:dyDescent="0.25">
      <c r="B167" s="71"/>
      <c r="C167" s="72"/>
      <c r="D167" s="73"/>
      <c r="E167" s="73"/>
      <c r="F167" s="73"/>
    </row>
    <row r="168" spans="2:6" x14ac:dyDescent="0.25">
      <c r="B168" s="71"/>
      <c r="C168" s="72"/>
      <c r="D168" s="73"/>
      <c r="E168" s="73"/>
      <c r="F168" s="73"/>
    </row>
    <row r="169" spans="2:6" x14ac:dyDescent="0.25">
      <c r="B169" s="71"/>
      <c r="C169" s="72"/>
      <c r="D169" s="73"/>
      <c r="E169" s="73"/>
      <c r="F169" s="73"/>
    </row>
    <row r="170" spans="2:6" x14ac:dyDescent="0.25">
      <c r="B170" s="71"/>
      <c r="C170" s="72"/>
      <c r="D170" s="73"/>
      <c r="E170" s="73"/>
      <c r="F170" s="73"/>
    </row>
    <row r="171" spans="2:6" x14ac:dyDescent="0.25">
      <c r="B171" s="71"/>
      <c r="C171" s="72"/>
      <c r="D171" s="73"/>
      <c r="E171" s="73"/>
      <c r="F171" s="73"/>
    </row>
    <row r="172" spans="2:6" x14ac:dyDescent="0.25">
      <c r="B172" s="71"/>
      <c r="C172" s="72"/>
      <c r="D172" s="73"/>
      <c r="E172" s="73"/>
      <c r="F172" s="73"/>
    </row>
    <row r="173" spans="2:6" x14ac:dyDescent="0.25">
      <c r="B173" s="71"/>
      <c r="C173" s="72"/>
      <c r="D173" s="73"/>
      <c r="E173" s="73"/>
      <c r="F173" s="73"/>
    </row>
    <row r="174" spans="2:6" x14ac:dyDescent="0.25">
      <c r="B174" s="71"/>
      <c r="C174" s="72"/>
      <c r="D174" s="73"/>
      <c r="E174" s="73"/>
      <c r="F174" s="73"/>
    </row>
    <row r="175" spans="2:6" x14ac:dyDescent="0.25">
      <c r="B175" s="71"/>
      <c r="C175" s="72"/>
      <c r="D175" s="73"/>
      <c r="E175" s="73"/>
      <c r="F175" s="73"/>
    </row>
    <row r="176" spans="2:6" x14ac:dyDescent="0.25">
      <c r="B176" s="71"/>
      <c r="C176" s="72"/>
      <c r="D176" s="73"/>
      <c r="E176" s="73"/>
      <c r="F176" s="73"/>
    </row>
    <row r="177" spans="2:6" x14ac:dyDescent="0.25">
      <c r="B177" s="71"/>
      <c r="C177" s="72"/>
      <c r="D177" s="73"/>
      <c r="E177" s="73"/>
      <c r="F177" s="73"/>
    </row>
    <row r="178" spans="2:6" x14ac:dyDescent="0.25">
      <c r="B178" s="71"/>
      <c r="C178" s="72"/>
      <c r="D178" s="73"/>
      <c r="E178" s="73"/>
      <c r="F178" s="73"/>
    </row>
    <row r="179" spans="2:6" x14ac:dyDescent="0.25">
      <c r="B179" s="71"/>
      <c r="C179" s="72"/>
      <c r="D179" s="73"/>
      <c r="E179" s="73"/>
      <c r="F179" s="73"/>
    </row>
    <row r="180" spans="2:6" x14ac:dyDescent="0.25">
      <c r="B180" s="71"/>
      <c r="C180" s="72"/>
      <c r="D180" s="73"/>
      <c r="E180" s="73"/>
      <c r="F180" s="73"/>
    </row>
    <row r="181" spans="2:6" x14ac:dyDescent="0.25">
      <c r="B181" s="71"/>
      <c r="C181" s="72"/>
      <c r="D181" s="73"/>
      <c r="E181" s="73"/>
      <c r="F181" s="73"/>
    </row>
    <row r="182" spans="2:6" x14ac:dyDescent="0.25">
      <c r="B182" s="71"/>
      <c r="C182" s="72"/>
      <c r="D182" s="73"/>
      <c r="E182" s="73"/>
      <c r="F182" s="73"/>
    </row>
    <row r="183" spans="2:6" x14ac:dyDescent="0.25">
      <c r="B183" s="71"/>
      <c r="C183" s="72"/>
      <c r="D183" s="73"/>
      <c r="E183" s="73"/>
      <c r="F183" s="73"/>
    </row>
    <row r="184" spans="2:6" x14ac:dyDescent="0.25">
      <c r="B184" s="71"/>
      <c r="C184" s="72"/>
      <c r="D184" s="73"/>
      <c r="E184" s="73"/>
      <c r="F184" s="73"/>
    </row>
    <row r="185" spans="2:6" x14ac:dyDescent="0.25">
      <c r="B185" s="71"/>
      <c r="C185" s="72"/>
      <c r="D185" s="73"/>
      <c r="E185" s="73"/>
      <c r="F185" s="73"/>
    </row>
    <row r="186" spans="2:6" x14ac:dyDescent="0.25">
      <c r="B186" s="71"/>
      <c r="C186" s="72"/>
      <c r="D186" s="73"/>
      <c r="E186" s="73"/>
      <c r="F186" s="73"/>
    </row>
    <row r="187" spans="2:6" x14ac:dyDescent="0.25">
      <c r="B187" s="71"/>
      <c r="C187" s="72"/>
      <c r="D187" s="73"/>
      <c r="E187" s="73"/>
      <c r="F187" s="73"/>
    </row>
    <row r="188" spans="2:6" x14ac:dyDescent="0.25">
      <c r="B188" s="71"/>
      <c r="C188" s="72"/>
      <c r="D188" s="73"/>
      <c r="E188" s="73"/>
      <c r="F188" s="73"/>
    </row>
    <row r="189" spans="2:6" x14ac:dyDescent="0.25">
      <c r="B189" s="71"/>
      <c r="C189" s="72"/>
      <c r="D189" s="73"/>
      <c r="E189" s="73"/>
      <c r="F189" s="73"/>
    </row>
    <row r="190" spans="2:6" x14ac:dyDescent="0.25">
      <c r="B190" s="71"/>
      <c r="C190" s="72"/>
      <c r="D190" s="73"/>
      <c r="E190" s="73"/>
      <c r="F190" s="73"/>
    </row>
    <row r="191" spans="2:6" x14ac:dyDescent="0.25">
      <c r="B191" s="71"/>
      <c r="C191" s="72"/>
      <c r="D191" s="73"/>
      <c r="E191" s="73"/>
      <c r="F191" s="73"/>
    </row>
    <row r="192" spans="2:6" x14ac:dyDescent="0.25">
      <c r="B192" s="71"/>
      <c r="C192" s="72"/>
      <c r="D192" s="73"/>
      <c r="E192" s="73"/>
      <c r="F192" s="73"/>
    </row>
    <row r="193" spans="2:6" x14ac:dyDescent="0.25">
      <c r="B193" s="71"/>
      <c r="C193" s="72"/>
      <c r="D193" s="73"/>
      <c r="E193" s="73"/>
      <c r="F193" s="73"/>
    </row>
    <row r="194" spans="2:6" x14ac:dyDescent="0.25">
      <c r="B194" s="71"/>
      <c r="C194" s="72"/>
      <c r="D194" s="73"/>
      <c r="E194" s="73"/>
      <c r="F194" s="73"/>
    </row>
    <row r="195" spans="2:6" x14ac:dyDescent="0.25">
      <c r="B195" s="71"/>
      <c r="C195" s="72"/>
      <c r="D195" s="73"/>
      <c r="E195" s="73"/>
      <c r="F195" s="73"/>
    </row>
    <row r="196" spans="2:6" x14ac:dyDescent="0.25">
      <c r="B196" s="71"/>
      <c r="C196" s="72"/>
      <c r="D196" s="73"/>
      <c r="E196" s="73"/>
      <c r="F196" s="73"/>
    </row>
    <row r="197" spans="2:6" x14ac:dyDescent="0.25">
      <c r="B197" s="71"/>
      <c r="C197" s="72"/>
      <c r="D197" s="73"/>
      <c r="E197" s="73"/>
      <c r="F197" s="73"/>
    </row>
    <row r="198" spans="2:6" x14ac:dyDescent="0.25">
      <c r="B198" s="71"/>
      <c r="C198" s="72"/>
      <c r="D198" s="73"/>
      <c r="E198" s="73"/>
      <c r="F198" s="73"/>
    </row>
    <row r="199" spans="2:6" x14ac:dyDescent="0.25">
      <c r="B199" s="71"/>
      <c r="C199" s="72"/>
      <c r="D199" s="73"/>
      <c r="E199" s="73"/>
      <c r="F199" s="73"/>
    </row>
    <row r="200" spans="2:6" x14ac:dyDescent="0.25">
      <c r="B200" s="71"/>
      <c r="C200" s="72"/>
      <c r="D200" s="73"/>
      <c r="E200" s="73"/>
      <c r="F200" s="73"/>
    </row>
    <row r="201" spans="2:6" x14ac:dyDescent="0.25">
      <c r="B201" s="71"/>
      <c r="C201" s="72"/>
      <c r="D201" s="73"/>
      <c r="E201" s="73"/>
      <c r="F201" s="73"/>
    </row>
    <row r="202" spans="2:6" x14ac:dyDescent="0.25">
      <c r="B202" s="71"/>
      <c r="C202" s="72"/>
      <c r="D202" s="73"/>
      <c r="E202" s="73"/>
      <c r="F202" s="73"/>
    </row>
    <row r="203" spans="2:6" x14ac:dyDescent="0.25">
      <c r="B203" s="71"/>
      <c r="C203" s="72"/>
      <c r="D203" s="73"/>
      <c r="E203" s="73"/>
      <c r="F203" s="73"/>
    </row>
    <row r="204" spans="2:6" x14ac:dyDescent="0.25">
      <c r="B204" s="71"/>
      <c r="C204" s="72"/>
      <c r="D204" s="73"/>
      <c r="E204" s="73"/>
      <c r="F204" s="73"/>
    </row>
    <row r="205" spans="2:6" x14ac:dyDescent="0.25">
      <c r="B205" s="71"/>
      <c r="C205" s="72"/>
      <c r="D205" s="73"/>
      <c r="E205" s="73"/>
      <c r="F205" s="73"/>
    </row>
    <row r="206" spans="2:6" x14ac:dyDescent="0.25">
      <c r="B206" s="71"/>
      <c r="C206" s="72"/>
      <c r="D206" s="73"/>
      <c r="E206" s="73"/>
      <c r="F206" s="73"/>
    </row>
    <row r="207" spans="2:6" x14ac:dyDescent="0.25">
      <c r="B207" s="71"/>
      <c r="C207" s="72"/>
      <c r="D207" s="73"/>
      <c r="E207" s="73"/>
      <c r="F207" s="73"/>
    </row>
    <row r="208" spans="2:6" x14ac:dyDescent="0.25">
      <c r="B208" s="71"/>
      <c r="C208" s="72"/>
      <c r="D208" s="73"/>
      <c r="E208" s="73"/>
      <c r="F208" s="73"/>
    </row>
    <row r="209" spans="2:6" x14ac:dyDescent="0.25">
      <c r="B209" s="71"/>
      <c r="C209" s="72"/>
      <c r="D209" s="73"/>
      <c r="E209" s="73"/>
      <c r="F209" s="73"/>
    </row>
    <row r="210" spans="2:6" x14ac:dyDescent="0.25">
      <c r="B210" s="71"/>
      <c r="C210" s="72"/>
      <c r="D210" s="73"/>
      <c r="E210" s="73"/>
      <c r="F210" s="73"/>
    </row>
    <row r="211" spans="2:6" x14ac:dyDescent="0.25">
      <c r="B211" s="71"/>
      <c r="C211" s="72"/>
      <c r="D211" s="73"/>
      <c r="E211" s="73"/>
      <c r="F211" s="73"/>
    </row>
    <row r="212" spans="2:6" x14ac:dyDescent="0.25">
      <c r="B212" s="71"/>
      <c r="C212" s="72"/>
      <c r="D212" s="73"/>
      <c r="E212" s="73"/>
      <c r="F212" s="73"/>
    </row>
    <row r="213" spans="2:6" x14ac:dyDescent="0.25">
      <c r="B213" s="71"/>
      <c r="C213" s="72"/>
      <c r="D213" s="73"/>
      <c r="E213" s="73"/>
      <c r="F213" s="73"/>
    </row>
    <row r="214" spans="2:6" x14ac:dyDescent="0.25">
      <c r="B214" s="71"/>
      <c r="C214" s="72"/>
      <c r="D214" s="73"/>
      <c r="E214" s="73"/>
      <c r="F214" s="73"/>
    </row>
    <row r="215" spans="2:6" x14ac:dyDescent="0.25">
      <c r="B215" s="71"/>
      <c r="C215" s="72"/>
      <c r="D215" s="73"/>
      <c r="E215" s="73"/>
      <c r="F215" s="73"/>
    </row>
    <row r="216" spans="2:6" x14ac:dyDescent="0.25">
      <c r="B216" s="71"/>
      <c r="C216" s="72"/>
      <c r="D216" s="73"/>
      <c r="E216" s="73"/>
      <c r="F216" s="73"/>
    </row>
    <row r="217" spans="2:6" x14ac:dyDescent="0.25">
      <c r="B217" s="71"/>
      <c r="C217" s="72"/>
      <c r="D217" s="73"/>
      <c r="E217" s="73"/>
      <c r="F217" s="73"/>
    </row>
    <row r="218" spans="2:6" x14ac:dyDescent="0.25">
      <c r="B218" s="71"/>
      <c r="C218" s="72"/>
      <c r="D218" s="73"/>
      <c r="E218" s="73"/>
      <c r="F218" s="73"/>
    </row>
    <row r="219" spans="2:6" x14ac:dyDescent="0.25">
      <c r="B219" s="71"/>
      <c r="C219" s="72"/>
      <c r="D219" s="73"/>
      <c r="E219" s="73"/>
      <c r="F219" s="73"/>
    </row>
    <row r="220" spans="2:6" x14ac:dyDescent="0.25">
      <c r="B220" s="71"/>
      <c r="C220" s="72"/>
      <c r="D220" s="73"/>
      <c r="E220" s="73"/>
      <c r="F220" s="73"/>
    </row>
    <row r="221" spans="2:6" x14ac:dyDescent="0.25">
      <c r="B221" s="71"/>
      <c r="C221" s="72"/>
      <c r="D221" s="73"/>
      <c r="E221" s="73"/>
      <c r="F221" s="73"/>
    </row>
    <row r="222" spans="2:6" x14ac:dyDescent="0.25">
      <c r="B222" s="71"/>
      <c r="C222" s="72"/>
      <c r="D222" s="73"/>
      <c r="E222" s="73"/>
      <c r="F222" s="73"/>
    </row>
    <row r="223" spans="2:6" x14ac:dyDescent="0.25">
      <c r="B223" s="71"/>
      <c r="C223" s="72"/>
      <c r="D223" s="73"/>
      <c r="E223" s="73"/>
      <c r="F223" s="73"/>
    </row>
    <row r="224" spans="2:6" x14ac:dyDescent="0.25">
      <c r="B224" s="71"/>
      <c r="C224" s="72"/>
      <c r="D224" s="73"/>
      <c r="E224" s="73"/>
      <c r="F224" s="73"/>
    </row>
    <row r="225" spans="2:6" x14ac:dyDescent="0.25">
      <c r="B225" s="71"/>
      <c r="C225" s="72"/>
      <c r="D225" s="73"/>
      <c r="E225" s="73"/>
      <c r="F225" s="73"/>
    </row>
    <row r="226" spans="2:6" x14ac:dyDescent="0.25">
      <c r="B226" s="71"/>
      <c r="C226" s="72"/>
      <c r="D226" s="73"/>
      <c r="E226" s="73"/>
      <c r="F226" s="73"/>
    </row>
    <row r="227" spans="2:6" x14ac:dyDescent="0.25">
      <c r="B227" s="71"/>
      <c r="C227" s="72"/>
      <c r="D227" s="73"/>
      <c r="E227" s="73"/>
      <c r="F227" s="73"/>
    </row>
    <row r="228" spans="2:6" x14ac:dyDescent="0.25">
      <c r="B228" s="71"/>
      <c r="C228" s="72"/>
      <c r="D228" s="73"/>
      <c r="E228" s="73"/>
      <c r="F228" s="73"/>
    </row>
    <row r="229" spans="2:6" x14ac:dyDescent="0.25">
      <c r="B229" s="71"/>
      <c r="C229" s="72"/>
      <c r="D229" s="73"/>
      <c r="E229" s="73"/>
      <c r="F229" s="73"/>
    </row>
    <row r="230" spans="2:6" x14ac:dyDescent="0.25">
      <c r="B230" s="71"/>
      <c r="C230" s="72"/>
      <c r="D230" s="73"/>
      <c r="E230" s="73"/>
      <c r="F230" s="73"/>
    </row>
    <row r="231" spans="2:6" x14ac:dyDescent="0.25">
      <c r="B231" s="71"/>
      <c r="C231" s="72"/>
      <c r="D231" s="73"/>
      <c r="E231" s="73"/>
      <c r="F231" s="73"/>
    </row>
    <row r="232" spans="2:6" x14ac:dyDescent="0.25">
      <c r="B232" s="71"/>
      <c r="C232" s="72"/>
      <c r="D232" s="73"/>
      <c r="E232" s="73"/>
      <c r="F232" s="73"/>
    </row>
    <row r="233" spans="2:6" x14ac:dyDescent="0.25">
      <c r="B233" s="71"/>
      <c r="C233" s="72"/>
      <c r="D233" s="73"/>
      <c r="E233" s="73"/>
      <c r="F233" s="73"/>
    </row>
    <row r="234" spans="2:6" x14ac:dyDescent="0.25">
      <c r="B234" s="71"/>
      <c r="C234" s="72"/>
      <c r="D234" s="73"/>
      <c r="E234" s="73"/>
      <c r="F234" s="73"/>
    </row>
    <row r="235" spans="2:6" x14ac:dyDescent="0.25">
      <c r="B235" s="71"/>
      <c r="C235" s="72"/>
      <c r="D235" s="73"/>
      <c r="E235" s="73"/>
      <c r="F235" s="73"/>
    </row>
    <row r="236" spans="2:6" x14ac:dyDescent="0.25">
      <c r="B236" s="71"/>
      <c r="C236" s="72"/>
      <c r="D236" s="73"/>
      <c r="E236" s="73"/>
      <c r="F236" s="73"/>
    </row>
    <row r="237" spans="2:6" x14ac:dyDescent="0.25">
      <c r="B237" s="71"/>
      <c r="C237" s="72"/>
      <c r="D237" s="73"/>
      <c r="E237" s="73"/>
      <c r="F237" s="73"/>
    </row>
    <row r="238" spans="2:6" x14ac:dyDescent="0.25">
      <c r="B238" s="71"/>
      <c r="C238" s="72"/>
      <c r="D238" s="73"/>
      <c r="E238" s="73"/>
      <c r="F238" s="73"/>
    </row>
    <row r="239" spans="2:6" x14ac:dyDescent="0.25">
      <c r="B239" s="71"/>
      <c r="C239" s="72"/>
      <c r="D239" s="73"/>
      <c r="E239" s="73"/>
      <c r="F239" s="73"/>
    </row>
    <row r="240" spans="2:6" x14ac:dyDescent="0.25">
      <c r="B240" s="71"/>
      <c r="C240" s="72"/>
      <c r="D240" s="73"/>
      <c r="E240" s="73"/>
      <c r="F240" s="73"/>
    </row>
    <row r="241" spans="2:6" x14ac:dyDescent="0.25">
      <c r="B241" s="71"/>
      <c r="C241" s="72"/>
      <c r="D241" s="73"/>
      <c r="E241" s="73"/>
      <c r="F241" s="73"/>
    </row>
    <row r="242" spans="2:6" x14ac:dyDescent="0.25">
      <c r="B242" s="71"/>
      <c r="C242" s="72"/>
      <c r="D242" s="73"/>
      <c r="E242" s="73"/>
      <c r="F242" s="73"/>
    </row>
    <row r="243" spans="2:6" x14ac:dyDescent="0.25">
      <c r="B243" s="71"/>
      <c r="C243" s="72"/>
      <c r="D243" s="73"/>
      <c r="E243" s="73"/>
      <c r="F243" s="73"/>
    </row>
    <row r="244" spans="2:6" x14ac:dyDescent="0.25">
      <c r="B244" s="71"/>
      <c r="C244" s="72"/>
      <c r="D244" s="73"/>
      <c r="E244" s="73"/>
      <c r="F244" s="73"/>
    </row>
    <row r="245" spans="2:6" x14ac:dyDescent="0.25">
      <c r="B245" s="71"/>
      <c r="C245" s="72"/>
      <c r="D245" s="73"/>
      <c r="E245" s="73"/>
      <c r="F245" s="73"/>
    </row>
    <row r="246" spans="2:6" x14ac:dyDescent="0.25">
      <c r="B246" s="71"/>
      <c r="C246" s="72"/>
      <c r="D246" s="73"/>
      <c r="E246" s="73"/>
      <c r="F246" s="73"/>
    </row>
    <row r="247" spans="2:6" x14ac:dyDescent="0.25">
      <c r="B247" s="71"/>
      <c r="C247" s="72"/>
      <c r="D247" s="73"/>
      <c r="E247" s="73"/>
      <c r="F247" s="73"/>
    </row>
    <row r="248" spans="2:6" x14ac:dyDescent="0.25">
      <c r="B248" s="71"/>
      <c r="C248" s="72"/>
      <c r="D248" s="73"/>
      <c r="E248" s="73"/>
      <c r="F248" s="73"/>
    </row>
    <row r="249" spans="2:6" x14ac:dyDescent="0.25">
      <c r="B249" s="71"/>
      <c r="C249" s="72"/>
      <c r="D249" s="73"/>
      <c r="E249" s="73"/>
      <c r="F249" s="73"/>
    </row>
    <row r="250" spans="2:6" x14ac:dyDescent="0.25">
      <c r="B250" s="71"/>
      <c r="C250" s="72"/>
      <c r="D250" s="73"/>
      <c r="E250" s="73"/>
      <c r="F250" s="73"/>
    </row>
    <row r="251" spans="2:6" x14ac:dyDescent="0.25">
      <c r="B251" s="71"/>
      <c r="C251" s="72"/>
      <c r="D251" s="73"/>
      <c r="E251" s="73"/>
      <c r="F251" s="73"/>
    </row>
    <row r="252" spans="2:6" x14ac:dyDescent="0.25">
      <c r="B252" s="71"/>
      <c r="C252" s="72"/>
      <c r="D252" s="73"/>
      <c r="E252" s="73"/>
      <c r="F252" s="73"/>
    </row>
    <row r="253" spans="2:6" x14ac:dyDescent="0.25">
      <c r="B253" s="71"/>
      <c r="C253" s="72"/>
      <c r="D253" s="73"/>
      <c r="E253" s="73"/>
      <c r="F253" s="73"/>
    </row>
    <row r="254" spans="2:6" x14ac:dyDescent="0.25">
      <c r="B254" s="71"/>
      <c r="C254" s="72"/>
      <c r="D254" s="73"/>
      <c r="E254" s="73"/>
      <c r="F254" s="73"/>
    </row>
    <row r="255" spans="2:6" x14ac:dyDescent="0.25">
      <c r="B255" s="71"/>
      <c r="C255" s="72"/>
      <c r="D255" s="73"/>
      <c r="E255" s="73"/>
      <c r="F255" s="73"/>
    </row>
    <row r="256" spans="2:6" x14ac:dyDescent="0.25">
      <c r="B256" s="71"/>
      <c r="C256" s="72"/>
      <c r="D256" s="73"/>
      <c r="E256" s="73"/>
      <c r="F256" s="73"/>
    </row>
    <row r="257" spans="2:6" x14ac:dyDescent="0.25">
      <c r="B257" s="71"/>
      <c r="C257" s="72"/>
      <c r="D257" s="73"/>
      <c r="E257" s="73"/>
      <c r="F257" s="73"/>
    </row>
    <row r="258" spans="2:6" x14ac:dyDescent="0.25">
      <c r="B258" s="71"/>
      <c r="C258" s="72"/>
      <c r="D258" s="73"/>
      <c r="E258" s="73"/>
      <c r="F258" s="73"/>
    </row>
    <row r="259" spans="2:6" x14ac:dyDescent="0.25">
      <c r="B259" s="71"/>
      <c r="C259" s="72"/>
      <c r="D259" s="73"/>
      <c r="E259" s="73"/>
      <c r="F259" s="73"/>
    </row>
    <row r="260" spans="2:6" x14ac:dyDescent="0.25">
      <c r="B260" s="71"/>
      <c r="C260" s="72"/>
      <c r="D260" s="73"/>
      <c r="E260" s="73"/>
      <c r="F260" s="73"/>
    </row>
    <row r="261" spans="2:6" x14ac:dyDescent="0.25">
      <c r="B261" s="71"/>
      <c r="C261" s="72"/>
      <c r="D261" s="73"/>
      <c r="E261" s="73"/>
      <c r="F261" s="73"/>
    </row>
    <row r="262" spans="2:6" x14ac:dyDescent="0.25">
      <c r="B262" s="71"/>
      <c r="C262" s="72"/>
      <c r="D262" s="73"/>
      <c r="E262" s="73"/>
      <c r="F262" s="73"/>
    </row>
    <row r="263" spans="2:6" x14ac:dyDescent="0.25">
      <c r="B263" s="71"/>
      <c r="C263" s="72"/>
      <c r="D263" s="73"/>
      <c r="E263" s="73"/>
      <c r="F263" s="73"/>
    </row>
    <row r="264" spans="2:6" x14ac:dyDescent="0.25">
      <c r="B264" s="71"/>
      <c r="C264" s="72"/>
      <c r="D264" s="73"/>
      <c r="E264" s="73"/>
      <c r="F264" s="73"/>
    </row>
    <row r="265" spans="2:6" x14ac:dyDescent="0.25">
      <c r="B265" s="71"/>
      <c r="C265" s="72"/>
      <c r="D265" s="73"/>
      <c r="E265" s="73"/>
      <c r="F265" s="73"/>
    </row>
    <row r="266" spans="2:6" x14ac:dyDescent="0.25">
      <c r="B266" s="71"/>
      <c r="C266" s="72"/>
      <c r="D266" s="73"/>
      <c r="E266" s="73"/>
      <c r="F266" s="73"/>
    </row>
    <row r="267" spans="2:6" x14ac:dyDescent="0.25">
      <c r="B267" s="71"/>
      <c r="C267" s="72"/>
      <c r="D267" s="73"/>
      <c r="E267" s="73"/>
      <c r="F267" s="73"/>
    </row>
    <row r="268" spans="2:6" x14ac:dyDescent="0.25">
      <c r="B268" s="71"/>
      <c r="C268" s="72"/>
      <c r="D268" s="73"/>
      <c r="E268" s="73"/>
      <c r="F268" s="73"/>
    </row>
    <row r="269" spans="2:6" x14ac:dyDescent="0.25">
      <c r="B269" s="71"/>
      <c r="C269" s="72"/>
      <c r="D269" s="73"/>
      <c r="E269" s="73"/>
      <c r="F269" s="73"/>
    </row>
    <row r="270" spans="2:6" x14ac:dyDescent="0.25">
      <c r="B270" s="71"/>
      <c r="C270" s="72"/>
      <c r="D270" s="73"/>
      <c r="E270" s="73"/>
      <c r="F270" s="73"/>
    </row>
    <row r="271" spans="2:6" x14ac:dyDescent="0.25">
      <c r="B271" s="71"/>
      <c r="C271" s="72"/>
      <c r="D271" s="73"/>
      <c r="E271" s="73"/>
      <c r="F271" s="73"/>
    </row>
    <row r="272" spans="2:6" x14ac:dyDescent="0.25">
      <c r="B272" s="71"/>
      <c r="C272" s="72"/>
      <c r="D272" s="73"/>
      <c r="E272" s="73"/>
      <c r="F272" s="73"/>
    </row>
    <row r="273" spans="2:6" x14ac:dyDescent="0.25">
      <c r="B273" s="71"/>
      <c r="C273" s="72"/>
      <c r="D273" s="73"/>
      <c r="E273" s="73"/>
      <c r="F273" s="73"/>
    </row>
    <row r="274" spans="2:6" x14ac:dyDescent="0.25">
      <c r="B274" s="71"/>
      <c r="C274" s="72"/>
      <c r="D274" s="73"/>
      <c r="E274" s="73"/>
      <c r="F274" s="73"/>
    </row>
    <row r="275" spans="2:6" x14ac:dyDescent="0.25">
      <c r="B275" s="71"/>
      <c r="C275" s="72"/>
      <c r="D275" s="73"/>
      <c r="E275" s="73"/>
      <c r="F275" s="73"/>
    </row>
    <row r="276" spans="2:6" x14ac:dyDescent="0.25">
      <c r="B276" s="71"/>
      <c r="C276" s="72"/>
      <c r="D276" s="73"/>
      <c r="E276" s="73"/>
      <c r="F276" s="73"/>
    </row>
    <row r="277" spans="2:6" x14ac:dyDescent="0.25">
      <c r="B277" s="71"/>
      <c r="C277" s="72"/>
      <c r="D277" s="73"/>
      <c r="E277" s="73"/>
      <c r="F277" s="73"/>
    </row>
    <row r="278" spans="2:6" x14ac:dyDescent="0.25">
      <c r="B278" s="71"/>
      <c r="C278" s="72"/>
      <c r="D278" s="73"/>
      <c r="E278" s="73"/>
      <c r="F278" s="73"/>
    </row>
    <row r="279" spans="2:6" x14ac:dyDescent="0.25">
      <c r="B279" s="71"/>
      <c r="C279" s="72"/>
      <c r="D279" s="73"/>
      <c r="E279" s="73"/>
      <c r="F279" s="73"/>
    </row>
    <row r="280" spans="2:6" x14ac:dyDescent="0.25">
      <c r="B280" s="71"/>
      <c r="C280" s="72"/>
      <c r="D280" s="73"/>
      <c r="E280" s="73"/>
      <c r="F280" s="73"/>
    </row>
    <row r="281" spans="2:6" x14ac:dyDescent="0.25">
      <c r="B281" s="71"/>
      <c r="C281" s="72"/>
      <c r="D281" s="73"/>
      <c r="E281" s="73"/>
      <c r="F281" s="73"/>
    </row>
    <row r="282" spans="2:6" x14ac:dyDescent="0.25">
      <c r="B282" s="71"/>
      <c r="C282" s="72"/>
      <c r="D282" s="73"/>
      <c r="E282" s="73"/>
      <c r="F282" s="73"/>
    </row>
    <row r="283" spans="2:6" x14ac:dyDescent="0.25">
      <c r="B283" s="71"/>
      <c r="C283" s="72"/>
      <c r="D283" s="73"/>
      <c r="E283" s="73"/>
      <c r="F283" s="73"/>
    </row>
    <row r="284" spans="2:6" x14ac:dyDescent="0.25">
      <c r="B284" s="71"/>
      <c r="C284" s="72"/>
      <c r="D284" s="73"/>
      <c r="E284" s="73"/>
      <c r="F284" s="73"/>
    </row>
  </sheetData>
  <mergeCells count="1">
    <mergeCell ref="B2:F2"/>
  </mergeCells>
  <pageMargins left="0.7" right="0.7" top="0.75" bottom="0.75" header="0.3" footer="0.3"/>
</worksheet>
</file>

<file path=xl/worksheets/sheet1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281"/>
  <sheetViews>
    <sheetView workbookViewId="0">
      <selection activeCell="F15" sqref="F15"/>
    </sheetView>
  </sheetViews>
  <sheetFormatPr defaultRowHeight="15" x14ac:dyDescent="0.25"/>
  <cols>
    <col min="1" max="1" width="9.140625" style="59"/>
    <col min="2" max="2" width="52.7109375" style="74" customWidth="1"/>
    <col min="3" max="3" width="8.140625" style="75" bestFit="1" customWidth="1"/>
    <col min="4" max="4" width="13" style="76" customWidth="1"/>
    <col min="5" max="5" width="17.140625" style="76" customWidth="1"/>
    <col min="6" max="6" width="15.7109375" style="76" customWidth="1"/>
    <col min="7" max="7" width="14" style="66" customWidth="1"/>
    <col min="8" max="8" width="13.42578125" style="59" bestFit="1" customWidth="1"/>
    <col min="9" max="9" width="11.85546875" style="59" customWidth="1"/>
    <col min="10" max="10" width="9.140625" style="59"/>
    <col min="11" max="11" width="17.5703125" style="59" bestFit="1" customWidth="1"/>
    <col min="12" max="16384" width="9.140625" style="59"/>
  </cols>
  <sheetData>
    <row r="2" spans="2:7" s="54" customFormat="1" x14ac:dyDescent="0.2">
      <c r="B2" s="212" t="str">
        <f>'Elenco Prezzi Unitari'!B81</f>
        <v>PR1 - Videoüberwachungsstation Nr.1:  Parkplatz Friefhof - Sportzentrum (Gemeinde  PFATTEN)</v>
      </c>
      <c r="C2" s="212"/>
      <c r="D2" s="212"/>
      <c r="E2" s="212"/>
      <c r="F2" s="212"/>
      <c r="G2" s="53"/>
    </row>
    <row r="3" spans="2:7" s="54" customFormat="1" x14ac:dyDescent="0.2">
      <c r="B3" s="55" t="str">
        <f>'Elenco Prezzi Unitari'!B65</f>
        <v>BESCHREIBUNG</v>
      </c>
      <c r="C3" s="55" t="str">
        <f>'Elenco Prezzi Unitari'!C65</f>
        <v>M.E.</v>
      </c>
      <c r="D3" s="55" t="str">
        <f>'Elenco Prezzi Unitari'!D65</f>
        <v>ANZ.</v>
      </c>
      <c r="E3" s="55" t="str">
        <f>'Elenco Prezzi Unitari'!E65</f>
        <v>EINHEITSPREIS</v>
      </c>
      <c r="F3" s="55" t="str">
        <f>'Elenco Prezzi Unitari'!F65</f>
        <v>BETRAG</v>
      </c>
      <c r="G3" s="53"/>
    </row>
    <row r="4" spans="2:7" s="54" customFormat="1" x14ac:dyDescent="0.2">
      <c r="B4" s="33" t="str">
        <f>'Elenco Prezzi Unitari'!B13</f>
        <v>Überwachungskamera  (Speed Dome)</v>
      </c>
      <c r="C4" s="56" t="s">
        <v>1</v>
      </c>
      <c r="D4" s="57">
        <v>1</v>
      </c>
      <c r="E4" s="91">
        <f>'Elenco Prezzi Unitari'!F13</f>
        <v>2500</v>
      </c>
      <c r="F4" s="83">
        <f t="shared" ref="F4:F6" si="0">E4*D4</f>
        <v>2500</v>
      </c>
      <c r="G4" s="53"/>
    </row>
    <row r="5" spans="2:7" x14ac:dyDescent="0.25">
      <c r="B5" s="33" t="str">
        <f>'Elenco Prezzi Unitari'!B37</f>
        <v>Schild "Videoüberwachter Bereich" Art.13 GvD 196/2003</v>
      </c>
      <c r="C5" s="56" t="s">
        <v>1</v>
      </c>
      <c r="D5" s="57">
        <v>1</v>
      </c>
      <c r="E5" s="91">
        <f>'Elenco Prezzi Unitari'!F37</f>
        <v>50</v>
      </c>
      <c r="F5" s="83">
        <f t="shared" ref="F5" si="1">E5*D5</f>
        <v>50</v>
      </c>
      <c r="G5" s="58"/>
    </row>
    <row r="6" spans="2:7" ht="75" x14ac:dyDescent="0.25">
      <c r="B6" s="34" t="str">
        <f>'Elenco Prezzi Unitari'!B32</f>
        <v>Zubehörteile für die Montage der Videokameras und die fachgerechte Herstellung einer vollständigen, funktionstüchtigen Anlage (z.B. Elektroschaltschrank, Geräteschrank, selbstrückstellender Schalter, Netzgeräte, Kabel usw.)</v>
      </c>
      <c r="C6" s="114">
        <f>'Elenco Prezzi Unitari'!C30</f>
        <v>368</v>
      </c>
      <c r="D6" s="57">
        <v>1</v>
      </c>
      <c r="E6" s="82">
        <v>1000</v>
      </c>
      <c r="F6" s="83">
        <f t="shared" si="0"/>
        <v>1000</v>
      </c>
      <c r="G6" s="58"/>
    </row>
    <row r="7" spans="2:7" ht="30" x14ac:dyDescent="0.25">
      <c r="B7" s="34" t="str">
        <f>'Elenco Prezzi Unitari'!B34</f>
        <v>Arbeitslohn für die Installation (einschließlich Einsatz einer Arbeitsbühne) und die Konfiguration der Anlage.</v>
      </c>
      <c r="C7" s="114" t="str">
        <f>'Elenco Prezzi Unitari'!C32</f>
        <v>pauschal</v>
      </c>
      <c r="D7" s="63">
        <v>1</v>
      </c>
      <c r="E7" s="86">
        <v>800</v>
      </c>
      <c r="F7" s="87">
        <f>E7*D7</f>
        <v>800</v>
      </c>
      <c r="G7" s="58"/>
    </row>
    <row r="8" spans="2:7" x14ac:dyDescent="0.25">
      <c r="B8" s="35" t="str">
        <f>'Elenco Prezzi Unitari'!B66</f>
        <v>Gesamt SOA Kategorie OS5</v>
      </c>
      <c r="C8" s="60"/>
      <c r="D8" s="61"/>
      <c r="E8" s="84"/>
      <c r="F8" s="85">
        <f>SUM(F4:F7)</f>
        <v>4350</v>
      </c>
      <c r="G8" s="58"/>
    </row>
    <row r="9" spans="2:7" x14ac:dyDescent="0.25">
      <c r="B9" s="33" t="str">
        <f>'Elenco Prezzi Unitari'!B25</f>
        <v>Wireless CPE</v>
      </c>
      <c r="C9" s="56" t="s">
        <v>1</v>
      </c>
      <c r="D9" s="57">
        <v>1</v>
      </c>
      <c r="E9" s="91">
        <f>'Elenco Prezzi Unitari'!F25</f>
        <v>400</v>
      </c>
      <c r="F9" s="83">
        <f t="shared" ref="F9" si="2">E9*D9</f>
        <v>400</v>
      </c>
    </row>
    <row r="10" spans="2:7" ht="45" x14ac:dyDescent="0.25">
      <c r="B10" s="34" t="str">
        <f>'Elenco Prezzi Unitari'!B33</f>
        <v>Zubehörteile für die Montage der Konnektivitätsgeräte zur fachgerechten Herstellung einer vollständigen, funktionstüchtigen Anlage.</v>
      </c>
      <c r="C10" s="114">
        <f>'Elenco Prezzi Unitari'!C31</f>
        <v>224</v>
      </c>
      <c r="D10" s="57">
        <v>1</v>
      </c>
      <c r="E10" s="82">
        <v>200</v>
      </c>
      <c r="F10" s="83">
        <f>E10*D10</f>
        <v>200</v>
      </c>
    </row>
    <row r="11" spans="2:7" ht="30" x14ac:dyDescent="0.25">
      <c r="B11" s="34" t="str">
        <f>'Elenco Prezzi Unitari'!B34</f>
        <v>Arbeitslohn für die Installation (einschließlich Einsatz einer Arbeitsbühne) und die Konfiguration der Anlage.</v>
      </c>
      <c r="C11" s="114" t="str">
        <f>'Elenco Prezzi Unitari'!C32</f>
        <v>pauschal</v>
      </c>
      <c r="D11" s="63">
        <v>1</v>
      </c>
      <c r="E11" s="86">
        <v>200</v>
      </c>
      <c r="F11" s="87">
        <f>E11*D11</f>
        <v>200</v>
      </c>
    </row>
    <row r="12" spans="2:7" x14ac:dyDescent="0.25">
      <c r="B12" s="36" t="str">
        <f>'Elenco Prezzi Unitari'!B67</f>
        <v>Gesamt SOA Kategorie OS19</v>
      </c>
      <c r="C12" s="60"/>
      <c r="D12" s="65"/>
      <c r="E12" s="84"/>
      <c r="F12" s="88">
        <f>SUM(F9:F11)</f>
        <v>800</v>
      </c>
    </row>
    <row r="13" spans="2:7" x14ac:dyDescent="0.25">
      <c r="B13" s="67"/>
      <c r="C13" s="68"/>
      <c r="D13" s="69"/>
      <c r="E13" s="89"/>
      <c r="F13" s="89"/>
    </row>
    <row r="14" spans="2:7" x14ac:dyDescent="0.25">
      <c r="B14" s="45" t="str">
        <f>'Elenco Prezzi Unitari'!B69</f>
        <v>SUMME</v>
      </c>
      <c r="C14" s="60"/>
      <c r="D14" s="70"/>
      <c r="E14" s="84"/>
      <c r="F14" s="90">
        <f>F8+F12</f>
        <v>5150</v>
      </c>
    </row>
    <row r="15" spans="2:7" x14ac:dyDescent="0.25">
      <c r="B15" s="71"/>
      <c r="C15" s="72"/>
      <c r="D15" s="73"/>
      <c r="E15" s="73"/>
      <c r="F15" s="73"/>
    </row>
    <row r="16" spans="2:7" x14ac:dyDescent="0.25">
      <c r="B16" s="71"/>
      <c r="C16" s="72"/>
      <c r="D16" s="73"/>
      <c r="E16" s="73"/>
      <c r="F16" s="73"/>
    </row>
    <row r="17" spans="2:6" x14ac:dyDescent="0.25">
      <c r="B17" s="71"/>
      <c r="C17" s="72"/>
      <c r="D17" s="73"/>
      <c r="E17" s="73"/>
      <c r="F17" s="73"/>
    </row>
    <row r="18" spans="2:6" x14ac:dyDescent="0.25">
      <c r="B18" s="71"/>
      <c r="C18" s="72"/>
      <c r="D18" s="73"/>
      <c r="E18" s="73"/>
      <c r="F18" s="73"/>
    </row>
    <row r="19" spans="2:6" x14ac:dyDescent="0.25">
      <c r="B19" s="71"/>
      <c r="C19" s="72"/>
      <c r="D19" s="73"/>
      <c r="E19" s="73"/>
      <c r="F19" s="73"/>
    </row>
    <row r="20" spans="2:6" x14ac:dyDescent="0.25">
      <c r="B20" s="71"/>
      <c r="C20" s="72"/>
      <c r="D20" s="73"/>
      <c r="E20" s="73"/>
      <c r="F20" s="73"/>
    </row>
    <row r="21" spans="2:6" x14ac:dyDescent="0.25">
      <c r="B21" s="71"/>
      <c r="C21" s="72"/>
      <c r="D21" s="73"/>
      <c r="E21" s="73"/>
      <c r="F21" s="73"/>
    </row>
    <row r="22" spans="2:6" x14ac:dyDescent="0.25">
      <c r="B22" s="71"/>
      <c r="C22" s="72"/>
      <c r="D22" s="73"/>
      <c r="E22" s="73"/>
      <c r="F22" s="73"/>
    </row>
    <row r="23" spans="2:6" x14ac:dyDescent="0.25">
      <c r="B23" s="71"/>
      <c r="C23" s="72"/>
      <c r="D23" s="73"/>
      <c r="E23" s="73"/>
      <c r="F23" s="73"/>
    </row>
    <row r="24" spans="2:6" x14ac:dyDescent="0.25">
      <c r="B24" s="71"/>
      <c r="C24" s="72"/>
      <c r="D24" s="73"/>
      <c r="E24" s="73"/>
      <c r="F24" s="73"/>
    </row>
    <row r="25" spans="2:6" x14ac:dyDescent="0.25">
      <c r="B25" s="71"/>
      <c r="C25" s="72"/>
      <c r="D25" s="73"/>
      <c r="E25" s="73"/>
      <c r="F25" s="73"/>
    </row>
    <row r="26" spans="2:6" x14ac:dyDescent="0.25">
      <c r="B26" s="71"/>
      <c r="C26" s="72"/>
      <c r="D26" s="73"/>
      <c r="E26" s="73"/>
      <c r="F26" s="73"/>
    </row>
    <row r="27" spans="2:6" x14ac:dyDescent="0.25">
      <c r="B27" s="71"/>
      <c r="C27" s="72"/>
      <c r="D27" s="73"/>
      <c r="E27" s="73"/>
      <c r="F27" s="73"/>
    </row>
    <row r="28" spans="2:6" x14ac:dyDescent="0.25">
      <c r="B28" s="71"/>
      <c r="C28" s="72"/>
      <c r="D28" s="73"/>
      <c r="E28" s="73"/>
      <c r="F28" s="73"/>
    </row>
    <row r="29" spans="2:6" x14ac:dyDescent="0.25">
      <c r="B29" s="71"/>
      <c r="C29" s="72"/>
      <c r="D29" s="73"/>
      <c r="E29" s="73"/>
      <c r="F29" s="73"/>
    </row>
    <row r="30" spans="2:6" x14ac:dyDescent="0.25">
      <c r="B30" s="71"/>
      <c r="C30" s="72"/>
      <c r="D30" s="73"/>
      <c r="E30" s="73"/>
      <c r="F30" s="73"/>
    </row>
    <row r="31" spans="2:6" x14ac:dyDescent="0.25">
      <c r="B31" s="71"/>
      <c r="C31" s="72"/>
      <c r="D31" s="73"/>
      <c r="E31" s="73"/>
      <c r="F31" s="73"/>
    </row>
    <row r="32" spans="2:6" x14ac:dyDescent="0.25">
      <c r="B32" s="71"/>
      <c r="C32" s="72"/>
      <c r="D32" s="73"/>
      <c r="E32" s="73"/>
      <c r="F32" s="73"/>
    </row>
    <row r="33" spans="2:6" x14ac:dyDescent="0.25">
      <c r="B33" s="71"/>
      <c r="C33" s="72"/>
      <c r="D33" s="73"/>
      <c r="E33" s="73"/>
      <c r="F33" s="73"/>
    </row>
    <row r="34" spans="2:6" x14ac:dyDescent="0.25">
      <c r="B34" s="71"/>
      <c r="C34" s="72"/>
      <c r="D34" s="73"/>
      <c r="E34" s="73"/>
      <c r="F34" s="73"/>
    </row>
    <row r="35" spans="2:6" x14ac:dyDescent="0.25">
      <c r="B35" s="71"/>
      <c r="C35" s="72"/>
      <c r="D35" s="73"/>
      <c r="E35" s="73"/>
      <c r="F35" s="73"/>
    </row>
    <row r="36" spans="2:6" x14ac:dyDescent="0.25">
      <c r="B36" s="71"/>
      <c r="C36" s="72"/>
      <c r="D36" s="73"/>
      <c r="E36" s="73"/>
      <c r="F36" s="73"/>
    </row>
    <row r="37" spans="2:6" x14ac:dyDescent="0.25">
      <c r="B37" s="71"/>
      <c r="C37" s="72"/>
      <c r="D37" s="73"/>
      <c r="E37" s="73"/>
      <c r="F37" s="73"/>
    </row>
    <row r="38" spans="2:6" x14ac:dyDescent="0.25">
      <c r="B38" s="71"/>
      <c r="C38" s="72"/>
      <c r="D38" s="73"/>
      <c r="E38" s="73"/>
      <c r="F38" s="73"/>
    </row>
    <row r="39" spans="2:6" x14ac:dyDescent="0.25">
      <c r="B39" s="71"/>
      <c r="C39" s="72"/>
      <c r="D39" s="73"/>
      <c r="E39" s="73"/>
      <c r="F39" s="73"/>
    </row>
    <row r="40" spans="2:6" x14ac:dyDescent="0.25">
      <c r="B40" s="71"/>
      <c r="C40" s="72"/>
      <c r="D40" s="73"/>
      <c r="E40" s="73"/>
      <c r="F40" s="73"/>
    </row>
    <row r="41" spans="2:6" x14ac:dyDescent="0.25">
      <c r="B41" s="71"/>
      <c r="C41" s="72"/>
      <c r="D41" s="73"/>
      <c r="E41" s="73"/>
      <c r="F41" s="73"/>
    </row>
    <row r="42" spans="2:6" x14ac:dyDescent="0.25">
      <c r="B42" s="71"/>
      <c r="C42" s="72"/>
      <c r="D42" s="73"/>
      <c r="E42" s="73"/>
      <c r="F42" s="73"/>
    </row>
    <row r="43" spans="2:6" x14ac:dyDescent="0.25">
      <c r="B43" s="71"/>
      <c r="C43" s="72"/>
      <c r="D43" s="73"/>
      <c r="E43" s="73"/>
      <c r="F43" s="73"/>
    </row>
    <row r="44" spans="2:6" x14ac:dyDescent="0.25">
      <c r="B44" s="71"/>
      <c r="C44" s="72"/>
      <c r="D44" s="73"/>
      <c r="E44" s="73"/>
      <c r="F44" s="73"/>
    </row>
    <row r="45" spans="2:6" x14ac:dyDescent="0.25">
      <c r="B45" s="71"/>
      <c r="C45" s="72"/>
      <c r="D45" s="73"/>
      <c r="E45" s="73"/>
      <c r="F45" s="73"/>
    </row>
    <row r="46" spans="2:6" x14ac:dyDescent="0.25">
      <c r="B46" s="71"/>
      <c r="C46" s="72"/>
      <c r="D46" s="73"/>
      <c r="E46" s="73"/>
      <c r="F46" s="73"/>
    </row>
    <row r="47" spans="2:6" x14ac:dyDescent="0.25">
      <c r="B47" s="71"/>
      <c r="C47" s="72"/>
      <c r="D47" s="73"/>
      <c r="E47" s="73"/>
      <c r="F47" s="73"/>
    </row>
    <row r="48" spans="2:6" x14ac:dyDescent="0.25">
      <c r="B48" s="71"/>
      <c r="C48" s="72"/>
      <c r="D48" s="73"/>
      <c r="E48" s="73"/>
      <c r="F48" s="73"/>
    </row>
    <row r="49" spans="2:6" x14ac:dyDescent="0.25">
      <c r="B49" s="71"/>
      <c r="C49" s="72"/>
      <c r="D49" s="73"/>
      <c r="E49" s="73"/>
      <c r="F49" s="73"/>
    </row>
    <row r="50" spans="2:6" x14ac:dyDescent="0.25">
      <c r="B50" s="71"/>
      <c r="C50" s="72"/>
      <c r="D50" s="73"/>
      <c r="E50" s="73"/>
      <c r="F50" s="73"/>
    </row>
    <row r="51" spans="2:6" x14ac:dyDescent="0.25">
      <c r="B51" s="71"/>
      <c r="C51" s="72"/>
      <c r="D51" s="73"/>
      <c r="E51" s="73"/>
      <c r="F51" s="73"/>
    </row>
    <row r="52" spans="2:6" x14ac:dyDescent="0.25">
      <c r="B52" s="71"/>
      <c r="C52" s="72"/>
      <c r="D52" s="73"/>
      <c r="E52" s="73"/>
      <c r="F52" s="73"/>
    </row>
    <row r="53" spans="2:6" x14ac:dyDescent="0.25">
      <c r="B53" s="71"/>
      <c r="C53" s="72"/>
      <c r="D53" s="73"/>
      <c r="E53" s="73"/>
      <c r="F53" s="73"/>
    </row>
    <row r="54" spans="2:6" x14ac:dyDescent="0.25">
      <c r="B54" s="71"/>
      <c r="C54" s="72"/>
      <c r="D54" s="73"/>
      <c r="E54" s="73"/>
      <c r="F54" s="73"/>
    </row>
    <row r="55" spans="2:6" x14ac:dyDescent="0.25">
      <c r="B55" s="71"/>
      <c r="C55" s="72"/>
      <c r="D55" s="73"/>
      <c r="E55" s="73"/>
      <c r="F55" s="73"/>
    </row>
    <row r="56" spans="2:6" x14ac:dyDescent="0.25">
      <c r="B56" s="71"/>
      <c r="C56" s="72"/>
      <c r="D56" s="73"/>
      <c r="E56" s="73"/>
      <c r="F56" s="73"/>
    </row>
    <row r="57" spans="2:6" x14ac:dyDescent="0.25">
      <c r="B57" s="71"/>
      <c r="C57" s="72"/>
      <c r="D57" s="73"/>
      <c r="E57" s="73"/>
      <c r="F57" s="73"/>
    </row>
    <row r="58" spans="2:6" x14ac:dyDescent="0.25">
      <c r="B58" s="71"/>
      <c r="C58" s="72"/>
      <c r="D58" s="73"/>
      <c r="E58" s="73"/>
      <c r="F58" s="73"/>
    </row>
    <row r="59" spans="2:6" x14ac:dyDescent="0.25">
      <c r="B59" s="71"/>
      <c r="C59" s="72"/>
      <c r="D59" s="73"/>
      <c r="E59" s="73"/>
      <c r="F59" s="73"/>
    </row>
    <row r="60" spans="2:6" x14ac:dyDescent="0.25">
      <c r="B60" s="71"/>
      <c r="C60" s="72"/>
      <c r="D60" s="73"/>
      <c r="E60" s="73"/>
      <c r="F60" s="73"/>
    </row>
    <row r="61" spans="2:6" x14ac:dyDescent="0.25">
      <c r="B61" s="71"/>
      <c r="C61" s="72"/>
      <c r="D61" s="73"/>
      <c r="E61" s="73"/>
      <c r="F61" s="73"/>
    </row>
    <row r="62" spans="2:6" x14ac:dyDescent="0.25">
      <c r="B62" s="71"/>
      <c r="C62" s="72"/>
      <c r="D62" s="73"/>
      <c r="E62" s="73"/>
      <c r="F62" s="73"/>
    </row>
    <row r="63" spans="2:6" x14ac:dyDescent="0.25">
      <c r="B63" s="71"/>
      <c r="C63" s="72"/>
      <c r="D63" s="73"/>
      <c r="E63" s="73"/>
      <c r="F63" s="73"/>
    </row>
    <row r="64" spans="2:6" x14ac:dyDescent="0.25">
      <c r="B64" s="71"/>
      <c r="C64" s="72"/>
      <c r="D64" s="73"/>
      <c r="E64" s="73"/>
      <c r="F64" s="73"/>
    </row>
    <row r="65" spans="2:6" x14ac:dyDescent="0.25">
      <c r="B65" s="71"/>
      <c r="C65" s="72"/>
      <c r="D65" s="73"/>
      <c r="E65" s="73"/>
      <c r="F65" s="73"/>
    </row>
    <row r="66" spans="2:6" x14ac:dyDescent="0.25">
      <c r="B66" s="71"/>
      <c r="C66" s="72"/>
      <c r="D66" s="73"/>
      <c r="E66" s="73"/>
      <c r="F66" s="73"/>
    </row>
    <row r="67" spans="2:6" x14ac:dyDescent="0.25">
      <c r="B67" s="71"/>
      <c r="C67" s="72"/>
      <c r="D67" s="73"/>
      <c r="E67" s="73"/>
      <c r="F67" s="73"/>
    </row>
    <row r="68" spans="2:6" x14ac:dyDescent="0.25">
      <c r="B68" s="71"/>
      <c r="C68" s="72"/>
      <c r="D68" s="73"/>
      <c r="E68" s="73"/>
      <c r="F68" s="73"/>
    </row>
    <row r="69" spans="2:6" x14ac:dyDescent="0.25">
      <c r="B69" s="71"/>
      <c r="C69" s="72"/>
      <c r="D69" s="73"/>
      <c r="E69" s="73"/>
      <c r="F69" s="73"/>
    </row>
    <row r="70" spans="2:6" x14ac:dyDescent="0.25">
      <c r="B70" s="71"/>
      <c r="C70" s="72"/>
      <c r="D70" s="73"/>
      <c r="E70" s="73"/>
      <c r="F70" s="73"/>
    </row>
    <row r="71" spans="2:6" x14ac:dyDescent="0.25">
      <c r="B71" s="71"/>
      <c r="C71" s="72"/>
      <c r="D71" s="73"/>
      <c r="E71" s="73"/>
      <c r="F71" s="73"/>
    </row>
    <row r="72" spans="2:6" x14ac:dyDescent="0.25">
      <c r="B72" s="71"/>
      <c r="C72" s="72"/>
      <c r="D72" s="73"/>
      <c r="E72" s="73"/>
      <c r="F72" s="73"/>
    </row>
    <row r="73" spans="2:6" x14ac:dyDescent="0.25">
      <c r="B73" s="71"/>
      <c r="C73" s="72"/>
      <c r="D73" s="73"/>
      <c r="E73" s="73"/>
      <c r="F73" s="73"/>
    </row>
    <row r="74" spans="2:6" x14ac:dyDescent="0.25">
      <c r="B74" s="71"/>
      <c r="C74" s="72"/>
      <c r="D74" s="73"/>
      <c r="E74" s="73"/>
      <c r="F74" s="73"/>
    </row>
    <row r="75" spans="2:6" x14ac:dyDescent="0.25">
      <c r="B75" s="71"/>
      <c r="C75" s="72"/>
      <c r="D75" s="73"/>
      <c r="E75" s="73"/>
      <c r="F75" s="73"/>
    </row>
    <row r="76" spans="2:6" x14ac:dyDescent="0.25">
      <c r="B76" s="71"/>
      <c r="C76" s="72"/>
      <c r="D76" s="73"/>
      <c r="E76" s="73"/>
      <c r="F76" s="73"/>
    </row>
    <row r="77" spans="2:6" x14ac:dyDescent="0.25">
      <c r="B77" s="71"/>
      <c r="C77" s="72"/>
      <c r="D77" s="73"/>
      <c r="E77" s="73"/>
      <c r="F77" s="73"/>
    </row>
    <row r="78" spans="2:6" x14ac:dyDescent="0.25">
      <c r="B78" s="71"/>
      <c r="C78" s="72"/>
      <c r="D78" s="73"/>
      <c r="E78" s="73"/>
      <c r="F78" s="73"/>
    </row>
    <row r="79" spans="2:6" x14ac:dyDescent="0.25">
      <c r="B79" s="71"/>
      <c r="C79" s="72"/>
      <c r="D79" s="73"/>
      <c r="E79" s="73"/>
      <c r="F79" s="73"/>
    </row>
    <row r="80" spans="2:6" x14ac:dyDescent="0.25">
      <c r="B80" s="71"/>
      <c r="C80" s="72"/>
      <c r="D80" s="73"/>
      <c r="E80" s="73"/>
      <c r="F80" s="73"/>
    </row>
    <row r="81" spans="2:6" x14ac:dyDescent="0.25">
      <c r="B81" s="71"/>
      <c r="C81" s="72"/>
      <c r="D81" s="73"/>
      <c r="E81" s="73"/>
      <c r="F81" s="73"/>
    </row>
    <row r="82" spans="2:6" x14ac:dyDescent="0.25">
      <c r="B82" s="71"/>
      <c r="C82" s="72"/>
      <c r="D82" s="73"/>
      <c r="E82" s="73"/>
      <c r="F82" s="73"/>
    </row>
    <row r="83" spans="2:6" x14ac:dyDescent="0.25">
      <c r="B83" s="71"/>
      <c r="C83" s="72"/>
      <c r="D83" s="73"/>
      <c r="E83" s="73"/>
      <c r="F83" s="73"/>
    </row>
    <row r="84" spans="2:6" x14ac:dyDescent="0.25">
      <c r="B84" s="71"/>
      <c r="C84" s="72"/>
      <c r="D84" s="73"/>
      <c r="E84" s="73"/>
      <c r="F84" s="73"/>
    </row>
    <row r="85" spans="2:6" x14ac:dyDescent="0.25">
      <c r="B85" s="71"/>
      <c r="C85" s="72"/>
      <c r="D85" s="73"/>
      <c r="E85" s="73"/>
      <c r="F85" s="73"/>
    </row>
    <row r="86" spans="2:6" x14ac:dyDescent="0.25">
      <c r="B86" s="71"/>
      <c r="C86" s="72"/>
      <c r="D86" s="73"/>
      <c r="E86" s="73"/>
      <c r="F86" s="73"/>
    </row>
    <row r="87" spans="2:6" x14ac:dyDescent="0.25">
      <c r="B87" s="71"/>
      <c r="C87" s="72"/>
      <c r="D87" s="73"/>
      <c r="E87" s="73"/>
      <c r="F87" s="73"/>
    </row>
    <row r="88" spans="2:6" x14ac:dyDescent="0.25">
      <c r="B88" s="71"/>
      <c r="C88" s="72"/>
      <c r="D88" s="73"/>
      <c r="E88" s="73"/>
      <c r="F88" s="73"/>
    </row>
    <row r="89" spans="2:6" x14ac:dyDescent="0.25">
      <c r="B89" s="71"/>
      <c r="C89" s="72"/>
      <c r="D89" s="73"/>
      <c r="E89" s="73"/>
      <c r="F89" s="73"/>
    </row>
    <row r="90" spans="2:6" x14ac:dyDescent="0.25">
      <c r="B90" s="71"/>
      <c r="C90" s="72"/>
      <c r="D90" s="73"/>
      <c r="E90" s="73"/>
      <c r="F90" s="73"/>
    </row>
    <row r="91" spans="2:6" x14ac:dyDescent="0.25">
      <c r="B91" s="71"/>
      <c r="C91" s="72"/>
      <c r="D91" s="73"/>
      <c r="E91" s="73"/>
      <c r="F91" s="73"/>
    </row>
    <row r="92" spans="2:6" x14ac:dyDescent="0.25">
      <c r="B92" s="71"/>
      <c r="C92" s="72"/>
      <c r="D92" s="73"/>
      <c r="E92" s="73"/>
      <c r="F92" s="73"/>
    </row>
    <row r="93" spans="2:6" x14ac:dyDescent="0.25">
      <c r="B93" s="71"/>
      <c r="C93" s="72"/>
      <c r="D93" s="73"/>
      <c r="E93" s="73"/>
      <c r="F93" s="73"/>
    </row>
    <row r="94" spans="2:6" x14ac:dyDescent="0.25">
      <c r="B94" s="71"/>
      <c r="C94" s="72"/>
      <c r="D94" s="73"/>
      <c r="E94" s="73"/>
      <c r="F94" s="73"/>
    </row>
    <row r="95" spans="2:6" x14ac:dyDescent="0.25">
      <c r="B95" s="71"/>
      <c r="C95" s="72"/>
      <c r="D95" s="73"/>
      <c r="E95" s="73"/>
      <c r="F95" s="73"/>
    </row>
    <row r="96" spans="2:6" x14ac:dyDescent="0.25">
      <c r="B96" s="71"/>
      <c r="C96" s="72"/>
      <c r="D96" s="73"/>
      <c r="E96" s="73"/>
      <c r="F96" s="73"/>
    </row>
    <row r="97" spans="2:6" x14ac:dyDescent="0.25">
      <c r="B97" s="71"/>
      <c r="C97" s="72"/>
      <c r="D97" s="73"/>
      <c r="E97" s="73"/>
      <c r="F97" s="73"/>
    </row>
    <row r="98" spans="2:6" x14ac:dyDescent="0.25">
      <c r="B98" s="71"/>
      <c r="C98" s="72"/>
      <c r="D98" s="73"/>
      <c r="E98" s="73"/>
      <c r="F98" s="73"/>
    </row>
    <row r="99" spans="2:6" x14ac:dyDescent="0.25">
      <c r="B99" s="71"/>
      <c r="C99" s="72"/>
      <c r="D99" s="73"/>
      <c r="E99" s="73"/>
      <c r="F99" s="73"/>
    </row>
    <row r="100" spans="2:6" x14ac:dyDescent="0.25">
      <c r="B100" s="71"/>
      <c r="C100" s="72"/>
      <c r="D100" s="73"/>
      <c r="E100" s="73"/>
      <c r="F100" s="73"/>
    </row>
    <row r="101" spans="2:6" x14ac:dyDescent="0.25">
      <c r="B101" s="71"/>
      <c r="C101" s="72"/>
      <c r="D101" s="73"/>
      <c r="E101" s="73"/>
      <c r="F101" s="73"/>
    </row>
    <row r="102" spans="2:6" x14ac:dyDescent="0.25">
      <c r="B102" s="71"/>
      <c r="C102" s="72"/>
      <c r="D102" s="73"/>
      <c r="E102" s="73"/>
      <c r="F102" s="73"/>
    </row>
    <row r="103" spans="2:6" x14ac:dyDescent="0.25">
      <c r="B103" s="71"/>
      <c r="C103" s="72"/>
      <c r="D103" s="73"/>
      <c r="E103" s="73"/>
      <c r="F103" s="73"/>
    </row>
    <row r="104" spans="2:6" x14ac:dyDescent="0.25">
      <c r="B104" s="71"/>
      <c r="C104" s="72"/>
      <c r="D104" s="73"/>
      <c r="E104" s="73"/>
      <c r="F104" s="73"/>
    </row>
    <row r="105" spans="2:6" x14ac:dyDescent="0.25">
      <c r="B105" s="71"/>
      <c r="C105" s="72"/>
      <c r="D105" s="73"/>
      <c r="E105" s="73"/>
      <c r="F105" s="73"/>
    </row>
    <row r="106" spans="2:6" x14ac:dyDescent="0.25">
      <c r="B106" s="71"/>
      <c r="C106" s="72"/>
      <c r="D106" s="73"/>
      <c r="E106" s="73"/>
      <c r="F106" s="73"/>
    </row>
    <row r="107" spans="2:6" x14ac:dyDescent="0.25">
      <c r="B107" s="71"/>
      <c r="C107" s="72"/>
      <c r="D107" s="73"/>
      <c r="E107" s="73"/>
      <c r="F107" s="73"/>
    </row>
    <row r="108" spans="2:6" x14ac:dyDescent="0.25">
      <c r="B108" s="71"/>
      <c r="C108" s="72"/>
      <c r="D108" s="73"/>
      <c r="E108" s="73"/>
      <c r="F108" s="73"/>
    </row>
    <row r="109" spans="2:6" x14ac:dyDescent="0.25">
      <c r="B109" s="71"/>
      <c r="C109" s="72"/>
      <c r="D109" s="73"/>
      <c r="E109" s="73"/>
      <c r="F109" s="73"/>
    </row>
    <row r="110" spans="2:6" x14ac:dyDescent="0.25">
      <c r="B110" s="71"/>
      <c r="C110" s="72"/>
      <c r="D110" s="73"/>
      <c r="E110" s="73"/>
      <c r="F110" s="73"/>
    </row>
    <row r="111" spans="2:6" x14ac:dyDescent="0.25">
      <c r="B111" s="71"/>
      <c r="C111" s="72"/>
      <c r="D111" s="73"/>
      <c r="E111" s="73"/>
      <c r="F111" s="73"/>
    </row>
    <row r="112" spans="2:6" x14ac:dyDescent="0.25">
      <c r="B112" s="71"/>
      <c r="C112" s="72"/>
      <c r="D112" s="73"/>
      <c r="E112" s="73"/>
      <c r="F112" s="73"/>
    </row>
    <row r="113" spans="2:6" x14ac:dyDescent="0.25">
      <c r="B113" s="71"/>
      <c r="C113" s="72"/>
      <c r="D113" s="73"/>
      <c r="E113" s="73"/>
      <c r="F113" s="73"/>
    </row>
    <row r="114" spans="2:6" x14ac:dyDescent="0.25">
      <c r="B114" s="71"/>
      <c r="C114" s="72"/>
      <c r="D114" s="73"/>
      <c r="E114" s="73"/>
      <c r="F114" s="73"/>
    </row>
    <row r="115" spans="2:6" x14ac:dyDescent="0.25">
      <c r="B115" s="71"/>
      <c r="C115" s="72"/>
      <c r="D115" s="73"/>
      <c r="E115" s="73"/>
      <c r="F115" s="73"/>
    </row>
    <row r="116" spans="2:6" x14ac:dyDescent="0.25">
      <c r="B116" s="71"/>
      <c r="C116" s="72"/>
      <c r="D116" s="73"/>
      <c r="E116" s="73"/>
      <c r="F116" s="73"/>
    </row>
    <row r="117" spans="2:6" x14ac:dyDescent="0.25">
      <c r="B117" s="71"/>
      <c r="C117" s="72"/>
      <c r="D117" s="73"/>
      <c r="E117" s="73"/>
      <c r="F117" s="73"/>
    </row>
    <row r="118" spans="2:6" x14ac:dyDescent="0.25">
      <c r="B118" s="71"/>
      <c r="C118" s="72"/>
      <c r="D118" s="73"/>
      <c r="E118" s="73"/>
      <c r="F118" s="73"/>
    </row>
    <row r="119" spans="2:6" x14ac:dyDescent="0.25">
      <c r="B119" s="71"/>
      <c r="C119" s="72"/>
      <c r="D119" s="73"/>
      <c r="E119" s="73"/>
      <c r="F119" s="73"/>
    </row>
    <row r="120" spans="2:6" x14ac:dyDescent="0.25">
      <c r="B120" s="71"/>
      <c r="C120" s="72"/>
      <c r="D120" s="73"/>
      <c r="E120" s="73"/>
      <c r="F120" s="73"/>
    </row>
    <row r="121" spans="2:6" x14ac:dyDescent="0.25">
      <c r="B121" s="71"/>
      <c r="C121" s="72"/>
      <c r="D121" s="73"/>
      <c r="E121" s="73"/>
      <c r="F121" s="73"/>
    </row>
    <row r="122" spans="2:6" x14ac:dyDescent="0.25">
      <c r="B122" s="71"/>
      <c r="C122" s="72"/>
      <c r="D122" s="73"/>
      <c r="E122" s="73"/>
      <c r="F122" s="73"/>
    </row>
    <row r="123" spans="2:6" x14ac:dyDescent="0.25">
      <c r="B123" s="71"/>
      <c r="C123" s="72"/>
      <c r="D123" s="73"/>
      <c r="E123" s="73"/>
      <c r="F123" s="73"/>
    </row>
    <row r="124" spans="2:6" x14ac:dyDescent="0.25">
      <c r="B124" s="71"/>
      <c r="C124" s="72"/>
      <c r="D124" s="73"/>
      <c r="E124" s="73"/>
      <c r="F124" s="73"/>
    </row>
    <row r="125" spans="2:6" x14ac:dyDescent="0.25">
      <c r="B125" s="71"/>
      <c r="C125" s="72"/>
      <c r="D125" s="73"/>
      <c r="E125" s="73"/>
      <c r="F125" s="73"/>
    </row>
    <row r="126" spans="2:6" x14ac:dyDescent="0.25">
      <c r="B126" s="71"/>
      <c r="C126" s="72"/>
      <c r="D126" s="73"/>
      <c r="E126" s="73"/>
      <c r="F126" s="73"/>
    </row>
    <row r="127" spans="2:6" x14ac:dyDescent="0.25">
      <c r="B127" s="71"/>
      <c r="C127" s="72"/>
      <c r="D127" s="73"/>
      <c r="E127" s="73"/>
      <c r="F127" s="73"/>
    </row>
    <row r="128" spans="2:6" x14ac:dyDescent="0.25">
      <c r="B128" s="71"/>
      <c r="C128" s="72"/>
      <c r="D128" s="73"/>
      <c r="E128" s="73"/>
      <c r="F128" s="73"/>
    </row>
    <row r="129" spans="2:6" x14ac:dyDescent="0.25">
      <c r="B129" s="71"/>
      <c r="C129" s="72"/>
      <c r="D129" s="73"/>
      <c r="E129" s="73"/>
      <c r="F129" s="73"/>
    </row>
    <row r="130" spans="2:6" x14ac:dyDescent="0.25">
      <c r="B130" s="71"/>
      <c r="C130" s="72"/>
      <c r="D130" s="73"/>
      <c r="E130" s="73"/>
      <c r="F130" s="73"/>
    </row>
    <row r="131" spans="2:6" x14ac:dyDescent="0.25">
      <c r="B131" s="71"/>
      <c r="C131" s="72"/>
      <c r="D131" s="73"/>
      <c r="E131" s="73"/>
      <c r="F131" s="73"/>
    </row>
    <row r="132" spans="2:6" x14ac:dyDescent="0.25">
      <c r="B132" s="71"/>
      <c r="C132" s="72"/>
      <c r="D132" s="73"/>
      <c r="E132" s="73"/>
      <c r="F132" s="73"/>
    </row>
    <row r="133" spans="2:6" x14ac:dyDescent="0.25">
      <c r="B133" s="71"/>
      <c r="C133" s="72"/>
      <c r="D133" s="73"/>
      <c r="E133" s="73"/>
      <c r="F133" s="73"/>
    </row>
    <row r="134" spans="2:6" x14ac:dyDescent="0.25">
      <c r="B134" s="71"/>
      <c r="C134" s="72"/>
      <c r="D134" s="73"/>
      <c r="E134" s="73"/>
      <c r="F134" s="73"/>
    </row>
    <row r="135" spans="2:6" x14ac:dyDescent="0.25">
      <c r="B135" s="71"/>
      <c r="C135" s="72"/>
      <c r="D135" s="73"/>
      <c r="E135" s="73"/>
      <c r="F135" s="73"/>
    </row>
    <row r="136" spans="2:6" x14ac:dyDescent="0.25">
      <c r="B136" s="71"/>
      <c r="C136" s="72"/>
      <c r="D136" s="73"/>
      <c r="E136" s="73"/>
      <c r="F136" s="73"/>
    </row>
    <row r="137" spans="2:6" x14ac:dyDescent="0.25">
      <c r="B137" s="71"/>
      <c r="C137" s="72"/>
      <c r="D137" s="73"/>
      <c r="E137" s="73"/>
      <c r="F137" s="73"/>
    </row>
    <row r="138" spans="2:6" x14ac:dyDescent="0.25">
      <c r="B138" s="71"/>
      <c r="C138" s="72"/>
      <c r="D138" s="73"/>
      <c r="E138" s="73"/>
      <c r="F138" s="73"/>
    </row>
    <row r="139" spans="2:6" x14ac:dyDescent="0.25">
      <c r="B139" s="71"/>
      <c r="C139" s="72"/>
      <c r="D139" s="73"/>
      <c r="E139" s="73"/>
      <c r="F139" s="73"/>
    </row>
    <row r="140" spans="2:6" x14ac:dyDescent="0.25">
      <c r="B140" s="71"/>
      <c r="C140" s="72"/>
      <c r="D140" s="73"/>
      <c r="E140" s="73"/>
      <c r="F140" s="73"/>
    </row>
    <row r="141" spans="2:6" x14ac:dyDescent="0.25">
      <c r="B141" s="71"/>
      <c r="C141" s="72"/>
      <c r="D141" s="73"/>
      <c r="E141" s="73"/>
      <c r="F141" s="73"/>
    </row>
    <row r="142" spans="2:6" x14ac:dyDescent="0.25">
      <c r="B142" s="71"/>
      <c r="C142" s="72"/>
      <c r="D142" s="73"/>
      <c r="E142" s="73"/>
      <c r="F142" s="73"/>
    </row>
    <row r="143" spans="2:6" x14ac:dyDescent="0.25">
      <c r="B143" s="71"/>
      <c r="C143" s="72"/>
      <c r="D143" s="73"/>
      <c r="E143" s="73"/>
      <c r="F143" s="73"/>
    </row>
    <row r="144" spans="2:6" x14ac:dyDescent="0.25">
      <c r="B144" s="71"/>
      <c r="C144" s="72"/>
      <c r="D144" s="73"/>
      <c r="E144" s="73"/>
      <c r="F144" s="73"/>
    </row>
    <row r="145" spans="2:6" x14ac:dyDescent="0.25">
      <c r="B145" s="71"/>
      <c r="C145" s="72"/>
      <c r="D145" s="73"/>
      <c r="E145" s="73"/>
      <c r="F145" s="73"/>
    </row>
    <row r="146" spans="2:6" x14ac:dyDescent="0.25">
      <c r="B146" s="71"/>
      <c r="C146" s="72"/>
      <c r="D146" s="73"/>
      <c r="E146" s="73"/>
      <c r="F146" s="73"/>
    </row>
    <row r="147" spans="2:6" x14ac:dyDescent="0.25">
      <c r="B147" s="71"/>
      <c r="C147" s="72"/>
      <c r="D147" s="73"/>
      <c r="E147" s="73"/>
      <c r="F147" s="73"/>
    </row>
    <row r="148" spans="2:6" x14ac:dyDescent="0.25">
      <c r="B148" s="71"/>
      <c r="C148" s="72"/>
      <c r="D148" s="73"/>
      <c r="E148" s="73"/>
      <c r="F148" s="73"/>
    </row>
    <row r="149" spans="2:6" x14ac:dyDescent="0.25">
      <c r="B149" s="71"/>
      <c r="C149" s="72"/>
      <c r="D149" s="73"/>
      <c r="E149" s="73"/>
      <c r="F149" s="73"/>
    </row>
    <row r="150" spans="2:6" x14ac:dyDescent="0.25">
      <c r="B150" s="71"/>
      <c r="C150" s="72"/>
      <c r="D150" s="73"/>
      <c r="E150" s="73"/>
      <c r="F150" s="73"/>
    </row>
    <row r="151" spans="2:6" x14ac:dyDescent="0.25">
      <c r="B151" s="71"/>
      <c r="C151" s="72"/>
      <c r="D151" s="73"/>
      <c r="E151" s="73"/>
      <c r="F151" s="73"/>
    </row>
    <row r="152" spans="2:6" x14ac:dyDescent="0.25">
      <c r="B152" s="71"/>
      <c r="C152" s="72"/>
      <c r="D152" s="73"/>
      <c r="E152" s="73"/>
      <c r="F152" s="73"/>
    </row>
    <row r="153" spans="2:6" x14ac:dyDescent="0.25">
      <c r="B153" s="71"/>
      <c r="C153" s="72"/>
      <c r="D153" s="73"/>
      <c r="E153" s="73"/>
      <c r="F153" s="73"/>
    </row>
    <row r="154" spans="2:6" x14ac:dyDescent="0.25">
      <c r="B154" s="71"/>
      <c r="C154" s="72"/>
      <c r="D154" s="73"/>
      <c r="E154" s="73"/>
      <c r="F154" s="73"/>
    </row>
    <row r="155" spans="2:6" x14ac:dyDescent="0.25">
      <c r="B155" s="71"/>
      <c r="C155" s="72"/>
      <c r="D155" s="73"/>
      <c r="E155" s="73"/>
      <c r="F155" s="73"/>
    </row>
    <row r="156" spans="2:6" x14ac:dyDescent="0.25">
      <c r="B156" s="71"/>
      <c r="C156" s="72"/>
      <c r="D156" s="73"/>
      <c r="E156" s="73"/>
      <c r="F156" s="73"/>
    </row>
    <row r="157" spans="2:6" x14ac:dyDescent="0.25">
      <c r="B157" s="71"/>
      <c r="C157" s="72"/>
      <c r="D157" s="73"/>
      <c r="E157" s="73"/>
      <c r="F157" s="73"/>
    </row>
    <row r="158" spans="2:6" x14ac:dyDescent="0.25">
      <c r="B158" s="71"/>
      <c r="C158" s="72"/>
      <c r="D158" s="73"/>
      <c r="E158" s="73"/>
      <c r="F158" s="73"/>
    </row>
    <row r="159" spans="2:6" x14ac:dyDescent="0.25">
      <c r="B159" s="71"/>
      <c r="C159" s="72"/>
      <c r="D159" s="73"/>
      <c r="E159" s="73"/>
      <c r="F159" s="73"/>
    </row>
    <row r="160" spans="2:6" x14ac:dyDescent="0.25">
      <c r="B160" s="71"/>
      <c r="C160" s="72"/>
      <c r="D160" s="73"/>
      <c r="E160" s="73"/>
      <c r="F160" s="73"/>
    </row>
    <row r="161" spans="2:6" x14ac:dyDescent="0.25">
      <c r="B161" s="71"/>
      <c r="C161" s="72"/>
      <c r="D161" s="73"/>
      <c r="E161" s="73"/>
      <c r="F161" s="73"/>
    </row>
    <row r="162" spans="2:6" x14ac:dyDescent="0.25">
      <c r="B162" s="71"/>
      <c r="C162" s="72"/>
      <c r="D162" s="73"/>
      <c r="E162" s="73"/>
      <c r="F162" s="73"/>
    </row>
    <row r="163" spans="2:6" x14ac:dyDescent="0.25">
      <c r="B163" s="71"/>
      <c r="C163" s="72"/>
      <c r="D163" s="73"/>
      <c r="E163" s="73"/>
      <c r="F163" s="73"/>
    </row>
    <row r="164" spans="2:6" x14ac:dyDescent="0.25">
      <c r="B164" s="71"/>
      <c r="C164" s="72"/>
      <c r="D164" s="73"/>
      <c r="E164" s="73"/>
      <c r="F164" s="73"/>
    </row>
    <row r="165" spans="2:6" x14ac:dyDescent="0.25">
      <c r="B165" s="71"/>
      <c r="C165" s="72"/>
      <c r="D165" s="73"/>
      <c r="E165" s="73"/>
      <c r="F165" s="73"/>
    </row>
    <row r="166" spans="2:6" x14ac:dyDescent="0.25">
      <c r="B166" s="71"/>
      <c r="C166" s="72"/>
      <c r="D166" s="73"/>
      <c r="E166" s="73"/>
      <c r="F166" s="73"/>
    </row>
    <row r="167" spans="2:6" x14ac:dyDescent="0.25">
      <c r="B167" s="71"/>
      <c r="C167" s="72"/>
      <c r="D167" s="73"/>
      <c r="E167" s="73"/>
      <c r="F167" s="73"/>
    </row>
    <row r="168" spans="2:6" x14ac:dyDescent="0.25">
      <c r="B168" s="71"/>
      <c r="C168" s="72"/>
      <c r="D168" s="73"/>
      <c r="E168" s="73"/>
      <c r="F168" s="73"/>
    </row>
    <row r="169" spans="2:6" x14ac:dyDescent="0.25">
      <c r="B169" s="71"/>
      <c r="C169" s="72"/>
      <c r="D169" s="73"/>
      <c r="E169" s="73"/>
      <c r="F169" s="73"/>
    </row>
    <row r="170" spans="2:6" x14ac:dyDescent="0.25">
      <c r="B170" s="71"/>
      <c r="C170" s="72"/>
      <c r="D170" s="73"/>
      <c r="E170" s="73"/>
      <c r="F170" s="73"/>
    </row>
    <row r="171" spans="2:6" x14ac:dyDescent="0.25">
      <c r="B171" s="71"/>
      <c r="C171" s="72"/>
      <c r="D171" s="73"/>
      <c r="E171" s="73"/>
      <c r="F171" s="73"/>
    </row>
    <row r="172" spans="2:6" x14ac:dyDescent="0.25">
      <c r="B172" s="71"/>
      <c r="C172" s="72"/>
      <c r="D172" s="73"/>
      <c r="E172" s="73"/>
      <c r="F172" s="73"/>
    </row>
    <row r="173" spans="2:6" x14ac:dyDescent="0.25">
      <c r="B173" s="71"/>
      <c r="C173" s="72"/>
      <c r="D173" s="73"/>
      <c r="E173" s="73"/>
      <c r="F173" s="73"/>
    </row>
    <row r="174" spans="2:6" x14ac:dyDescent="0.25">
      <c r="B174" s="71"/>
      <c r="C174" s="72"/>
      <c r="D174" s="73"/>
      <c r="E174" s="73"/>
      <c r="F174" s="73"/>
    </row>
    <row r="175" spans="2:6" x14ac:dyDescent="0.25">
      <c r="B175" s="71"/>
      <c r="C175" s="72"/>
      <c r="D175" s="73"/>
      <c r="E175" s="73"/>
      <c r="F175" s="73"/>
    </row>
    <row r="176" spans="2:6" x14ac:dyDescent="0.25">
      <c r="B176" s="71"/>
      <c r="C176" s="72"/>
      <c r="D176" s="73"/>
      <c r="E176" s="73"/>
      <c r="F176" s="73"/>
    </row>
    <row r="177" spans="2:6" x14ac:dyDescent="0.25">
      <c r="B177" s="71"/>
      <c r="C177" s="72"/>
      <c r="D177" s="73"/>
      <c r="E177" s="73"/>
      <c r="F177" s="73"/>
    </row>
    <row r="178" spans="2:6" x14ac:dyDescent="0.25">
      <c r="B178" s="71"/>
      <c r="C178" s="72"/>
      <c r="D178" s="73"/>
      <c r="E178" s="73"/>
      <c r="F178" s="73"/>
    </row>
    <row r="179" spans="2:6" x14ac:dyDescent="0.25">
      <c r="B179" s="71"/>
      <c r="C179" s="72"/>
      <c r="D179" s="73"/>
      <c r="E179" s="73"/>
      <c r="F179" s="73"/>
    </row>
    <row r="180" spans="2:6" x14ac:dyDescent="0.25">
      <c r="B180" s="71"/>
      <c r="C180" s="72"/>
      <c r="D180" s="73"/>
      <c r="E180" s="73"/>
      <c r="F180" s="73"/>
    </row>
    <row r="181" spans="2:6" x14ac:dyDescent="0.25">
      <c r="B181" s="71"/>
      <c r="C181" s="72"/>
      <c r="D181" s="73"/>
      <c r="E181" s="73"/>
      <c r="F181" s="73"/>
    </row>
    <row r="182" spans="2:6" x14ac:dyDescent="0.25">
      <c r="B182" s="71"/>
      <c r="C182" s="72"/>
      <c r="D182" s="73"/>
      <c r="E182" s="73"/>
      <c r="F182" s="73"/>
    </row>
    <row r="183" spans="2:6" x14ac:dyDescent="0.25">
      <c r="B183" s="71"/>
      <c r="C183" s="72"/>
      <c r="D183" s="73"/>
      <c r="E183" s="73"/>
      <c r="F183" s="73"/>
    </row>
    <row r="184" spans="2:6" x14ac:dyDescent="0.25">
      <c r="B184" s="71"/>
      <c r="C184" s="72"/>
      <c r="D184" s="73"/>
      <c r="E184" s="73"/>
      <c r="F184" s="73"/>
    </row>
    <row r="185" spans="2:6" x14ac:dyDescent="0.25">
      <c r="B185" s="71"/>
      <c r="C185" s="72"/>
      <c r="D185" s="73"/>
      <c r="E185" s="73"/>
      <c r="F185" s="73"/>
    </row>
    <row r="186" spans="2:6" x14ac:dyDescent="0.25">
      <c r="B186" s="71"/>
      <c r="C186" s="72"/>
      <c r="D186" s="73"/>
      <c r="E186" s="73"/>
      <c r="F186" s="73"/>
    </row>
    <row r="187" spans="2:6" x14ac:dyDescent="0.25">
      <c r="B187" s="71"/>
      <c r="C187" s="72"/>
      <c r="D187" s="73"/>
      <c r="E187" s="73"/>
      <c r="F187" s="73"/>
    </row>
    <row r="188" spans="2:6" x14ac:dyDescent="0.25">
      <c r="B188" s="71"/>
      <c r="C188" s="72"/>
      <c r="D188" s="73"/>
      <c r="E188" s="73"/>
      <c r="F188" s="73"/>
    </row>
    <row r="189" spans="2:6" x14ac:dyDescent="0.25">
      <c r="B189" s="71"/>
      <c r="C189" s="72"/>
      <c r="D189" s="73"/>
      <c r="E189" s="73"/>
      <c r="F189" s="73"/>
    </row>
    <row r="190" spans="2:6" x14ac:dyDescent="0.25">
      <c r="B190" s="71"/>
      <c r="C190" s="72"/>
      <c r="D190" s="73"/>
      <c r="E190" s="73"/>
      <c r="F190" s="73"/>
    </row>
    <row r="191" spans="2:6" x14ac:dyDescent="0.25">
      <c r="B191" s="71"/>
      <c r="C191" s="72"/>
      <c r="D191" s="73"/>
      <c r="E191" s="73"/>
      <c r="F191" s="73"/>
    </row>
    <row r="192" spans="2:6" x14ac:dyDescent="0.25">
      <c r="B192" s="71"/>
      <c r="C192" s="72"/>
      <c r="D192" s="73"/>
      <c r="E192" s="73"/>
      <c r="F192" s="73"/>
    </row>
    <row r="193" spans="2:6" x14ac:dyDescent="0.25">
      <c r="B193" s="71"/>
      <c r="C193" s="72"/>
      <c r="D193" s="73"/>
      <c r="E193" s="73"/>
      <c r="F193" s="73"/>
    </row>
    <row r="194" spans="2:6" x14ac:dyDescent="0.25">
      <c r="B194" s="71"/>
      <c r="C194" s="72"/>
      <c r="D194" s="73"/>
      <c r="E194" s="73"/>
      <c r="F194" s="73"/>
    </row>
    <row r="195" spans="2:6" x14ac:dyDescent="0.25">
      <c r="B195" s="71"/>
      <c r="C195" s="72"/>
      <c r="D195" s="73"/>
      <c r="E195" s="73"/>
      <c r="F195" s="73"/>
    </row>
    <row r="196" spans="2:6" x14ac:dyDescent="0.25">
      <c r="B196" s="71"/>
      <c r="C196" s="72"/>
      <c r="D196" s="73"/>
      <c r="E196" s="73"/>
      <c r="F196" s="73"/>
    </row>
    <row r="197" spans="2:6" x14ac:dyDescent="0.25">
      <c r="B197" s="71"/>
      <c r="C197" s="72"/>
      <c r="D197" s="73"/>
      <c r="E197" s="73"/>
      <c r="F197" s="73"/>
    </row>
    <row r="198" spans="2:6" x14ac:dyDescent="0.25">
      <c r="B198" s="71"/>
      <c r="C198" s="72"/>
      <c r="D198" s="73"/>
      <c r="E198" s="73"/>
      <c r="F198" s="73"/>
    </row>
    <row r="199" spans="2:6" x14ac:dyDescent="0.25">
      <c r="B199" s="71"/>
      <c r="C199" s="72"/>
      <c r="D199" s="73"/>
      <c r="E199" s="73"/>
      <c r="F199" s="73"/>
    </row>
    <row r="200" spans="2:6" x14ac:dyDescent="0.25">
      <c r="B200" s="71"/>
      <c r="C200" s="72"/>
      <c r="D200" s="73"/>
      <c r="E200" s="73"/>
      <c r="F200" s="73"/>
    </row>
    <row r="201" spans="2:6" x14ac:dyDescent="0.25">
      <c r="B201" s="71"/>
      <c r="C201" s="72"/>
      <c r="D201" s="73"/>
      <c r="E201" s="73"/>
      <c r="F201" s="73"/>
    </row>
    <row r="202" spans="2:6" x14ac:dyDescent="0.25">
      <c r="B202" s="71"/>
      <c r="C202" s="72"/>
      <c r="D202" s="73"/>
      <c r="E202" s="73"/>
      <c r="F202" s="73"/>
    </row>
    <row r="203" spans="2:6" x14ac:dyDescent="0.25">
      <c r="B203" s="71"/>
      <c r="C203" s="72"/>
      <c r="D203" s="73"/>
      <c r="E203" s="73"/>
      <c r="F203" s="73"/>
    </row>
    <row r="204" spans="2:6" x14ac:dyDescent="0.25">
      <c r="B204" s="71"/>
      <c r="C204" s="72"/>
      <c r="D204" s="73"/>
      <c r="E204" s="73"/>
      <c r="F204" s="73"/>
    </row>
    <row r="205" spans="2:6" x14ac:dyDescent="0.25">
      <c r="B205" s="71"/>
      <c r="C205" s="72"/>
      <c r="D205" s="73"/>
      <c r="E205" s="73"/>
      <c r="F205" s="73"/>
    </row>
    <row r="206" spans="2:6" x14ac:dyDescent="0.25">
      <c r="B206" s="71"/>
      <c r="C206" s="72"/>
      <c r="D206" s="73"/>
      <c r="E206" s="73"/>
      <c r="F206" s="73"/>
    </row>
    <row r="207" spans="2:6" x14ac:dyDescent="0.25">
      <c r="B207" s="71"/>
      <c r="C207" s="72"/>
      <c r="D207" s="73"/>
      <c r="E207" s="73"/>
      <c r="F207" s="73"/>
    </row>
    <row r="208" spans="2:6" x14ac:dyDescent="0.25">
      <c r="B208" s="71"/>
      <c r="C208" s="72"/>
      <c r="D208" s="73"/>
      <c r="E208" s="73"/>
      <c r="F208" s="73"/>
    </row>
    <row r="209" spans="2:6" x14ac:dyDescent="0.25">
      <c r="B209" s="71"/>
      <c r="C209" s="72"/>
      <c r="D209" s="73"/>
      <c r="E209" s="73"/>
      <c r="F209" s="73"/>
    </row>
    <row r="210" spans="2:6" x14ac:dyDescent="0.25">
      <c r="B210" s="71"/>
      <c r="C210" s="72"/>
      <c r="D210" s="73"/>
      <c r="E210" s="73"/>
      <c r="F210" s="73"/>
    </row>
    <row r="211" spans="2:6" x14ac:dyDescent="0.25">
      <c r="B211" s="71"/>
      <c r="C211" s="72"/>
      <c r="D211" s="73"/>
      <c r="E211" s="73"/>
      <c r="F211" s="73"/>
    </row>
    <row r="212" spans="2:6" x14ac:dyDescent="0.25">
      <c r="B212" s="71"/>
      <c r="C212" s="72"/>
      <c r="D212" s="73"/>
      <c r="E212" s="73"/>
      <c r="F212" s="73"/>
    </row>
    <row r="213" spans="2:6" x14ac:dyDescent="0.25">
      <c r="B213" s="71"/>
      <c r="C213" s="72"/>
      <c r="D213" s="73"/>
      <c r="E213" s="73"/>
      <c r="F213" s="73"/>
    </row>
    <row r="214" spans="2:6" x14ac:dyDescent="0.25">
      <c r="B214" s="71"/>
      <c r="C214" s="72"/>
      <c r="D214" s="73"/>
      <c r="E214" s="73"/>
      <c r="F214" s="73"/>
    </row>
    <row r="215" spans="2:6" x14ac:dyDescent="0.25">
      <c r="B215" s="71"/>
      <c r="C215" s="72"/>
      <c r="D215" s="73"/>
      <c r="E215" s="73"/>
      <c r="F215" s="73"/>
    </row>
    <row r="216" spans="2:6" x14ac:dyDescent="0.25">
      <c r="B216" s="71"/>
      <c r="C216" s="72"/>
      <c r="D216" s="73"/>
      <c r="E216" s="73"/>
      <c r="F216" s="73"/>
    </row>
    <row r="217" spans="2:6" x14ac:dyDescent="0.25">
      <c r="B217" s="71"/>
      <c r="C217" s="72"/>
      <c r="D217" s="73"/>
      <c r="E217" s="73"/>
      <c r="F217" s="73"/>
    </row>
    <row r="218" spans="2:6" x14ac:dyDescent="0.25">
      <c r="B218" s="71"/>
      <c r="C218" s="72"/>
      <c r="D218" s="73"/>
      <c r="E218" s="73"/>
      <c r="F218" s="73"/>
    </row>
    <row r="219" spans="2:6" x14ac:dyDescent="0.25">
      <c r="B219" s="71"/>
      <c r="C219" s="72"/>
      <c r="D219" s="73"/>
      <c r="E219" s="73"/>
      <c r="F219" s="73"/>
    </row>
    <row r="220" spans="2:6" x14ac:dyDescent="0.25">
      <c r="B220" s="71"/>
      <c r="C220" s="72"/>
      <c r="D220" s="73"/>
      <c r="E220" s="73"/>
      <c r="F220" s="73"/>
    </row>
    <row r="221" spans="2:6" x14ac:dyDescent="0.25">
      <c r="B221" s="71"/>
      <c r="C221" s="72"/>
      <c r="D221" s="73"/>
      <c r="E221" s="73"/>
      <c r="F221" s="73"/>
    </row>
    <row r="222" spans="2:6" x14ac:dyDescent="0.25">
      <c r="B222" s="71"/>
      <c r="C222" s="72"/>
      <c r="D222" s="73"/>
      <c r="E222" s="73"/>
      <c r="F222" s="73"/>
    </row>
    <row r="223" spans="2:6" x14ac:dyDescent="0.25">
      <c r="B223" s="71"/>
      <c r="C223" s="72"/>
      <c r="D223" s="73"/>
      <c r="E223" s="73"/>
      <c r="F223" s="73"/>
    </row>
    <row r="224" spans="2:6" x14ac:dyDescent="0.25">
      <c r="B224" s="71"/>
      <c r="C224" s="72"/>
      <c r="D224" s="73"/>
      <c r="E224" s="73"/>
      <c r="F224" s="73"/>
    </row>
    <row r="225" spans="2:6" x14ac:dyDescent="0.25">
      <c r="B225" s="71"/>
      <c r="C225" s="72"/>
      <c r="D225" s="73"/>
      <c r="E225" s="73"/>
      <c r="F225" s="73"/>
    </row>
    <row r="226" spans="2:6" x14ac:dyDescent="0.25">
      <c r="B226" s="71"/>
      <c r="C226" s="72"/>
      <c r="D226" s="73"/>
      <c r="E226" s="73"/>
      <c r="F226" s="73"/>
    </row>
    <row r="227" spans="2:6" x14ac:dyDescent="0.25">
      <c r="B227" s="71"/>
      <c r="C227" s="72"/>
      <c r="D227" s="73"/>
      <c r="E227" s="73"/>
      <c r="F227" s="73"/>
    </row>
    <row r="228" spans="2:6" x14ac:dyDescent="0.25">
      <c r="B228" s="71"/>
      <c r="C228" s="72"/>
      <c r="D228" s="73"/>
      <c r="E228" s="73"/>
      <c r="F228" s="73"/>
    </row>
    <row r="229" spans="2:6" x14ac:dyDescent="0.25">
      <c r="B229" s="71"/>
      <c r="C229" s="72"/>
      <c r="D229" s="73"/>
      <c r="E229" s="73"/>
      <c r="F229" s="73"/>
    </row>
    <row r="230" spans="2:6" x14ac:dyDescent="0.25">
      <c r="B230" s="71"/>
      <c r="C230" s="72"/>
      <c r="D230" s="73"/>
      <c r="E230" s="73"/>
      <c r="F230" s="73"/>
    </row>
    <row r="231" spans="2:6" x14ac:dyDescent="0.25">
      <c r="B231" s="71"/>
      <c r="C231" s="72"/>
      <c r="D231" s="73"/>
      <c r="E231" s="73"/>
      <c r="F231" s="73"/>
    </row>
    <row r="232" spans="2:6" x14ac:dyDescent="0.25">
      <c r="B232" s="71"/>
      <c r="C232" s="72"/>
      <c r="D232" s="73"/>
      <c r="E232" s="73"/>
      <c r="F232" s="73"/>
    </row>
    <row r="233" spans="2:6" x14ac:dyDescent="0.25">
      <c r="B233" s="71"/>
      <c r="C233" s="72"/>
      <c r="D233" s="73"/>
      <c r="E233" s="73"/>
      <c r="F233" s="73"/>
    </row>
    <row r="234" spans="2:6" x14ac:dyDescent="0.25">
      <c r="B234" s="71"/>
      <c r="C234" s="72"/>
      <c r="D234" s="73"/>
      <c r="E234" s="73"/>
      <c r="F234" s="73"/>
    </row>
    <row r="235" spans="2:6" x14ac:dyDescent="0.25">
      <c r="B235" s="71"/>
      <c r="C235" s="72"/>
      <c r="D235" s="73"/>
      <c r="E235" s="73"/>
      <c r="F235" s="73"/>
    </row>
    <row r="236" spans="2:6" x14ac:dyDescent="0.25">
      <c r="B236" s="71"/>
      <c r="C236" s="72"/>
      <c r="D236" s="73"/>
      <c r="E236" s="73"/>
      <c r="F236" s="73"/>
    </row>
    <row r="237" spans="2:6" x14ac:dyDescent="0.25">
      <c r="B237" s="71"/>
      <c r="C237" s="72"/>
      <c r="D237" s="73"/>
      <c r="E237" s="73"/>
      <c r="F237" s="73"/>
    </row>
    <row r="238" spans="2:6" x14ac:dyDescent="0.25">
      <c r="B238" s="71"/>
      <c r="C238" s="72"/>
      <c r="D238" s="73"/>
      <c r="E238" s="73"/>
      <c r="F238" s="73"/>
    </row>
    <row r="239" spans="2:6" x14ac:dyDescent="0.25">
      <c r="B239" s="71"/>
      <c r="C239" s="72"/>
      <c r="D239" s="73"/>
      <c r="E239" s="73"/>
      <c r="F239" s="73"/>
    </row>
    <row r="240" spans="2:6" x14ac:dyDescent="0.25">
      <c r="B240" s="71"/>
      <c r="C240" s="72"/>
      <c r="D240" s="73"/>
      <c r="E240" s="73"/>
      <c r="F240" s="73"/>
    </row>
    <row r="241" spans="2:6" x14ac:dyDescent="0.25">
      <c r="B241" s="71"/>
      <c r="C241" s="72"/>
      <c r="D241" s="73"/>
      <c r="E241" s="73"/>
      <c r="F241" s="73"/>
    </row>
    <row r="242" spans="2:6" x14ac:dyDescent="0.25">
      <c r="B242" s="71"/>
      <c r="C242" s="72"/>
      <c r="D242" s="73"/>
      <c r="E242" s="73"/>
      <c r="F242" s="73"/>
    </row>
    <row r="243" spans="2:6" x14ac:dyDescent="0.25">
      <c r="B243" s="71"/>
      <c r="C243" s="72"/>
      <c r="D243" s="73"/>
      <c r="E243" s="73"/>
      <c r="F243" s="73"/>
    </row>
    <row r="244" spans="2:6" x14ac:dyDescent="0.25">
      <c r="B244" s="71"/>
      <c r="C244" s="72"/>
      <c r="D244" s="73"/>
      <c r="E244" s="73"/>
      <c r="F244" s="73"/>
    </row>
    <row r="245" spans="2:6" x14ac:dyDescent="0.25">
      <c r="B245" s="71"/>
      <c r="C245" s="72"/>
      <c r="D245" s="73"/>
      <c r="E245" s="73"/>
      <c r="F245" s="73"/>
    </row>
    <row r="246" spans="2:6" x14ac:dyDescent="0.25">
      <c r="B246" s="71"/>
      <c r="C246" s="72"/>
      <c r="D246" s="73"/>
      <c r="E246" s="73"/>
      <c r="F246" s="73"/>
    </row>
    <row r="247" spans="2:6" x14ac:dyDescent="0.25">
      <c r="B247" s="71"/>
      <c r="C247" s="72"/>
      <c r="D247" s="73"/>
      <c r="E247" s="73"/>
      <c r="F247" s="73"/>
    </row>
    <row r="248" spans="2:6" x14ac:dyDescent="0.25">
      <c r="B248" s="71"/>
      <c r="C248" s="72"/>
      <c r="D248" s="73"/>
      <c r="E248" s="73"/>
      <c r="F248" s="73"/>
    </row>
    <row r="249" spans="2:6" x14ac:dyDescent="0.25">
      <c r="B249" s="71"/>
      <c r="C249" s="72"/>
      <c r="D249" s="73"/>
      <c r="E249" s="73"/>
      <c r="F249" s="73"/>
    </row>
    <row r="250" spans="2:6" x14ac:dyDescent="0.25">
      <c r="B250" s="71"/>
      <c r="C250" s="72"/>
      <c r="D250" s="73"/>
      <c r="E250" s="73"/>
      <c r="F250" s="73"/>
    </row>
    <row r="251" spans="2:6" x14ac:dyDescent="0.25">
      <c r="B251" s="71"/>
      <c r="C251" s="72"/>
      <c r="D251" s="73"/>
      <c r="E251" s="73"/>
      <c r="F251" s="73"/>
    </row>
    <row r="252" spans="2:6" x14ac:dyDescent="0.25">
      <c r="B252" s="71"/>
      <c r="C252" s="72"/>
      <c r="D252" s="73"/>
      <c r="E252" s="73"/>
      <c r="F252" s="73"/>
    </row>
    <row r="253" spans="2:6" x14ac:dyDescent="0.25">
      <c r="B253" s="71"/>
      <c r="C253" s="72"/>
      <c r="D253" s="73"/>
      <c r="E253" s="73"/>
      <c r="F253" s="73"/>
    </row>
    <row r="254" spans="2:6" x14ac:dyDescent="0.25">
      <c r="B254" s="71"/>
      <c r="C254" s="72"/>
      <c r="D254" s="73"/>
      <c r="E254" s="73"/>
      <c r="F254" s="73"/>
    </row>
    <row r="255" spans="2:6" x14ac:dyDescent="0.25">
      <c r="B255" s="71"/>
      <c r="C255" s="72"/>
      <c r="D255" s="73"/>
      <c r="E255" s="73"/>
      <c r="F255" s="73"/>
    </row>
    <row r="256" spans="2:6" x14ac:dyDescent="0.25">
      <c r="B256" s="71"/>
      <c r="C256" s="72"/>
      <c r="D256" s="73"/>
      <c r="E256" s="73"/>
      <c r="F256" s="73"/>
    </row>
    <row r="257" spans="2:6" x14ac:dyDescent="0.25">
      <c r="B257" s="71"/>
      <c r="C257" s="72"/>
      <c r="D257" s="73"/>
      <c r="E257" s="73"/>
      <c r="F257" s="73"/>
    </row>
    <row r="258" spans="2:6" x14ac:dyDescent="0.25">
      <c r="B258" s="71"/>
      <c r="C258" s="72"/>
      <c r="D258" s="73"/>
      <c r="E258" s="73"/>
      <c r="F258" s="73"/>
    </row>
    <row r="259" spans="2:6" x14ac:dyDescent="0.25">
      <c r="B259" s="71"/>
      <c r="C259" s="72"/>
      <c r="D259" s="73"/>
      <c r="E259" s="73"/>
      <c r="F259" s="73"/>
    </row>
    <row r="260" spans="2:6" x14ac:dyDescent="0.25">
      <c r="B260" s="71"/>
      <c r="C260" s="72"/>
      <c r="D260" s="73"/>
      <c r="E260" s="73"/>
      <c r="F260" s="73"/>
    </row>
    <row r="261" spans="2:6" x14ac:dyDescent="0.25">
      <c r="B261" s="71"/>
      <c r="C261" s="72"/>
      <c r="D261" s="73"/>
      <c r="E261" s="73"/>
      <c r="F261" s="73"/>
    </row>
    <row r="262" spans="2:6" x14ac:dyDescent="0.25">
      <c r="B262" s="71"/>
      <c r="C262" s="72"/>
      <c r="D262" s="73"/>
      <c r="E262" s="73"/>
      <c r="F262" s="73"/>
    </row>
    <row r="263" spans="2:6" x14ac:dyDescent="0.25">
      <c r="B263" s="71"/>
      <c r="C263" s="72"/>
      <c r="D263" s="73"/>
      <c r="E263" s="73"/>
      <c r="F263" s="73"/>
    </row>
    <row r="264" spans="2:6" x14ac:dyDescent="0.25">
      <c r="B264" s="71"/>
      <c r="C264" s="72"/>
      <c r="D264" s="73"/>
      <c r="E264" s="73"/>
      <c r="F264" s="73"/>
    </row>
    <row r="265" spans="2:6" x14ac:dyDescent="0.25">
      <c r="B265" s="71"/>
      <c r="C265" s="72"/>
      <c r="D265" s="73"/>
      <c r="E265" s="73"/>
      <c r="F265" s="73"/>
    </row>
    <row r="266" spans="2:6" x14ac:dyDescent="0.25">
      <c r="B266" s="71"/>
      <c r="C266" s="72"/>
      <c r="D266" s="73"/>
      <c r="E266" s="73"/>
      <c r="F266" s="73"/>
    </row>
    <row r="267" spans="2:6" x14ac:dyDescent="0.25">
      <c r="B267" s="71"/>
      <c r="C267" s="72"/>
      <c r="D267" s="73"/>
      <c r="E267" s="73"/>
      <c r="F267" s="73"/>
    </row>
    <row r="268" spans="2:6" x14ac:dyDescent="0.25">
      <c r="B268" s="71"/>
      <c r="C268" s="72"/>
      <c r="D268" s="73"/>
      <c r="E268" s="73"/>
      <c r="F268" s="73"/>
    </row>
    <row r="269" spans="2:6" x14ac:dyDescent="0.25">
      <c r="B269" s="71"/>
      <c r="C269" s="72"/>
      <c r="D269" s="73"/>
      <c r="E269" s="73"/>
      <c r="F269" s="73"/>
    </row>
    <row r="270" spans="2:6" x14ac:dyDescent="0.25">
      <c r="B270" s="71"/>
      <c r="C270" s="72"/>
      <c r="D270" s="73"/>
      <c r="E270" s="73"/>
      <c r="F270" s="73"/>
    </row>
    <row r="271" spans="2:6" x14ac:dyDescent="0.25">
      <c r="B271" s="71"/>
      <c r="C271" s="72"/>
      <c r="D271" s="73"/>
      <c r="E271" s="73"/>
      <c r="F271" s="73"/>
    </row>
    <row r="272" spans="2:6" x14ac:dyDescent="0.25">
      <c r="B272" s="71"/>
      <c r="C272" s="72"/>
      <c r="D272" s="73"/>
      <c r="E272" s="73"/>
      <c r="F272" s="73"/>
    </row>
    <row r="273" spans="2:6" x14ac:dyDescent="0.25">
      <c r="B273" s="71"/>
      <c r="C273" s="72"/>
      <c r="D273" s="73"/>
      <c r="E273" s="73"/>
      <c r="F273" s="73"/>
    </row>
    <row r="274" spans="2:6" x14ac:dyDescent="0.25">
      <c r="B274" s="71"/>
      <c r="C274" s="72"/>
      <c r="D274" s="73"/>
      <c r="E274" s="73"/>
      <c r="F274" s="73"/>
    </row>
    <row r="275" spans="2:6" x14ac:dyDescent="0.25">
      <c r="B275" s="71"/>
      <c r="C275" s="72"/>
      <c r="D275" s="73"/>
      <c r="E275" s="73"/>
      <c r="F275" s="73"/>
    </row>
    <row r="276" spans="2:6" x14ac:dyDescent="0.25">
      <c r="B276" s="71"/>
      <c r="C276" s="72"/>
      <c r="D276" s="73"/>
      <c r="E276" s="73"/>
      <c r="F276" s="73"/>
    </row>
    <row r="277" spans="2:6" x14ac:dyDescent="0.25">
      <c r="B277" s="71"/>
      <c r="C277" s="72"/>
      <c r="D277" s="73"/>
      <c r="E277" s="73"/>
      <c r="F277" s="73"/>
    </row>
    <row r="278" spans="2:6" x14ac:dyDescent="0.25">
      <c r="B278" s="71"/>
      <c r="C278" s="72"/>
      <c r="D278" s="73"/>
      <c r="E278" s="73"/>
      <c r="F278" s="73"/>
    </row>
    <row r="279" spans="2:6" x14ac:dyDescent="0.25">
      <c r="B279" s="71"/>
      <c r="C279" s="72"/>
      <c r="D279" s="73"/>
      <c r="E279" s="73"/>
      <c r="F279" s="73"/>
    </row>
    <row r="280" spans="2:6" x14ac:dyDescent="0.25">
      <c r="B280" s="71"/>
      <c r="C280" s="72"/>
      <c r="D280" s="73"/>
      <c r="E280" s="73"/>
      <c r="F280" s="73"/>
    </row>
    <row r="281" spans="2:6" x14ac:dyDescent="0.25">
      <c r="B281" s="71"/>
      <c r="C281" s="72"/>
      <c r="D281" s="73"/>
      <c r="E281" s="73"/>
      <c r="F281" s="73"/>
    </row>
  </sheetData>
  <mergeCells count="1">
    <mergeCell ref="B2:F2"/>
  </mergeCells>
  <pageMargins left="0.7" right="0.7" top="0.75" bottom="0.75" header="0.3" footer="0.3"/>
  <pageSetup paperSize="9" scale="77" orientation="portrait" r:id="rId1"/>
</worksheet>
</file>

<file path=xl/worksheets/sheet1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282"/>
  <sheetViews>
    <sheetView workbookViewId="0">
      <selection activeCell="E14" sqref="E14"/>
    </sheetView>
  </sheetViews>
  <sheetFormatPr defaultRowHeight="15" x14ac:dyDescent="0.25"/>
  <cols>
    <col min="1" max="1" width="9.140625" style="59"/>
    <col min="2" max="2" width="52.7109375" style="74" customWidth="1"/>
    <col min="3" max="3" width="8.140625" style="75" bestFit="1" customWidth="1"/>
    <col min="4" max="4" width="13" style="76" customWidth="1"/>
    <col min="5" max="5" width="17.140625" style="76" customWidth="1"/>
    <col min="6" max="6" width="15.7109375" style="76" customWidth="1"/>
    <col min="7" max="7" width="14" style="66" customWidth="1"/>
    <col min="8" max="8" width="13.42578125" style="59" bestFit="1" customWidth="1"/>
    <col min="9" max="9" width="11.85546875" style="59" customWidth="1"/>
    <col min="10" max="10" width="9.140625" style="59"/>
    <col min="11" max="11" width="17.5703125" style="59" bestFit="1" customWidth="1"/>
    <col min="12" max="16384" width="9.140625" style="59"/>
  </cols>
  <sheetData>
    <row r="2" spans="2:7" s="54" customFormat="1" x14ac:dyDescent="0.2">
      <c r="B2" s="212" t="str">
        <f>'Elenco Prezzi Unitari'!B82</f>
        <v>PR2 - Videoüberwachungsstation Nr.2:  Recycling-Zentrum (Gemeinde  PFATTEN)</v>
      </c>
      <c r="C2" s="212"/>
      <c r="D2" s="212"/>
      <c r="E2" s="212"/>
      <c r="F2" s="212"/>
      <c r="G2" s="53"/>
    </row>
    <row r="3" spans="2:7" s="54" customFormat="1" x14ac:dyDescent="0.2">
      <c r="B3" s="55" t="str">
        <f>'Elenco Prezzi Unitari'!B65</f>
        <v>BESCHREIBUNG</v>
      </c>
      <c r="C3" s="55" t="str">
        <f>'Elenco Prezzi Unitari'!C65</f>
        <v>M.E.</v>
      </c>
      <c r="D3" s="55" t="str">
        <f>'Elenco Prezzi Unitari'!D65</f>
        <v>ANZ.</v>
      </c>
      <c r="E3" s="55" t="str">
        <f>'Elenco Prezzi Unitari'!E65</f>
        <v>EINHEITSPREIS</v>
      </c>
      <c r="F3" s="55" t="str">
        <f>'Elenco Prezzi Unitari'!F65</f>
        <v>BETRAG</v>
      </c>
      <c r="G3" s="53"/>
    </row>
    <row r="4" spans="2:7" s="54" customFormat="1" x14ac:dyDescent="0.2">
      <c r="B4" s="33" t="str">
        <f>'Elenco Prezzi Unitari'!B27</f>
        <v>Übersichtskamera (festshehend)</v>
      </c>
      <c r="C4" s="56" t="s">
        <v>1</v>
      </c>
      <c r="D4" s="57">
        <v>3</v>
      </c>
      <c r="E4" s="91">
        <f>'Elenco Prezzi Unitari'!F27</f>
        <v>1200</v>
      </c>
      <c r="F4" s="83">
        <f t="shared" ref="F4:F6" si="0">E4*D4</f>
        <v>3600</v>
      </c>
      <c r="G4" s="53"/>
    </row>
    <row r="5" spans="2:7" s="54" customFormat="1" x14ac:dyDescent="0.2">
      <c r="B5" s="33" t="str">
        <f>'Elenco Prezzi Unitari'!B37</f>
        <v>Schild "Videoüberwachter Bereich" Art.13 GvD 196/2003</v>
      </c>
      <c r="C5" s="56" t="s">
        <v>1</v>
      </c>
      <c r="D5" s="57">
        <v>1</v>
      </c>
      <c r="E5" s="91">
        <f>'Elenco Prezzi Unitari'!F37</f>
        <v>50</v>
      </c>
      <c r="F5" s="83">
        <f t="shared" ref="F5" si="1">E5*D5</f>
        <v>50</v>
      </c>
      <c r="G5" s="53"/>
    </row>
    <row r="6" spans="2:7" ht="75" x14ac:dyDescent="0.25">
      <c r="B6" s="34" t="str">
        <f>'Elenco Prezzi Unitari'!B32</f>
        <v>Zubehörteile für die Montage der Videokameras und die fachgerechte Herstellung einer vollständigen, funktionstüchtigen Anlage (z.B. Elektroschaltschrank, Geräteschrank, selbstrückstellender Schalter, Netzgeräte, Kabel usw.)</v>
      </c>
      <c r="C6" s="114" t="str">
        <f>'Elenco Prezzi Unitari'!C32</f>
        <v>pauschal</v>
      </c>
      <c r="D6" s="57">
        <v>1</v>
      </c>
      <c r="E6" s="82">
        <v>1000</v>
      </c>
      <c r="F6" s="83">
        <f t="shared" si="0"/>
        <v>1000</v>
      </c>
      <c r="G6" s="58"/>
    </row>
    <row r="7" spans="2:7" ht="30" x14ac:dyDescent="0.25">
      <c r="B7" s="34" t="str">
        <f>'Elenco Prezzi Unitari'!B34</f>
        <v>Arbeitslohn für die Installation (einschließlich Einsatz einer Arbeitsbühne) und die Konfiguration der Anlage.</v>
      </c>
      <c r="C7" s="114" t="str">
        <f>'Elenco Prezzi Unitari'!C34</f>
        <v>pauschal</v>
      </c>
      <c r="D7" s="63">
        <v>1</v>
      </c>
      <c r="E7" s="86">
        <v>1200</v>
      </c>
      <c r="F7" s="87">
        <f>E7*D7</f>
        <v>1200</v>
      </c>
      <c r="G7" s="58"/>
    </row>
    <row r="8" spans="2:7" x14ac:dyDescent="0.25">
      <c r="B8" s="35" t="str">
        <f>'Elenco Prezzi Unitari'!B66</f>
        <v>Gesamt SOA Kategorie OS5</v>
      </c>
      <c r="C8" s="116"/>
      <c r="D8" s="61"/>
      <c r="E8" s="84"/>
      <c r="F8" s="85">
        <f>SUM(F4:F7)</f>
        <v>5850</v>
      </c>
      <c r="G8" s="58"/>
    </row>
    <row r="9" spans="2:7" x14ac:dyDescent="0.25">
      <c r="B9" s="33" t="str">
        <f>'Elenco Prezzi Unitari'!B25</f>
        <v>Wireless CPE</v>
      </c>
      <c r="C9" s="56" t="s">
        <v>1</v>
      </c>
      <c r="D9" s="57">
        <v>1</v>
      </c>
      <c r="E9" s="91">
        <f>'Elenco Prezzi Unitari'!F25</f>
        <v>400</v>
      </c>
      <c r="F9" s="83">
        <f t="shared" ref="F9:F10" si="2">E9*D9</f>
        <v>400</v>
      </c>
    </row>
    <row r="10" spans="2:7" x14ac:dyDescent="0.25">
      <c r="B10" s="33" t="str">
        <f>'Elenco Prezzi Unitari'!B31</f>
        <v>Schalter 4 Ports 10/100BaseT + 1 Port SFP</v>
      </c>
      <c r="C10" s="56" t="s">
        <v>1</v>
      </c>
      <c r="D10" s="57">
        <v>1</v>
      </c>
      <c r="E10" s="91">
        <f>'Elenco Prezzi Unitari'!F31</f>
        <v>224</v>
      </c>
      <c r="F10" s="83">
        <f t="shared" si="2"/>
        <v>224</v>
      </c>
    </row>
    <row r="11" spans="2:7" ht="45" x14ac:dyDescent="0.25">
      <c r="B11" s="34" t="str">
        <f>'Elenco Prezzi Unitari'!B33</f>
        <v>Zubehörteile für die Montage der Konnektivitätsgeräte zur fachgerechten Herstellung einer vollständigen, funktionstüchtigen Anlage.</v>
      </c>
      <c r="C11" s="114" t="str">
        <f>'Elenco Prezzi Unitari'!C36</f>
        <v>pauschal</v>
      </c>
      <c r="D11" s="57">
        <v>1</v>
      </c>
      <c r="E11" s="82">
        <v>250</v>
      </c>
      <c r="F11" s="83">
        <f>E11*D11</f>
        <v>250</v>
      </c>
    </row>
    <row r="12" spans="2:7" ht="30" x14ac:dyDescent="0.25">
      <c r="B12" s="34" t="str">
        <f>'Elenco Prezzi Unitari'!B34</f>
        <v>Arbeitslohn für die Installation (einschließlich Einsatz einer Arbeitsbühne) und die Konfiguration der Anlage.</v>
      </c>
      <c r="C12" s="115" t="str">
        <f>'Elenco Prezzi Unitari'!C36</f>
        <v>pauschal</v>
      </c>
      <c r="D12" s="63">
        <v>1</v>
      </c>
      <c r="E12" s="86">
        <v>1000</v>
      </c>
      <c r="F12" s="87">
        <f>E12*D12</f>
        <v>1000</v>
      </c>
    </row>
    <row r="13" spans="2:7" x14ac:dyDescent="0.25">
      <c r="B13" s="36" t="str">
        <f>'Elenco Prezzi Unitari'!B67</f>
        <v>Gesamt SOA Kategorie OS19</v>
      </c>
      <c r="C13" s="60"/>
      <c r="D13" s="65"/>
      <c r="E13" s="84"/>
      <c r="F13" s="88">
        <f>SUM(F9:F12)</f>
        <v>1874</v>
      </c>
    </row>
    <row r="14" spans="2:7" s="148" customFormat="1" x14ac:dyDescent="0.25">
      <c r="B14" s="71"/>
      <c r="C14" s="72"/>
      <c r="D14" s="73"/>
      <c r="E14" s="92"/>
      <c r="F14" s="92"/>
      <c r="G14" s="58"/>
    </row>
    <row r="15" spans="2:7" x14ac:dyDescent="0.25">
      <c r="B15" s="45" t="str">
        <f>'Elenco Prezzi Unitari'!B69</f>
        <v>SUMME</v>
      </c>
      <c r="C15" s="60"/>
      <c r="D15" s="70"/>
      <c r="E15" s="84"/>
      <c r="F15" s="90">
        <f>F8+F13</f>
        <v>7724</v>
      </c>
    </row>
    <row r="16" spans="2:7" x14ac:dyDescent="0.25">
      <c r="B16" s="71"/>
      <c r="C16" s="72"/>
      <c r="D16" s="73"/>
      <c r="E16" s="73"/>
      <c r="F16" s="73"/>
    </row>
    <row r="17" spans="2:6" x14ac:dyDescent="0.25">
      <c r="B17" s="71"/>
      <c r="C17" s="72"/>
      <c r="D17" s="73"/>
      <c r="E17" s="73"/>
      <c r="F17" s="73"/>
    </row>
    <row r="18" spans="2:6" x14ac:dyDescent="0.25">
      <c r="B18" s="71"/>
      <c r="C18" s="72"/>
      <c r="D18" s="73"/>
      <c r="E18" s="73"/>
      <c r="F18" s="73"/>
    </row>
    <row r="19" spans="2:6" x14ac:dyDescent="0.25">
      <c r="B19" s="71"/>
      <c r="C19" s="72"/>
      <c r="D19" s="73"/>
      <c r="E19" s="73"/>
      <c r="F19" s="73"/>
    </row>
    <row r="20" spans="2:6" x14ac:dyDescent="0.25">
      <c r="B20" s="71"/>
      <c r="C20" s="72"/>
      <c r="D20" s="73"/>
      <c r="E20" s="73"/>
      <c r="F20" s="73"/>
    </row>
    <row r="21" spans="2:6" x14ac:dyDescent="0.25">
      <c r="B21" s="71"/>
      <c r="C21" s="72"/>
      <c r="D21" s="73"/>
      <c r="E21" s="73"/>
      <c r="F21" s="73"/>
    </row>
    <row r="22" spans="2:6" x14ac:dyDescent="0.25">
      <c r="B22" s="71"/>
      <c r="C22" s="72"/>
      <c r="D22" s="73"/>
      <c r="E22" s="73"/>
      <c r="F22" s="73"/>
    </row>
    <row r="23" spans="2:6" x14ac:dyDescent="0.25">
      <c r="B23" s="71"/>
      <c r="C23" s="72"/>
      <c r="D23" s="73"/>
      <c r="E23" s="73"/>
      <c r="F23" s="73"/>
    </row>
    <row r="24" spans="2:6" x14ac:dyDescent="0.25">
      <c r="B24" s="71"/>
      <c r="C24" s="72"/>
      <c r="D24" s="73"/>
      <c r="E24" s="73"/>
      <c r="F24" s="73"/>
    </row>
    <row r="25" spans="2:6" x14ac:dyDescent="0.25">
      <c r="B25" s="71"/>
      <c r="C25" s="72"/>
      <c r="D25" s="73"/>
      <c r="E25" s="73"/>
      <c r="F25" s="73"/>
    </row>
    <row r="26" spans="2:6" x14ac:dyDescent="0.25">
      <c r="B26" s="71"/>
      <c r="C26" s="72"/>
      <c r="D26" s="73"/>
      <c r="E26" s="73"/>
      <c r="F26" s="73"/>
    </row>
    <row r="27" spans="2:6" x14ac:dyDescent="0.25">
      <c r="B27" s="71"/>
      <c r="C27" s="72"/>
      <c r="D27" s="73"/>
      <c r="E27" s="73"/>
      <c r="F27" s="73"/>
    </row>
    <row r="28" spans="2:6" x14ac:dyDescent="0.25">
      <c r="B28" s="71"/>
      <c r="C28" s="72"/>
      <c r="D28" s="73"/>
      <c r="E28" s="73"/>
      <c r="F28" s="73"/>
    </row>
    <row r="29" spans="2:6" x14ac:dyDescent="0.25">
      <c r="B29" s="71"/>
      <c r="C29" s="72"/>
      <c r="D29" s="73"/>
      <c r="E29" s="73"/>
      <c r="F29" s="73"/>
    </row>
    <row r="30" spans="2:6" x14ac:dyDescent="0.25">
      <c r="B30" s="71"/>
      <c r="C30" s="72"/>
      <c r="D30" s="73"/>
      <c r="E30" s="73"/>
      <c r="F30" s="73"/>
    </row>
    <row r="31" spans="2:6" x14ac:dyDescent="0.25">
      <c r="B31" s="71"/>
      <c r="C31" s="72"/>
      <c r="D31" s="73"/>
      <c r="E31" s="73"/>
      <c r="F31" s="73"/>
    </row>
    <row r="32" spans="2:6" x14ac:dyDescent="0.25">
      <c r="B32" s="71"/>
      <c r="C32" s="72"/>
      <c r="D32" s="73"/>
      <c r="E32" s="73"/>
      <c r="F32" s="73"/>
    </row>
    <row r="33" spans="2:6" x14ac:dyDescent="0.25">
      <c r="B33" s="71"/>
      <c r="C33" s="72"/>
      <c r="D33" s="73"/>
      <c r="E33" s="73"/>
      <c r="F33" s="73"/>
    </row>
    <row r="34" spans="2:6" x14ac:dyDescent="0.25">
      <c r="B34" s="71"/>
      <c r="C34" s="72"/>
      <c r="D34" s="73"/>
      <c r="E34" s="73"/>
      <c r="F34" s="73"/>
    </row>
    <row r="35" spans="2:6" x14ac:dyDescent="0.25">
      <c r="B35" s="71"/>
      <c r="C35" s="72"/>
      <c r="D35" s="73"/>
      <c r="E35" s="73"/>
      <c r="F35" s="73"/>
    </row>
    <row r="36" spans="2:6" x14ac:dyDescent="0.25">
      <c r="B36" s="71"/>
      <c r="C36" s="72"/>
      <c r="D36" s="73"/>
      <c r="E36" s="73"/>
      <c r="F36" s="73"/>
    </row>
    <row r="37" spans="2:6" x14ac:dyDescent="0.25">
      <c r="B37" s="71"/>
      <c r="C37" s="72"/>
      <c r="D37" s="73"/>
      <c r="E37" s="73"/>
      <c r="F37" s="73"/>
    </row>
    <row r="38" spans="2:6" x14ac:dyDescent="0.25">
      <c r="B38" s="71"/>
      <c r="C38" s="72"/>
      <c r="D38" s="73"/>
      <c r="E38" s="73"/>
      <c r="F38" s="73"/>
    </row>
    <row r="39" spans="2:6" x14ac:dyDescent="0.25">
      <c r="B39" s="71"/>
      <c r="C39" s="72"/>
      <c r="D39" s="73"/>
      <c r="E39" s="73"/>
      <c r="F39" s="73"/>
    </row>
    <row r="40" spans="2:6" x14ac:dyDescent="0.25">
      <c r="B40" s="71"/>
      <c r="C40" s="72"/>
      <c r="D40" s="73"/>
      <c r="E40" s="73"/>
      <c r="F40" s="73"/>
    </row>
    <row r="41" spans="2:6" x14ac:dyDescent="0.25">
      <c r="B41" s="71"/>
      <c r="C41" s="72"/>
      <c r="D41" s="73"/>
      <c r="E41" s="73"/>
      <c r="F41" s="73"/>
    </row>
    <row r="42" spans="2:6" x14ac:dyDescent="0.25">
      <c r="B42" s="71"/>
      <c r="C42" s="72"/>
      <c r="D42" s="73"/>
      <c r="E42" s="73"/>
      <c r="F42" s="73"/>
    </row>
    <row r="43" spans="2:6" x14ac:dyDescent="0.25">
      <c r="B43" s="71"/>
      <c r="C43" s="72"/>
      <c r="D43" s="73"/>
      <c r="E43" s="73"/>
      <c r="F43" s="73"/>
    </row>
    <row r="44" spans="2:6" x14ac:dyDescent="0.25">
      <c r="B44" s="71"/>
      <c r="C44" s="72"/>
      <c r="D44" s="73"/>
      <c r="E44" s="73"/>
      <c r="F44" s="73"/>
    </row>
    <row r="45" spans="2:6" x14ac:dyDescent="0.25">
      <c r="B45" s="71"/>
      <c r="C45" s="72"/>
      <c r="D45" s="73"/>
      <c r="E45" s="73"/>
      <c r="F45" s="73"/>
    </row>
    <row r="46" spans="2:6" x14ac:dyDescent="0.25">
      <c r="B46" s="71"/>
      <c r="C46" s="72"/>
      <c r="D46" s="73"/>
      <c r="E46" s="73"/>
      <c r="F46" s="73"/>
    </row>
    <row r="47" spans="2:6" x14ac:dyDescent="0.25">
      <c r="B47" s="71"/>
      <c r="C47" s="72"/>
      <c r="D47" s="73"/>
      <c r="E47" s="73"/>
      <c r="F47" s="73"/>
    </row>
    <row r="48" spans="2:6" x14ac:dyDescent="0.25">
      <c r="B48" s="71"/>
      <c r="C48" s="72"/>
      <c r="D48" s="73"/>
      <c r="E48" s="73"/>
      <c r="F48" s="73"/>
    </row>
    <row r="49" spans="2:6" x14ac:dyDescent="0.25">
      <c r="B49" s="71"/>
      <c r="C49" s="72"/>
      <c r="D49" s="73"/>
      <c r="E49" s="73"/>
      <c r="F49" s="73"/>
    </row>
    <row r="50" spans="2:6" x14ac:dyDescent="0.25">
      <c r="B50" s="71"/>
      <c r="C50" s="72"/>
      <c r="D50" s="73"/>
      <c r="E50" s="73"/>
      <c r="F50" s="73"/>
    </row>
    <row r="51" spans="2:6" x14ac:dyDescent="0.25">
      <c r="B51" s="71"/>
      <c r="C51" s="72"/>
      <c r="D51" s="73"/>
      <c r="E51" s="73"/>
      <c r="F51" s="73"/>
    </row>
    <row r="52" spans="2:6" x14ac:dyDescent="0.25">
      <c r="B52" s="71"/>
      <c r="C52" s="72"/>
      <c r="D52" s="73"/>
      <c r="E52" s="73"/>
      <c r="F52" s="73"/>
    </row>
    <row r="53" spans="2:6" x14ac:dyDescent="0.25">
      <c r="B53" s="71"/>
      <c r="C53" s="72"/>
      <c r="D53" s="73"/>
      <c r="E53" s="73"/>
      <c r="F53" s="73"/>
    </row>
    <row r="54" spans="2:6" x14ac:dyDescent="0.25">
      <c r="B54" s="71"/>
      <c r="C54" s="72"/>
      <c r="D54" s="73"/>
      <c r="E54" s="73"/>
      <c r="F54" s="73"/>
    </row>
    <row r="55" spans="2:6" x14ac:dyDescent="0.25">
      <c r="B55" s="71"/>
      <c r="C55" s="72"/>
      <c r="D55" s="73"/>
      <c r="E55" s="73"/>
      <c r="F55" s="73"/>
    </row>
    <row r="56" spans="2:6" x14ac:dyDescent="0.25">
      <c r="B56" s="71"/>
      <c r="C56" s="72"/>
      <c r="D56" s="73"/>
      <c r="E56" s="73"/>
      <c r="F56" s="73"/>
    </row>
    <row r="57" spans="2:6" x14ac:dyDescent="0.25">
      <c r="B57" s="71"/>
      <c r="C57" s="72"/>
      <c r="D57" s="73"/>
      <c r="E57" s="73"/>
      <c r="F57" s="73"/>
    </row>
    <row r="58" spans="2:6" x14ac:dyDescent="0.25">
      <c r="B58" s="71"/>
      <c r="C58" s="72"/>
      <c r="D58" s="73"/>
      <c r="E58" s="73"/>
      <c r="F58" s="73"/>
    </row>
    <row r="59" spans="2:6" x14ac:dyDescent="0.25">
      <c r="B59" s="71"/>
      <c r="C59" s="72"/>
      <c r="D59" s="73"/>
      <c r="E59" s="73"/>
      <c r="F59" s="73"/>
    </row>
    <row r="60" spans="2:6" x14ac:dyDescent="0.25">
      <c r="B60" s="71"/>
      <c r="C60" s="72"/>
      <c r="D60" s="73"/>
      <c r="E60" s="73"/>
      <c r="F60" s="73"/>
    </row>
    <row r="61" spans="2:6" x14ac:dyDescent="0.25">
      <c r="B61" s="71"/>
      <c r="C61" s="72"/>
      <c r="D61" s="73"/>
      <c r="E61" s="73"/>
      <c r="F61" s="73"/>
    </row>
    <row r="62" spans="2:6" x14ac:dyDescent="0.25">
      <c r="B62" s="71"/>
      <c r="C62" s="72"/>
      <c r="D62" s="73"/>
      <c r="E62" s="73"/>
      <c r="F62" s="73"/>
    </row>
    <row r="63" spans="2:6" x14ac:dyDescent="0.25">
      <c r="B63" s="71"/>
      <c r="C63" s="72"/>
      <c r="D63" s="73"/>
      <c r="E63" s="73"/>
      <c r="F63" s="73"/>
    </row>
    <row r="64" spans="2:6" x14ac:dyDescent="0.25">
      <c r="B64" s="71"/>
      <c r="C64" s="72"/>
      <c r="D64" s="73"/>
      <c r="E64" s="73"/>
      <c r="F64" s="73"/>
    </row>
    <row r="65" spans="2:6" x14ac:dyDescent="0.25">
      <c r="B65" s="71"/>
      <c r="C65" s="72"/>
      <c r="D65" s="73"/>
      <c r="E65" s="73"/>
      <c r="F65" s="73"/>
    </row>
    <row r="66" spans="2:6" x14ac:dyDescent="0.25">
      <c r="B66" s="71"/>
      <c r="C66" s="72"/>
      <c r="D66" s="73"/>
      <c r="E66" s="73"/>
      <c r="F66" s="73"/>
    </row>
    <row r="67" spans="2:6" x14ac:dyDescent="0.25">
      <c r="B67" s="71"/>
      <c r="C67" s="72"/>
      <c r="D67" s="73"/>
      <c r="E67" s="73"/>
      <c r="F67" s="73"/>
    </row>
    <row r="68" spans="2:6" x14ac:dyDescent="0.25">
      <c r="B68" s="71"/>
      <c r="C68" s="72"/>
      <c r="D68" s="73"/>
      <c r="E68" s="73"/>
      <c r="F68" s="73"/>
    </row>
    <row r="69" spans="2:6" x14ac:dyDescent="0.25">
      <c r="B69" s="71"/>
      <c r="C69" s="72"/>
      <c r="D69" s="73"/>
      <c r="E69" s="73"/>
      <c r="F69" s="73"/>
    </row>
    <row r="70" spans="2:6" x14ac:dyDescent="0.25">
      <c r="B70" s="71"/>
      <c r="C70" s="72"/>
      <c r="D70" s="73"/>
      <c r="E70" s="73"/>
      <c r="F70" s="73"/>
    </row>
    <row r="71" spans="2:6" x14ac:dyDescent="0.25">
      <c r="B71" s="71"/>
      <c r="C71" s="72"/>
      <c r="D71" s="73"/>
      <c r="E71" s="73"/>
      <c r="F71" s="73"/>
    </row>
    <row r="72" spans="2:6" x14ac:dyDescent="0.25">
      <c r="B72" s="71"/>
      <c r="C72" s="72"/>
      <c r="D72" s="73"/>
      <c r="E72" s="73"/>
      <c r="F72" s="73"/>
    </row>
    <row r="73" spans="2:6" x14ac:dyDescent="0.25">
      <c r="B73" s="71"/>
      <c r="C73" s="72"/>
      <c r="D73" s="73"/>
      <c r="E73" s="73"/>
      <c r="F73" s="73"/>
    </row>
    <row r="74" spans="2:6" x14ac:dyDescent="0.25">
      <c r="B74" s="71"/>
      <c r="C74" s="72"/>
      <c r="D74" s="73"/>
      <c r="E74" s="73"/>
      <c r="F74" s="73"/>
    </row>
    <row r="75" spans="2:6" x14ac:dyDescent="0.25">
      <c r="B75" s="71"/>
      <c r="C75" s="72"/>
      <c r="D75" s="73"/>
      <c r="E75" s="73"/>
      <c r="F75" s="73"/>
    </row>
    <row r="76" spans="2:6" x14ac:dyDescent="0.25">
      <c r="B76" s="71"/>
      <c r="C76" s="72"/>
      <c r="D76" s="73"/>
      <c r="E76" s="73"/>
      <c r="F76" s="73"/>
    </row>
    <row r="77" spans="2:6" x14ac:dyDescent="0.25">
      <c r="B77" s="71"/>
      <c r="C77" s="72"/>
      <c r="D77" s="73"/>
      <c r="E77" s="73"/>
      <c r="F77" s="73"/>
    </row>
    <row r="78" spans="2:6" x14ac:dyDescent="0.25">
      <c r="B78" s="71"/>
      <c r="C78" s="72"/>
      <c r="D78" s="73"/>
      <c r="E78" s="73"/>
      <c r="F78" s="73"/>
    </row>
    <row r="79" spans="2:6" x14ac:dyDescent="0.25">
      <c r="B79" s="71"/>
      <c r="C79" s="72"/>
      <c r="D79" s="73"/>
      <c r="E79" s="73"/>
      <c r="F79" s="73"/>
    </row>
    <row r="80" spans="2:6" x14ac:dyDescent="0.25">
      <c r="B80" s="71"/>
      <c r="C80" s="72"/>
      <c r="D80" s="73"/>
      <c r="E80" s="73"/>
      <c r="F80" s="73"/>
    </row>
    <row r="81" spans="2:6" x14ac:dyDescent="0.25">
      <c r="B81" s="71"/>
      <c r="C81" s="72"/>
      <c r="D81" s="73"/>
      <c r="E81" s="73"/>
      <c r="F81" s="73"/>
    </row>
    <row r="82" spans="2:6" x14ac:dyDescent="0.25">
      <c r="B82" s="71"/>
      <c r="C82" s="72"/>
      <c r="D82" s="73"/>
      <c r="E82" s="73"/>
      <c r="F82" s="73"/>
    </row>
    <row r="83" spans="2:6" x14ac:dyDescent="0.25">
      <c r="B83" s="71"/>
      <c r="C83" s="72"/>
      <c r="D83" s="73"/>
      <c r="E83" s="73"/>
      <c r="F83" s="73"/>
    </row>
    <row r="84" spans="2:6" x14ac:dyDescent="0.25">
      <c r="B84" s="71"/>
      <c r="C84" s="72"/>
      <c r="D84" s="73"/>
      <c r="E84" s="73"/>
      <c r="F84" s="73"/>
    </row>
    <row r="85" spans="2:6" x14ac:dyDescent="0.25">
      <c r="B85" s="71"/>
      <c r="C85" s="72"/>
      <c r="D85" s="73"/>
      <c r="E85" s="73"/>
      <c r="F85" s="73"/>
    </row>
    <row r="86" spans="2:6" x14ac:dyDescent="0.25">
      <c r="B86" s="71"/>
      <c r="C86" s="72"/>
      <c r="D86" s="73"/>
      <c r="E86" s="73"/>
      <c r="F86" s="73"/>
    </row>
    <row r="87" spans="2:6" x14ac:dyDescent="0.25">
      <c r="B87" s="71"/>
      <c r="C87" s="72"/>
      <c r="D87" s="73"/>
      <c r="E87" s="73"/>
      <c r="F87" s="73"/>
    </row>
    <row r="88" spans="2:6" x14ac:dyDescent="0.25">
      <c r="B88" s="71"/>
      <c r="C88" s="72"/>
      <c r="D88" s="73"/>
      <c r="E88" s="73"/>
      <c r="F88" s="73"/>
    </row>
    <row r="89" spans="2:6" x14ac:dyDescent="0.25">
      <c r="B89" s="71"/>
      <c r="C89" s="72"/>
      <c r="D89" s="73"/>
      <c r="E89" s="73"/>
      <c r="F89" s="73"/>
    </row>
    <row r="90" spans="2:6" x14ac:dyDescent="0.25">
      <c r="B90" s="71"/>
      <c r="C90" s="72"/>
      <c r="D90" s="73"/>
      <c r="E90" s="73"/>
      <c r="F90" s="73"/>
    </row>
    <row r="91" spans="2:6" x14ac:dyDescent="0.25">
      <c r="B91" s="71"/>
      <c r="C91" s="72"/>
      <c r="D91" s="73"/>
      <c r="E91" s="73"/>
      <c r="F91" s="73"/>
    </row>
    <row r="92" spans="2:6" x14ac:dyDescent="0.25">
      <c r="B92" s="71"/>
      <c r="C92" s="72"/>
      <c r="D92" s="73"/>
      <c r="E92" s="73"/>
      <c r="F92" s="73"/>
    </row>
    <row r="93" spans="2:6" x14ac:dyDescent="0.25">
      <c r="B93" s="71"/>
      <c r="C93" s="72"/>
      <c r="D93" s="73"/>
      <c r="E93" s="73"/>
      <c r="F93" s="73"/>
    </row>
    <row r="94" spans="2:6" x14ac:dyDescent="0.25">
      <c r="B94" s="71"/>
      <c r="C94" s="72"/>
      <c r="D94" s="73"/>
      <c r="E94" s="73"/>
      <c r="F94" s="73"/>
    </row>
    <row r="95" spans="2:6" x14ac:dyDescent="0.25">
      <c r="B95" s="71"/>
      <c r="C95" s="72"/>
      <c r="D95" s="73"/>
      <c r="E95" s="73"/>
      <c r="F95" s="73"/>
    </row>
    <row r="96" spans="2:6" x14ac:dyDescent="0.25">
      <c r="B96" s="71"/>
      <c r="C96" s="72"/>
      <c r="D96" s="73"/>
      <c r="E96" s="73"/>
      <c r="F96" s="73"/>
    </row>
    <row r="97" spans="2:6" x14ac:dyDescent="0.25">
      <c r="B97" s="71"/>
      <c r="C97" s="72"/>
      <c r="D97" s="73"/>
      <c r="E97" s="73"/>
      <c r="F97" s="73"/>
    </row>
    <row r="98" spans="2:6" x14ac:dyDescent="0.25">
      <c r="B98" s="71"/>
      <c r="C98" s="72"/>
      <c r="D98" s="73"/>
      <c r="E98" s="73"/>
      <c r="F98" s="73"/>
    </row>
    <row r="99" spans="2:6" x14ac:dyDescent="0.25">
      <c r="B99" s="71"/>
      <c r="C99" s="72"/>
      <c r="D99" s="73"/>
      <c r="E99" s="73"/>
      <c r="F99" s="73"/>
    </row>
    <row r="100" spans="2:6" x14ac:dyDescent="0.25">
      <c r="B100" s="71"/>
      <c r="C100" s="72"/>
      <c r="D100" s="73"/>
      <c r="E100" s="73"/>
      <c r="F100" s="73"/>
    </row>
    <row r="101" spans="2:6" x14ac:dyDescent="0.25">
      <c r="B101" s="71"/>
      <c r="C101" s="72"/>
      <c r="D101" s="73"/>
      <c r="E101" s="73"/>
      <c r="F101" s="73"/>
    </row>
    <row r="102" spans="2:6" x14ac:dyDescent="0.25">
      <c r="B102" s="71"/>
      <c r="C102" s="72"/>
      <c r="D102" s="73"/>
      <c r="E102" s="73"/>
      <c r="F102" s="73"/>
    </row>
    <row r="103" spans="2:6" x14ac:dyDescent="0.25">
      <c r="B103" s="71"/>
      <c r="C103" s="72"/>
      <c r="D103" s="73"/>
      <c r="E103" s="73"/>
      <c r="F103" s="73"/>
    </row>
    <row r="104" spans="2:6" x14ac:dyDescent="0.25">
      <c r="B104" s="71"/>
      <c r="C104" s="72"/>
      <c r="D104" s="73"/>
      <c r="E104" s="73"/>
      <c r="F104" s="73"/>
    </row>
    <row r="105" spans="2:6" x14ac:dyDescent="0.25">
      <c r="B105" s="71"/>
      <c r="C105" s="72"/>
      <c r="D105" s="73"/>
      <c r="E105" s="73"/>
      <c r="F105" s="73"/>
    </row>
    <row r="106" spans="2:6" x14ac:dyDescent="0.25">
      <c r="B106" s="71"/>
      <c r="C106" s="72"/>
      <c r="D106" s="73"/>
      <c r="E106" s="73"/>
      <c r="F106" s="73"/>
    </row>
    <row r="107" spans="2:6" x14ac:dyDescent="0.25">
      <c r="B107" s="71"/>
      <c r="C107" s="72"/>
      <c r="D107" s="73"/>
      <c r="E107" s="73"/>
      <c r="F107" s="73"/>
    </row>
    <row r="108" spans="2:6" x14ac:dyDescent="0.25">
      <c r="B108" s="71"/>
      <c r="C108" s="72"/>
      <c r="D108" s="73"/>
      <c r="E108" s="73"/>
      <c r="F108" s="73"/>
    </row>
    <row r="109" spans="2:6" x14ac:dyDescent="0.25">
      <c r="B109" s="71"/>
      <c r="C109" s="72"/>
      <c r="D109" s="73"/>
      <c r="E109" s="73"/>
      <c r="F109" s="73"/>
    </row>
    <row r="110" spans="2:6" x14ac:dyDescent="0.25">
      <c r="B110" s="71"/>
      <c r="C110" s="72"/>
      <c r="D110" s="73"/>
      <c r="E110" s="73"/>
      <c r="F110" s="73"/>
    </row>
    <row r="111" spans="2:6" x14ac:dyDescent="0.25">
      <c r="B111" s="71"/>
      <c r="C111" s="72"/>
      <c r="D111" s="73"/>
      <c r="E111" s="73"/>
      <c r="F111" s="73"/>
    </row>
    <row r="112" spans="2:6" x14ac:dyDescent="0.25">
      <c r="B112" s="71"/>
      <c r="C112" s="72"/>
      <c r="D112" s="73"/>
      <c r="E112" s="73"/>
      <c r="F112" s="73"/>
    </row>
    <row r="113" spans="2:6" x14ac:dyDescent="0.25">
      <c r="B113" s="71"/>
      <c r="C113" s="72"/>
      <c r="D113" s="73"/>
      <c r="E113" s="73"/>
      <c r="F113" s="73"/>
    </row>
    <row r="114" spans="2:6" x14ac:dyDescent="0.25">
      <c r="B114" s="71"/>
      <c r="C114" s="72"/>
      <c r="D114" s="73"/>
      <c r="E114" s="73"/>
      <c r="F114" s="73"/>
    </row>
    <row r="115" spans="2:6" x14ac:dyDescent="0.25">
      <c r="B115" s="71"/>
      <c r="C115" s="72"/>
      <c r="D115" s="73"/>
      <c r="E115" s="73"/>
      <c r="F115" s="73"/>
    </row>
    <row r="116" spans="2:6" x14ac:dyDescent="0.25">
      <c r="B116" s="71"/>
      <c r="C116" s="72"/>
      <c r="D116" s="73"/>
      <c r="E116" s="73"/>
      <c r="F116" s="73"/>
    </row>
    <row r="117" spans="2:6" x14ac:dyDescent="0.25">
      <c r="B117" s="71"/>
      <c r="C117" s="72"/>
      <c r="D117" s="73"/>
      <c r="E117" s="73"/>
      <c r="F117" s="73"/>
    </row>
    <row r="118" spans="2:6" x14ac:dyDescent="0.25">
      <c r="B118" s="71"/>
      <c r="C118" s="72"/>
      <c r="D118" s="73"/>
      <c r="E118" s="73"/>
      <c r="F118" s="73"/>
    </row>
    <row r="119" spans="2:6" x14ac:dyDescent="0.25">
      <c r="B119" s="71"/>
      <c r="C119" s="72"/>
      <c r="D119" s="73"/>
      <c r="E119" s="73"/>
      <c r="F119" s="73"/>
    </row>
    <row r="120" spans="2:6" x14ac:dyDescent="0.25">
      <c r="B120" s="71"/>
      <c r="C120" s="72"/>
      <c r="D120" s="73"/>
      <c r="E120" s="73"/>
      <c r="F120" s="73"/>
    </row>
    <row r="121" spans="2:6" x14ac:dyDescent="0.25">
      <c r="B121" s="71"/>
      <c r="C121" s="72"/>
      <c r="D121" s="73"/>
      <c r="E121" s="73"/>
      <c r="F121" s="73"/>
    </row>
    <row r="122" spans="2:6" x14ac:dyDescent="0.25">
      <c r="B122" s="71"/>
      <c r="C122" s="72"/>
      <c r="D122" s="73"/>
      <c r="E122" s="73"/>
      <c r="F122" s="73"/>
    </row>
    <row r="123" spans="2:6" x14ac:dyDescent="0.25">
      <c r="B123" s="71"/>
      <c r="C123" s="72"/>
      <c r="D123" s="73"/>
      <c r="E123" s="73"/>
      <c r="F123" s="73"/>
    </row>
    <row r="124" spans="2:6" x14ac:dyDescent="0.25">
      <c r="B124" s="71"/>
      <c r="C124" s="72"/>
      <c r="D124" s="73"/>
      <c r="E124" s="73"/>
      <c r="F124" s="73"/>
    </row>
    <row r="125" spans="2:6" x14ac:dyDescent="0.25">
      <c r="B125" s="71"/>
      <c r="C125" s="72"/>
      <c r="D125" s="73"/>
      <c r="E125" s="73"/>
      <c r="F125" s="73"/>
    </row>
    <row r="126" spans="2:6" x14ac:dyDescent="0.25">
      <c r="B126" s="71"/>
      <c r="C126" s="72"/>
      <c r="D126" s="73"/>
      <c r="E126" s="73"/>
      <c r="F126" s="73"/>
    </row>
    <row r="127" spans="2:6" x14ac:dyDescent="0.25">
      <c r="B127" s="71"/>
      <c r="C127" s="72"/>
      <c r="D127" s="73"/>
      <c r="E127" s="73"/>
      <c r="F127" s="73"/>
    </row>
    <row r="128" spans="2:6" x14ac:dyDescent="0.25">
      <c r="B128" s="71"/>
      <c r="C128" s="72"/>
      <c r="D128" s="73"/>
      <c r="E128" s="73"/>
      <c r="F128" s="73"/>
    </row>
    <row r="129" spans="2:6" x14ac:dyDescent="0.25">
      <c r="B129" s="71"/>
      <c r="C129" s="72"/>
      <c r="D129" s="73"/>
      <c r="E129" s="73"/>
      <c r="F129" s="73"/>
    </row>
    <row r="130" spans="2:6" x14ac:dyDescent="0.25">
      <c r="B130" s="71"/>
      <c r="C130" s="72"/>
      <c r="D130" s="73"/>
      <c r="E130" s="73"/>
      <c r="F130" s="73"/>
    </row>
    <row r="131" spans="2:6" x14ac:dyDescent="0.25">
      <c r="B131" s="71"/>
      <c r="C131" s="72"/>
      <c r="D131" s="73"/>
      <c r="E131" s="73"/>
      <c r="F131" s="73"/>
    </row>
    <row r="132" spans="2:6" x14ac:dyDescent="0.25">
      <c r="B132" s="71"/>
      <c r="C132" s="72"/>
      <c r="D132" s="73"/>
      <c r="E132" s="73"/>
      <c r="F132" s="73"/>
    </row>
    <row r="133" spans="2:6" x14ac:dyDescent="0.25">
      <c r="B133" s="71"/>
      <c r="C133" s="72"/>
      <c r="D133" s="73"/>
      <c r="E133" s="73"/>
      <c r="F133" s="73"/>
    </row>
    <row r="134" spans="2:6" x14ac:dyDescent="0.25">
      <c r="B134" s="71"/>
      <c r="C134" s="72"/>
      <c r="D134" s="73"/>
      <c r="E134" s="73"/>
      <c r="F134" s="73"/>
    </row>
    <row r="135" spans="2:6" x14ac:dyDescent="0.25">
      <c r="B135" s="71"/>
      <c r="C135" s="72"/>
      <c r="D135" s="73"/>
      <c r="E135" s="73"/>
      <c r="F135" s="73"/>
    </row>
    <row r="136" spans="2:6" x14ac:dyDescent="0.25">
      <c r="B136" s="71"/>
      <c r="C136" s="72"/>
      <c r="D136" s="73"/>
      <c r="E136" s="73"/>
      <c r="F136" s="73"/>
    </row>
    <row r="137" spans="2:6" x14ac:dyDescent="0.25">
      <c r="B137" s="71"/>
      <c r="C137" s="72"/>
      <c r="D137" s="73"/>
      <c r="E137" s="73"/>
      <c r="F137" s="73"/>
    </row>
    <row r="138" spans="2:6" x14ac:dyDescent="0.25">
      <c r="B138" s="71"/>
      <c r="C138" s="72"/>
      <c r="D138" s="73"/>
      <c r="E138" s="73"/>
      <c r="F138" s="73"/>
    </row>
    <row r="139" spans="2:6" x14ac:dyDescent="0.25">
      <c r="B139" s="71"/>
      <c r="C139" s="72"/>
      <c r="D139" s="73"/>
      <c r="E139" s="73"/>
      <c r="F139" s="73"/>
    </row>
    <row r="140" spans="2:6" x14ac:dyDescent="0.25">
      <c r="B140" s="71"/>
      <c r="C140" s="72"/>
      <c r="D140" s="73"/>
      <c r="E140" s="73"/>
      <c r="F140" s="73"/>
    </row>
    <row r="141" spans="2:6" x14ac:dyDescent="0.25">
      <c r="B141" s="71"/>
      <c r="C141" s="72"/>
      <c r="D141" s="73"/>
      <c r="E141" s="73"/>
      <c r="F141" s="73"/>
    </row>
    <row r="142" spans="2:6" x14ac:dyDescent="0.25">
      <c r="B142" s="71"/>
      <c r="C142" s="72"/>
      <c r="D142" s="73"/>
      <c r="E142" s="73"/>
      <c r="F142" s="73"/>
    </row>
    <row r="143" spans="2:6" x14ac:dyDescent="0.25">
      <c r="B143" s="71"/>
      <c r="C143" s="72"/>
      <c r="D143" s="73"/>
      <c r="E143" s="73"/>
      <c r="F143" s="73"/>
    </row>
    <row r="144" spans="2:6" x14ac:dyDescent="0.25">
      <c r="B144" s="71"/>
      <c r="C144" s="72"/>
      <c r="D144" s="73"/>
      <c r="E144" s="73"/>
      <c r="F144" s="73"/>
    </row>
    <row r="145" spans="2:6" x14ac:dyDescent="0.25">
      <c r="B145" s="71"/>
      <c r="C145" s="72"/>
      <c r="D145" s="73"/>
      <c r="E145" s="73"/>
      <c r="F145" s="73"/>
    </row>
    <row r="146" spans="2:6" x14ac:dyDescent="0.25">
      <c r="B146" s="71"/>
      <c r="C146" s="72"/>
      <c r="D146" s="73"/>
      <c r="E146" s="73"/>
      <c r="F146" s="73"/>
    </row>
    <row r="147" spans="2:6" x14ac:dyDescent="0.25">
      <c r="B147" s="71"/>
      <c r="C147" s="72"/>
      <c r="D147" s="73"/>
      <c r="E147" s="73"/>
      <c r="F147" s="73"/>
    </row>
    <row r="148" spans="2:6" x14ac:dyDescent="0.25">
      <c r="B148" s="71"/>
      <c r="C148" s="72"/>
      <c r="D148" s="73"/>
      <c r="E148" s="73"/>
      <c r="F148" s="73"/>
    </row>
    <row r="149" spans="2:6" x14ac:dyDescent="0.25">
      <c r="B149" s="71"/>
      <c r="C149" s="72"/>
      <c r="D149" s="73"/>
      <c r="E149" s="73"/>
      <c r="F149" s="73"/>
    </row>
    <row r="150" spans="2:6" x14ac:dyDescent="0.25">
      <c r="B150" s="71"/>
      <c r="C150" s="72"/>
      <c r="D150" s="73"/>
      <c r="E150" s="73"/>
      <c r="F150" s="73"/>
    </row>
    <row r="151" spans="2:6" x14ac:dyDescent="0.25">
      <c r="B151" s="71"/>
      <c r="C151" s="72"/>
      <c r="D151" s="73"/>
      <c r="E151" s="73"/>
      <c r="F151" s="73"/>
    </row>
    <row r="152" spans="2:6" x14ac:dyDescent="0.25">
      <c r="B152" s="71"/>
      <c r="C152" s="72"/>
      <c r="D152" s="73"/>
      <c r="E152" s="73"/>
      <c r="F152" s="73"/>
    </row>
    <row r="153" spans="2:6" x14ac:dyDescent="0.25">
      <c r="B153" s="71"/>
      <c r="C153" s="72"/>
      <c r="D153" s="73"/>
      <c r="E153" s="73"/>
      <c r="F153" s="73"/>
    </row>
    <row r="154" spans="2:6" x14ac:dyDescent="0.25">
      <c r="B154" s="71"/>
      <c r="C154" s="72"/>
      <c r="D154" s="73"/>
      <c r="E154" s="73"/>
      <c r="F154" s="73"/>
    </row>
    <row r="155" spans="2:6" x14ac:dyDescent="0.25">
      <c r="B155" s="71"/>
      <c r="C155" s="72"/>
      <c r="D155" s="73"/>
      <c r="E155" s="73"/>
      <c r="F155" s="73"/>
    </row>
    <row r="156" spans="2:6" x14ac:dyDescent="0.25">
      <c r="B156" s="71"/>
      <c r="C156" s="72"/>
      <c r="D156" s="73"/>
      <c r="E156" s="73"/>
      <c r="F156" s="73"/>
    </row>
    <row r="157" spans="2:6" x14ac:dyDescent="0.25">
      <c r="B157" s="71"/>
      <c r="C157" s="72"/>
      <c r="D157" s="73"/>
      <c r="E157" s="73"/>
      <c r="F157" s="73"/>
    </row>
    <row r="158" spans="2:6" x14ac:dyDescent="0.25">
      <c r="B158" s="71"/>
      <c r="C158" s="72"/>
      <c r="D158" s="73"/>
      <c r="E158" s="73"/>
      <c r="F158" s="73"/>
    </row>
    <row r="159" spans="2:6" x14ac:dyDescent="0.25">
      <c r="B159" s="71"/>
      <c r="C159" s="72"/>
      <c r="D159" s="73"/>
      <c r="E159" s="73"/>
      <c r="F159" s="73"/>
    </row>
    <row r="160" spans="2:6" x14ac:dyDescent="0.25">
      <c r="B160" s="71"/>
      <c r="C160" s="72"/>
      <c r="D160" s="73"/>
      <c r="E160" s="73"/>
      <c r="F160" s="73"/>
    </row>
    <row r="161" spans="2:6" x14ac:dyDescent="0.25">
      <c r="B161" s="71"/>
      <c r="C161" s="72"/>
      <c r="D161" s="73"/>
      <c r="E161" s="73"/>
      <c r="F161" s="73"/>
    </row>
    <row r="162" spans="2:6" x14ac:dyDescent="0.25">
      <c r="B162" s="71"/>
      <c r="C162" s="72"/>
      <c r="D162" s="73"/>
      <c r="E162" s="73"/>
      <c r="F162" s="73"/>
    </row>
    <row r="163" spans="2:6" x14ac:dyDescent="0.25">
      <c r="B163" s="71"/>
      <c r="C163" s="72"/>
      <c r="D163" s="73"/>
      <c r="E163" s="73"/>
      <c r="F163" s="73"/>
    </row>
    <row r="164" spans="2:6" x14ac:dyDescent="0.25">
      <c r="B164" s="71"/>
      <c r="C164" s="72"/>
      <c r="D164" s="73"/>
      <c r="E164" s="73"/>
      <c r="F164" s="73"/>
    </row>
    <row r="165" spans="2:6" x14ac:dyDescent="0.25">
      <c r="B165" s="71"/>
      <c r="C165" s="72"/>
      <c r="D165" s="73"/>
      <c r="E165" s="73"/>
      <c r="F165" s="73"/>
    </row>
    <row r="166" spans="2:6" x14ac:dyDescent="0.25">
      <c r="B166" s="71"/>
      <c r="C166" s="72"/>
      <c r="D166" s="73"/>
      <c r="E166" s="73"/>
      <c r="F166" s="73"/>
    </row>
    <row r="167" spans="2:6" x14ac:dyDescent="0.25">
      <c r="B167" s="71"/>
      <c r="C167" s="72"/>
      <c r="D167" s="73"/>
      <c r="E167" s="73"/>
      <c r="F167" s="73"/>
    </row>
    <row r="168" spans="2:6" x14ac:dyDescent="0.25">
      <c r="B168" s="71"/>
      <c r="C168" s="72"/>
      <c r="D168" s="73"/>
      <c r="E168" s="73"/>
      <c r="F168" s="73"/>
    </row>
    <row r="169" spans="2:6" x14ac:dyDescent="0.25">
      <c r="B169" s="71"/>
      <c r="C169" s="72"/>
      <c r="D169" s="73"/>
      <c r="E169" s="73"/>
      <c r="F169" s="73"/>
    </row>
    <row r="170" spans="2:6" x14ac:dyDescent="0.25">
      <c r="B170" s="71"/>
      <c r="C170" s="72"/>
      <c r="D170" s="73"/>
      <c r="E170" s="73"/>
      <c r="F170" s="73"/>
    </row>
    <row r="171" spans="2:6" x14ac:dyDescent="0.25">
      <c r="B171" s="71"/>
      <c r="C171" s="72"/>
      <c r="D171" s="73"/>
      <c r="E171" s="73"/>
      <c r="F171" s="73"/>
    </row>
    <row r="172" spans="2:6" x14ac:dyDescent="0.25">
      <c r="B172" s="71"/>
      <c r="C172" s="72"/>
      <c r="D172" s="73"/>
      <c r="E172" s="73"/>
      <c r="F172" s="73"/>
    </row>
    <row r="173" spans="2:6" x14ac:dyDescent="0.25">
      <c r="B173" s="71"/>
      <c r="C173" s="72"/>
      <c r="D173" s="73"/>
      <c r="E173" s="73"/>
      <c r="F173" s="73"/>
    </row>
    <row r="174" spans="2:6" x14ac:dyDescent="0.25">
      <c r="B174" s="71"/>
      <c r="C174" s="72"/>
      <c r="D174" s="73"/>
      <c r="E174" s="73"/>
      <c r="F174" s="73"/>
    </row>
    <row r="175" spans="2:6" x14ac:dyDescent="0.25">
      <c r="B175" s="71"/>
      <c r="C175" s="72"/>
      <c r="D175" s="73"/>
      <c r="E175" s="73"/>
      <c r="F175" s="73"/>
    </row>
    <row r="176" spans="2:6" x14ac:dyDescent="0.25">
      <c r="B176" s="71"/>
      <c r="C176" s="72"/>
      <c r="D176" s="73"/>
      <c r="E176" s="73"/>
      <c r="F176" s="73"/>
    </row>
    <row r="177" spans="2:6" x14ac:dyDescent="0.25">
      <c r="B177" s="71"/>
      <c r="C177" s="72"/>
      <c r="D177" s="73"/>
      <c r="E177" s="73"/>
      <c r="F177" s="73"/>
    </row>
    <row r="178" spans="2:6" x14ac:dyDescent="0.25">
      <c r="B178" s="71"/>
      <c r="C178" s="72"/>
      <c r="D178" s="73"/>
      <c r="E178" s="73"/>
      <c r="F178" s="73"/>
    </row>
    <row r="179" spans="2:6" x14ac:dyDescent="0.25">
      <c r="B179" s="71"/>
      <c r="C179" s="72"/>
      <c r="D179" s="73"/>
      <c r="E179" s="73"/>
      <c r="F179" s="73"/>
    </row>
    <row r="180" spans="2:6" x14ac:dyDescent="0.25">
      <c r="B180" s="71"/>
      <c r="C180" s="72"/>
      <c r="D180" s="73"/>
      <c r="E180" s="73"/>
      <c r="F180" s="73"/>
    </row>
    <row r="181" spans="2:6" x14ac:dyDescent="0.25">
      <c r="B181" s="71"/>
      <c r="C181" s="72"/>
      <c r="D181" s="73"/>
      <c r="E181" s="73"/>
      <c r="F181" s="73"/>
    </row>
    <row r="182" spans="2:6" x14ac:dyDescent="0.25">
      <c r="B182" s="71"/>
      <c r="C182" s="72"/>
      <c r="D182" s="73"/>
      <c r="E182" s="73"/>
      <c r="F182" s="73"/>
    </row>
    <row r="183" spans="2:6" x14ac:dyDescent="0.25">
      <c r="B183" s="71"/>
      <c r="C183" s="72"/>
      <c r="D183" s="73"/>
      <c r="E183" s="73"/>
      <c r="F183" s="73"/>
    </row>
    <row r="184" spans="2:6" x14ac:dyDescent="0.25">
      <c r="B184" s="71"/>
      <c r="C184" s="72"/>
      <c r="D184" s="73"/>
      <c r="E184" s="73"/>
      <c r="F184" s="73"/>
    </row>
    <row r="185" spans="2:6" x14ac:dyDescent="0.25">
      <c r="B185" s="71"/>
      <c r="C185" s="72"/>
      <c r="D185" s="73"/>
      <c r="E185" s="73"/>
      <c r="F185" s="73"/>
    </row>
    <row r="186" spans="2:6" x14ac:dyDescent="0.25">
      <c r="B186" s="71"/>
      <c r="C186" s="72"/>
      <c r="D186" s="73"/>
      <c r="E186" s="73"/>
      <c r="F186" s="73"/>
    </row>
    <row r="187" spans="2:6" x14ac:dyDescent="0.25">
      <c r="B187" s="71"/>
      <c r="C187" s="72"/>
      <c r="D187" s="73"/>
      <c r="E187" s="73"/>
      <c r="F187" s="73"/>
    </row>
    <row r="188" spans="2:6" x14ac:dyDescent="0.25">
      <c r="B188" s="71"/>
      <c r="C188" s="72"/>
      <c r="D188" s="73"/>
      <c r="E188" s="73"/>
      <c r="F188" s="73"/>
    </row>
    <row r="189" spans="2:6" x14ac:dyDescent="0.25">
      <c r="B189" s="71"/>
      <c r="C189" s="72"/>
      <c r="D189" s="73"/>
      <c r="E189" s="73"/>
      <c r="F189" s="73"/>
    </row>
    <row r="190" spans="2:6" x14ac:dyDescent="0.25">
      <c r="B190" s="71"/>
      <c r="C190" s="72"/>
      <c r="D190" s="73"/>
      <c r="E190" s="73"/>
      <c r="F190" s="73"/>
    </row>
    <row r="191" spans="2:6" x14ac:dyDescent="0.25">
      <c r="B191" s="71"/>
      <c r="C191" s="72"/>
      <c r="D191" s="73"/>
      <c r="E191" s="73"/>
      <c r="F191" s="73"/>
    </row>
    <row r="192" spans="2:6" x14ac:dyDescent="0.25">
      <c r="B192" s="71"/>
      <c r="C192" s="72"/>
      <c r="D192" s="73"/>
      <c r="E192" s="73"/>
      <c r="F192" s="73"/>
    </row>
    <row r="193" spans="2:6" x14ac:dyDescent="0.25">
      <c r="B193" s="71"/>
      <c r="C193" s="72"/>
      <c r="D193" s="73"/>
      <c r="E193" s="73"/>
      <c r="F193" s="73"/>
    </row>
    <row r="194" spans="2:6" x14ac:dyDescent="0.25">
      <c r="B194" s="71"/>
      <c r="C194" s="72"/>
      <c r="D194" s="73"/>
      <c r="E194" s="73"/>
      <c r="F194" s="73"/>
    </row>
    <row r="195" spans="2:6" x14ac:dyDescent="0.25">
      <c r="B195" s="71"/>
      <c r="C195" s="72"/>
      <c r="D195" s="73"/>
      <c r="E195" s="73"/>
      <c r="F195" s="73"/>
    </row>
    <row r="196" spans="2:6" x14ac:dyDescent="0.25">
      <c r="B196" s="71"/>
      <c r="C196" s="72"/>
      <c r="D196" s="73"/>
      <c r="E196" s="73"/>
      <c r="F196" s="73"/>
    </row>
    <row r="197" spans="2:6" x14ac:dyDescent="0.25">
      <c r="B197" s="71"/>
      <c r="C197" s="72"/>
      <c r="D197" s="73"/>
      <c r="E197" s="73"/>
      <c r="F197" s="73"/>
    </row>
    <row r="198" spans="2:6" x14ac:dyDescent="0.25">
      <c r="B198" s="71"/>
      <c r="C198" s="72"/>
      <c r="D198" s="73"/>
      <c r="E198" s="73"/>
      <c r="F198" s="73"/>
    </row>
    <row r="199" spans="2:6" x14ac:dyDescent="0.25">
      <c r="B199" s="71"/>
      <c r="C199" s="72"/>
      <c r="D199" s="73"/>
      <c r="E199" s="73"/>
      <c r="F199" s="73"/>
    </row>
    <row r="200" spans="2:6" x14ac:dyDescent="0.25">
      <c r="B200" s="71"/>
      <c r="C200" s="72"/>
      <c r="D200" s="73"/>
      <c r="E200" s="73"/>
      <c r="F200" s="73"/>
    </row>
    <row r="201" spans="2:6" x14ac:dyDescent="0.25">
      <c r="B201" s="71"/>
      <c r="C201" s="72"/>
      <c r="D201" s="73"/>
      <c r="E201" s="73"/>
      <c r="F201" s="73"/>
    </row>
    <row r="202" spans="2:6" x14ac:dyDescent="0.25">
      <c r="B202" s="71"/>
      <c r="C202" s="72"/>
      <c r="D202" s="73"/>
      <c r="E202" s="73"/>
      <c r="F202" s="73"/>
    </row>
    <row r="203" spans="2:6" x14ac:dyDescent="0.25">
      <c r="B203" s="71"/>
      <c r="C203" s="72"/>
      <c r="D203" s="73"/>
      <c r="E203" s="73"/>
      <c r="F203" s="73"/>
    </row>
    <row r="204" spans="2:6" x14ac:dyDescent="0.25">
      <c r="B204" s="71"/>
      <c r="C204" s="72"/>
      <c r="D204" s="73"/>
      <c r="E204" s="73"/>
      <c r="F204" s="73"/>
    </row>
    <row r="205" spans="2:6" x14ac:dyDescent="0.25">
      <c r="B205" s="71"/>
      <c r="C205" s="72"/>
      <c r="D205" s="73"/>
      <c r="E205" s="73"/>
      <c r="F205" s="73"/>
    </row>
    <row r="206" spans="2:6" x14ac:dyDescent="0.25">
      <c r="B206" s="71"/>
      <c r="C206" s="72"/>
      <c r="D206" s="73"/>
      <c r="E206" s="73"/>
      <c r="F206" s="73"/>
    </row>
    <row r="207" spans="2:6" x14ac:dyDescent="0.25">
      <c r="B207" s="71"/>
      <c r="C207" s="72"/>
      <c r="D207" s="73"/>
      <c r="E207" s="73"/>
      <c r="F207" s="73"/>
    </row>
    <row r="208" spans="2:6" x14ac:dyDescent="0.25">
      <c r="B208" s="71"/>
      <c r="C208" s="72"/>
      <c r="D208" s="73"/>
      <c r="E208" s="73"/>
      <c r="F208" s="73"/>
    </row>
    <row r="209" spans="2:6" x14ac:dyDescent="0.25">
      <c r="B209" s="71"/>
      <c r="C209" s="72"/>
      <c r="D209" s="73"/>
      <c r="E209" s="73"/>
      <c r="F209" s="73"/>
    </row>
    <row r="210" spans="2:6" x14ac:dyDescent="0.25">
      <c r="B210" s="71"/>
      <c r="C210" s="72"/>
      <c r="D210" s="73"/>
      <c r="E210" s="73"/>
      <c r="F210" s="73"/>
    </row>
    <row r="211" spans="2:6" x14ac:dyDescent="0.25">
      <c r="B211" s="71"/>
      <c r="C211" s="72"/>
      <c r="D211" s="73"/>
      <c r="E211" s="73"/>
      <c r="F211" s="73"/>
    </row>
    <row r="212" spans="2:6" x14ac:dyDescent="0.25">
      <c r="B212" s="71"/>
      <c r="C212" s="72"/>
      <c r="D212" s="73"/>
      <c r="E212" s="73"/>
      <c r="F212" s="73"/>
    </row>
    <row r="213" spans="2:6" x14ac:dyDescent="0.25">
      <c r="B213" s="71"/>
      <c r="C213" s="72"/>
      <c r="D213" s="73"/>
      <c r="E213" s="73"/>
      <c r="F213" s="73"/>
    </row>
    <row r="214" spans="2:6" x14ac:dyDescent="0.25">
      <c r="B214" s="71"/>
      <c r="C214" s="72"/>
      <c r="D214" s="73"/>
      <c r="E214" s="73"/>
      <c r="F214" s="73"/>
    </row>
    <row r="215" spans="2:6" x14ac:dyDescent="0.25">
      <c r="B215" s="71"/>
      <c r="C215" s="72"/>
      <c r="D215" s="73"/>
      <c r="E215" s="73"/>
      <c r="F215" s="73"/>
    </row>
    <row r="216" spans="2:6" x14ac:dyDescent="0.25">
      <c r="B216" s="71"/>
      <c r="C216" s="72"/>
      <c r="D216" s="73"/>
      <c r="E216" s="73"/>
      <c r="F216" s="73"/>
    </row>
    <row r="217" spans="2:6" x14ac:dyDescent="0.25">
      <c r="B217" s="71"/>
      <c r="C217" s="72"/>
      <c r="D217" s="73"/>
      <c r="E217" s="73"/>
      <c r="F217" s="73"/>
    </row>
    <row r="218" spans="2:6" x14ac:dyDescent="0.25">
      <c r="B218" s="71"/>
      <c r="C218" s="72"/>
      <c r="D218" s="73"/>
      <c r="E218" s="73"/>
      <c r="F218" s="73"/>
    </row>
    <row r="219" spans="2:6" x14ac:dyDescent="0.25">
      <c r="B219" s="71"/>
      <c r="C219" s="72"/>
      <c r="D219" s="73"/>
      <c r="E219" s="73"/>
      <c r="F219" s="73"/>
    </row>
    <row r="220" spans="2:6" x14ac:dyDescent="0.25">
      <c r="B220" s="71"/>
      <c r="C220" s="72"/>
      <c r="D220" s="73"/>
      <c r="E220" s="73"/>
      <c r="F220" s="73"/>
    </row>
    <row r="221" spans="2:6" x14ac:dyDescent="0.25">
      <c r="B221" s="71"/>
      <c r="C221" s="72"/>
      <c r="D221" s="73"/>
      <c r="E221" s="73"/>
      <c r="F221" s="73"/>
    </row>
    <row r="222" spans="2:6" x14ac:dyDescent="0.25">
      <c r="B222" s="71"/>
      <c r="C222" s="72"/>
      <c r="D222" s="73"/>
      <c r="E222" s="73"/>
      <c r="F222" s="73"/>
    </row>
    <row r="223" spans="2:6" x14ac:dyDescent="0.25">
      <c r="B223" s="71"/>
      <c r="C223" s="72"/>
      <c r="D223" s="73"/>
      <c r="E223" s="73"/>
      <c r="F223" s="73"/>
    </row>
    <row r="224" spans="2:6" x14ac:dyDescent="0.25">
      <c r="B224" s="71"/>
      <c r="C224" s="72"/>
      <c r="D224" s="73"/>
      <c r="E224" s="73"/>
      <c r="F224" s="73"/>
    </row>
    <row r="225" spans="2:6" x14ac:dyDescent="0.25">
      <c r="B225" s="71"/>
      <c r="C225" s="72"/>
      <c r="D225" s="73"/>
      <c r="E225" s="73"/>
      <c r="F225" s="73"/>
    </row>
    <row r="226" spans="2:6" x14ac:dyDescent="0.25">
      <c r="B226" s="71"/>
      <c r="C226" s="72"/>
      <c r="D226" s="73"/>
      <c r="E226" s="73"/>
      <c r="F226" s="73"/>
    </row>
    <row r="227" spans="2:6" x14ac:dyDescent="0.25">
      <c r="B227" s="71"/>
      <c r="C227" s="72"/>
      <c r="D227" s="73"/>
      <c r="E227" s="73"/>
      <c r="F227" s="73"/>
    </row>
    <row r="228" spans="2:6" x14ac:dyDescent="0.25">
      <c r="B228" s="71"/>
      <c r="C228" s="72"/>
      <c r="D228" s="73"/>
      <c r="E228" s="73"/>
      <c r="F228" s="73"/>
    </row>
    <row r="229" spans="2:6" x14ac:dyDescent="0.25">
      <c r="B229" s="71"/>
      <c r="C229" s="72"/>
      <c r="D229" s="73"/>
      <c r="E229" s="73"/>
      <c r="F229" s="73"/>
    </row>
    <row r="230" spans="2:6" x14ac:dyDescent="0.25">
      <c r="B230" s="71"/>
      <c r="C230" s="72"/>
      <c r="D230" s="73"/>
      <c r="E230" s="73"/>
      <c r="F230" s="73"/>
    </row>
    <row r="231" spans="2:6" x14ac:dyDescent="0.25">
      <c r="B231" s="71"/>
      <c r="C231" s="72"/>
      <c r="D231" s="73"/>
      <c r="E231" s="73"/>
      <c r="F231" s="73"/>
    </row>
    <row r="232" spans="2:6" x14ac:dyDescent="0.25">
      <c r="B232" s="71"/>
      <c r="C232" s="72"/>
      <c r="D232" s="73"/>
      <c r="E232" s="73"/>
      <c r="F232" s="73"/>
    </row>
    <row r="233" spans="2:6" x14ac:dyDescent="0.25">
      <c r="B233" s="71"/>
      <c r="C233" s="72"/>
      <c r="D233" s="73"/>
      <c r="E233" s="73"/>
      <c r="F233" s="73"/>
    </row>
    <row r="234" spans="2:6" x14ac:dyDescent="0.25">
      <c r="B234" s="71"/>
      <c r="C234" s="72"/>
      <c r="D234" s="73"/>
      <c r="E234" s="73"/>
      <c r="F234" s="73"/>
    </row>
    <row r="235" spans="2:6" x14ac:dyDescent="0.25">
      <c r="B235" s="71"/>
      <c r="C235" s="72"/>
      <c r="D235" s="73"/>
      <c r="E235" s="73"/>
      <c r="F235" s="73"/>
    </row>
    <row r="236" spans="2:6" x14ac:dyDescent="0.25">
      <c r="B236" s="71"/>
      <c r="C236" s="72"/>
      <c r="D236" s="73"/>
      <c r="E236" s="73"/>
      <c r="F236" s="73"/>
    </row>
    <row r="237" spans="2:6" x14ac:dyDescent="0.25">
      <c r="B237" s="71"/>
      <c r="C237" s="72"/>
      <c r="D237" s="73"/>
      <c r="E237" s="73"/>
      <c r="F237" s="73"/>
    </row>
    <row r="238" spans="2:6" x14ac:dyDescent="0.25">
      <c r="B238" s="71"/>
      <c r="C238" s="72"/>
      <c r="D238" s="73"/>
      <c r="E238" s="73"/>
      <c r="F238" s="73"/>
    </row>
    <row r="239" spans="2:6" x14ac:dyDescent="0.25">
      <c r="B239" s="71"/>
      <c r="C239" s="72"/>
      <c r="D239" s="73"/>
      <c r="E239" s="73"/>
      <c r="F239" s="73"/>
    </row>
    <row r="240" spans="2:6" x14ac:dyDescent="0.25">
      <c r="B240" s="71"/>
      <c r="C240" s="72"/>
      <c r="D240" s="73"/>
      <c r="E240" s="73"/>
      <c r="F240" s="73"/>
    </row>
    <row r="241" spans="2:6" x14ac:dyDescent="0.25">
      <c r="B241" s="71"/>
      <c r="C241" s="72"/>
      <c r="D241" s="73"/>
      <c r="E241" s="73"/>
      <c r="F241" s="73"/>
    </row>
    <row r="242" spans="2:6" x14ac:dyDescent="0.25">
      <c r="B242" s="71"/>
      <c r="C242" s="72"/>
      <c r="D242" s="73"/>
      <c r="E242" s="73"/>
      <c r="F242" s="73"/>
    </row>
    <row r="243" spans="2:6" x14ac:dyDescent="0.25">
      <c r="B243" s="71"/>
      <c r="C243" s="72"/>
      <c r="D243" s="73"/>
      <c r="E243" s="73"/>
      <c r="F243" s="73"/>
    </row>
    <row r="244" spans="2:6" x14ac:dyDescent="0.25">
      <c r="B244" s="71"/>
      <c r="C244" s="72"/>
      <c r="D244" s="73"/>
      <c r="E244" s="73"/>
      <c r="F244" s="73"/>
    </row>
    <row r="245" spans="2:6" x14ac:dyDescent="0.25">
      <c r="B245" s="71"/>
      <c r="C245" s="72"/>
      <c r="D245" s="73"/>
      <c r="E245" s="73"/>
      <c r="F245" s="73"/>
    </row>
    <row r="246" spans="2:6" x14ac:dyDescent="0.25">
      <c r="B246" s="71"/>
      <c r="C246" s="72"/>
      <c r="D246" s="73"/>
      <c r="E246" s="73"/>
      <c r="F246" s="73"/>
    </row>
    <row r="247" spans="2:6" x14ac:dyDescent="0.25">
      <c r="B247" s="71"/>
      <c r="C247" s="72"/>
      <c r="D247" s="73"/>
      <c r="E247" s="73"/>
      <c r="F247" s="73"/>
    </row>
    <row r="248" spans="2:6" x14ac:dyDescent="0.25">
      <c r="B248" s="71"/>
      <c r="C248" s="72"/>
      <c r="D248" s="73"/>
      <c r="E248" s="73"/>
      <c r="F248" s="73"/>
    </row>
    <row r="249" spans="2:6" x14ac:dyDescent="0.25">
      <c r="B249" s="71"/>
      <c r="C249" s="72"/>
      <c r="D249" s="73"/>
      <c r="E249" s="73"/>
      <c r="F249" s="73"/>
    </row>
    <row r="250" spans="2:6" x14ac:dyDescent="0.25">
      <c r="B250" s="71"/>
      <c r="C250" s="72"/>
      <c r="D250" s="73"/>
      <c r="E250" s="73"/>
      <c r="F250" s="73"/>
    </row>
    <row r="251" spans="2:6" x14ac:dyDescent="0.25">
      <c r="B251" s="71"/>
      <c r="C251" s="72"/>
      <c r="D251" s="73"/>
      <c r="E251" s="73"/>
      <c r="F251" s="73"/>
    </row>
    <row r="252" spans="2:6" x14ac:dyDescent="0.25">
      <c r="B252" s="71"/>
      <c r="C252" s="72"/>
      <c r="D252" s="73"/>
      <c r="E252" s="73"/>
      <c r="F252" s="73"/>
    </row>
    <row r="253" spans="2:6" x14ac:dyDescent="0.25">
      <c r="B253" s="71"/>
      <c r="C253" s="72"/>
      <c r="D253" s="73"/>
      <c r="E253" s="73"/>
      <c r="F253" s="73"/>
    </row>
    <row r="254" spans="2:6" x14ac:dyDescent="0.25">
      <c r="B254" s="71"/>
      <c r="C254" s="72"/>
      <c r="D254" s="73"/>
      <c r="E254" s="73"/>
      <c r="F254" s="73"/>
    </row>
    <row r="255" spans="2:6" x14ac:dyDescent="0.25">
      <c r="B255" s="71"/>
      <c r="C255" s="72"/>
      <c r="D255" s="73"/>
      <c r="E255" s="73"/>
      <c r="F255" s="73"/>
    </row>
    <row r="256" spans="2:6" x14ac:dyDescent="0.25">
      <c r="B256" s="71"/>
      <c r="C256" s="72"/>
      <c r="D256" s="73"/>
      <c r="E256" s="73"/>
      <c r="F256" s="73"/>
    </row>
    <row r="257" spans="2:6" x14ac:dyDescent="0.25">
      <c r="B257" s="71"/>
      <c r="C257" s="72"/>
      <c r="D257" s="73"/>
      <c r="E257" s="73"/>
      <c r="F257" s="73"/>
    </row>
    <row r="258" spans="2:6" x14ac:dyDescent="0.25">
      <c r="B258" s="71"/>
      <c r="C258" s="72"/>
      <c r="D258" s="73"/>
      <c r="E258" s="73"/>
      <c r="F258" s="73"/>
    </row>
    <row r="259" spans="2:6" x14ac:dyDescent="0.25">
      <c r="B259" s="71"/>
      <c r="C259" s="72"/>
      <c r="D259" s="73"/>
      <c r="E259" s="73"/>
      <c r="F259" s="73"/>
    </row>
    <row r="260" spans="2:6" x14ac:dyDescent="0.25">
      <c r="B260" s="71"/>
      <c r="C260" s="72"/>
      <c r="D260" s="73"/>
      <c r="E260" s="73"/>
      <c r="F260" s="73"/>
    </row>
    <row r="261" spans="2:6" x14ac:dyDescent="0.25">
      <c r="B261" s="71"/>
      <c r="C261" s="72"/>
      <c r="D261" s="73"/>
      <c r="E261" s="73"/>
      <c r="F261" s="73"/>
    </row>
    <row r="262" spans="2:6" x14ac:dyDescent="0.25">
      <c r="B262" s="71"/>
      <c r="C262" s="72"/>
      <c r="D262" s="73"/>
      <c r="E262" s="73"/>
      <c r="F262" s="73"/>
    </row>
    <row r="263" spans="2:6" x14ac:dyDescent="0.25">
      <c r="B263" s="71"/>
      <c r="C263" s="72"/>
      <c r="D263" s="73"/>
      <c r="E263" s="73"/>
      <c r="F263" s="73"/>
    </row>
    <row r="264" spans="2:6" x14ac:dyDescent="0.25">
      <c r="B264" s="71"/>
      <c r="C264" s="72"/>
      <c r="D264" s="73"/>
      <c r="E264" s="73"/>
      <c r="F264" s="73"/>
    </row>
    <row r="265" spans="2:6" x14ac:dyDescent="0.25">
      <c r="B265" s="71"/>
      <c r="C265" s="72"/>
      <c r="D265" s="73"/>
      <c r="E265" s="73"/>
      <c r="F265" s="73"/>
    </row>
    <row r="266" spans="2:6" x14ac:dyDescent="0.25">
      <c r="B266" s="71"/>
      <c r="C266" s="72"/>
      <c r="D266" s="73"/>
      <c r="E266" s="73"/>
      <c r="F266" s="73"/>
    </row>
    <row r="267" spans="2:6" x14ac:dyDescent="0.25">
      <c r="B267" s="71"/>
      <c r="C267" s="72"/>
      <c r="D267" s="73"/>
      <c r="E267" s="73"/>
      <c r="F267" s="73"/>
    </row>
    <row r="268" spans="2:6" x14ac:dyDescent="0.25">
      <c r="B268" s="71"/>
      <c r="C268" s="72"/>
      <c r="D268" s="73"/>
      <c r="E268" s="73"/>
      <c r="F268" s="73"/>
    </row>
    <row r="269" spans="2:6" x14ac:dyDescent="0.25">
      <c r="B269" s="71"/>
      <c r="C269" s="72"/>
      <c r="D269" s="73"/>
      <c r="E269" s="73"/>
      <c r="F269" s="73"/>
    </row>
    <row r="270" spans="2:6" x14ac:dyDescent="0.25">
      <c r="B270" s="71"/>
      <c r="C270" s="72"/>
      <c r="D270" s="73"/>
      <c r="E270" s="73"/>
      <c r="F270" s="73"/>
    </row>
    <row r="271" spans="2:6" x14ac:dyDescent="0.25">
      <c r="B271" s="71"/>
      <c r="C271" s="72"/>
      <c r="D271" s="73"/>
      <c r="E271" s="73"/>
      <c r="F271" s="73"/>
    </row>
    <row r="272" spans="2:6" x14ac:dyDescent="0.25">
      <c r="B272" s="71"/>
      <c r="C272" s="72"/>
      <c r="D272" s="73"/>
      <c r="E272" s="73"/>
      <c r="F272" s="73"/>
    </row>
    <row r="273" spans="2:6" x14ac:dyDescent="0.25">
      <c r="B273" s="71"/>
      <c r="C273" s="72"/>
      <c r="D273" s="73"/>
      <c r="E273" s="73"/>
      <c r="F273" s="73"/>
    </row>
    <row r="274" spans="2:6" x14ac:dyDescent="0.25">
      <c r="B274" s="71"/>
      <c r="C274" s="72"/>
      <c r="D274" s="73"/>
      <c r="E274" s="73"/>
      <c r="F274" s="73"/>
    </row>
    <row r="275" spans="2:6" x14ac:dyDescent="0.25">
      <c r="B275" s="71"/>
      <c r="C275" s="72"/>
      <c r="D275" s="73"/>
      <c r="E275" s="73"/>
      <c r="F275" s="73"/>
    </row>
    <row r="276" spans="2:6" x14ac:dyDescent="0.25">
      <c r="B276" s="71"/>
      <c r="C276" s="72"/>
      <c r="D276" s="73"/>
      <c r="E276" s="73"/>
      <c r="F276" s="73"/>
    </row>
    <row r="277" spans="2:6" x14ac:dyDescent="0.25">
      <c r="B277" s="71"/>
      <c r="C277" s="72"/>
      <c r="D277" s="73"/>
      <c r="E277" s="73"/>
      <c r="F277" s="73"/>
    </row>
    <row r="278" spans="2:6" x14ac:dyDescent="0.25">
      <c r="B278" s="71"/>
      <c r="C278" s="72"/>
      <c r="D278" s="73"/>
      <c r="E278" s="73"/>
      <c r="F278" s="73"/>
    </row>
    <row r="279" spans="2:6" x14ac:dyDescent="0.25">
      <c r="B279" s="71"/>
      <c r="C279" s="72"/>
      <c r="D279" s="73"/>
      <c r="E279" s="73"/>
      <c r="F279" s="73"/>
    </row>
    <row r="280" spans="2:6" x14ac:dyDescent="0.25">
      <c r="B280" s="71"/>
      <c r="C280" s="72"/>
      <c r="D280" s="73"/>
      <c r="E280" s="73"/>
      <c r="F280" s="73"/>
    </row>
    <row r="281" spans="2:6" x14ac:dyDescent="0.25">
      <c r="B281" s="71"/>
      <c r="C281" s="72"/>
      <c r="D281" s="73"/>
      <c r="E281" s="73"/>
      <c r="F281" s="73"/>
    </row>
    <row r="282" spans="2:6" x14ac:dyDescent="0.25">
      <c r="B282" s="71"/>
      <c r="C282" s="72"/>
      <c r="D282" s="73"/>
      <c r="E282" s="73"/>
      <c r="F282" s="73"/>
    </row>
  </sheetData>
  <mergeCells count="1">
    <mergeCell ref="B2:F2"/>
  </mergeCells>
  <pageMargins left="0.70866141732283472" right="0.70866141732283472" top="0.74803149606299213" bottom="0.74803149606299213" header="0.31496062992125984" footer="0.31496062992125984"/>
  <pageSetup paperSize="9" scale="76" orientation="portrait" r:id="rId1"/>
</worksheet>
</file>

<file path=xl/worksheets/sheet1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281"/>
  <sheetViews>
    <sheetView workbookViewId="0">
      <selection activeCell="B12" sqref="B12"/>
    </sheetView>
  </sheetViews>
  <sheetFormatPr defaultRowHeight="15" x14ac:dyDescent="0.25"/>
  <cols>
    <col min="1" max="1" width="9.140625" style="59"/>
    <col min="2" max="2" width="52.7109375" style="74" customWidth="1"/>
    <col min="3" max="3" width="8.140625" style="75" bestFit="1" customWidth="1"/>
    <col min="4" max="4" width="13" style="76" customWidth="1"/>
    <col min="5" max="5" width="17.140625" style="76" customWidth="1"/>
    <col min="6" max="6" width="15.7109375" style="76" customWidth="1"/>
    <col min="7" max="7" width="14" style="66" customWidth="1"/>
    <col min="8" max="8" width="13.42578125" style="59" bestFit="1" customWidth="1"/>
    <col min="9" max="9" width="11.85546875" style="59" customWidth="1"/>
    <col min="10" max="10" width="9.140625" style="59"/>
    <col min="11" max="11" width="17.5703125" style="59" bestFit="1" customWidth="1"/>
    <col min="12" max="16384" width="9.140625" style="59"/>
  </cols>
  <sheetData>
    <row r="2" spans="2:7" s="54" customFormat="1" x14ac:dyDescent="0.2">
      <c r="B2" s="212" t="str">
        <f>'Elenco Prezzi Unitari'!B83</f>
        <v>PR3 - Videoüberwachungsstation Nr.3:  Feuerwehrgebäude (Gemeinde PFATTEN)</v>
      </c>
      <c r="C2" s="212"/>
      <c r="D2" s="212"/>
      <c r="E2" s="212"/>
      <c r="F2" s="212"/>
      <c r="G2" s="53"/>
    </row>
    <row r="3" spans="2:7" s="54" customFormat="1" x14ac:dyDescent="0.2">
      <c r="B3" s="55" t="str">
        <f>'Elenco Prezzi Unitari'!B65</f>
        <v>BESCHREIBUNG</v>
      </c>
      <c r="C3" s="55" t="str">
        <f>'Elenco Prezzi Unitari'!C65</f>
        <v>M.E.</v>
      </c>
      <c r="D3" s="55" t="str">
        <f>'Elenco Prezzi Unitari'!D65</f>
        <v>ANZ.</v>
      </c>
      <c r="E3" s="55" t="str">
        <f>'Elenco Prezzi Unitari'!E65</f>
        <v>EINHEITSPREIS</v>
      </c>
      <c r="F3" s="55" t="str">
        <f>'Elenco Prezzi Unitari'!F65</f>
        <v>BETRAG</v>
      </c>
      <c r="G3" s="53"/>
    </row>
    <row r="4" spans="2:7" x14ac:dyDescent="0.25">
      <c r="B4" s="33" t="str">
        <f>'Elenco Prezzi Unitari'!B37</f>
        <v>Schild "Videoüberwachter Bereich" Art.13 GvD 196/2003</v>
      </c>
      <c r="C4" s="56" t="s">
        <v>1</v>
      </c>
      <c r="D4" s="57">
        <v>1</v>
      </c>
      <c r="E4" s="91">
        <f>'Elenco Prezzi Unitari'!F37</f>
        <v>50</v>
      </c>
      <c r="F4" s="83">
        <f t="shared" ref="F4" si="0">E4*D4</f>
        <v>50</v>
      </c>
      <c r="G4" s="58"/>
    </row>
    <row r="5" spans="2:7" ht="75" x14ac:dyDescent="0.25">
      <c r="B5" s="34" t="str">
        <f>'Elenco Prezzi Unitari'!B32</f>
        <v>Zubehörteile für die Montage der Videokameras und die fachgerechte Herstellung einer vollständigen, funktionstüchtigen Anlage (z.B. Elektroschaltschrank, Geräteschrank, selbstrückstellender Schalter, Netzgeräte, Kabel usw.)</v>
      </c>
      <c r="C5" s="114" t="str">
        <f>'Elenco Prezzi Unitari'!C32</f>
        <v>pauschal</v>
      </c>
      <c r="D5" s="57">
        <v>1</v>
      </c>
      <c r="E5" s="82">
        <v>500</v>
      </c>
      <c r="F5" s="83">
        <f t="shared" ref="F5" si="1">E5*D5</f>
        <v>500</v>
      </c>
      <c r="G5" s="58"/>
    </row>
    <row r="6" spans="2:7" ht="30" x14ac:dyDescent="0.25">
      <c r="B6" s="34" t="str">
        <f>'Elenco Prezzi Unitari'!B34</f>
        <v>Arbeitslohn für die Installation (einschließlich Einsatz einer Arbeitsbühne) und die Konfiguration der Anlage.</v>
      </c>
      <c r="C6" s="114" t="str">
        <f>'Elenco Prezzi Unitari'!C34</f>
        <v>pauschal</v>
      </c>
      <c r="D6" s="63">
        <v>1</v>
      </c>
      <c r="E6" s="86">
        <v>400</v>
      </c>
      <c r="F6" s="87">
        <v>1000</v>
      </c>
      <c r="G6" s="58"/>
    </row>
    <row r="7" spans="2:7" x14ac:dyDescent="0.25">
      <c r="B7" s="35" t="str">
        <f>'Elenco Prezzi Unitari'!B66</f>
        <v>Gesamt SOA Kategorie OS5</v>
      </c>
      <c r="C7" s="60"/>
      <c r="D7" s="61"/>
      <c r="E7" s="84"/>
      <c r="F7" s="85">
        <f>SUM(F4:F6)</f>
        <v>1550</v>
      </c>
      <c r="G7" s="58"/>
    </row>
    <row r="8" spans="2:7" x14ac:dyDescent="0.25">
      <c r="B8" s="33" t="str">
        <f>'Elenco Prezzi Unitari'!B25</f>
        <v>Wireless CPE</v>
      </c>
      <c r="C8" s="56" t="s">
        <v>1</v>
      </c>
      <c r="D8" s="57">
        <v>1</v>
      </c>
      <c r="E8" s="91">
        <f>'Elenco Prezzi Unitari'!F25</f>
        <v>400</v>
      </c>
      <c r="F8" s="83">
        <f t="shared" ref="F8:F9" si="2">E8*D8</f>
        <v>400</v>
      </c>
    </row>
    <row r="9" spans="2:7" x14ac:dyDescent="0.25">
      <c r="B9" s="33" t="str">
        <f>'Elenco Prezzi Unitari'!B31</f>
        <v>Schalter 4 Ports 10/100BaseT + 1 Port SFP</v>
      </c>
      <c r="C9" s="56" t="s">
        <v>1</v>
      </c>
      <c r="D9" s="57">
        <v>1</v>
      </c>
      <c r="E9" s="91">
        <f>'Elenco Prezzi Unitari'!F31</f>
        <v>224</v>
      </c>
      <c r="F9" s="83">
        <f t="shared" si="2"/>
        <v>224</v>
      </c>
    </row>
    <row r="10" spans="2:7" ht="45" x14ac:dyDescent="0.25">
      <c r="B10" s="34" t="str">
        <f>'Elenco Prezzi Unitari'!B33</f>
        <v>Zubehörteile für die Montage der Konnektivitätsgeräte zur fachgerechten Herstellung einer vollständigen, funktionstüchtigen Anlage.</v>
      </c>
      <c r="C10" s="114" t="str">
        <f>'Elenco Prezzi Unitari'!C36</f>
        <v>pauschal</v>
      </c>
      <c r="D10" s="57">
        <v>1</v>
      </c>
      <c r="E10" s="82">
        <v>250</v>
      </c>
      <c r="F10" s="83">
        <f>E10*D10</f>
        <v>250</v>
      </c>
    </row>
    <row r="11" spans="2:7" ht="30" x14ac:dyDescent="0.25">
      <c r="B11" s="34" t="str">
        <f>'Elenco Prezzi Unitari'!B34</f>
        <v>Arbeitslohn für die Installation (einschließlich Einsatz einer Arbeitsbühne) und die Konfiguration der Anlage.</v>
      </c>
      <c r="C11" s="115" t="str">
        <f>'Elenco Prezzi Unitari'!C36</f>
        <v>pauschal</v>
      </c>
      <c r="D11" s="63">
        <v>1</v>
      </c>
      <c r="E11" s="86">
        <v>1000</v>
      </c>
      <c r="F11" s="87">
        <f>E11*D11</f>
        <v>1000</v>
      </c>
    </row>
    <row r="12" spans="2:7" x14ac:dyDescent="0.25">
      <c r="B12" s="36" t="str">
        <f>'Elenco Prezzi Unitari'!B67</f>
        <v>Gesamt SOA Kategorie OS19</v>
      </c>
      <c r="C12" s="60"/>
      <c r="D12" s="65"/>
      <c r="E12" s="84"/>
      <c r="F12" s="88">
        <f>SUM(F8:F11)</f>
        <v>1874</v>
      </c>
    </row>
    <row r="13" spans="2:7" x14ac:dyDescent="0.25">
      <c r="B13" s="67"/>
      <c r="C13" s="68"/>
      <c r="D13" s="69"/>
      <c r="E13" s="89"/>
      <c r="F13" s="89"/>
    </row>
    <row r="14" spans="2:7" x14ac:dyDescent="0.25">
      <c r="B14" s="45" t="str">
        <f>'Elenco Prezzi Unitari'!B69</f>
        <v>SUMME</v>
      </c>
      <c r="C14" s="60"/>
      <c r="D14" s="70"/>
      <c r="E14" s="84"/>
      <c r="F14" s="90">
        <f>F7+F12</f>
        <v>3424</v>
      </c>
    </row>
    <row r="15" spans="2:7" x14ac:dyDescent="0.25">
      <c r="B15" s="71"/>
      <c r="C15" s="72"/>
      <c r="D15" s="73"/>
      <c r="E15" s="73"/>
      <c r="F15" s="73"/>
    </row>
    <row r="16" spans="2:7" x14ac:dyDescent="0.25">
      <c r="B16" s="71"/>
      <c r="C16" s="72"/>
      <c r="D16" s="73"/>
      <c r="E16" s="73"/>
      <c r="F16" s="73"/>
    </row>
    <row r="17" spans="2:6" x14ac:dyDescent="0.25">
      <c r="B17" s="71"/>
      <c r="C17" s="72"/>
      <c r="D17" s="73"/>
      <c r="E17" s="73"/>
      <c r="F17" s="73"/>
    </row>
    <row r="18" spans="2:6" x14ac:dyDescent="0.25">
      <c r="B18" s="71"/>
      <c r="C18" s="72"/>
      <c r="D18" s="73"/>
      <c r="E18" s="73"/>
      <c r="F18" s="73"/>
    </row>
    <row r="19" spans="2:6" x14ac:dyDescent="0.25">
      <c r="B19" s="71"/>
      <c r="C19" s="72"/>
      <c r="D19" s="73"/>
      <c r="E19" s="73"/>
      <c r="F19" s="73"/>
    </row>
    <row r="20" spans="2:6" x14ac:dyDescent="0.25">
      <c r="B20" s="71"/>
      <c r="C20" s="72"/>
      <c r="D20" s="73"/>
      <c r="E20" s="73"/>
      <c r="F20" s="73"/>
    </row>
    <row r="21" spans="2:6" x14ac:dyDescent="0.25">
      <c r="B21" s="71"/>
      <c r="C21" s="72"/>
      <c r="D21" s="73"/>
      <c r="E21" s="73"/>
      <c r="F21" s="73"/>
    </row>
    <row r="22" spans="2:6" x14ac:dyDescent="0.25">
      <c r="B22" s="71"/>
      <c r="C22" s="72"/>
      <c r="D22" s="73"/>
      <c r="E22" s="73"/>
      <c r="F22" s="73"/>
    </row>
    <row r="23" spans="2:6" x14ac:dyDescent="0.25">
      <c r="B23" s="71"/>
      <c r="C23" s="72"/>
      <c r="D23" s="73"/>
      <c r="E23" s="73"/>
      <c r="F23" s="73"/>
    </row>
    <row r="24" spans="2:6" x14ac:dyDescent="0.25">
      <c r="B24" s="71"/>
      <c r="C24" s="72"/>
      <c r="D24" s="73"/>
      <c r="E24" s="73"/>
      <c r="F24" s="73"/>
    </row>
    <row r="25" spans="2:6" x14ac:dyDescent="0.25">
      <c r="B25" s="71"/>
      <c r="C25" s="72"/>
      <c r="D25" s="73"/>
      <c r="E25" s="73"/>
      <c r="F25" s="73"/>
    </row>
    <row r="26" spans="2:6" x14ac:dyDescent="0.25">
      <c r="B26" s="71"/>
      <c r="C26" s="72"/>
      <c r="D26" s="73"/>
      <c r="E26" s="73"/>
      <c r="F26" s="73"/>
    </row>
    <row r="27" spans="2:6" x14ac:dyDescent="0.25">
      <c r="B27" s="71"/>
      <c r="C27" s="72"/>
      <c r="D27" s="73"/>
      <c r="E27" s="73"/>
      <c r="F27" s="73"/>
    </row>
    <row r="28" spans="2:6" x14ac:dyDescent="0.25">
      <c r="B28" s="71"/>
      <c r="C28" s="72"/>
      <c r="D28" s="73"/>
      <c r="E28" s="73"/>
      <c r="F28" s="73"/>
    </row>
    <row r="29" spans="2:6" x14ac:dyDescent="0.25">
      <c r="B29" s="71"/>
      <c r="C29" s="72"/>
      <c r="D29" s="73"/>
      <c r="E29" s="73"/>
      <c r="F29" s="73"/>
    </row>
    <row r="30" spans="2:6" x14ac:dyDescent="0.25">
      <c r="B30" s="71"/>
      <c r="C30" s="72"/>
      <c r="D30" s="73"/>
      <c r="E30" s="73"/>
      <c r="F30" s="73"/>
    </row>
    <row r="31" spans="2:6" x14ac:dyDescent="0.25">
      <c r="B31" s="71"/>
      <c r="C31" s="72"/>
      <c r="D31" s="73"/>
      <c r="E31" s="73"/>
      <c r="F31" s="73"/>
    </row>
    <row r="32" spans="2:6" x14ac:dyDescent="0.25">
      <c r="B32" s="71"/>
      <c r="C32" s="72"/>
      <c r="D32" s="73"/>
      <c r="E32" s="73"/>
      <c r="F32" s="73"/>
    </row>
    <row r="33" spans="2:6" x14ac:dyDescent="0.25">
      <c r="B33" s="71"/>
      <c r="C33" s="72"/>
      <c r="D33" s="73"/>
      <c r="E33" s="73"/>
      <c r="F33" s="73"/>
    </row>
    <row r="34" spans="2:6" x14ac:dyDescent="0.25">
      <c r="B34" s="71"/>
      <c r="C34" s="72"/>
      <c r="D34" s="73"/>
      <c r="E34" s="73"/>
      <c r="F34" s="73"/>
    </row>
    <row r="35" spans="2:6" x14ac:dyDescent="0.25">
      <c r="B35" s="71"/>
      <c r="C35" s="72"/>
      <c r="D35" s="73"/>
      <c r="E35" s="73"/>
      <c r="F35" s="73"/>
    </row>
    <row r="36" spans="2:6" x14ac:dyDescent="0.25">
      <c r="B36" s="71"/>
      <c r="C36" s="72"/>
      <c r="D36" s="73"/>
      <c r="E36" s="73"/>
      <c r="F36" s="73"/>
    </row>
    <row r="37" spans="2:6" x14ac:dyDescent="0.25">
      <c r="B37" s="71"/>
      <c r="C37" s="72"/>
      <c r="D37" s="73"/>
      <c r="E37" s="73"/>
      <c r="F37" s="73"/>
    </row>
    <row r="38" spans="2:6" x14ac:dyDescent="0.25">
      <c r="B38" s="71"/>
      <c r="C38" s="72"/>
      <c r="D38" s="73"/>
      <c r="E38" s="73"/>
      <c r="F38" s="73"/>
    </row>
    <row r="39" spans="2:6" x14ac:dyDescent="0.25">
      <c r="B39" s="71"/>
      <c r="C39" s="72"/>
      <c r="D39" s="73"/>
      <c r="E39" s="73"/>
      <c r="F39" s="73"/>
    </row>
    <row r="40" spans="2:6" x14ac:dyDescent="0.25">
      <c r="B40" s="71"/>
      <c r="C40" s="72"/>
      <c r="D40" s="73"/>
      <c r="E40" s="73"/>
      <c r="F40" s="73"/>
    </row>
    <row r="41" spans="2:6" x14ac:dyDescent="0.25">
      <c r="B41" s="71"/>
      <c r="C41" s="72"/>
      <c r="D41" s="73"/>
      <c r="E41" s="73"/>
      <c r="F41" s="73"/>
    </row>
    <row r="42" spans="2:6" x14ac:dyDescent="0.25">
      <c r="B42" s="71"/>
      <c r="C42" s="72"/>
      <c r="D42" s="73"/>
      <c r="E42" s="73"/>
      <c r="F42" s="73"/>
    </row>
    <row r="43" spans="2:6" x14ac:dyDescent="0.25">
      <c r="B43" s="71"/>
      <c r="C43" s="72"/>
      <c r="D43" s="73"/>
      <c r="E43" s="73"/>
      <c r="F43" s="73"/>
    </row>
    <row r="44" spans="2:6" x14ac:dyDescent="0.25">
      <c r="B44" s="71"/>
      <c r="C44" s="72"/>
      <c r="D44" s="73"/>
      <c r="E44" s="73"/>
      <c r="F44" s="73"/>
    </row>
    <row r="45" spans="2:6" x14ac:dyDescent="0.25">
      <c r="B45" s="71"/>
      <c r="C45" s="72"/>
      <c r="D45" s="73"/>
      <c r="E45" s="73"/>
      <c r="F45" s="73"/>
    </row>
    <row r="46" spans="2:6" x14ac:dyDescent="0.25">
      <c r="B46" s="71"/>
      <c r="C46" s="72"/>
      <c r="D46" s="73"/>
      <c r="E46" s="73"/>
      <c r="F46" s="73"/>
    </row>
    <row r="47" spans="2:6" x14ac:dyDescent="0.25">
      <c r="B47" s="71"/>
      <c r="C47" s="72"/>
      <c r="D47" s="73"/>
      <c r="E47" s="73"/>
      <c r="F47" s="73"/>
    </row>
    <row r="48" spans="2:6" x14ac:dyDescent="0.25">
      <c r="B48" s="71"/>
      <c r="C48" s="72"/>
      <c r="D48" s="73"/>
      <c r="E48" s="73"/>
      <c r="F48" s="73"/>
    </row>
    <row r="49" spans="2:6" x14ac:dyDescent="0.25">
      <c r="B49" s="71"/>
      <c r="C49" s="72"/>
      <c r="D49" s="73"/>
      <c r="E49" s="73"/>
      <c r="F49" s="73"/>
    </row>
    <row r="50" spans="2:6" x14ac:dyDescent="0.25">
      <c r="B50" s="71"/>
      <c r="C50" s="72"/>
      <c r="D50" s="73"/>
      <c r="E50" s="73"/>
      <c r="F50" s="73"/>
    </row>
    <row r="51" spans="2:6" x14ac:dyDescent="0.25">
      <c r="B51" s="71"/>
      <c r="C51" s="72"/>
      <c r="D51" s="73"/>
      <c r="E51" s="73"/>
      <c r="F51" s="73"/>
    </row>
    <row r="52" spans="2:6" x14ac:dyDescent="0.25">
      <c r="B52" s="71"/>
      <c r="C52" s="72"/>
      <c r="D52" s="73"/>
      <c r="E52" s="73"/>
      <c r="F52" s="73"/>
    </row>
    <row r="53" spans="2:6" x14ac:dyDescent="0.25">
      <c r="B53" s="71"/>
      <c r="C53" s="72"/>
      <c r="D53" s="73"/>
      <c r="E53" s="73"/>
      <c r="F53" s="73"/>
    </row>
    <row r="54" spans="2:6" x14ac:dyDescent="0.25">
      <c r="B54" s="71"/>
      <c r="C54" s="72"/>
      <c r="D54" s="73"/>
      <c r="E54" s="73"/>
      <c r="F54" s="73"/>
    </row>
    <row r="55" spans="2:6" x14ac:dyDescent="0.25">
      <c r="B55" s="71"/>
      <c r="C55" s="72"/>
      <c r="D55" s="73"/>
      <c r="E55" s="73"/>
      <c r="F55" s="73"/>
    </row>
    <row r="56" spans="2:6" x14ac:dyDescent="0.25">
      <c r="B56" s="71"/>
      <c r="C56" s="72"/>
      <c r="D56" s="73"/>
      <c r="E56" s="73"/>
      <c r="F56" s="73"/>
    </row>
    <row r="57" spans="2:6" x14ac:dyDescent="0.25">
      <c r="B57" s="71"/>
      <c r="C57" s="72"/>
      <c r="D57" s="73"/>
      <c r="E57" s="73"/>
      <c r="F57" s="73"/>
    </row>
    <row r="58" spans="2:6" x14ac:dyDescent="0.25">
      <c r="B58" s="71"/>
      <c r="C58" s="72"/>
      <c r="D58" s="73"/>
      <c r="E58" s="73"/>
      <c r="F58" s="73"/>
    </row>
    <row r="59" spans="2:6" x14ac:dyDescent="0.25">
      <c r="B59" s="71"/>
      <c r="C59" s="72"/>
      <c r="D59" s="73"/>
      <c r="E59" s="73"/>
      <c r="F59" s="73"/>
    </row>
    <row r="60" spans="2:6" x14ac:dyDescent="0.25">
      <c r="B60" s="71"/>
      <c r="C60" s="72"/>
      <c r="D60" s="73"/>
      <c r="E60" s="73"/>
      <c r="F60" s="73"/>
    </row>
    <row r="61" spans="2:6" x14ac:dyDescent="0.25">
      <c r="B61" s="71"/>
      <c r="C61" s="72"/>
      <c r="D61" s="73"/>
      <c r="E61" s="73"/>
      <c r="F61" s="73"/>
    </row>
    <row r="62" spans="2:6" x14ac:dyDescent="0.25">
      <c r="B62" s="71"/>
      <c r="C62" s="72"/>
      <c r="D62" s="73"/>
      <c r="E62" s="73"/>
      <c r="F62" s="73"/>
    </row>
    <row r="63" spans="2:6" x14ac:dyDescent="0.25">
      <c r="B63" s="71"/>
      <c r="C63" s="72"/>
      <c r="D63" s="73"/>
      <c r="E63" s="73"/>
      <c r="F63" s="73"/>
    </row>
    <row r="64" spans="2:6" x14ac:dyDescent="0.25">
      <c r="B64" s="71"/>
      <c r="C64" s="72"/>
      <c r="D64" s="73"/>
      <c r="E64" s="73"/>
      <c r="F64" s="73"/>
    </row>
    <row r="65" spans="2:6" x14ac:dyDescent="0.25">
      <c r="B65" s="71"/>
      <c r="C65" s="72"/>
      <c r="D65" s="73"/>
      <c r="E65" s="73"/>
      <c r="F65" s="73"/>
    </row>
    <row r="66" spans="2:6" x14ac:dyDescent="0.25">
      <c r="B66" s="71"/>
      <c r="C66" s="72"/>
      <c r="D66" s="73"/>
      <c r="E66" s="73"/>
      <c r="F66" s="73"/>
    </row>
    <row r="67" spans="2:6" x14ac:dyDescent="0.25">
      <c r="B67" s="71"/>
      <c r="C67" s="72"/>
      <c r="D67" s="73"/>
      <c r="E67" s="73"/>
      <c r="F67" s="73"/>
    </row>
    <row r="68" spans="2:6" x14ac:dyDescent="0.25">
      <c r="B68" s="71"/>
      <c r="C68" s="72"/>
      <c r="D68" s="73"/>
      <c r="E68" s="73"/>
      <c r="F68" s="73"/>
    </row>
    <row r="69" spans="2:6" x14ac:dyDescent="0.25">
      <c r="B69" s="71"/>
      <c r="C69" s="72"/>
      <c r="D69" s="73"/>
      <c r="E69" s="73"/>
      <c r="F69" s="73"/>
    </row>
    <row r="70" spans="2:6" x14ac:dyDescent="0.25">
      <c r="B70" s="71"/>
      <c r="C70" s="72"/>
      <c r="D70" s="73"/>
      <c r="E70" s="73"/>
      <c r="F70" s="73"/>
    </row>
    <row r="71" spans="2:6" x14ac:dyDescent="0.25">
      <c r="B71" s="71"/>
      <c r="C71" s="72"/>
      <c r="D71" s="73"/>
      <c r="E71" s="73"/>
      <c r="F71" s="73"/>
    </row>
    <row r="72" spans="2:6" x14ac:dyDescent="0.25">
      <c r="B72" s="71"/>
      <c r="C72" s="72"/>
      <c r="D72" s="73"/>
      <c r="E72" s="73"/>
      <c r="F72" s="73"/>
    </row>
    <row r="73" spans="2:6" x14ac:dyDescent="0.25">
      <c r="B73" s="71"/>
      <c r="C73" s="72"/>
      <c r="D73" s="73"/>
      <c r="E73" s="73"/>
      <c r="F73" s="73"/>
    </row>
    <row r="74" spans="2:6" x14ac:dyDescent="0.25">
      <c r="B74" s="71"/>
      <c r="C74" s="72"/>
      <c r="D74" s="73"/>
      <c r="E74" s="73"/>
      <c r="F74" s="73"/>
    </row>
    <row r="75" spans="2:6" x14ac:dyDescent="0.25">
      <c r="B75" s="71"/>
      <c r="C75" s="72"/>
      <c r="D75" s="73"/>
      <c r="E75" s="73"/>
      <c r="F75" s="73"/>
    </row>
    <row r="76" spans="2:6" x14ac:dyDescent="0.25">
      <c r="B76" s="71"/>
      <c r="C76" s="72"/>
      <c r="D76" s="73"/>
      <c r="E76" s="73"/>
      <c r="F76" s="73"/>
    </row>
    <row r="77" spans="2:6" x14ac:dyDescent="0.25">
      <c r="B77" s="71"/>
      <c r="C77" s="72"/>
      <c r="D77" s="73"/>
      <c r="E77" s="73"/>
      <c r="F77" s="73"/>
    </row>
    <row r="78" spans="2:6" x14ac:dyDescent="0.25">
      <c r="B78" s="71"/>
      <c r="C78" s="72"/>
      <c r="D78" s="73"/>
      <c r="E78" s="73"/>
      <c r="F78" s="73"/>
    </row>
    <row r="79" spans="2:6" x14ac:dyDescent="0.25">
      <c r="B79" s="71"/>
      <c r="C79" s="72"/>
      <c r="D79" s="73"/>
      <c r="E79" s="73"/>
      <c r="F79" s="73"/>
    </row>
    <row r="80" spans="2:6" x14ac:dyDescent="0.25">
      <c r="B80" s="71"/>
      <c r="C80" s="72"/>
      <c r="D80" s="73"/>
      <c r="E80" s="73"/>
      <c r="F80" s="73"/>
    </row>
    <row r="81" spans="2:6" x14ac:dyDescent="0.25">
      <c r="B81" s="71"/>
      <c r="C81" s="72"/>
      <c r="D81" s="73"/>
      <c r="E81" s="73"/>
      <c r="F81" s="73"/>
    </row>
    <row r="82" spans="2:6" x14ac:dyDescent="0.25">
      <c r="B82" s="71"/>
      <c r="C82" s="72"/>
      <c r="D82" s="73"/>
      <c r="E82" s="73"/>
      <c r="F82" s="73"/>
    </row>
    <row r="83" spans="2:6" x14ac:dyDescent="0.25">
      <c r="B83" s="71"/>
      <c r="C83" s="72"/>
      <c r="D83" s="73"/>
      <c r="E83" s="73"/>
      <c r="F83" s="73"/>
    </row>
    <row r="84" spans="2:6" x14ac:dyDescent="0.25">
      <c r="B84" s="71"/>
      <c r="C84" s="72"/>
      <c r="D84" s="73"/>
      <c r="E84" s="73"/>
      <c r="F84" s="73"/>
    </row>
    <row r="85" spans="2:6" x14ac:dyDescent="0.25">
      <c r="B85" s="71"/>
      <c r="C85" s="72"/>
      <c r="D85" s="73"/>
      <c r="E85" s="73"/>
      <c r="F85" s="73"/>
    </row>
    <row r="86" spans="2:6" x14ac:dyDescent="0.25">
      <c r="B86" s="71"/>
      <c r="C86" s="72"/>
      <c r="D86" s="73"/>
      <c r="E86" s="73"/>
      <c r="F86" s="73"/>
    </row>
    <row r="87" spans="2:6" x14ac:dyDescent="0.25">
      <c r="B87" s="71"/>
      <c r="C87" s="72"/>
      <c r="D87" s="73"/>
      <c r="E87" s="73"/>
      <c r="F87" s="73"/>
    </row>
    <row r="88" spans="2:6" x14ac:dyDescent="0.25">
      <c r="B88" s="71"/>
      <c r="C88" s="72"/>
      <c r="D88" s="73"/>
      <c r="E88" s="73"/>
      <c r="F88" s="73"/>
    </row>
    <row r="89" spans="2:6" x14ac:dyDescent="0.25">
      <c r="B89" s="71"/>
      <c r="C89" s="72"/>
      <c r="D89" s="73"/>
      <c r="E89" s="73"/>
      <c r="F89" s="73"/>
    </row>
    <row r="90" spans="2:6" x14ac:dyDescent="0.25">
      <c r="B90" s="71"/>
      <c r="C90" s="72"/>
      <c r="D90" s="73"/>
      <c r="E90" s="73"/>
      <c r="F90" s="73"/>
    </row>
    <row r="91" spans="2:6" x14ac:dyDescent="0.25">
      <c r="B91" s="71"/>
      <c r="C91" s="72"/>
      <c r="D91" s="73"/>
      <c r="E91" s="73"/>
      <c r="F91" s="73"/>
    </row>
    <row r="92" spans="2:6" x14ac:dyDescent="0.25">
      <c r="B92" s="71"/>
      <c r="C92" s="72"/>
      <c r="D92" s="73"/>
      <c r="E92" s="73"/>
      <c r="F92" s="73"/>
    </row>
    <row r="93" spans="2:6" x14ac:dyDescent="0.25">
      <c r="B93" s="71"/>
      <c r="C93" s="72"/>
      <c r="D93" s="73"/>
      <c r="E93" s="73"/>
      <c r="F93" s="73"/>
    </row>
    <row r="94" spans="2:6" x14ac:dyDescent="0.25">
      <c r="B94" s="71"/>
      <c r="C94" s="72"/>
      <c r="D94" s="73"/>
      <c r="E94" s="73"/>
      <c r="F94" s="73"/>
    </row>
    <row r="95" spans="2:6" x14ac:dyDescent="0.25">
      <c r="B95" s="71"/>
      <c r="C95" s="72"/>
      <c r="D95" s="73"/>
      <c r="E95" s="73"/>
      <c r="F95" s="73"/>
    </row>
    <row r="96" spans="2:6" x14ac:dyDescent="0.25">
      <c r="B96" s="71"/>
      <c r="C96" s="72"/>
      <c r="D96" s="73"/>
      <c r="E96" s="73"/>
      <c r="F96" s="73"/>
    </row>
    <row r="97" spans="2:6" x14ac:dyDescent="0.25">
      <c r="B97" s="71"/>
      <c r="C97" s="72"/>
      <c r="D97" s="73"/>
      <c r="E97" s="73"/>
      <c r="F97" s="73"/>
    </row>
    <row r="98" spans="2:6" x14ac:dyDescent="0.25">
      <c r="B98" s="71"/>
      <c r="C98" s="72"/>
      <c r="D98" s="73"/>
      <c r="E98" s="73"/>
      <c r="F98" s="73"/>
    </row>
    <row r="99" spans="2:6" x14ac:dyDescent="0.25">
      <c r="B99" s="71"/>
      <c r="C99" s="72"/>
      <c r="D99" s="73"/>
      <c r="E99" s="73"/>
      <c r="F99" s="73"/>
    </row>
    <row r="100" spans="2:6" x14ac:dyDescent="0.25">
      <c r="B100" s="71"/>
      <c r="C100" s="72"/>
      <c r="D100" s="73"/>
      <c r="E100" s="73"/>
      <c r="F100" s="73"/>
    </row>
    <row r="101" spans="2:6" x14ac:dyDescent="0.25">
      <c r="B101" s="71"/>
      <c r="C101" s="72"/>
      <c r="D101" s="73"/>
      <c r="E101" s="73"/>
      <c r="F101" s="73"/>
    </row>
    <row r="102" spans="2:6" x14ac:dyDescent="0.25">
      <c r="B102" s="71"/>
      <c r="C102" s="72"/>
      <c r="D102" s="73"/>
      <c r="E102" s="73"/>
      <c r="F102" s="73"/>
    </row>
    <row r="103" spans="2:6" x14ac:dyDescent="0.25">
      <c r="B103" s="71"/>
      <c r="C103" s="72"/>
      <c r="D103" s="73"/>
      <c r="E103" s="73"/>
      <c r="F103" s="73"/>
    </row>
    <row r="104" spans="2:6" x14ac:dyDescent="0.25">
      <c r="B104" s="71"/>
      <c r="C104" s="72"/>
      <c r="D104" s="73"/>
      <c r="E104" s="73"/>
      <c r="F104" s="73"/>
    </row>
    <row r="105" spans="2:6" x14ac:dyDescent="0.25">
      <c r="B105" s="71"/>
      <c r="C105" s="72"/>
      <c r="D105" s="73"/>
      <c r="E105" s="73"/>
      <c r="F105" s="73"/>
    </row>
    <row r="106" spans="2:6" x14ac:dyDescent="0.25">
      <c r="B106" s="71"/>
      <c r="C106" s="72"/>
      <c r="D106" s="73"/>
      <c r="E106" s="73"/>
      <c r="F106" s="73"/>
    </row>
    <row r="107" spans="2:6" x14ac:dyDescent="0.25">
      <c r="B107" s="71"/>
      <c r="C107" s="72"/>
      <c r="D107" s="73"/>
      <c r="E107" s="73"/>
      <c r="F107" s="73"/>
    </row>
    <row r="108" spans="2:6" x14ac:dyDescent="0.25">
      <c r="B108" s="71"/>
      <c r="C108" s="72"/>
      <c r="D108" s="73"/>
      <c r="E108" s="73"/>
      <c r="F108" s="73"/>
    </row>
    <row r="109" spans="2:6" x14ac:dyDescent="0.25">
      <c r="B109" s="71"/>
      <c r="C109" s="72"/>
      <c r="D109" s="73"/>
      <c r="E109" s="73"/>
      <c r="F109" s="73"/>
    </row>
    <row r="110" spans="2:6" x14ac:dyDescent="0.25">
      <c r="B110" s="71"/>
      <c r="C110" s="72"/>
      <c r="D110" s="73"/>
      <c r="E110" s="73"/>
      <c r="F110" s="73"/>
    </row>
    <row r="111" spans="2:6" x14ac:dyDescent="0.25">
      <c r="B111" s="71"/>
      <c r="C111" s="72"/>
      <c r="D111" s="73"/>
      <c r="E111" s="73"/>
      <c r="F111" s="73"/>
    </row>
    <row r="112" spans="2:6" x14ac:dyDescent="0.25">
      <c r="B112" s="71"/>
      <c r="C112" s="72"/>
      <c r="D112" s="73"/>
      <c r="E112" s="73"/>
      <c r="F112" s="73"/>
    </row>
    <row r="113" spans="2:6" x14ac:dyDescent="0.25">
      <c r="B113" s="71"/>
      <c r="C113" s="72"/>
      <c r="D113" s="73"/>
      <c r="E113" s="73"/>
      <c r="F113" s="73"/>
    </row>
    <row r="114" spans="2:6" x14ac:dyDescent="0.25">
      <c r="B114" s="71"/>
      <c r="C114" s="72"/>
      <c r="D114" s="73"/>
      <c r="E114" s="73"/>
      <c r="F114" s="73"/>
    </row>
    <row r="115" spans="2:6" x14ac:dyDescent="0.25">
      <c r="B115" s="71"/>
      <c r="C115" s="72"/>
      <c r="D115" s="73"/>
      <c r="E115" s="73"/>
      <c r="F115" s="73"/>
    </row>
    <row r="116" spans="2:6" x14ac:dyDescent="0.25">
      <c r="B116" s="71"/>
      <c r="C116" s="72"/>
      <c r="D116" s="73"/>
      <c r="E116" s="73"/>
      <c r="F116" s="73"/>
    </row>
    <row r="117" spans="2:6" x14ac:dyDescent="0.25">
      <c r="B117" s="71"/>
      <c r="C117" s="72"/>
      <c r="D117" s="73"/>
      <c r="E117" s="73"/>
      <c r="F117" s="73"/>
    </row>
    <row r="118" spans="2:6" x14ac:dyDescent="0.25">
      <c r="B118" s="71"/>
      <c r="C118" s="72"/>
      <c r="D118" s="73"/>
      <c r="E118" s="73"/>
      <c r="F118" s="73"/>
    </row>
    <row r="119" spans="2:6" x14ac:dyDescent="0.25">
      <c r="B119" s="71"/>
      <c r="C119" s="72"/>
      <c r="D119" s="73"/>
      <c r="E119" s="73"/>
      <c r="F119" s="73"/>
    </row>
    <row r="120" spans="2:6" x14ac:dyDescent="0.25">
      <c r="B120" s="71"/>
      <c r="C120" s="72"/>
      <c r="D120" s="73"/>
      <c r="E120" s="73"/>
      <c r="F120" s="73"/>
    </row>
    <row r="121" spans="2:6" x14ac:dyDescent="0.25">
      <c r="B121" s="71"/>
      <c r="C121" s="72"/>
      <c r="D121" s="73"/>
      <c r="E121" s="73"/>
      <c r="F121" s="73"/>
    </row>
    <row r="122" spans="2:6" x14ac:dyDescent="0.25">
      <c r="B122" s="71"/>
      <c r="C122" s="72"/>
      <c r="D122" s="73"/>
      <c r="E122" s="73"/>
      <c r="F122" s="73"/>
    </row>
    <row r="123" spans="2:6" x14ac:dyDescent="0.25">
      <c r="B123" s="71"/>
      <c r="C123" s="72"/>
      <c r="D123" s="73"/>
      <c r="E123" s="73"/>
      <c r="F123" s="73"/>
    </row>
    <row r="124" spans="2:6" x14ac:dyDescent="0.25">
      <c r="B124" s="71"/>
      <c r="C124" s="72"/>
      <c r="D124" s="73"/>
      <c r="E124" s="73"/>
      <c r="F124" s="73"/>
    </row>
    <row r="125" spans="2:6" x14ac:dyDescent="0.25">
      <c r="B125" s="71"/>
      <c r="C125" s="72"/>
      <c r="D125" s="73"/>
      <c r="E125" s="73"/>
      <c r="F125" s="73"/>
    </row>
    <row r="126" spans="2:6" x14ac:dyDescent="0.25">
      <c r="B126" s="71"/>
      <c r="C126" s="72"/>
      <c r="D126" s="73"/>
      <c r="E126" s="73"/>
      <c r="F126" s="73"/>
    </row>
    <row r="127" spans="2:6" x14ac:dyDescent="0.25">
      <c r="B127" s="71"/>
      <c r="C127" s="72"/>
      <c r="D127" s="73"/>
      <c r="E127" s="73"/>
      <c r="F127" s="73"/>
    </row>
    <row r="128" spans="2:6" x14ac:dyDescent="0.25">
      <c r="B128" s="71"/>
      <c r="C128" s="72"/>
      <c r="D128" s="73"/>
      <c r="E128" s="73"/>
      <c r="F128" s="73"/>
    </row>
    <row r="129" spans="2:6" x14ac:dyDescent="0.25">
      <c r="B129" s="71"/>
      <c r="C129" s="72"/>
      <c r="D129" s="73"/>
      <c r="E129" s="73"/>
      <c r="F129" s="73"/>
    </row>
    <row r="130" spans="2:6" x14ac:dyDescent="0.25">
      <c r="B130" s="71"/>
      <c r="C130" s="72"/>
      <c r="D130" s="73"/>
      <c r="E130" s="73"/>
      <c r="F130" s="73"/>
    </row>
    <row r="131" spans="2:6" x14ac:dyDescent="0.25">
      <c r="B131" s="71"/>
      <c r="C131" s="72"/>
      <c r="D131" s="73"/>
      <c r="E131" s="73"/>
      <c r="F131" s="73"/>
    </row>
    <row r="132" spans="2:6" x14ac:dyDescent="0.25">
      <c r="B132" s="71"/>
      <c r="C132" s="72"/>
      <c r="D132" s="73"/>
      <c r="E132" s="73"/>
      <c r="F132" s="73"/>
    </row>
    <row r="133" spans="2:6" x14ac:dyDescent="0.25">
      <c r="B133" s="71"/>
      <c r="C133" s="72"/>
      <c r="D133" s="73"/>
      <c r="E133" s="73"/>
      <c r="F133" s="73"/>
    </row>
    <row r="134" spans="2:6" x14ac:dyDescent="0.25">
      <c r="B134" s="71"/>
      <c r="C134" s="72"/>
      <c r="D134" s="73"/>
      <c r="E134" s="73"/>
      <c r="F134" s="73"/>
    </row>
    <row r="135" spans="2:6" x14ac:dyDescent="0.25">
      <c r="B135" s="71"/>
      <c r="C135" s="72"/>
      <c r="D135" s="73"/>
      <c r="E135" s="73"/>
      <c r="F135" s="73"/>
    </row>
    <row r="136" spans="2:6" x14ac:dyDescent="0.25">
      <c r="B136" s="71"/>
      <c r="C136" s="72"/>
      <c r="D136" s="73"/>
      <c r="E136" s="73"/>
      <c r="F136" s="73"/>
    </row>
    <row r="137" spans="2:6" x14ac:dyDescent="0.25">
      <c r="B137" s="71"/>
      <c r="C137" s="72"/>
      <c r="D137" s="73"/>
      <c r="E137" s="73"/>
      <c r="F137" s="73"/>
    </row>
    <row r="138" spans="2:6" x14ac:dyDescent="0.25">
      <c r="B138" s="71"/>
      <c r="C138" s="72"/>
      <c r="D138" s="73"/>
      <c r="E138" s="73"/>
      <c r="F138" s="73"/>
    </row>
    <row r="139" spans="2:6" x14ac:dyDescent="0.25">
      <c r="B139" s="71"/>
      <c r="C139" s="72"/>
      <c r="D139" s="73"/>
      <c r="E139" s="73"/>
      <c r="F139" s="73"/>
    </row>
    <row r="140" spans="2:6" x14ac:dyDescent="0.25">
      <c r="B140" s="71"/>
      <c r="C140" s="72"/>
      <c r="D140" s="73"/>
      <c r="E140" s="73"/>
      <c r="F140" s="73"/>
    </row>
    <row r="141" spans="2:6" x14ac:dyDescent="0.25">
      <c r="B141" s="71"/>
      <c r="C141" s="72"/>
      <c r="D141" s="73"/>
      <c r="E141" s="73"/>
      <c r="F141" s="73"/>
    </row>
    <row r="142" spans="2:6" x14ac:dyDescent="0.25">
      <c r="B142" s="71"/>
      <c r="C142" s="72"/>
      <c r="D142" s="73"/>
      <c r="E142" s="73"/>
      <c r="F142" s="73"/>
    </row>
    <row r="143" spans="2:6" x14ac:dyDescent="0.25">
      <c r="B143" s="71"/>
      <c r="C143" s="72"/>
      <c r="D143" s="73"/>
      <c r="E143" s="73"/>
      <c r="F143" s="73"/>
    </row>
    <row r="144" spans="2:6" x14ac:dyDescent="0.25">
      <c r="B144" s="71"/>
      <c r="C144" s="72"/>
      <c r="D144" s="73"/>
      <c r="E144" s="73"/>
      <c r="F144" s="73"/>
    </row>
    <row r="145" spans="2:6" x14ac:dyDescent="0.25">
      <c r="B145" s="71"/>
      <c r="C145" s="72"/>
      <c r="D145" s="73"/>
      <c r="E145" s="73"/>
      <c r="F145" s="73"/>
    </row>
    <row r="146" spans="2:6" x14ac:dyDescent="0.25">
      <c r="B146" s="71"/>
      <c r="C146" s="72"/>
      <c r="D146" s="73"/>
      <c r="E146" s="73"/>
      <c r="F146" s="73"/>
    </row>
    <row r="147" spans="2:6" x14ac:dyDescent="0.25">
      <c r="B147" s="71"/>
      <c r="C147" s="72"/>
      <c r="D147" s="73"/>
      <c r="E147" s="73"/>
      <c r="F147" s="73"/>
    </row>
    <row r="148" spans="2:6" x14ac:dyDescent="0.25">
      <c r="B148" s="71"/>
      <c r="C148" s="72"/>
      <c r="D148" s="73"/>
      <c r="E148" s="73"/>
      <c r="F148" s="73"/>
    </row>
    <row r="149" spans="2:6" x14ac:dyDescent="0.25">
      <c r="B149" s="71"/>
      <c r="C149" s="72"/>
      <c r="D149" s="73"/>
      <c r="E149" s="73"/>
      <c r="F149" s="73"/>
    </row>
    <row r="150" spans="2:6" x14ac:dyDescent="0.25">
      <c r="B150" s="71"/>
      <c r="C150" s="72"/>
      <c r="D150" s="73"/>
      <c r="E150" s="73"/>
      <c r="F150" s="73"/>
    </row>
    <row r="151" spans="2:6" x14ac:dyDescent="0.25">
      <c r="B151" s="71"/>
      <c r="C151" s="72"/>
      <c r="D151" s="73"/>
      <c r="E151" s="73"/>
      <c r="F151" s="73"/>
    </row>
    <row r="152" spans="2:6" x14ac:dyDescent="0.25">
      <c r="B152" s="71"/>
      <c r="C152" s="72"/>
      <c r="D152" s="73"/>
      <c r="E152" s="73"/>
      <c r="F152" s="73"/>
    </row>
    <row r="153" spans="2:6" x14ac:dyDescent="0.25">
      <c r="B153" s="71"/>
      <c r="C153" s="72"/>
      <c r="D153" s="73"/>
      <c r="E153" s="73"/>
      <c r="F153" s="73"/>
    </row>
    <row r="154" spans="2:6" x14ac:dyDescent="0.25">
      <c r="B154" s="71"/>
      <c r="C154" s="72"/>
      <c r="D154" s="73"/>
      <c r="E154" s="73"/>
      <c r="F154" s="73"/>
    </row>
    <row r="155" spans="2:6" x14ac:dyDescent="0.25">
      <c r="B155" s="71"/>
      <c r="C155" s="72"/>
      <c r="D155" s="73"/>
      <c r="E155" s="73"/>
      <c r="F155" s="73"/>
    </row>
    <row r="156" spans="2:6" x14ac:dyDescent="0.25">
      <c r="B156" s="71"/>
      <c r="C156" s="72"/>
      <c r="D156" s="73"/>
      <c r="E156" s="73"/>
      <c r="F156" s="73"/>
    </row>
    <row r="157" spans="2:6" x14ac:dyDescent="0.25">
      <c r="B157" s="71"/>
      <c r="C157" s="72"/>
      <c r="D157" s="73"/>
      <c r="E157" s="73"/>
      <c r="F157" s="73"/>
    </row>
    <row r="158" spans="2:6" x14ac:dyDescent="0.25">
      <c r="B158" s="71"/>
      <c r="C158" s="72"/>
      <c r="D158" s="73"/>
      <c r="E158" s="73"/>
      <c r="F158" s="73"/>
    </row>
    <row r="159" spans="2:6" x14ac:dyDescent="0.25">
      <c r="B159" s="71"/>
      <c r="C159" s="72"/>
      <c r="D159" s="73"/>
      <c r="E159" s="73"/>
      <c r="F159" s="73"/>
    </row>
    <row r="160" spans="2:6" x14ac:dyDescent="0.25">
      <c r="B160" s="71"/>
      <c r="C160" s="72"/>
      <c r="D160" s="73"/>
      <c r="E160" s="73"/>
      <c r="F160" s="73"/>
    </row>
    <row r="161" spans="2:6" x14ac:dyDescent="0.25">
      <c r="B161" s="71"/>
      <c r="C161" s="72"/>
      <c r="D161" s="73"/>
      <c r="E161" s="73"/>
      <c r="F161" s="73"/>
    </row>
    <row r="162" spans="2:6" x14ac:dyDescent="0.25">
      <c r="B162" s="71"/>
      <c r="C162" s="72"/>
      <c r="D162" s="73"/>
      <c r="E162" s="73"/>
      <c r="F162" s="73"/>
    </row>
    <row r="163" spans="2:6" x14ac:dyDescent="0.25">
      <c r="B163" s="71"/>
      <c r="C163" s="72"/>
      <c r="D163" s="73"/>
      <c r="E163" s="73"/>
      <c r="F163" s="73"/>
    </row>
    <row r="164" spans="2:6" x14ac:dyDescent="0.25">
      <c r="B164" s="71"/>
      <c r="C164" s="72"/>
      <c r="D164" s="73"/>
      <c r="E164" s="73"/>
      <c r="F164" s="73"/>
    </row>
    <row r="165" spans="2:6" x14ac:dyDescent="0.25">
      <c r="B165" s="71"/>
      <c r="C165" s="72"/>
      <c r="D165" s="73"/>
      <c r="E165" s="73"/>
      <c r="F165" s="73"/>
    </row>
    <row r="166" spans="2:6" x14ac:dyDescent="0.25">
      <c r="B166" s="71"/>
      <c r="C166" s="72"/>
      <c r="D166" s="73"/>
      <c r="E166" s="73"/>
      <c r="F166" s="73"/>
    </row>
    <row r="167" spans="2:6" x14ac:dyDescent="0.25">
      <c r="B167" s="71"/>
      <c r="C167" s="72"/>
      <c r="D167" s="73"/>
      <c r="E167" s="73"/>
      <c r="F167" s="73"/>
    </row>
    <row r="168" spans="2:6" x14ac:dyDescent="0.25">
      <c r="B168" s="71"/>
      <c r="C168" s="72"/>
      <c r="D168" s="73"/>
      <c r="E168" s="73"/>
      <c r="F168" s="73"/>
    </row>
    <row r="169" spans="2:6" x14ac:dyDescent="0.25">
      <c r="B169" s="71"/>
      <c r="C169" s="72"/>
      <c r="D169" s="73"/>
      <c r="E169" s="73"/>
      <c r="F169" s="73"/>
    </row>
    <row r="170" spans="2:6" x14ac:dyDescent="0.25">
      <c r="B170" s="71"/>
      <c r="C170" s="72"/>
      <c r="D170" s="73"/>
      <c r="E170" s="73"/>
      <c r="F170" s="73"/>
    </row>
    <row r="171" spans="2:6" x14ac:dyDescent="0.25">
      <c r="B171" s="71"/>
      <c r="C171" s="72"/>
      <c r="D171" s="73"/>
      <c r="E171" s="73"/>
      <c r="F171" s="73"/>
    </row>
    <row r="172" spans="2:6" x14ac:dyDescent="0.25">
      <c r="B172" s="71"/>
      <c r="C172" s="72"/>
      <c r="D172" s="73"/>
      <c r="E172" s="73"/>
      <c r="F172" s="73"/>
    </row>
    <row r="173" spans="2:6" x14ac:dyDescent="0.25">
      <c r="B173" s="71"/>
      <c r="C173" s="72"/>
      <c r="D173" s="73"/>
      <c r="E173" s="73"/>
      <c r="F173" s="73"/>
    </row>
    <row r="174" spans="2:6" x14ac:dyDescent="0.25">
      <c r="B174" s="71"/>
      <c r="C174" s="72"/>
      <c r="D174" s="73"/>
      <c r="E174" s="73"/>
      <c r="F174" s="73"/>
    </row>
    <row r="175" spans="2:6" x14ac:dyDescent="0.25">
      <c r="B175" s="71"/>
      <c r="C175" s="72"/>
      <c r="D175" s="73"/>
      <c r="E175" s="73"/>
      <c r="F175" s="73"/>
    </row>
    <row r="176" spans="2:6" x14ac:dyDescent="0.25">
      <c r="B176" s="71"/>
      <c r="C176" s="72"/>
      <c r="D176" s="73"/>
      <c r="E176" s="73"/>
      <c r="F176" s="73"/>
    </row>
    <row r="177" spans="2:6" x14ac:dyDescent="0.25">
      <c r="B177" s="71"/>
      <c r="C177" s="72"/>
      <c r="D177" s="73"/>
      <c r="E177" s="73"/>
      <c r="F177" s="73"/>
    </row>
    <row r="178" spans="2:6" x14ac:dyDescent="0.25">
      <c r="B178" s="71"/>
      <c r="C178" s="72"/>
      <c r="D178" s="73"/>
      <c r="E178" s="73"/>
      <c r="F178" s="73"/>
    </row>
    <row r="179" spans="2:6" x14ac:dyDescent="0.25">
      <c r="B179" s="71"/>
      <c r="C179" s="72"/>
      <c r="D179" s="73"/>
      <c r="E179" s="73"/>
      <c r="F179" s="73"/>
    </row>
    <row r="180" spans="2:6" x14ac:dyDescent="0.25">
      <c r="B180" s="71"/>
      <c r="C180" s="72"/>
      <c r="D180" s="73"/>
      <c r="E180" s="73"/>
      <c r="F180" s="73"/>
    </row>
    <row r="181" spans="2:6" x14ac:dyDescent="0.25">
      <c r="B181" s="71"/>
      <c r="C181" s="72"/>
      <c r="D181" s="73"/>
      <c r="E181" s="73"/>
      <c r="F181" s="73"/>
    </row>
    <row r="182" spans="2:6" x14ac:dyDescent="0.25">
      <c r="B182" s="71"/>
      <c r="C182" s="72"/>
      <c r="D182" s="73"/>
      <c r="E182" s="73"/>
      <c r="F182" s="73"/>
    </row>
    <row r="183" spans="2:6" x14ac:dyDescent="0.25">
      <c r="B183" s="71"/>
      <c r="C183" s="72"/>
      <c r="D183" s="73"/>
      <c r="E183" s="73"/>
      <c r="F183" s="73"/>
    </row>
    <row r="184" spans="2:6" x14ac:dyDescent="0.25">
      <c r="B184" s="71"/>
      <c r="C184" s="72"/>
      <c r="D184" s="73"/>
      <c r="E184" s="73"/>
      <c r="F184" s="73"/>
    </row>
    <row r="185" spans="2:6" x14ac:dyDescent="0.25">
      <c r="B185" s="71"/>
      <c r="C185" s="72"/>
      <c r="D185" s="73"/>
      <c r="E185" s="73"/>
      <c r="F185" s="73"/>
    </row>
    <row r="186" spans="2:6" x14ac:dyDescent="0.25">
      <c r="B186" s="71"/>
      <c r="C186" s="72"/>
      <c r="D186" s="73"/>
      <c r="E186" s="73"/>
      <c r="F186" s="73"/>
    </row>
    <row r="187" spans="2:6" x14ac:dyDescent="0.25">
      <c r="B187" s="71"/>
      <c r="C187" s="72"/>
      <c r="D187" s="73"/>
      <c r="E187" s="73"/>
      <c r="F187" s="73"/>
    </row>
    <row r="188" spans="2:6" x14ac:dyDescent="0.25">
      <c r="B188" s="71"/>
      <c r="C188" s="72"/>
      <c r="D188" s="73"/>
      <c r="E188" s="73"/>
      <c r="F188" s="73"/>
    </row>
    <row r="189" spans="2:6" x14ac:dyDescent="0.25">
      <c r="B189" s="71"/>
      <c r="C189" s="72"/>
      <c r="D189" s="73"/>
      <c r="E189" s="73"/>
      <c r="F189" s="73"/>
    </row>
    <row r="190" spans="2:6" x14ac:dyDescent="0.25">
      <c r="B190" s="71"/>
      <c r="C190" s="72"/>
      <c r="D190" s="73"/>
      <c r="E190" s="73"/>
      <c r="F190" s="73"/>
    </row>
    <row r="191" spans="2:6" x14ac:dyDescent="0.25">
      <c r="B191" s="71"/>
      <c r="C191" s="72"/>
      <c r="D191" s="73"/>
      <c r="E191" s="73"/>
      <c r="F191" s="73"/>
    </row>
    <row r="192" spans="2:6" x14ac:dyDescent="0.25">
      <c r="B192" s="71"/>
      <c r="C192" s="72"/>
      <c r="D192" s="73"/>
      <c r="E192" s="73"/>
      <c r="F192" s="73"/>
    </row>
    <row r="193" spans="2:6" x14ac:dyDescent="0.25">
      <c r="B193" s="71"/>
      <c r="C193" s="72"/>
      <c r="D193" s="73"/>
      <c r="E193" s="73"/>
      <c r="F193" s="73"/>
    </row>
    <row r="194" spans="2:6" x14ac:dyDescent="0.25">
      <c r="B194" s="71"/>
      <c r="C194" s="72"/>
      <c r="D194" s="73"/>
      <c r="E194" s="73"/>
      <c r="F194" s="73"/>
    </row>
    <row r="195" spans="2:6" x14ac:dyDescent="0.25">
      <c r="B195" s="71"/>
      <c r="C195" s="72"/>
      <c r="D195" s="73"/>
      <c r="E195" s="73"/>
      <c r="F195" s="73"/>
    </row>
    <row r="196" spans="2:6" x14ac:dyDescent="0.25">
      <c r="B196" s="71"/>
      <c r="C196" s="72"/>
      <c r="D196" s="73"/>
      <c r="E196" s="73"/>
      <c r="F196" s="73"/>
    </row>
    <row r="197" spans="2:6" x14ac:dyDescent="0.25">
      <c r="B197" s="71"/>
      <c r="C197" s="72"/>
      <c r="D197" s="73"/>
      <c r="E197" s="73"/>
      <c r="F197" s="73"/>
    </row>
    <row r="198" spans="2:6" x14ac:dyDescent="0.25">
      <c r="B198" s="71"/>
      <c r="C198" s="72"/>
      <c r="D198" s="73"/>
      <c r="E198" s="73"/>
      <c r="F198" s="73"/>
    </row>
    <row r="199" spans="2:6" x14ac:dyDescent="0.25">
      <c r="B199" s="71"/>
      <c r="C199" s="72"/>
      <c r="D199" s="73"/>
      <c r="E199" s="73"/>
      <c r="F199" s="73"/>
    </row>
    <row r="200" spans="2:6" x14ac:dyDescent="0.25">
      <c r="B200" s="71"/>
      <c r="C200" s="72"/>
      <c r="D200" s="73"/>
      <c r="E200" s="73"/>
      <c r="F200" s="73"/>
    </row>
    <row r="201" spans="2:6" x14ac:dyDescent="0.25">
      <c r="B201" s="71"/>
      <c r="C201" s="72"/>
      <c r="D201" s="73"/>
      <c r="E201" s="73"/>
      <c r="F201" s="73"/>
    </row>
    <row r="202" spans="2:6" x14ac:dyDescent="0.25">
      <c r="B202" s="71"/>
      <c r="C202" s="72"/>
      <c r="D202" s="73"/>
      <c r="E202" s="73"/>
      <c r="F202" s="73"/>
    </row>
    <row r="203" spans="2:6" x14ac:dyDescent="0.25">
      <c r="B203" s="71"/>
      <c r="C203" s="72"/>
      <c r="D203" s="73"/>
      <c r="E203" s="73"/>
      <c r="F203" s="73"/>
    </row>
    <row r="204" spans="2:6" x14ac:dyDescent="0.25">
      <c r="B204" s="71"/>
      <c r="C204" s="72"/>
      <c r="D204" s="73"/>
      <c r="E204" s="73"/>
      <c r="F204" s="73"/>
    </row>
    <row r="205" spans="2:6" x14ac:dyDescent="0.25">
      <c r="B205" s="71"/>
      <c r="C205" s="72"/>
      <c r="D205" s="73"/>
      <c r="E205" s="73"/>
      <c r="F205" s="73"/>
    </row>
    <row r="206" spans="2:6" x14ac:dyDescent="0.25">
      <c r="B206" s="71"/>
      <c r="C206" s="72"/>
      <c r="D206" s="73"/>
      <c r="E206" s="73"/>
      <c r="F206" s="73"/>
    </row>
    <row r="207" spans="2:6" x14ac:dyDescent="0.25">
      <c r="B207" s="71"/>
      <c r="C207" s="72"/>
      <c r="D207" s="73"/>
      <c r="E207" s="73"/>
      <c r="F207" s="73"/>
    </row>
    <row r="208" spans="2:6" x14ac:dyDescent="0.25">
      <c r="B208" s="71"/>
      <c r="C208" s="72"/>
      <c r="D208" s="73"/>
      <c r="E208" s="73"/>
      <c r="F208" s="73"/>
    </row>
    <row r="209" spans="2:6" x14ac:dyDescent="0.25">
      <c r="B209" s="71"/>
      <c r="C209" s="72"/>
      <c r="D209" s="73"/>
      <c r="E209" s="73"/>
      <c r="F209" s="73"/>
    </row>
    <row r="210" spans="2:6" x14ac:dyDescent="0.25">
      <c r="B210" s="71"/>
      <c r="C210" s="72"/>
      <c r="D210" s="73"/>
      <c r="E210" s="73"/>
      <c r="F210" s="73"/>
    </row>
    <row r="211" spans="2:6" x14ac:dyDescent="0.25">
      <c r="B211" s="71"/>
      <c r="C211" s="72"/>
      <c r="D211" s="73"/>
      <c r="E211" s="73"/>
      <c r="F211" s="73"/>
    </row>
    <row r="212" spans="2:6" x14ac:dyDescent="0.25">
      <c r="B212" s="71"/>
      <c r="C212" s="72"/>
      <c r="D212" s="73"/>
      <c r="E212" s="73"/>
      <c r="F212" s="73"/>
    </row>
    <row r="213" spans="2:6" x14ac:dyDescent="0.25">
      <c r="B213" s="71"/>
      <c r="C213" s="72"/>
      <c r="D213" s="73"/>
      <c r="E213" s="73"/>
      <c r="F213" s="73"/>
    </row>
    <row r="214" spans="2:6" x14ac:dyDescent="0.25">
      <c r="B214" s="71"/>
      <c r="C214" s="72"/>
      <c r="D214" s="73"/>
      <c r="E214" s="73"/>
      <c r="F214" s="73"/>
    </row>
    <row r="215" spans="2:6" x14ac:dyDescent="0.25">
      <c r="B215" s="71"/>
      <c r="C215" s="72"/>
      <c r="D215" s="73"/>
      <c r="E215" s="73"/>
      <c r="F215" s="73"/>
    </row>
    <row r="216" spans="2:6" x14ac:dyDescent="0.25">
      <c r="B216" s="71"/>
      <c r="C216" s="72"/>
      <c r="D216" s="73"/>
      <c r="E216" s="73"/>
      <c r="F216" s="73"/>
    </row>
    <row r="217" spans="2:6" x14ac:dyDescent="0.25">
      <c r="B217" s="71"/>
      <c r="C217" s="72"/>
      <c r="D217" s="73"/>
      <c r="E217" s="73"/>
      <c r="F217" s="73"/>
    </row>
    <row r="218" spans="2:6" x14ac:dyDescent="0.25">
      <c r="B218" s="71"/>
      <c r="C218" s="72"/>
      <c r="D218" s="73"/>
      <c r="E218" s="73"/>
      <c r="F218" s="73"/>
    </row>
    <row r="219" spans="2:6" x14ac:dyDescent="0.25">
      <c r="B219" s="71"/>
      <c r="C219" s="72"/>
      <c r="D219" s="73"/>
      <c r="E219" s="73"/>
      <c r="F219" s="73"/>
    </row>
    <row r="220" spans="2:6" x14ac:dyDescent="0.25">
      <c r="B220" s="71"/>
      <c r="C220" s="72"/>
      <c r="D220" s="73"/>
      <c r="E220" s="73"/>
      <c r="F220" s="73"/>
    </row>
    <row r="221" spans="2:6" x14ac:dyDescent="0.25">
      <c r="B221" s="71"/>
      <c r="C221" s="72"/>
      <c r="D221" s="73"/>
      <c r="E221" s="73"/>
      <c r="F221" s="73"/>
    </row>
    <row r="222" spans="2:6" x14ac:dyDescent="0.25">
      <c r="B222" s="71"/>
      <c r="C222" s="72"/>
      <c r="D222" s="73"/>
      <c r="E222" s="73"/>
      <c r="F222" s="73"/>
    </row>
    <row r="223" spans="2:6" x14ac:dyDescent="0.25">
      <c r="B223" s="71"/>
      <c r="C223" s="72"/>
      <c r="D223" s="73"/>
      <c r="E223" s="73"/>
      <c r="F223" s="73"/>
    </row>
    <row r="224" spans="2:6" x14ac:dyDescent="0.25">
      <c r="B224" s="71"/>
      <c r="C224" s="72"/>
      <c r="D224" s="73"/>
      <c r="E224" s="73"/>
      <c r="F224" s="73"/>
    </row>
    <row r="225" spans="2:6" x14ac:dyDescent="0.25">
      <c r="B225" s="71"/>
      <c r="C225" s="72"/>
      <c r="D225" s="73"/>
      <c r="E225" s="73"/>
      <c r="F225" s="73"/>
    </row>
    <row r="226" spans="2:6" x14ac:dyDescent="0.25">
      <c r="B226" s="71"/>
      <c r="C226" s="72"/>
      <c r="D226" s="73"/>
      <c r="E226" s="73"/>
      <c r="F226" s="73"/>
    </row>
    <row r="227" spans="2:6" x14ac:dyDescent="0.25">
      <c r="B227" s="71"/>
      <c r="C227" s="72"/>
      <c r="D227" s="73"/>
      <c r="E227" s="73"/>
      <c r="F227" s="73"/>
    </row>
    <row r="228" spans="2:6" x14ac:dyDescent="0.25">
      <c r="B228" s="71"/>
      <c r="C228" s="72"/>
      <c r="D228" s="73"/>
      <c r="E228" s="73"/>
      <c r="F228" s="73"/>
    </row>
    <row r="229" spans="2:6" x14ac:dyDescent="0.25">
      <c r="B229" s="71"/>
      <c r="C229" s="72"/>
      <c r="D229" s="73"/>
      <c r="E229" s="73"/>
      <c r="F229" s="73"/>
    </row>
    <row r="230" spans="2:6" x14ac:dyDescent="0.25">
      <c r="B230" s="71"/>
      <c r="C230" s="72"/>
      <c r="D230" s="73"/>
      <c r="E230" s="73"/>
      <c r="F230" s="73"/>
    </row>
    <row r="231" spans="2:6" x14ac:dyDescent="0.25">
      <c r="B231" s="71"/>
      <c r="C231" s="72"/>
      <c r="D231" s="73"/>
      <c r="E231" s="73"/>
      <c r="F231" s="73"/>
    </row>
    <row r="232" spans="2:6" x14ac:dyDescent="0.25">
      <c r="B232" s="71"/>
      <c r="C232" s="72"/>
      <c r="D232" s="73"/>
      <c r="E232" s="73"/>
      <c r="F232" s="73"/>
    </row>
    <row r="233" spans="2:6" x14ac:dyDescent="0.25">
      <c r="B233" s="71"/>
      <c r="C233" s="72"/>
      <c r="D233" s="73"/>
      <c r="E233" s="73"/>
      <c r="F233" s="73"/>
    </row>
    <row r="234" spans="2:6" x14ac:dyDescent="0.25">
      <c r="B234" s="71"/>
      <c r="C234" s="72"/>
      <c r="D234" s="73"/>
      <c r="E234" s="73"/>
      <c r="F234" s="73"/>
    </row>
    <row r="235" spans="2:6" x14ac:dyDescent="0.25">
      <c r="B235" s="71"/>
      <c r="C235" s="72"/>
      <c r="D235" s="73"/>
      <c r="E235" s="73"/>
      <c r="F235" s="73"/>
    </row>
    <row r="236" spans="2:6" x14ac:dyDescent="0.25">
      <c r="B236" s="71"/>
      <c r="C236" s="72"/>
      <c r="D236" s="73"/>
      <c r="E236" s="73"/>
      <c r="F236" s="73"/>
    </row>
    <row r="237" spans="2:6" x14ac:dyDescent="0.25">
      <c r="B237" s="71"/>
      <c r="C237" s="72"/>
      <c r="D237" s="73"/>
      <c r="E237" s="73"/>
      <c r="F237" s="73"/>
    </row>
    <row r="238" spans="2:6" x14ac:dyDescent="0.25">
      <c r="B238" s="71"/>
      <c r="C238" s="72"/>
      <c r="D238" s="73"/>
      <c r="E238" s="73"/>
      <c r="F238" s="73"/>
    </row>
    <row r="239" spans="2:6" x14ac:dyDescent="0.25">
      <c r="B239" s="71"/>
      <c r="C239" s="72"/>
      <c r="D239" s="73"/>
      <c r="E239" s="73"/>
      <c r="F239" s="73"/>
    </row>
    <row r="240" spans="2:6" x14ac:dyDescent="0.25">
      <c r="B240" s="71"/>
      <c r="C240" s="72"/>
      <c r="D240" s="73"/>
      <c r="E240" s="73"/>
      <c r="F240" s="73"/>
    </row>
    <row r="241" spans="2:6" x14ac:dyDescent="0.25">
      <c r="B241" s="71"/>
      <c r="C241" s="72"/>
      <c r="D241" s="73"/>
      <c r="E241" s="73"/>
      <c r="F241" s="73"/>
    </row>
    <row r="242" spans="2:6" x14ac:dyDescent="0.25">
      <c r="B242" s="71"/>
      <c r="C242" s="72"/>
      <c r="D242" s="73"/>
      <c r="E242" s="73"/>
      <c r="F242" s="73"/>
    </row>
    <row r="243" spans="2:6" x14ac:dyDescent="0.25">
      <c r="B243" s="71"/>
      <c r="C243" s="72"/>
      <c r="D243" s="73"/>
      <c r="E243" s="73"/>
      <c r="F243" s="73"/>
    </row>
    <row r="244" spans="2:6" x14ac:dyDescent="0.25">
      <c r="B244" s="71"/>
      <c r="C244" s="72"/>
      <c r="D244" s="73"/>
      <c r="E244" s="73"/>
      <c r="F244" s="73"/>
    </row>
    <row r="245" spans="2:6" x14ac:dyDescent="0.25">
      <c r="B245" s="71"/>
      <c r="C245" s="72"/>
      <c r="D245" s="73"/>
      <c r="E245" s="73"/>
      <c r="F245" s="73"/>
    </row>
    <row r="246" spans="2:6" x14ac:dyDescent="0.25">
      <c r="B246" s="71"/>
      <c r="C246" s="72"/>
      <c r="D246" s="73"/>
      <c r="E246" s="73"/>
      <c r="F246" s="73"/>
    </row>
    <row r="247" spans="2:6" x14ac:dyDescent="0.25">
      <c r="B247" s="71"/>
      <c r="C247" s="72"/>
      <c r="D247" s="73"/>
      <c r="E247" s="73"/>
      <c r="F247" s="73"/>
    </row>
    <row r="248" spans="2:6" x14ac:dyDescent="0.25">
      <c r="B248" s="71"/>
      <c r="C248" s="72"/>
      <c r="D248" s="73"/>
      <c r="E248" s="73"/>
      <c r="F248" s="73"/>
    </row>
    <row r="249" spans="2:6" x14ac:dyDescent="0.25">
      <c r="B249" s="71"/>
      <c r="C249" s="72"/>
      <c r="D249" s="73"/>
      <c r="E249" s="73"/>
      <c r="F249" s="73"/>
    </row>
    <row r="250" spans="2:6" x14ac:dyDescent="0.25">
      <c r="B250" s="71"/>
      <c r="C250" s="72"/>
      <c r="D250" s="73"/>
      <c r="E250" s="73"/>
      <c r="F250" s="73"/>
    </row>
    <row r="251" spans="2:6" x14ac:dyDescent="0.25">
      <c r="B251" s="71"/>
      <c r="C251" s="72"/>
      <c r="D251" s="73"/>
      <c r="E251" s="73"/>
      <c r="F251" s="73"/>
    </row>
    <row r="252" spans="2:6" x14ac:dyDescent="0.25">
      <c r="B252" s="71"/>
      <c r="C252" s="72"/>
      <c r="D252" s="73"/>
      <c r="E252" s="73"/>
      <c r="F252" s="73"/>
    </row>
    <row r="253" spans="2:6" x14ac:dyDescent="0.25">
      <c r="B253" s="71"/>
      <c r="C253" s="72"/>
      <c r="D253" s="73"/>
      <c r="E253" s="73"/>
      <c r="F253" s="73"/>
    </row>
    <row r="254" spans="2:6" x14ac:dyDescent="0.25">
      <c r="B254" s="71"/>
      <c r="C254" s="72"/>
      <c r="D254" s="73"/>
      <c r="E254" s="73"/>
      <c r="F254" s="73"/>
    </row>
    <row r="255" spans="2:6" x14ac:dyDescent="0.25">
      <c r="B255" s="71"/>
      <c r="C255" s="72"/>
      <c r="D255" s="73"/>
      <c r="E255" s="73"/>
      <c r="F255" s="73"/>
    </row>
    <row r="256" spans="2:6" x14ac:dyDescent="0.25">
      <c r="B256" s="71"/>
      <c r="C256" s="72"/>
      <c r="D256" s="73"/>
      <c r="E256" s="73"/>
      <c r="F256" s="73"/>
    </row>
    <row r="257" spans="2:6" x14ac:dyDescent="0.25">
      <c r="B257" s="71"/>
      <c r="C257" s="72"/>
      <c r="D257" s="73"/>
      <c r="E257" s="73"/>
      <c r="F257" s="73"/>
    </row>
    <row r="258" spans="2:6" x14ac:dyDescent="0.25">
      <c r="B258" s="71"/>
      <c r="C258" s="72"/>
      <c r="D258" s="73"/>
      <c r="E258" s="73"/>
      <c r="F258" s="73"/>
    </row>
    <row r="259" spans="2:6" x14ac:dyDescent="0.25">
      <c r="B259" s="71"/>
      <c r="C259" s="72"/>
      <c r="D259" s="73"/>
      <c r="E259" s="73"/>
      <c r="F259" s="73"/>
    </row>
    <row r="260" spans="2:6" x14ac:dyDescent="0.25">
      <c r="B260" s="71"/>
      <c r="C260" s="72"/>
      <c r="D260" s="73"/>
      <c r="E260" s="73"/>
      <c r="F260" s="73"/>
    </row>
    <row r="261" spans="2:6" x14ac:dyDescent="0.25">
      <c r="B261" s="71"/>
      <c r="C261" s="72"/>
      <c r="D261" s="73"/>
      <c r="E261" s="73"/>
      <c r="F261" s="73"/>
    </row>
    <row r="262" spans="2:6" x14ac:dyDescent="0.25">
      <c r="B262" s="71"/>
      <c r="C262" s="72"/>
      <c r="D262" s="73"/>
      <c r="E262" s="73"/>
      <c r="F262" s="73"/>
    </row>
    <row r="263" spans="2:6" x14ac:dyDescent="0.25">
      <c r="B263" s="71"/>
      <c r="C263" s="72"/>
      <c r="D263" s="73"/>
      <c r="E263" s="73"/>
      <c r="F263" s="73"/>
    </row>
    <row r="264" spans="2:6" x14ac:dyDescent="0.25">
      <c r="B264" s="71"/>
      <c r="C264" s="72"/>
      <c r="D264" s="73"/>
      <c r="E264" s="73"/>
      <c r="F264" s="73"/>
    </row>
    <row r="265" spans="2:6" x14ac:dyDescent="0.25">
      <c r="B265" s="71"/>
      <c r="C265" s="72"/>
      <c r="D265" s="73"/>
      <c r="E265" s="73"/>
      <c r="F265" s="73"/>
    </row>
    <row r="266" spans="2:6" x14ac:dyDescent="0.25">
      <c r="B266" s="71"/>
      <c r="C266" s="72"/>
      <c r="D266" s="73"/>
      <c r="E266" s="73"/>
      <c r="F266" s="73"/>
    </row>
    <row r="267" spans="2:6" x14ac:dyDescent="0.25">
      <c r="B267" s="71"/>
      <c r="C267" s="72"/>
      <c r="D267" s="73"/>
      <c r="E267" s="73"/>
      <c r="F267" s="73"/>
    </row>
    <row r="268" spans="2:6" x14ac:dyDescent="0.25">
      <c r="B268" s="71"/>
      <c r="C268" s="72"/>
      <c r="D268" s="73"/>
      <c r="E268" s="73"/>
      <c r="F268" s="73"/>
    </row>
    <row r="269" spans="2:6" x14ac:dyDescent="0.25">
      <c r="B269" s="71"/>
      <c r="C269" s="72"/>
      <c r="D269" s="73"/>
      <c r="E269" s="73"/>
      <c r="F269" s="73"/>
    </row>
    <row r="270" spans="2:6" x14ac:dyDescent="0.25">
      <c r="B270" s="71"/>
      <c r="C270" s="72"/>
      <c r="D270" s="73"/>
      <c r="E270" s="73"/>
      <c r="F270" s="73"/>
    </row>
    <row r="271" spans="2:6" x14ac:dyDescent="0.25">
      <c r="B271" s="71"/>
      <c r="C271" s="72"/>
      <c r="D271" s="73"/>
      <c r="E271" s="73"/>
      <c r="F271" s="73"/>
    </row>
    <row r="272" spans="2:6" x14ac:dyDescent="0.25">
      <c r="B272" s="71"/>
      <c r="C272" s="72"/>
      <c r="D272" s="73"/>
      <c r="E272" s="73"/>
      <c r="F272" s="73"/>
    </row>
    <row r="273" spans="2:6" x14ac:dyDescent="0.25">
      <c r="B273" s="71"/>
      <c r="C273" s="72"/>
      <c r="D273" s="73"/>
      <c r="E273" s="73"/>
      <c r="F273" s="73"/>
    </row>
    <row r="274" spans="2:6" x14ac:dyDescent="0.25">
      <c r="B274" s="71"/>
      <c r="C274" s="72"/>
      <c r="D274" s="73"/>
      <c r="E274" s="73"/>
      <c r="F274" s="73"/>
    </row>
    <row r="275" spans="2:6" x14ac:dyDescent="0.25">
      <c r="B275" s="71"/>
      <c r="C275" s="72"/>
      <c r="D275" s="73"/>
      <c r="E275" s="73"/>
      <c r="F275" s="73"/>
    </row>
    <row r="276" spans="2:6" x14ac:dyDescent="0.25">
      <c r="B276" s="71"/>
      <c r="C276" s="72"/>
      <c r="D276" s="73"/>
      <c r="E276" s="73"/>
      <c r="F276" s="73"/>
    </row>
    <row r="277" spans="2:6" x14ac:dyDescent="0.25">
      <c r="B277" s="71"/>
      <c r="C277" s="72"/>
      <c r="D277" s="73"/>
      <c r="E277" s="73"/>
      <c r="F277" s="73"/>
    </row>
    <row r="278" spans="2:6" x14ac:dyDescent="0.25">
      <c r="B278" s="71"/>
      <c r="C278" s="72"/>
      <c r="D278" s="73"/>
      <c r="E278" s="73"/>
      <c r="F278" s="73"/>
    </row>
    <row r="279" spans="2:6" x14ac:dyDescent="0.25">
      <c r="B279" s="71"/>
      <c r="C279" s="72"/>
      <c r="D279" s="73"/>
      <c r="E279" s="73"/>
      <c r="F279" s="73"/>
    </row>
    <row r="280" spans="2:6" x14ac:dyDescent="0.25">
      <c r="B280" s="71"/>
      <c r="C280" s="72"/>
      <c r="D280" s="73"/>
      <c r="E280" s="73"/>
      <c r="F280" s="73"/>
    </row>
    <row r="281" spans="2:6" x14ac:dyDescent="0.25">
      <c r="B281" s="71"/>
      <c r="C281" s="72"/>
      <c r="D281" s="73"/>
      <c r="E281" s="73"/>
      <c r="F281" s="73"/>
    </row>
  </sheetData>
  <mergeCells count="1">
    <mergeCell ref="B2:F2"/>
  </mergeCells>
  <pageMargins left="0.70866141732283472" right="0.70866141732283472" top="0.74803149606299213" bottom="0.74803149606299213" header="0.31496062992125984" footer="0.31496062992125984"/>
  <pageSetup paperSize="9" scale="76" orientation="portrait" r:id="rId1"/>
</worksheet>
</file>

<file path=xl/worksheets/sheet1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285"/>
  <sheetViews>
    <sheetView workbookViewId="0">
      <selection activeCell="F19" sqref="F19"/>
    </sheetView>
  </sheetViews>
  <sheetFormatPr defaultRowHeight="15" x14ac:dyDescent="0.25"/>
  <cols>
    <col min="1" max="1" width="9.140625" style="59"/>
    <col min="2" max="2" width="52.7109375" style="74" customWidth="1"/>
    <col min="3" max="3" width="8.140625" style="75" bestFit="1" customWidth="1"/>
    <col min="4" max="4" width="13" style="76" customWidth="1"/>
    <col min="5" max="5" width="17.140625" style="76" customWidth="1"/>
    <col min="6" max="6" width="15.7109375" style="76" customWidth="1"/>
    <col min="7" max="7" width="14" style="66" customWidth="1"/>
    <col min="8" max="8" width="13.42578125" style="59" bestFit="1" customWidth="1"/>
    <col min="9" max="9" width="11.85546875" style="59" customWidth="1"/>
    <col min="10" max="10" width="9.140625" style="59"/>
    <col min="11" max="11" width="17.5703125" style="59" bestFit="1" customWidth="1"/>
    <col min="12" max="16384" width="9.140625" style="59"/>
  </cols>
  <sheetData>
    <row r="2" spans="2:7" s="54" customFormat="1" x14ac:dyDescent="0.2">
      <c r="B2" s="212" t="str">
        <f>'Elenco Prezzi Unitari'!B84</f>
        <v>CO - Leiststelle :  Rathaus (Gemeinde  PFATTEN)</v>
      </c>
      <c r="C2" s="212"/>
      <c r="D2" s="212"/>
      <c r="E2" s="212"/>
      <c r="F2" s="212"/>
      <c r="G2" s="53"/>
    </row>
    <row r="3" spans="2:7" s="54" customFormat="1" x14ac:dyDescent="0.2">
      <c r="B3" s="55" t="str">
        <f>'Elenco Prezzi Unitari'!B65</f>
        <v>BESCHREIBUNG</v>
      </c>
      <c r="C3" s="55" t="str">
        <f>'Elenco Prezzi Unitari'!C65</f>
        <v>M.E.</v>
      </c>
      <c r="D3" s="55" t="str">
        <f>'Elenco Prezzi Unitari'!D65</f>
        <v>ANZ.</v>
      </c>
      <c r="E3" s="55" t="str">
        <f>'Elenco Prezzi Unitari'!E65</f>
        <v>EINHEITSPREIS</v>
      </c>
      <c r="F3" s="55" t="str">
        <f>'Elenco Prezzi Unitari'!F65</f>
        <v>BETRAG</v>
      </c>
      <c r="G3" s="53"/>
    </row>
    <row r="4" spans="2:7" ht="30" x14ac:dyDescent="0.25">
      <c r="B4" s="33" t="str">
        <f>'Elenco Prezzi Unitari'!B15</f>
        <v>NVR, PC Server und Worstation ● HD 2TB  ● Prozessor Quad core  ● 4GB Ram und Hochleistungs-Grafikkarte</v>
      </c>
      <c r="C4" s="56" t="s">
        <v>1</v>
      </c>
      <c r="D4" s="57">
        <v>1</v>
      </c>
      <c r="E4" s="91">
        <f>'Elenco Prezzi Unitari'!F15</f>
        <v>4010</v>
      </c>
      <c r="F4" s="83">
        <f t="shared" ref="F4:F9" si="0">E4*D4</f>
        <v>4010</v>
      </c>
      <c r="G4" s="58"/>
    </row>
    <row r="5" spans="2:7" x14ac:dyDescent="0.25">
      <c r="B5" s="33" t="str">
        <f>'Elenco Prezzi Unitari'!B18</f>
        <v>LED-Monitor 22" HDMI Full HD</v>
      </c>
      <c r="C5" s="56" t="s">
        <v>1</v>
      </c>
      <c r="D5" s="57">
        <v>1</v>
      </c>
      <c r="E5" s="91">
        <f>'Elenco Prezzi Unitari'!F18</f>
        <v>680</v>
      </c>
      <c r="F5" s="83">
        <f t="shared" si="0"/>
        <v>680</v>
      </c>
      <c r="G5" s="58"/>
    </row>
    <row r="6" spans="2:7" x14ac:dyDescent="0.25">
      <c r="B6" s="33" t="str">
        <f>'Elenco Prezzi Unitari'!B17</f>
        <v>UPS 1000VA</v>
      </c>
      <c r="C6" s="56" t="s">
        <v>1</v>
      </c>
      <c r="D6" s="57">
        <v>1</v>
      </c>
      <c r="E6" s="91">
        <f>'Elenco Prezzi Unitari'!F17</f>
        <v>600</v>
      </c>
      <c r="F6" s="83">
        <f t="shared" ref="F6" si="1">E6*D6</f>
        <v>600</v>
      </c>
      <c r="G6" s="58"/>
    </row>
    <row r="7" spans="2:7" ht="30" x14ac:dyDescent="0.25">
      <c r="B7" s="33" t="str">
        <f>'Elenco Prezzi Unitari'!B23</f>
        <v>Software-Plattform VMS mit Grundlizenz für 8 Videokameras ● ONVIF</v>
      </c>
      <c r="C7" s="56" t="s">
        <v>1</v>
      </c>
      <c r="D7" s="57">
        <v>1</v>
      </c>
      <c r="E7" s="91">
        <f>'Elenco Prezzi Unitari'!F23</f>
        <v>3500</v>
      </c>
      <c r="F7" s="83">
        <f t="shared" si="0"/>
        <v>3500</v>
      </c>
      <c r="G7" s="58"/>
    </row>
    <row r="8" spans="2:7" x14ac:dyDescent="0.25">
      <c r="B8" s="33" t="str">
        <f>'Elenco Prezzi Unitari'!B12</f>
        <v>Tablet 10 Zoll mit Konnektivität WiFi und 3G</v>
      </c>
      <c r="C8" s="56" t="s">
        <v>1</v>
      </c>
      <c r="D8" s="57">
        <v>1</v>
      </c>
      <c r="E8" s="91">
        <f>'Elenco Prezzi Unitari'!F12</f>
        <v>500</v>
      </c>
      <c r="F8" s="83">
        <f t="shared" si="0"/>
        <v>500</v>
      </c>
      <c r="G8" s="58"/>
    </row>
    <row r="9" spans="2:7" ht="45" x14ac:dyDescent="0.25">
      <c r="B9" s="33" t="str">
        <f>'Elenco Prezzi Unitari'!B35</f>
        <v>Zubehörteile für die Montage der Apparate zur fachgerechten Herstellung einer vollständigen, funktionstüchtigen Anlage.</v>
      </c>
      <c r="C9" s="117" t="str">
        <f>'Elenco Prezzi Unitari'!C35</f>
        <v>pauschal</v>
      </c>
      <c r="D9" s="57">
        <v>1</v>
      </c>
      <c r="E9" s="82">
        <v>500</v>
      </c>
      <c r="F9" s="83">
        <f t="shared" si="0"/>
        <v>500</v>
      </c>
      <c r="G9" s="58"/>
    </row>
    <row r="10" spans="2:7" ht="30" x14ac:dyDescent="0.25">
      <c r="B10" s="33" t="str">
        <f>'Elenco Prezzi Unitari'!B36</f>
        <v>Arbeitslohn für Installation und Konfiguration der Anlage.</v>
      </c>
      <c r="C10" s="117" t="str">
        <f>'Elenco Prezzi Unitari'!C36</f>
        <v>pauschal</v>
      </c>
      <c r="D10" s="63">
        <v>1</v>
      </c>
      <c r="E10" s="86">
        <v>1000</v>
      </c>
      <c r="F10" s="87">
        <f>E10*D10</f>
        <v>1000</v>
      </c>
      <c r="G10" s="58"/>
    </row>
    <row r="11" spans="2:7" x14ac:dyDescent="0.25">
      <c r="B11" s="35" t="str">
        <f>'Elenco Prezzi Unitari'!B66</f>
        <v>Gesamt SOA Kategorie OS5</v>
      </c>
      <c r="C11" s="60"/>
      <c r="D11" s="61"/>
      <c r="E11" s="84"/>
      <c r="F11" s="85">
        <f>SUM(F4:F10)</f>
        <v>10790</v>
      </c>
      <c r="G11" s="58"/>
    </row>
    <row r="12" spans="2:7" x14ac:dyDescent="0.25">
      <c r="B12" s="33" t="str">
        <f>'Elenco Prezzi Unitari'!B26</f>
        <v>Bridge Wireless Point to Multi Point (PtMP)</v>
      </c>
      <c r="C12" s="56" t="s">
        <v>1</v>
      </c>
      <c r="D12" s="57">
        <v>1</v>
      </c>
      <c r="E12" s="91">
        <f>'Elenco Prezzi Unitari'!F26</f>
        <v>900</v>
      </c>
      <c r="F12" s="83">
        <f t="shared" ref="F12:F13" si="2">E12*D12</f>
        <v>900</v>
      </c>
    </row>
    <row r="13" spans="2:7" x14ac:dyDescent="0.25">
      <c r="B13" s="33" t="str">
        <f>'Elenco Prezzi Unitari'!B30</f>
        <v>Schalter 8 Ports 10/100BaseT + 2 Ports SFP</v>
      </c>
      <c r="C13" s="56" t="s">
        <v>1</v>
      </c>
      <c r="D13" s="57">
        <v>1</v>
      </c>
      <c r="E13" s="91">
        <f>'Elenco Prezzi Unitari'!F30</f>
        <v>368</v>
      </c>
      <c r="F13" s="83">
        <f t="shared" si="2"/>
        <v>368</v>
      </c>
    </row>
    <row r="14" spans="2:7" ht="45" x14ac:dyDescent="0.25">
      <c r="B14" s="33" t="str">
        <f>'Elenco Prezzi Unitari'!B33</f>
        <v>Zubehörteile für die Montage der Konnektivitätsgeräte zur fachgerechten Herstellung einer vollständigen, funktionstüchtigen Anlage.</v>
      </c>
      <c r="C14" s="117" t="str">
        <f>'Elenco Prezzi Unitari'!C33</f>
        <v>pauschal</v>
      </c>
      <c r="D14" s="57">
        <v>1</v>
      </c>
      <c r="E14" s="82">
        <v>200</v>
      </c>
      <c r="F14" s="83">
        <f>E14*D14</f>
        <v>200</v>
      </c>
    </row>
    <row r="15" spans="2:7" ht="30" x14ac:dyDescent="0.25">
      <c r="B15" s="33" t="str">
        <f>'Elenco Prezzi Unitari'!B34</f>
        <v>Arbeitslohn für die Installation (einschließlich Einsatz einer Arbeitsbühne) und die Konfiguration der Anlage.</v>
      </c>
      <c r="C15" s="117" t="str">
        <f>'Elenco Prezzi Unitari'!C34</f>
        <v>pauschal</v>
      </c>
      <c r="D15" s="63">
        <v>1</v>
      </c>
      <c r="E15" s="86">
        <v>500</v>
      </c>
      <c r="F15" s="87">
        <f>E15*D15</f>
        <v>500</v>
      </c>
    </row>
    <row r="16" spans="2:7" x14ac:dyDescent="0.25">
      <c r="B16" s="36" t="str">
        <f>'Elenco Prezzi Unitari'!B67</f>
        <v>Gesamt SOA Kategorie OS19</v>
      </c>
      <c r="C16" s="60"/>
      <c r="D16" s="65"/>
      <c r="E16" s="84"/>
      <c r="F16" s="88">
        <f>SUM(F12:F15)</f>
        <v>1968</v>
      </c>
    </row>
    <row r="17" spans="2:6" x14ac:dyDescent="0.25">
      <c r="B17" s="67"/>
      <c r="C17" s="68"/>
      <c r="D17" s="69"/>
      <c r="E17" s="89"/>
      <c r="F17" s="89"/>
    </row>
    <row r="18" spans="2:6" x14ac:dyDescent="0.25">
      <c r="B18" s="45" t="str">
        <f>'Elenco Prezzi Unitari'!B69</f>
        <v>SUMME</v>
      </c>
      <c r="C18" s="60"/>
      <c r="D18" s="70"/>
      <c r="E18" s="84"/>
      <c r="F18" s="90">
        <f>F11+F16</f>
        <v>12758</v>
      </c>
    </row>
    <row r="19" spans="2:6" x14ac:dyDescent="0.25">
      <c r="B19" s="71"/>
      <c r="C19" s="72"/>
      <c r="D19" s="73"/>
      <c r="E19" s="73"/>
      <c r="F19" s="73"/>
    </row>
    <row r="20" spans="2:6" x14ac:dyDescent="0.25">
      <c r="B20" s="71"/>
      <c r="C20" s="72"/>
      <c r="D20" s="73"/>
      <c r="E20" s="73"/>
      <c r="F20" s="73"/>
    </row>
    <row r="21" spans="2:6" x14ac:dyDescent="0.25">
      <c r="B21" s="71"/>
      <c r="C21" s="72"/>
      <c r="D21" s="73"/>
      <c r="E21" s="73"/>
      <c r="F21" s="73"/>
    </row>
    <row r="22" spans="2:6" x14ac:dyDescent="0.25">
      <c r="B22" s="71"/>
      <c r="C22" s="72"/>
      <c r="D22" s="73"/>
      <c r="E22" s="73"/>
      <c r="F22" s="73"/>
    </row>
    <row r="23" spans="2:6" x14ac:dyDescent="0.25">
      <c r="B23" s="71"/>
      <c r="C23" s="72"/>
      <c r="D23" s="73"/>
      <c r="E23" s="73"/>
      <c r="F23" s="73"/>
    </row>
    <row r="24" spans="2:6" x14ac:dyDescent="0.25">
      <c r="B24" s="71"/>
      <c r="C24" s="72"/>
      <c r="D24" s="73"/>
      <c r="E24" s="73"/>
      <c r="F24" s="73"/>
    </row>
    <row r="25" spans="2:6" x14ac:dyDescent="0.25">
      <c r="B25" s="71"/>
      <c r="C25" s="72"/>
      <c r="D25" s="73"/>
      <c r="E25" s="73"/>
      <c r="F25" s="73"/>
    </row>
    <row r="26" spans="2:6" x14ac:dyDescent="0.25">
      <c r="B26" s="71"/>
      <c r="C26" s="72"/>
      <c r="D26" s="73"/>
      <c r="E26" s="73"/>
      <c r="F26" s="73"/>
    </row>
    <row r="27" spans="2:6" x14ac:dyDescent="0.25">
      <c r="B27" s="71"/>
      <c r="C27" s="72"/>
      <c r="D27" s="73"/>
      <c r="E27" s="73"/>
      <c r="F27" s="73"/>
    </row>
    <row r="28" spans="2:6" x14ac:dyDescent="0.25">
      <c r="B28" s="71"/>
      <c r="C28" s="72"/>
      <c r="D28" s="73"/>
      <c r="E28" s="73"/>
      <c r="F28" s="73"/>
    </row>
    <row r="29" spans="2:6" x14ac:dyDescent="0.25">
      <c r="B29" s="71"/>
      <c r="C29" s="72"/>
      <c r="D29" s="73"/>
      <c r="E29" s="73"/>
      <c r="F29" s="73"/>
    </row>
    <row r="30" spans="2:6" x14ac:dyDescent="0.25">
      <c r="B30" s="71"/>
      <c r="C30" s="72"/>
      <c r="D30" s="73"/>
      <c r="E30" s="73"/>
      <c r="F30" s="73"/>
    </row>
    <row r="31" spans="2:6" x14ac:dyDescent="0.25">
      <c r="B31" s="71"/>
      <c r="C31" s="72"/>
      <c r="D31" s="73"/>
      <c r="E31" s="73"/>
      <c r="F31" s="73"/>
    </row>
    <row r="32" spans="2:6" x14ac:dyDescent="0.25">
      <c r="B32" s="71"/>
      <c r="C32" s="72"/>
      <c r="D32" s="73"/>
      <c r="E32" s="73"/>
      <c r="F32" s="73"/>
    </row>
    <row r="33" spans="2:6" x14ac:dyDescent="0.25">
      <c r="B33" s="71"/>
      <c r="C33" s="72"/>
      <c r="D33" s="73"/>
      <c r="E33" s="73"/>
      <c r="F33" s="73"/>
    </row>
    <row r="34" spans="2:6" x14ac:dyDescent="0.25">
      <c r="B34" s="71"/>
      <c r="C34" s="72"/>
      <c r="D34" s="73"/>
      <c r="E34" s="73"/>
      <c r="F34" s="73"/>
    </row>
    <row r="35" spans="2:6" x14ac:dyDescent="0.25">
      <c r="B35" s="71"/>
      <c r="C35" s="72"/>
      <c r="D35" s="73"/>
      <c r="E35" s="73"/>
      <c r="F35" s="73"/>
    </row>
    <row r="36" spans="2:6" x14ac:dyDescent="0.25">
      <c r="B36" s="71"/>
      <c r="C36" s="72"/>
      <c r="D36" s="73"/>
      <c r="E36" s="73"/>
      <c r="F36" s="73"/>
    </row>
    <row r="37" spans="2:6" x14ac:dyDescent="0.25">
      <c r="B37" s="71"/>
      <c r="C37" s="72"/>
      <c r="D37" s="73"/>
      <c r="E37" s="73"/>
      <c r="F37" s="73"/>
    </row>
    <row r="38" spans="2:6" x14ac:dyDescent="0.25">
      <c r="B38" s="71"/>
      <c r="C38" s="72"/>
      <c r="D38" s="73"/>
      <c r="E38" s="73"/>
      <c r="F38" s="73"/>
    </row>
    <row r="39" spans="2:6" x14ac:dyDescent="0.25">
      <c r="B39" s="71"/>
      <c r="C39" s="72"/>
      <c r="D39" s="73"/>
      <c r="E39" s="73"/>
      <c r="F39" s="73"/>
    </row>
    <row r="40" spans="2:6" x14ac:dyDescent="0.25">
      <c r="B40" s="71"/>
      <c r="C40" s="72"/>
      <c r="D40" s="73"/>
      <c r="E40" s="73"/>
      <c r="F40" s="73"/>
    </row>
    <row r="41" spans="2:6" x14ac:dyDescent="0.25">
      <c r="B41" s="71"/>
      <c r="C41" s="72"/>
      <c r="D41" s="73"/>
      <c r="E41" s="73"/>
      <c r="F41" s="73"/>
    </row>
    <row r="42" spans="2:6" x14ac:dyDescent="0.25">
      <c r="B42" s="71"/>
      <c r="C42" s="72"/>
      <c r="D42" s="73"/>
      <c r="E42" s="73"/>
      <c r="F42" s="73"/>
    </row>
    <row r="43" spans="2:6" x14ac:dyDescent="0.25">
      <c r="B43" s="71"/>
      <c r="C43" s="72"/>
      <c r="D43" s="73"/>
      <c r="E43" s="73"/>
      <c r="F43" s="73"/>
    </row>
    <row r="44" spans="2:6" x14ac:dyDescent="0.25">
      <c r="B44" s="71"/>
      <c r="C44" s="72"/>
      <c r="D44" s="73"/>
      <c r="E44" s="73"/>
      <c r="F44" s="73"/>
    </row>
    <row r="45" spans="2:6" x14ac:dyDescent="0.25">
      <c r="B45" s="71"/>
      <c r="C45" s="72"/>
      <c r="D45" s="73"/>
      <c r="E45" s="73"/>
      <c r="F45" s="73"/>
    </row>
    <row r="46" spans="2:6" x14ac:dyDescent="0.25">
      <c r="B46" s="71"/>
      <c r="C46" s="72"/>
      <c r="D46" s="73"/>
      <c r="E46" s="73"/>
      <c r="F46" s="73"/>
    </row>
    <row r="47" spans="2:6" x14ac:dyDescent="0.25">
      <c r="B47" s="71"/>
      <c r="C47" s="72"/>
      <c r="D47" s="73"/>
      <c r="E47" s="73"/>
      <c r="F47" s="73"/>
    </row>
    <row r="48" spans="2:6" x14ac:dyDescent="0.25">
      <c r="B48" s="71"/>
      <c r="C48" s="72"/>
      <c r="D48" s="73"/>
      <c r="E48" s="73"/>
      <c r="F48" s="73"/>
    </row>
    <row r="49" spans="2:6" x14ac:dyDescent="0.25">
      <c r="B49" s="71"/>
      <c r="C49" s="72"/>
      <c r="D49" s="73"/>
      <c r="E49" s="73"/>
      <c r="F49" s="73"/>
    </row>
    <row r="50" spans="2:6" x14ac:dyDescent="0.25">
      <c r="B50" s="71"/>
      <c r="C50" s="72"/>
      <c r="D50" s="73"/>
      <c r="E50" s="73"/>
      <c r="F50" s="73"/>
    </row>
    <row r="51" spans="2:6" x14ac:dyDescent="0.25">
      <c r="B51" s="71"/>
      <c r="C51" s="72"/>
      <c r="D51" s="73"/>
      <c r="E51" s="73"/>
      <c r="F51" s="73"/>
    </row>
    <row r="52" spans="2:6" x14ac:dyDescent="0.25">
      <c r="B52" s="71"/>
      <c r="C52" s="72"/>
      <c r="D52" s="73"/>
      <c r="E52" s="73"/>
      <c r="F52" s="73"/>
    </row>
    <row r="53" spans="2:6" x14ac:dyDescent="0.25">
      <c r="B53" s="71"/>
      <c r="C53" s="72"/>
      <c r="D53" s="73"/>
      <c r="E53" s="73"/>
      <c r="F53" s="73"/>
    </row>
    <row r="54" spans="2:6" x14ac:dyDescent="0.25">
      <c r="B54" s="71"/>
      <c r="C54" s="72"/>
      <c r="D54" s="73"/>
      <c r="E54" s="73"/>
      <c r="F54" s="73"/>
    </row>
    <row r="55" spans="2:6" x14ac:dyDescent="0.25">
      <c r="B55" s="71"/>
      <c r="C55" s="72"/>
      <c r="D55" s="73"/>
      <c r="E55" s="73"/>
      <c r="F55" s="73"/>
    </row>
    <row r="56" spans="2:6" x14ac:dyDescent="0.25">
      <c r="B56" s="71"/>
      <c r="C56" s="72"/>
      <c r="D56" s="73"/>
      <c r="E56" s="73"/>
      <c r="F56" s="73"/>
    </row>
    <row r="57" spans="2:6" x14ac:dyDescent="0.25">
      <c r="B57" s="71"/>
      <c r="C57" s="72"/>
      <c r="D57" s="73"/>
      <c r="E57" s="73"/>
      <c r="F57" s="73"/>
    </row>
    <row r="58" spans="2:6" x14ac:dyDescent="0.25">
      <c r="B58" s="71"/>
      <c r="C58" s="72"/>
      <c r="D58" s="73"/>
      <c r="E58" s="73"/>
      <c r="F58" s="73"/>
    </row>
    <row r="59" spans="2:6" x14ac:dyDescent="0.25">
      <c r="B59" s="71"/>
      <c r="C59" s="72"/>
      <c r="D59" s="73"/>
      <c r="E59" s="73"/>
      <c r="F59" s="73"/>
    </row>
    <row r="60" spans="2:6" x14ac:dyDescent="0.25">
      <c r="B60" s="71"/>
      <c r="C60" s="72"/>
      <c r="D60" s="73"/>
      <c r="E60" s="73"/>
      <c r="F60" s="73"/>
    </row>
    <row r="61" spans="2:6" x14ac:dyDescent="0.25">
      <c r="B61" s="71"/>
      <c r="C61" s="72"/>
      <c r="D61" s="73"/>
      <c r="E61" s="73"/>
      <c r="F61" s="73"/>
    </row>
    <row r="62" spans="2:6" x14ac:dyDescent="0.25">
      <c r="B62" s="71"/>
      <c r="C62" s="72"/>
      <c r="D62" s="73"/>
      <c r="E62" s="73"/>
      <c r="F62" s="73"/>
    </row>
    <row r="63" spans="2:6" x14ac:dyDescent="0.25">
      <c r="B63" s="71"/>
      <c r="C63" s="72"/>
      <c r="D63" s="73"/>
      <c r="E63" s="73"/>
      <c r="F63" s="73"/>
    </row>
    <row r="64" spans="2:6" x14ac:dyDescent="0.25">
      <c r="B64" s="71"/>
      <c r="C64" s="72"/>
      <c r="D64" s="73"/>
      <c r="E64" s="73"/>
      <c r="F64" s="73"/>
    </row>
    <row r="65" spans="2:6" x14ac:dyDescent="0.25">
      <c r="B65" s="71"/>
      <c r="C65" s="72"/>
      <c r="D65" s="73"/>
      <c r="E65" s="73"/>
      <c r="F65" s="73"/>
    </row>
    <row r="66" spans="2:6" x14ac:dyDescent="0.25">
      <c r="B66" s="71"/>
      <c r="C66" s="72"/>
      <c r="D66" s="73"/>
      <c r="E66" s="73"/>
      <c r="F66" s="73"/>
    </row>
    <row r="67" spans="2:6" x14ac:dyDescent="0.25">
      <c r="B67" s="71"/>
      <c r="C67" s="72"/>
      <c r="D67" s="73"/>
      <c r="E67" s="73"/>
      <c r="F67" s="73"/>
    </row>
    <row r="68" spans="2:6" x14ac:dyDescent="0.25">
      <c r="B68" s="71"/>
      <c r="C68" s="72"/>
      <c r="D68" s="73"/>
      <c r="E68" s="73"/>
      <c r="F68" s="73"/>
    </row>
    <row r="69" spans="2:6" x14ac:dyDescent="0.25">
      <c r="B69" s="71"/>
      <c r="C69" s="72"/>
      <c r="D69" s="73"/>
      <c r="E69" s="73"/>
      <c r="F69" s="73"/>
    </row>
    <row r="70" spans="2:6" x14ac:dyDescent="0.25">
      <c r="B70" s="71"/>
      <c r="C70" s="72"/>
      <c r="D70" s="73"/>
      <c r="E70" s="73"/>
      <c r="F70" s="73"/>
    </row>
    <row r="71" spans="2:6" x14ac:dyDescent="0.25">
      <c r="B71" s="71"/>
      <c r="C71" s="72"/>
      <c r="D71" s="73"/>
      <c r="E71" s="73"/>
      <c r="F71" s="73"/>
    </row>
    <row r="72" spans="2:6" x14ac:dyDescent="0.25">
      <c r="B72" s="71"/>
      <c r="C72" s="72"/>
      <c r="D72" s="73"/>
      <c r="E72" s="73"/>
      <c r="F72" s="73"/>
    </row>
    <row r="73" spans="2:6" x14ac:dyDescent="0.25">
      <c r="B73" s="71"/>
      <c r="C73" s="72"/>
      <c r="D73" s="73"/>
      <c r="E73" s="73"/>
      <c r="F73" s="73"/>
    </row>
    <row r="74" spans="2:6" x14ac:dyDescent="0.25">
      <c r="B74" s="71"/>
      <c r="C74" s="72"/>
      <c r="D74" s="73"/>
      <c r="E74" s="73"/>
      <c r="F74" s="73"/>
    </row>
    <row r="75" spans="2:6" x14ac:dyDescent="0.25">
      <c r="B75" s="71"/>
      <c r="C75" s="72"/>
      <c r="D75" s="73"/>
      <c r="E75" s="73"/>
      <c r="F75" s="73"/>
    </row>
    <row r="76" spans="2:6" x14ac:dyDescent="0.25">
      <c r="B76" s="71"/>
      <c r="C76" s="72"/>
      <c r="D76" s="73"/>
      <c r="E76" s="73"/>
      <c r="F76" s="73"/>
    </row>
    <row r="77" spans="2:6" x14ac:dyDescent="0.25">
      <c r="B77" s="71"/>
      <c r="C77" s="72"/>
      <c r="D77" s="73"/>
      <c r="E77" s="73"/>
      <c r="F77" s="73"/>
    </row>
    <row r="78" spans="2:6" x14ac:dyDescent="0.25">
      <c r="B78" s="71"/>
      <c r="C78" s="72"/>
      <c r="D78" s="73"/>
      <c r="E78" s="73"/>
      <c r="F78" s="73"/>
    </row>
    <row r="79" spans="2:6" x14ac:dyDescent="0.25">
      <c r="B79" s="71"/>
      <c r="C79" s="72"/>
      <c r="D79" s="73"/>
      <c r="E79" s="73"/>
      <c r="F79" s="73"/>
    </row>
    <row r="80" spans="2:6" x14ac:dyDescent="0.25">
      <c r="B80" s="71"/>
      <c r="C80" s="72"/>
      <c r="D80" s="73"/>
      <c r="E80" s="73"/>
      <c r="F80" s="73"/>
    </row>
    <row r="81" spans="2:6" x14ac:dyDescent="0.25">
      <c r="B81" s="71"/>
      <c r="C81" s="72"/>
      <c r="D81" s="73"/>
      <c r="E81" s="73"/>
      <c r="F81" s="73"/>
    </row>
    <row r="82" spans="2:6" x14ac:dyDescent="0.25">
      <c r="B82" s="71"/>
      <c r="C82" s="72"/>
      <c r="D82" s="73"/>
      <c r="E82" s="73"/>
      <c r="F82" s="73"/>
    </row>
    <row r="83" spans="2:6" x14ac:dyDescent="0.25">
      <c r="B83" s="71"/>
      <c r="C83" s="72"/>
      <c r="D83" s="73"/>
      <c r="E83" s="73"/>
      <c r="F83" s="73"/>
    </row>
    <row r="84" spans="2:6" x14ac:dyDescent="0.25">
      <c r="B84" s="71"/>
      <c r="C84" s="72"/>
      <c r="D84" s="73"/>
      <c r="E84" s="73"/>
      <c r="F84" s="73"/>
    </row>
    <row r="85" spans="2:6" x14ac:dyDescent="0.25">
      <c r="B85" s="71"/>
      <c r="C85" s="72"/>
      <c r="D85" s="73"/>
      <c r="E85" s="73"/>
      <c r="F85" s="73"/>
    </row>
    <row r="86" spans="2:6" x14ac:dyDescent="0.25">
      <c r="B86" s="71"/>
      <c r="C86" s="72"/>
      <c r="D86" s="73"/>
      <c r="E86" s="73"/>
      <c r="F86" s="73"/>
    </row>
    <row r="87" spans="2:6" x14ac:dyDescent="0.25">
      <c r="B87" s="71"/>
      <c r="C87" s="72"/>
      <c r="D87" s="73"/>
      <c r="E87" s="73"/>
      <c r="F87" s="73"/>
    </row>
    <row r="88" spans="2:6" x14ac:dyDescent="0.25">
      <c r="B88" s="71"/>
      <c r="C88" s="72"/>
      <c r="D88" s="73"/>
      <c r="E88" s="73"/>
      <c r="F88" s="73"/>
    </row>
    <row r="89" spans="2:6" x14ac:dyDescent="0.25">
      <c r="B89" s="71"/>
      <c r="C89" s="72"/>
      <c r="D89" s="73"/>
      <c r="E89" s="73"/>
      <c r="F89" s="73"/>
    </row>
    <row r="90" spans="2:6" x14ac:dyDescent="0.25">
      <c r="B90" s="71"/>
      <c r="C90" s="72"/>
      <c r="D90" s="73"/>
      <c r="E90" s="73"/>
      <c r="F90" s="73"/>
    </row>
    <row r="91" spans="2:6" x14ac:dyDescent="0.25">
      <c r="B91" s="71"/>
      <c r="C91" s="72"/>
      <c r="D91" s="73"/>
      <c r="E91" s="73"/>
      <c r="F91" s="73"/>
    </row>
    <row r="92" spans="2:6" x14ac:dyDescent="0.25">
      <c r="B92" s="71"/>
      <c r="C92" s="72"/>
      <c r="D92" s="73"/>
      <c r="E92" s="73"/>
      <c r="F92" s="73"/>
    </row>
    <row r="93" spans="2:6" x14ac:dyDescent="0.25">
      <c r="B93" s="71"/>
      <c r="C93" s="72"/>
      <c r="D93" s="73"/>
      <c r="E93" s="73"/>
      <c r="F93" s="73"/>
    </row>
    <row r="94" spans="2:6" x14ac:dyDescent="0.25">
      <c r="B94" s="71"/>
      <c r="C94" s="72"/>
      <c r="D94" s="73"/>
      <c r="E94" s="73"/>
      <c r="F94" s="73"/>
    </row>
    <row r="95" spans="2:6" x14ac:dyDescent="0.25">
      <c r="B95" s="71"/>
      <c r="C95" s="72"/>
      <c r="D95" s="73"/>
      <c r="E95" s="73"/>
      <c r="F95" s="73"/>
    </row>
    <row r="96" spans="2:6" x14ac:dyDescent="0.25">
      <c r="B96" s="71"/>
      <c r="C96" s="72"/>
      <c r="D96" s="73"/>
      <c r="E96" s="73"/>
      <c r="F96" s="73"/>
    </row>
    <row r="97" spans="2:6" x14ac:dyDescent="0.25">
      <c r="B97" s="71"/>
      <c r="C97" s="72"/>
      <c r="D97" s="73"/>
      <c r="E97" s="73"/>
      <c r="F97" s="73"/>
    </row>
    <row r="98" spans="2:6" x14ac:dyDescent="0.25">
      <c r="B98" s="71"/>
      <c r="C98" s="72"/>
      <c r="D98" s="73"/>
      <c r="E98" s="73"/>
      <c r="F98" s="73"/>
    </row>
    <row r="99" spans="2:6" x14ac:dyDescent="0.25">
      <c r="B99" s="71"/>
      <c r="C99" s="72"/>
      <c r="D99" s="73"/>
      <c r="E99" s="73"/>
      <c r="F99" s="73"/>
    </row>
    <row r="100" spans="2:6" x14ac:dyDescent="0.25">
      <c r="B100" s="71"/>
      <c r="C100" s="72"/>
      <c r="D100" s="73"/>
      <c r="E100" s="73"/>
      <c r="F100" s="73"/>
    </row>
    <row r="101" spans="2:6" x14ac:dyDescent="0.25">
      <c r="B101" s="71"/>
      <c r="C101" s="72"/>
      <c r="D101" s="73"/>
      <c r="E101" s="73"/>
      <c r="F101" s="73"/>
    </row>
    <row r="102" spans="2:6" x14ac:dyDescent="0.25">
      <c r="B102" s="71"/>
      <c r="C102" s="72"/>
      <c r="D102" s="73"/>
      <c r="E102" s="73"/>
      <c r="F102" s="73"/>
    </row>
    <row r="103" spans="2:6" x14ac:dyDescent="0.25">
      <c r="B103" s="71"/>
      <c r="C103" s="72"/>
      <c r="D103" s="73"/>
      <c r="E103" s="73"/>
      <c r="F103" s="73"/>
    </row>
    <row r="104" spans="2:6" x14ac:dyDescent="0.25">
      <c r="B104" s="71"/>
      <c r="C104" s="72"/>
      <c r="D104" s="73"/>
      <c r="E104" s="73"/>
      <c r="F104" s="73"/>
    </row>
    <row r="105" spans="2:6" x14ac:dyDescent="0.25">
      <c r="B105" s="71"/>
      <c r="C105" s="72"/>
      <c r="D105" s="73"/>
      <c r="E105" s="73"/>
      <c r="F105" s="73"/>
    </row>
    <row r="106" spans="2:6" x14ac:dyDescent="0.25">
      <c r="B106" s="71"/>
      <c r="C106" s="72"/>
      <c r="D106" s="73"/>
      <c r="E106" s="73"/>
      <c r="F106" s="73"/>
    </row>
    <row r="107" spans="2:6" x14ac:dyDescent="0.25">
      <c r="B107" s="71"/>
      <c r="C107" s="72"/>
      <c r="D107" s="73"/>
      <c r="E107" s="73"/>
      <c r="F107" s="73"/>
    </row>
    <row r="108" spans="2:6" x14ac:dyDescent="0.25">
      <c r="B108" s="71"/>
      <c r="C108" s="72"/>
      <c r="D108" s="73"/>
      <c r="E108" s="73"/>
      <c r="F108" s="73"/>
    </row>
    <row r="109" spans="2:6" x14ac:dyDescent="0.25">
      <c r="B109" s="71"/>
      <c r="C109" s="72"/>
      <c r="D109" s="73"/>
      <c r="E109" s="73"/>
      <c r="F109" s="73"/>
    </row>
    <row r="110" spans="2:6" x14ac:dyDescent="0.25">
      <c r="B110" s="71"/>
      <c r="C110" s="72"/>
      <c r="D110" s="73"/>
      <c r="E110" s="73"/>
      <c r="F110" s="73"/>
    </row>
    <row r="111" spans="2:6" x14ac:dyDescent="0.25">
      <c r="B111" s="71"/>
      <c r="C111" s="72"/>
      <c r="D111" s="73"/>
      <c r="E111" s="73"/>
      <c r="F111" s="73"/>
    </row>
    <row r="112" spans="2:6" x14ac:dyDescent="0.25">
      <c r="B112" s="71"/>
      <c r="C112" s="72"/>
      <c r="D112" s="73"/>
      <c r="E112" s="73"/>
      <c r="F112" s="73"/>
    </row>
    <row r="113" spans="2:6" x14ac:dyDescent="0.25">
      <c r="B113" s="71"/>
      <c r="C113" s="72"/>
      <c r="D113" s="73"/>
      <c r="E113" s="73"/>
      <c r="F113" s="73"/>
    </row>
    <row r="114" spans="2:6" x14ac:dyDescent="0.25">
      <c r="B114" s="71"/>
      <c r="C114" s="72"/>
      <c r="D114" s="73"/>
      <c r="E114" s="73"/>
      <c r="F114" s="73"/>
    </row>
    <row r="115" spans="2:6" x14ac:dyDescent="0.25">
      <c r="B115" s="71"/>
      <c r="C115" s="72"/>
      <c r="D115" s="73"/>
      <c r="E115" s="73"/>
      <c r="F115" s="73"/>
    </row>
    <row r="116" spans="2:6" x14ac:dyDescent="0.25">
      <c r="B116" s="71"/>
      <c r="C116" s="72"/>
      <c r="D116" s="73"/>
      <c r="E116" s="73"/>
      <c r="F116" s="73"/>
    </row>
    <row r="117" spans="2:6" x14ac:dyDescent="0.25">
      <c r="B117" s="71"/>
      <c r="C117" s="72"/>
      <c r="D117" s="73"/>
      <c r="E117" s="73"/>
      <c r="F117" s="73"/>
    </row>
    <row r="118" spans="2:6" x14ac:dyDescent="0.25">
      <c r="B118" s="71"/>
      <c r="C118" s="72"/>
      <c r="D118" s="73"/>
      <c r="E118" s="73"/>
      <c r="F118" s="73"/>
    </row>
    <row r="119" spans="2:6" x14ac:dyDescent="0.25">
      <c r="B119" s="71"/>
      <c r="C119" s="72"/>
      <c r="D119" s="73"/>
      <c r="E119" s="73"/>
      <c r="F119" s="73"/>
    </row>
    <row r="120" spans="2:6" x14ac:dyDescent="0.25">
      <c r="B120" s="71"/>
      <c r="C120" s="72"/>
      <c r="D120" s="73"/>
      <c r="E120" s="73"/>
      <c r="F120" s="73"/>
    </row>
    <row r="121" spans="2:6" x14ac:dyDescent="0.25">
      <c r="B121" s="71"/>
      <c r="C121" s="72"/>
      <c r="D121" s="73"/>
      <c r="E121" s="73"/>
      <c r="F121" s="73"/>
    </row>
    <row r="122" spans="2:6" x14ac:dyDescent="0.25">
      <c r="B122" s="71"/>
      <c r="C122" s="72"/>
      <c r="D122" s="73"/>
      <c r="E122" s="73"/>
      <c r="F122" s="73"/>
    </row>
    <row r="123" spans="2:6" x14ac:dyDescent="0.25">
      <c r="B123" s="71"/>
      <c r="C123" s="72"/>
      <c r="D123" s="73"/>
      <c r="E123" s="73"/>
      <c r="F123" s="73"/>
    </row>
    <row r="124" spans="2:6" x14ac:dyDescent="0.25">
      <c r="B124" s="71"/>
      <c r="C124" s="72"/>
      <c r="D124" s="73"/>
      <c r="E124" s="73"/>
      <c r="F124" s="73"/>
    </row>
    <row r="125" spans="2:6" x14ac:dyDescent="0.25">
      <c r="B125" s="71"/>
      <c r="C125" s="72"/>
      <c r="D125" s="73"/>
      <c r="E125" s="73"/>
      <c r="F125" s="73"/>
    </row>
    <row r="126" spans="2:6" x14ac:dyDescent="0.25">
      <c r="B126" s="71"/>
      <c r="C126" s="72"/>
      <c r="D126" s="73"/>
      <c r="E126" s="73"/>
      <c r="F126" s="73"/>
    </row>
    <row r="127" spans="2:6" x14ac:dyDescent="0.25">
      <c r="B127" s="71"/>
      <c r="C127" s="72"/>
      <c r="D127" s="73"/>
      <c r="E127" s="73"/>
      <c r="F127" s="73"/>
    </row>
    <row r="128" spans="2:6" x14ac:dyDescent="0.25">
      <c r="B128" s="71"/>
      <c r="C128" s="72"/>
      <c r="D128" s="73"/>
      <c r="E128" s="73"/>
      <c r="F128" s="73"/>
    </row>
    <row r="129" spans="2:6" x14ac:dyDescent="0.25">
      <c r="B129" s="71"/>
      <c r="C129" s="72"/>
      <c r="D129" s="73"/>
      <c r="E129" s="73"/>
      <c r="F129" s="73"/>
    </row>
    <row r="130" spans="2:6" x14ac:dyDescent="0.25">
      <c r="B130" s="71"/>
      <c r="C130" s="72"/>
      <c r="D130" s="73"/>
      <c r="E130" s="73"/>
      <c r="F130" s="73"/>
    </row>
    <row r="131" spans="2:6" x14ac:dyDescent="0.25">
      <c r="B131" s="71"/>
      <c r="C131" s="72"/>
      <c r="D131" s="73"/>
      <c r="E131" s="73"/>
      <c r="F131" s="73"/>
    </row>
    <row r="132" spans="2:6" x14ac:dyDescent="0.25">
      <c r="B132" s="71"/>
      <c r="C132" s="72"/>
      <c r="D132" s="73"/>
      <c r="E132" s="73"/>
      <c r="F132" s="73"/>
    </row>
    <row r="133" spans="2:6" x14ac:dyDescent="0.25">
      <c r="B133" s="71"/>
      <c r="C133" s="72"/>
      <c r="D133" s="73"/>
      <c r="E133" s="73"/>
      <c r="F133" s="73"/>
    </row>
    <row r="134" spans="2:6" x14ac:dyDescent="0.25">
      <c r="B134" s="71"/>
      <c r="C134" s="72"/>
      <c r="D134" s="73"/>
      <c r="E134" s="73"/>
      <c r="F134" s="73"/>
    </row>
    <row r="135" spans="2:6" x14ac:dyDescent="0.25">
      <c r="B135" s="71"/>
      <c r="C135" s="72"/>
      <c r="D135" s="73"/>
      <c r="E135" s="73"/>
      <c r="F135" s="73"/>
    </row>
    <row r="136" spans="2:6" x14ac:dyDescent="0.25">
      <c r="B136" s="71"/>
      <c r="C136" s="72"/>
      <c r="D136" s="73"/>
      <c r="E136" s="73"/>
      <c r="F136" s="73"/>
    </row>
    <row r="137" spans="2:6" x14ac:dyDescent="0.25">
      <c r="B137" s="71"/>
      <c r="C137" s="72"/>
      <c r="D137" s="73"/>
      <c r="E137" s="73"/>
      <c r="F137" s="73"/>
    </row>
    <row r="138" spans="2:6" x14ac:dyDescent="0.25">
      <c r="B138" s="71"/>
      <c r="C138" s="72"/>
      <c r="D138" s="73"/>
      <c r="E138" s="73"/>
      <c r="F138" s="73"/>
    </row>
    <row r="139" spans="2:6" x14ac:dyDescent="0.25">
      <c r="B139" s="71"/>
      <c r="C139" s="72"/>
      <c r="D139" s="73"/>
      <c r="E139" s="73"/>
      <c r="F139" s="73"/>
    </row>
    <row r="140" spans="2:6" x14ac:dyDescent="0.25">
      <c r="B140" s="71"/>
      <c r="C140" s="72"/>
      <c r="D140" s="73"/>
      <c r="E140" s="73"/>
      <c r="F140" s="73"/>
    </row>
    <row r="141" spans="2:6" x14ac:dyDescent="0.25">
      <c r="B141" s="71"/>
      <c r="C141" s="72"/>
      <c r="D141" s="73"/>
      <c r="E141" s="73"/>
      <c r="F141" s="73"/>
    </row>
    <row r="142" spans="2:6" x14ac:dyDescent="0.25">
      <c r="B142" s="71"/>
      <c r="C142" s="72"/>
      <c r="D142" s="73"/>
      <c r="E142" s="73"/>
      <c r="F142" s="73"/>
    </row>
    <row r="143" spans="2:6" x14ac:dyDescent="0.25">
      <c r="B143" s="71"/>
      <c r="C143" s="72"/>
      <c r="D143" s="73"/>
      <c r="E143" s="73"/>
      <c r="F143" s="73"/>
    </row>
    <row r="144" spans="2:6" x14ac:dyDescent="0.25">
      <c r="B144" s="71"/>
      <c r="C144" s="72"/>
      <c r="D144" s="73"/>
      <c r="E144" s="73"/>
      <c r="F144" s="73"/>
    </row>
    <row r="145" spans="2:6" x14ac:dyDescent="0.25">
      <c r="B145" s="71"/>
      <c r="C145" s="72"/>
      <c r="D145" s="73"/>
      <c r="E145" s="73"/>
      <c r="F145" s="73"/>
    </row>
    <row r="146" spans="2:6" x14ac:dyDescent="0.25">
      <c r="B146" s="71"/>
      <c r="C146" s="72"/>
      <c r="D146" s="73"/>
      <c r="E146" s="73"/>
      <c r="F146" s="73"/>
    </row>
    <row r="147" spans="2:6" x14ac:dyDescent="0.25">
      <c r="B147" s="71"/>
      <c r="C147" s="72"/>
      <c r="D147" s="73"/>
      <c r="E147" s="73"/>
      <c r="F147" s="73"/>
    </row>
    <row r="148" spans="2:6" x14ac:dyDescent="0.25">
      <c r="B148" s="71"/>
      <c r="C148" s="72"/>
      <c r="D148" s="73"/>
      <c r="E148" s="73"/>
      <c r="F148" s="73"/>
    </row>
    <row r="149" spans="2:6" x14ac:dyDescent="0.25">
      <c r="B149" s="71"/>
      <c r="C149" s="72"/>
      <c r="D149" s="73"/>
      <c r="E149" s="73"/>
      <c r="F149" s="73"/>
    </row>
    <row r="150" spans="2:6" x14ac:dyDescent="0.25">
      <c r="B150" s="71"/>
      <c r="C150" s="72"/>
      <c r="D150" s="73"/>
      <c r="E150" s="73"/>
      <c r="F150" s="73"/>
    </row>
    <row r="151" spans="2:6" x14ac:dyDescent="0.25">
      <c r="B151" s="71"/>
      <c r="C151" s="72"/>
      <c r="D151" s="73"/>
      <c r="E151" s="73"/>
      <c r="F151" s="73"/>
    </row>
    <row r="152" spans="2:6" x14ac:dyDescent="0.25">
      <c r="B152" s="71"/>
      <c r="C152" s="72"/>
      <c r="D152" s="73"/>
      <c r="E152" s="73"/>
      <c r="F152" s="73"/>
    </row>
    <row r="153" spans="2:6" x14ac:dyDescent="0.25">
      <c r="B153" s="71"/>
      <c r="C153" s="72"/>
      <c r="D153" s="73"/>
      <c r="E153" s="73"/>
      <c r="F153" s="73"/>
    </row>
    <row r="154" spans="2:6" x14ac:dyDescent="0.25">
      <c r="B154" s="71"/>
      <c r="C154" s="72"/>
      <c r="D154" s="73"/>
      <c r="E154" s="73"/>
      <c r="F154" s="73"/>
    </row>
    <row r="155" spans="2:6" x14ac:dyDescent="0.25">
      <c r="B155" s="71"/>
      <c r="C155" s="72"/>
      <c r="D155" s="73"/>
      <c r="E155" s="73"/>
      <c r="F155" s="73"/>
    </row>
    <row r="156" spans="2:6" x14ac:dyDescent="0.25">
      <c r="B156" s="71"/>
      <c r="C156" s="72"/>
      <c r="D156" s="73"/>
      <c r="E156" s="73"/>
      <c r="F156" s="73"/>
    </row>
    <row r="157" spans="2:6" x14ac:dyDescent="0.25">
      <c r="B157" s="71"/>
      <c r="C157" s="72"/>
      <c r="D157" s="73"/>
      <c r="E157" s="73"/>
      <c r="F157" s="73"/>
    </row>
    <row r="158" spans="2:6" x14ac:dyDescent="0.25">
      <c r="B158" s="71"/>
      <c r="C158" s="72"/>
      <c r="D158" s="73"/>
      <c r="E158" s="73"/>
      <c r="F158" s="73"/>
    </row>
    <row r="159" spans="2:6" x14ac:dyDescent="0.25">
      <c r="B159" s="71"/>
      <c r="C159" s="72"/>
      <c r="D159" s="73"/>
      <c r="E159" s="73"/>
      <c r="F159" s="73"/>
    </row>
    <row r="160" spans="2:6" x14ac:dyDescent="0.25">
      <c r="B160" s="71"/>
      <c r="C160" s="72"/>
      <c r="D160" s="73"/>
      <c r="E160" s="73"/>
      <c r="F160" s="73"/>
    </row>
    <row r="161" spans="2:6" x14ac:dyDescent="0.25">
      <c r="B161" s="71"/>
      <c r="C161" s="72"/>
      <c r="D161" s="73"/>
      <c r="E161" s="73"/>
      <c r="F161" s="73"/>
    </row>
    <row r="162" spans="2:6" x14ac:dyDescent="0.25">
      <c r="B162" s="71"/>
      <c r="C162" s="72"/>
      <c r="D162" s="73"/>
      <c r="E162" s="73"/>
      <c r="F162" s="73"/>
    </row>
    <row r="163" spans="2:6" x14ac:dyDescent="0.25">
      <c r="B163" s="71"/>
      <c r="C163" s="72"/>
      <c r="D163" s="73"/>
      <c r="E163" s="73"/>
      <c r="F163" s="73"/>
    </row>
    <row r="164" spans="2:6" x14ac:dyDescent="0.25">
      <c r="B164" s="71"/>
      <c r="C164" s="72"/>
      <c r="D164" s="73"/>
      <c r="E164" s="73"/>
      <c r="F164" s="73"/>
    </row>
    <row r="165" spans="2:6" x14ac:dyDescent="0.25">
      <c r="B165" s="71"/>
      <c r="C165" s="72"/>
      <c r="D165" s="73"/>
      <c r="E165" s="73"/>
      <c r="F165" s="73"/>
    </row>
    <row r="166" spans="2:6" x14ac:dyDescent="0.25">
      <c r="B166" s="71"/>
      <c r="C166" s="72"/>
      <c r="D166" s="73"/>
      <c r="E166" s="73"/>
      <c r="F166" s="73"/>
    </row>
    <row r="167" spans="2:6" x14ac:dyDescent="0.25">
      <c r="B167" s="71"/>
      <c r="C167" s="72"/>
      <c r="D167" s="73"/>
      <c r="E167" s="73"/>
      <c r="F167" s="73"/>
    </row>
    <row r="168" spans="2:6" x14ac:dyDescent="0.25">
      <c r="B168" s="71"/>
      <c r="C168" s="72"/>
      <c r="D168" s="73"/>
      <c r="E168" s="73"/>
      <c r="F168" s="73"/>
    </row>
    <row r="169" spans="2:6" x14ac:dyDescent="0.25">
      <c r="B169" s="71"/>
      <c r="C169" s="72"/>
      <c r="D169" s="73"/>
      <c r="E169" s="73"/>
      <c r="F169" s="73"/>
    </row>
    <row r="170" spans="2:6" x14ac:dyDescent="0.25">
      <c r="B170" s="71"/>
      <c r="C170" s="72"/>
      <c r="D170" s="73"/>
      <c r="E170" s="73"/>
      <c r="F170" s="73"/>
    </row>
    <row r="171" spans="2:6" x14ac:dyDescent="0.25">
      <c r="B171" s="71"/>
      <c r="C171" s="72"/>
      <c r="D171" s="73"/>
      <c r="E171" s="73"/>
      <c r="F171" s="73"/>
    </row>
    <row r="172" spans="2:6" x14ac:dyDescent="0.25">
      <c r="B172" s="71"/>
      <c r="C172" s="72"/>
      <c r="D172" s="73"/>
      <c r="E172" s="73"/>
      <c r="F172" s="73"/>
    </row>
    <row r="173" spans="2:6" x14ac:dyDescent="0.25">
      <c r="B173" s="71"/>
      <c r="C173" s="72"/>
      <c r="D173" s="73"/>
      <c r="E173" s="73"/>
      <c r="F173" s="73"/>
    </row>
    <row r="174" spans="2:6" x14ac:dyDescent="0.25">
      <c r="B174" s="71"/>
      <c r="C174" s="72"/>
      <c r="D174" s="73"/>
      <c r="E174" s="73"/>
      <c r="F174" s="73"/>
    </row>
    <row r="175" spans="2:6" x14ac:dyDescent="0.25">
      <c r="B175" s="71"/>
      <c r="C175" s="72"/>
      <c r="D175" s="73"/>
      <c r="E175" s="73"/>
      <c r="F175" s="73"/>
    </row>
    <row r="176" spans="2:6" x14ac:dyDescent="0.25">
      <c r="B176" s="71"/>
      <c r="C176" s="72"/>
      <c r="D176" s="73"/>
      <c r="E176" s="73"/>
      <c r="F176" s="73"/>
    </row>
    <row r="177" spans="2:6" x14ac:dyDescent="0.25">
      <c r="B177" s="71"/>
      <c r="C177" s="72"/>
      <c r="D177" s="73"/>
      <c r="E177" s="73"/>
      <c r="F177" s="73"/>
    </row>
    <row r="178" spans="2:6" x14ac:dyDescent="0.25">
      <c r="B178" s="71"/>
      <c r="C178" s="72"/>
      <c r="D178" s="73"/>
      <c r="E178" s="73"/>
      <c r="F178" s="73"/>
    </row>
    <row r="179" spans="2:6" x14ac:dyDescent="0.25">
      <c r="B179" s="71"/>
      <c r="C179" s="72"/>
      <c r="D179" s="73"/>
      <c r="E179" s="73"/>
      <c r="F179" s="73"/>
    </row>
    <row r="180" spans="2:6" x14ac:dyDescent="0.25">
      <c r="B180" s="71"/>
      <c r="C180" s="72"/>
      <c r="D180" s="73"/>
      <c r="E180" s="73"/>
      <c r="F180" s="73"/>
    </row>
    <row r="181" spans="2:6" x14ac:dyDescent="0.25">
      <c r="B181" s="71"/>
      <c r="C181" s="72"/>
      <c r="D181" s="73"/>
      <c r="E181" s="73"/>
      <c r="F181" s="73"/>
    </row>
    <row r="182" spans="2:6" x14ac:dyDescent="0.25">
      <c r="B182" s="71"/>
      <c r="C182" s="72"/>
      <c r="D182" s="73"/>
      <c r="E182" s="73"/>
      <c r="F182" s="73"/>
    </row>
    <row r="183" spans="2:6" x14ac:dyDescent="0.25">
      <c r="B183" s="71"/>
      <c r="C183" s="72"/>
      <c r="D183" s="73"/>
      <c r="E183" s="73"/>
      <c r="F183" s="73"/>
    </row>
    <row r="184" spans="2:6" x14ac:dyDescent="0.25">
      <c r="B184" s="71"/>
      <c r="C184" s="72"/>
      <c r="D184" s="73"/>
      <c r="E184" s="73"/>
      <c r="F184" s="73"/>
    </row>
    <row r="185" spans="2:6" x14ac:dyDescent="0.25">
      <c r="B185" s="71"/>
      <c r="C185" s="72"/>
      <c r="D185" s="73"/>
      <c r="E185" s="73"/>
      <c r="F185" s="73"/>
    </row>
    <row r="186" spans="2:6" x14ac:dyDescent="0.25">
      <c r="B186" s="71"/>
      <c r="C186" s="72"/>
      <c r="D186" s="73"/>
      <c r="E186" s="73"/>
      <c r="F186" s="73"/>
    </row>
    <row r="187" spans="2:6" x14ac:dyDescent="0.25">
      <c r="B187" s="71"/>
      <c r="C187" s="72"/>
      <c r="D187" s="73"/>
      <c r="E187" s="73"/>
      <c r="F187" s="73"/>
    </row>
    <row r="188" spans="2:6" x14ac:dyDescent="0.25">
      <c r="B188" s="71"/>
      <c r="C188" s="72"/>
      <c r="D188" s="73"/>
      <c r="E188" s="73"/>
      <c r="F188" s="73"/>
    </row>
    <row r="189" spans="2:6" x14ac:dyDescent="0.25">
      <c r="B189" s="71"/>
      <c r="C189" s="72"/>
      <c r="D189" s="73"/>
      <c r="E189" s="73"/>
      <c r="F189" s="73"/>
    </row>
    <row r="190" spans="2:6" x14ac:dyDescent="0.25">
      <c r="B190" s="71"/>
      <c r="C190" s="72"/>
      <c r="D190" s="73"/>
      <c r="E190" s="73"/>
      <c r="F190" s="73"/>
    </row>
    <row r="191" spans="2:6" x14ac:dyDescent="0.25">
      <c r="B191" s="71"/>
      <c r="C191" s="72"/>
      <c r="D191" s="73"/>
      <c r="E191" s="73"/>
      <c r="F191" s="73"/>
    </row>
    <row r="192" spans="2:6" x14ac:dyDescent="0.25">
      <c r="B192" s="71"/>
      <c r="C192" s="72"/>
      <c r="D192" s="73"/>
      <c r="E192" s="73"/>
      <c r="F192" s="73"/>
    </row>
    <row r="193" spans="2:6" x14ac:dyDescent="0.25">
      <c r="B193" s="71"/>
      <c r="C193" s="72"/>
      <c r="D193" s="73"/>
      <c r="E193" s="73"/>
      <c r="F193" s="73"/>
    </row>
    <row r="194" spans="2:6" x14ac:dyDescent="0.25">
      <c r="B194" s="71"/>
      <c r="C194" s="72"/>
      <c r="D194" s="73"/>
      <c r="E194" s="73"/>
      <c r="F194" s="73"/>
    </row>
    <row r="195" spans="2:6" x14ac:dyDescent="0.25">
      <c r="B195" s="71"/>
      <c r="C195" s="72"/>
      <c r="D195" s="73"/>
      <c r="E195" s="73"/>
      <c r="F195" s="73"/>
    </row>
    <row r="196" spans="2:6" x14ac:dyDescent="0.25">
      <c r="B196" s="71"/>
      <c r="C196" s="72"/>
      <c r="D196" s="73"/>
      <c r="E196" s="73"/>
      <c r="F196" s="73"/>
    </row>
    <row r="197" spans="2:6" x14ac:dyDescent="0.25">
      <c r="B197" s="71"/>
      <c r="C197" s="72"/>
      <c r="D197" s="73"/>
      <c r="E197" s="73"/>
      <c r="F197" s="73"/>
    </row>
    <row r="198" spans="2:6" x14ac:dyDescent="0.25">
      <c r="B198" s="71"/>
      <c r="C198" s="72"/>
      <c r="D198" s="73"/>
      <c r="E198" s="73"/>
      <c r="F198" s="73"/>
    </row>
    <row r="199" spans="2:6" x14ac:dyDescent="0.25">
      <c r="B199" s="71"/>
      <c r="C199" s="72"/>
      <c r="D199" s="73"/>
      <c r="E199" s="73"/>
      <c r="F199" s="73"/>
    </row>
    <row r="200" spans="2:6" x14ac:dyDescent="0.25">
      <c r="B200" s="71"/>
      <c r="C200" s="72"/>
      <c r="D200" s="73"/>
      <c r="E200" s="73"/>
      <c r="F200" s="73"/>
    </row>
    <row r="201" spans="2:6" x14ac:dyDescent="0.25">
      <c r="B201" s="71"/>
      <c r="C201" s="72"/>
      <c r="D201" s="73"/>
      <c r="E201" s="73"/>
      <c r="F201" s="73"/>
    </row>
    <row r="202" spans="2:6" x14ac:dyDescent="0.25">
      <c r="B202" s="71"/>
      <c r="C202" s="72"/>
      <c r="D202" s="73"/>
      <c r="E202" s="73"/>
      <c r="F202" s="73"/>
    </row>
    <row r="203" spans="2:6" x14ac:dyDescent="0.25">
      <c r="B203" s="71"/>
      <c r="C203" s="72"/>
      <c r="D203" s="73"/>
      <c r="E203" s="73"/>
      <c r="F203" s="73"/>
    </row>
    <row r="204" spans="2:6" x14ac:dyDescent="0.25">
      <c r="B204" s="71"/>
      <c r="C204" s="72"/>
      <c r="D204" s="73"/>
      <c r="E204" s="73"/>
      <c r="F204" s="73"/>
    </row>
    <row r="205" spans="2:6" x14ac:dyDescent="0.25">
      <c r="B205" s="71"/>
      <c r="C205" s="72"/>
      <c r="D205" s="73"/>
      <c r="E205" s="73"/>
      <c r="F205" s="73"/>
    </row>
    <row r="206" spans="2:6" x14ac:dyDescent="0.25">
      <c r="B206" s="71"/>
      <c r="C206" s="72"/>
      <c r="D206" s="73"/>
      <c r="E206" s="73"/>
      <c r="F206" s="73"/>
    </row>
    <row r="207" spans="2:6" x14ac:dyDescent="0.25">
      <c r="B207" s="71"/>
      <c r="C207" s="72"/>
      <c r="D207" s="73"/>
      <c r="E207" s="73"/>
      <c r="F207" s="73"/>
    </row>
    <row r="208" spans="2:6" x14ac:dyDescent="0.25">
      <c r="B208" s="71"/>
      <c r="C208" s="72"/>
      <c r="D208" s="73"/>
      <c r="E208" s="73"/>
      <c r="F208" s="73"/>
    </row>
    <row r="209" spans="2:6" x14ac:dyDescent="0.25">
      <c r="B209" s="71"/>
      <c r="C209" s="72"/>
      <c r="D209" s="73"/>
      <c r="E209" s="73"/>
      <c r="F209" s="73"/>
    </row>
    <row r="210" spans="2:6" x14ac:dyDescent="0.25">
      <c r="B210" s="71"/>
      <c r="C210" s="72"/>
      <c r="D210" s="73"/>
      <c r="E210" s="73"/>
      <c r="F210" s="73"/>
    </row>
    <row r="211" spans="2:6" x14ac:dyDescent="0.25">
      <c r="B211" s="71"/>
      <c r="C211" s="72"/>
      <c r="D211" s="73"/>
      <c r="E211" s="73"/>
      <c r="F211" s="73"/>
    </row>
    <row r="212" spans="2:6" x14ac:dyDescent="0.25">
      <c r="B212" s="71"/>
      <c r="C212" s="72"/>
      <c r="D212" s="73"/>
      <c r="E212" s="73"/>
      <c r="F212" s="73"/>
    </row>
    <row r="213" spans="2:6" x14ac:dyDescent="0.25">
      <c r="B213" s="71"/>
      <c r="C213" s="72"/>
      <c r="D213" s="73"/>
      <c r="E213" s="73"/>
      <c r="F213" s="73"/>
    </row>
    <row r="214" spans="2:6" x14ac:dyDescent="0.25">
      <c r="B214" s="71"/>
      <c r="C214" s="72"/>
      <c r="D214" s="73"/>
      <c r="E214" s="73"/>
      <c r="F214" s="73"/>
    </row>
    <row r="215" spans="2:6" x14ac:dyDescent="0.25">
      <c r="B215" s="71"/>
      <c r="C215" s="72"/>
      <c r="D215" s="73"/>
      <c r="E215" s="73"/>
      <c r="F215" s="73"/>
    </row>
    <row r="216" spans="2:6" x14ac:dyDescent="0.25">
      <c r="B216" s="71"/>
      <c r="C216" s="72"/>
      <c r="D216" s="73"/>
      <c r="E216" s="73"/>
      <c r="F216" s="73"/>
    </row>
    <row r="217" spans="2:6" x14ac:dyDescent="0.25">
      <c r="B217" s="71"/>
      <c r="C217" s="72"/>
      <c r="D217" s="73"/>
      <c r="E217" s="73"/>
      <c r="F217" s="73"/>
    </row>
    <row r="218" spans="2:6" x14ac:dyDescent="0.25">
      <c r="B218" s="71"/>
      <c r="C218" s="72"/>
      <c r="D218" s="73"/>
      <c r="E218" s="73"/>
      <c r="F218" s="73"/>
    </row>
    <row r="219" spans="2:6" x14ac:dyDescent="0.25">
      <c r="B219" s="71"/>
      <c r="C219" s="72"/>
      <c r="D219" s="73"/>
      <c r="E219" s="73"/>
      <c r="F219" s="73"/>
    </row>
    <row r="220" spans="2:6" x14ac:dyDescent="0.25">
      <c r="B220" s="71"/>
      <c r="C220" s="72"/>
      <c r="D220" s="73"/>
      <c r="E220" s="73"/>
      <c r="F220" s="73"/>
    </row>
    <row r="221" spans="2:6" x14ac:dyDescent="0.25">
      <c r="B221" s="71"/>
      <c r="C221" s="72"/>
      <c r="D221" s="73"/>
      <c r="E221" s="73"/>
      <c r="F221" s="73"/>
    </row>
    <row r="222" spans="2:6" x14ac:dyDescent="0.25">
      <c r="B222" s="71"/>
      <c r="C222" s="72"/>
      <c r="D222" s="73"/>
      <c r="E222" s="73"/>
      <c r="F222" s="73"/>
    </row>
    <row r="223" spans="2:6" x14ac:dyDescent="0.25">
      <c r="B223" s="71"/>
      <c r="C223" s="72"/>
      <c r="D223" s="73"/>
      <c r="E223" s="73"/>
      <c r="F223" s="73"/>
    </row>
    <row r="224" spans="2:6" x14ac:dyDescent="0.25">
      <c r="B224" s="71"/>
      <c r="C224" s="72"/>
      <c r="D224" s="73"/>
      <c r="E224" s="73"/>
      <c r="F224" s="73"/>
    </row>
    <row r="225" spans="2:6" x14ac:dyDescent="0.25">
      <c r="B225" s="71"/>
      <c r="C225" s="72"/>
      <c r="D225" s="73"/>
      <c r="E225" s="73"/>
      <c r="F225" s="73"/>
    </row>
    <row r="226" spans="2:6" x14ac:dyDescent="0.25">
      <c r="B226" s="71"/>
      <c r="C226" s="72"/>
      <c r="D226" s="73"/>
      <c r="E226" s="73"/>
      <c r="F226" s="73"/>
    </row>
    <row r="227" spans="2:6" x14ac:dyDescent="0.25">
      <c r="B227" s="71"/>
      <c r="C227" s="72"/>
      <c r="D227" s="73"/>
      <c r="E227" s="73"/>
      <c r="F227" s="73"/>
    </row>
    <row r="228" spans="2:6" x14ac:dyDescent="0.25">
      <c r="B228" s="71"/>
      <c r="C228" s="72"/>
      <c r="D228" s="73"/>
      <c r="E228" s="73"/>
      <c r="F228" s="73"/>
    </row>
    <row r="229" spans="2:6" x14ac:dyDescent="0.25">
      <c r="B229" s="71"/>
      <c r="C229" s="72"/>
      <c r="D229" s="73"/>
      <c r="E229" s="73"/>
      <c r="F229" s="73"/>
    </row>
    <row r="230" spans="2:6" x14ac:dyDescent="0.25">
      <c r="B230" s="71"/>
      <c r="C230" s="72"/>
      <c r="D230" s="73"/>
      <c r="E230" s="73"/>
      <c r="F230" s="73"/>
    </row>
    <row r="231" spans="2:6" x14ac:dyDescent="0.25">
      <c r="B231" s="71"/>
      <c r="C231" s="72"/>
      <c r="D231" s="73"/>
      <c r="E231" s="73"/>
      <c r="F231" s="73"/>
    </row>
    <row r="232" spans="2:6" x14ac:dyDescent="0.25">
      <c r="B232" s="71"/>
      <c r="C232" s="72"/>
      <c r="D232" s="73"/>
      <c r="E232" s="73"/>
      <c r="F232" s="73"/>
    </row>
    <row r="233" spans="2:6" x14ac:dyDescent="0.25">
      <c r="B233" s="71"/>
      <c r="C233" s="72"/>
      <c r="D233" s="73"/>
      <c r="E233" s="73"/>
      <c r="F233" s="73"/>
    </row>
    <row r="234" spans="2:6" x14ac:dyDescent="0.25">
      <c r="B234" s="71"/>
      <c r="C234" s="72"/>
      <c r="D234" s="73"/>
      <c r="E234" s="73"/>
      <c r="F234" s="73"/>
    </row>
    <row r="235" spans="2:6" x14ac:dyDescent="0.25">
      <c r="B235" s="71"/>
      <c r="C235" s="72"/>
      <c r="D235" s="73"/>
      <c r="E235" s="73"/>
      <c r="F235" s="73"/>
    </row>
    <row r="236" spans="2:6" x14ac:dyDescent="0.25">
      <c r="B236" s="71"/>
      <c r="C236" s="72"/>
      <c r="D236" s="73"/>
      <c r="E236" s="73"/>
      <c r="F236" s="73"/>
    </row>
    <row r="237" spans="2:6" x14ac:dyDescent="0.25">
      <c r="B237" s="71"/>
      <c r="C237" s="72"/>
      <c r="D237" s="73"/>
      <c r="E237" s="73"/>
      <c r="F237" s="73"/>
    </row>
    <row r="238" spans="2:6" x14ac:dyDescent="0.25">
      <c r="B238" s="71"/>
      <c r="C238" s="72"/>
      <c r="D238" s="73"/>
      <c r="E238" s="73"/>
      <c r="F238" s="73"/>
    </row>
    <row r="239" spans="2:6" x14ac:dyDescent="0.25">
      <c r="B239" s="71"/>
      <c r="C239" s="72"/>
      <c r="D239" s="73"/>
      <c r="E239" s="73"/>
      <c r="F239" s="73"/>
    </row>
    <row r="240" spans="2:6" x14ac:dyDescent="0.25">
      <c r="B240" s="71"/>
      <c r="C240" s="72"/>
      <c r="D240" s="73"/>
      <c r="E240" s="73"/>
      <c r="F240" s="73"/>
    </row>
    <row r="241" spans="2:6" x14ac:dyDescent="0.25">
      <c r="B241" s="71"/>
      <c r="C241" s="72"/>
      <c r="D241" s="73"/>
      <c r="E241" s="73"/>
      <c r="F241" s="73"/>
    </row>
    <row r="242" spans="2:6" x14ac:dyDescent="0.25">
      <c r="B242" s="71"/>
      <c r="C242" s="72"/>
      <c r="D242" s="73"/>
      <c r="E242" s="73"/>
      <c r="F242" s="73"/>
    </row>
    <row r="243" spans="2:6" x14ac:dyDescent="0.25">
      <c r="B243" s="71"/>
      <c r="C243" s="72"/>
      <c r="D243" s="73"/>
      <c r="E243" s="73"/>
      <c r="F243" s="73"/>
    </row>
    <row r="244" spans="2:6" x14ac:dyDescent="0.25">
      <c r="B244" s="71"/>
      <c r="C244" s="72"/>
      <c r="D244" s="73"/>
      <c r="E244" s="73"/>
      <c r="F244" s="73"/>
    </row>
    <row r="245" spans="2:6" x14ac:dyDescent="0.25">
      <c r="B245" s="71"/>
      <c r="C245" s="72"/>
      <c r="D245" s="73"/>
      <c r="E245" s="73"/>
      <c r="F245" s="73"/>
    </row>
    <row r="246" spans="2:6" x14ac:dyDescent="0.25">
      <c r="B246" s="71"/>
      <c r="C246" s="72"/>
      <c r="D246" s="73"/>
      <c r="E246" s="73"/>
      <c r="F246" s="73"/>
    </row>
    <row r="247" spans="2:6" x14ac:dyDescent="0.25">
      <c r="B247" s="71"/>
      <c r="C247" s="72"/>
      <c r="D247" s="73"/>
      <c r="E247" s="73"/>
      <c r="F247" s="73"/>
    </row>
    <row r="248" spans="2:6" x14ac:dyDescent="0.25">
      <c r="B248" s="71"/>
      <c r="C248" s="72"/>
      <c r="D248" s="73"/>
      <c r="E248" s="73"/>
      <c r="F248" s="73"/>
    </row>
    <row r="249" spans="2:6" x14ac:dyDescent="0.25">
      <c r="B249" s="71"/>
      <c r="C249" s="72"/>
      <c r="D249" s="73"/>
      <c r="E249" s="73"/>
      <c r="F249" s="73"/>
    </row>
    <row r="250" spans="2:6" x14ac:dyDescent="0.25">
      <c r="B250" s="71"/>
      <c r="C250" s="72"/>
      <c r="D250" s="73"/>
      <c r="E250" s="73"/>
      <c r="F250" s="73"/>
    </row>
    <row r="251" spans="2:6" x14ac:dyDescent="0.25">
      <c r="B251" s="71"/>
      <c r="C251" s="72"/>
      <c r="D251" s="73"/>
      <c r="E251" s="73"/>
      <c r="F251" s="73"/>
    </row>
    <row r="252" spans="2:6" x14ac:dyDescent="0.25">
      <c r="B252" s="71"/>
      <c r="C252" s="72"/>
      <c r="D252" s="73"/>
      <c r="E252" s="73"/>
      <c r="F252" s="73"/>
    </row>
    <row r="253" spans="2:6" x14ac:dyDescent="0.25">
      <c r="B253" s="71"/>
      <c r="C253" s="72"/>
      <c r="D253" s="73"/>
      <c r="E253" s="73"/>
      <c r="F253" s="73"/>
    </row>
    <row r="254" spans="2:6" x14ac:dyDescent="0.25">
      <c r="B254" s="71"/>
      <c r="C254" s="72"/>
      <c r="D254" s="73"/>
      <c r="E254" s="73"/>
      <c r="F254" s="73"/>
    </row>
    <row r="255" spans="2:6" x14ac:dyDescent="0.25">
      <c r="B255" s="71"/>
      <c r="C255" s="72"/>
      <c r="D255" s="73"/>
      <c r="E255" s="73"/>
      <c r="F255" s="73"/>
    </row>
    <row r="256" spans="2:6" x14ac:dyDescent="0.25">
      <c r="B256" s="71"/>
      <c r="C256" s="72"/>
      <c r="D256" s="73"/>
      <c r="E256" s="73"/>
      <c r="F256" s="73"/>
    </row>
    <row r="257" spans="2:6" x14ac:dyDescent="0.25">
      <c r="B257" s="71"/>
      <c r="C257" s="72"/>
      <c r="D257" s="73"/>
      <c r="E257" s="73"/>
      <c r="F257" s="73"/>
    </row>
    <row r="258" spans="2:6" x14ac:dyDescent="0.25">
      <c r="B258" s="71"/>
      <c r="C258" s="72"/>
      <c r="D258" s="73"/>
      <c r="E258" s="73"/>
      <c r="F258" s="73"/>
    </row>
    <row r="259" spans="2:6" x14ac:dyDescent="0.25">
      <c r="B259" s="71"/>
      <c r="C259" s="72"/>
      <c r="D259" s="73"/>
      <c r="E259" s="73"/>
      <c r="F259" s="73"/>
    </row>
    <row r="260" spans="2:6" x14ac:dyDescent="0.25">
      <c r="B260" s="71"/>
      <c r="C260" s="72"/>
      <c r="D260" s="73"/>
      <c r="E260" s="73"/>
      <c r="F260" s="73"/>
    </row>
    <row r="261" spans="2:6" x14ac:dyDescent="0.25">
      <c r="B261" s="71"/>
      <c r="C261" s="72"/>
      <c r="D261" s="73"/>
      <c r="E261" s="73"/>
      <c r="F261" s="73"/>
    </row>
    <row r="262" spans="2:6" x14ac:dyDescent="0.25">
      <c r="B262" s="71"/>
      <c r="C262" s="72"/>
      <c r="D262" s="73"/>
      <c r="E262" s="73"/>
      <c r="F262" s="73"/>
    </row>
    <row r="263" spans="2:6" x14ac:dyDescent="0.25">
      <c r="B263" s="71"/>
      <c r="C263" s="72"/>
      <c r="D263" s="73"/>
      <c r="E263" s="73"/>
      <c r="F263" s="73"/>
    </row>
    <row r="264" spans="2:6" x14ac:dyDescent="0.25">
      <c r="B264" s="71"/>
      <c r="C264" s="72"/>
      <c r="D264" s="73"/>
      <c r="E264" s="73"/>
      <c r="F264" s="73"/>
    </row>
    <row r="265" spans="2:6" x14ac:dyDescent="0.25">
      <c r="B265" s="71"/>
      <c r="C265" s="72"/>
      <c r="D265" s="73"/>
      <c r="E265" s="73"/>
      <c r="F265" s="73"/>
    </row>
    <row r="266" spans="2:6" x14ac:dyDescent="0.25">
      <c r="B266" s="71"/>
      <c r="C266" s="72"/>
      <c r="D266" s="73"/>
      <c r="E266" s="73"/>
      <c r="F266" s="73"/>
    </row>
    <row r="267" spans="2:6" x14ac:dyDescent="0.25">
      <c r="B267" s="71"/>
      <c r="C267" s="72"/>
      <c r="D267" s="73"/>
      <c r="E267" s="73"/>
      <c r="F267" s="73"/>
    </row>
    <row r="268" spans="2:6" x14ac:dyDescent="0.25">
      <c r="B268" s="71"/>
      <c r="C268" s="72"/>
      <c r="D268" s="73"/>
      <c r="E268" s="73"/>
      <c r="F268" s="73"/>
    </row>
    <row r="269" spans="2:6" x14ac:dyDescent="0.25">
      <c r="B269" s="71"/>
      <c r="C269" s="72"/>
      <c r="D269" s="73"/>
      <c r="E269" s="73"/>
      <c r="F269" s="73"/>
    </row>
    <row r="270" spans="2:6" x14ac:dyDescent="0.25">
      <c r="B270" s="71"/>
      <c r="C270" s="72"/>
      <c r="D270" s="73"/>
      <c r="E270" s="73"/>
      <c r="F270" s="73"/>
    </row>
    <row r="271" spans="2:6" x14ac:dyDescent="0.25">
      <c r="B271" s="71"/>
      <c r="C271" s="72"/>
      <c r="D271" s="73"/>
      <c r="E271" s="73"/>
      <c r="F271" s="73"/>
    </row>
    <row r="272" spans="2:6" x14ac:dyDescent="0.25">
      <c r="B272" s="71"/>
      <c r="C272" s="72"/>
      <c r="D272" s="73"/>
      <c r="E272" s="73"/>
      <c r="F272" s="73"/>
    </row>
    <row r="273" spans="2:6" x14ac:dyDescent="0.25">
      <c r="B273" s="71"/>
      <c r="C273" s="72"/>
      <c r="D273" s="73"/>
      <c r="E273" s="73"/>
      <c r="F273" s="73"/>
    </row>
    <row r="274" spans="2:6" x14ac:dyDescent="0.25">
      <c r="B274" s="71"/>
      <c r="C274" s="72"/>
      <c r="D274" s="73"/>
      <c r="E274" s="73"/>
      <c r="F274" s="73"/>
    </row>
    <row r="275" spans="2:6" x14ac:dyDescent="0.25">
      <c r="B275" s="71"/>
      <c r="C275" s="72"/>
      <c r="D275" s="73"/>
      <c r="E275" s="73"/>
      <c r="F275" s="73"/>
    </row>
    <row r="276" spans="2:6" x14ac:dyDescent="0.25">
      <c r="B276" s="71"/>
      <c r="C276" s="72"/>
      <c r="D276" s="73"/>
      <c r="E276" s="73"/>
      <c r="F276" s="73"/>
    </row>
    <row r="277" spans="2:6" x14ac:dyDescent="0.25">
      <c r="B277" s="71"/>
      <c r="C277" s="72"/>
      <c r="D277" s="73"/>
      <c r="E277" s="73"/>
      <c r="F277" s="73"/>
    </row>
    <row r="278" spans="2:6" x14ac:dyDescent="0.25">
      <c r="B278" s="71"/>
      <c r="C278" s="72"/>
      <c r="D278" s="73"/>
      <c r="E278" s="73"/>
      <c r="F278" s="73"/>
    </row>
    <row r="279" spans="2:6" x14ac:dyDescent="0.25">
      <c r="B279" s="71"/>
      <c r="C279" s="72"/>
      <c r="D279" s="73"/>
      <c r="E279" s="73"/>
      <c r="F279" s="73"/>
    </row>
    <row r="280" spans="2:6" x14ac:dyDescent="0.25">
      <c r="B280" s="71"/>
      <c r="C280" s="72"/>
      <c r="D280" s="73"/>
      <c r="E280" s="73"/>
      <c r="F280" s="73"/>
    </row>
    <row r="281" spans="2:6" x14ac:dyDescent="0.25">
      <c r="B281" s="71"/>
      <c r="C281" s="72"/>
      <c r="D281" s="73"/>
      <c r="E281" s="73"/>
      <c r="F281" s="73"/>
    </row>
    <row r="282" spans="2:6" x14ac:dyDescent="0.25">
      <c r="B282" s="71"/>
      <c r="C282" s="72"/>
      <c r="D282" s="73"/>
      <c r="E282" s="73"/>
      <c r="F282" s="73"/>
    </row>
    <row r="283" spans="2:6" x14ac:dyDescent="0.25">
      <c r="B283" s="71"/>
      <c r="C283" s="72"/>
      <c r="D283" s="73"/>
      <c r="E283" s="73"/>
      <c r="F283" s="73"/>
    </row>
    <row r="284" spans="2:6" x14ac:dyDescent="0.25">
      <c r="B284" s="71"/>
      <c r="C284" s="72"/>
      <c r="D284" s="73"/>
      <c r="E284" s="73"/>
      <c r="F284" s="73"/>
    </row>
    <row r="285" spans="2:6" x14ac:dyDescent="0.25">
      <c r="B285" s="71"/>
      <c r="C285" s="72"/>
      <c r="D285" s="73"/>
      <c r="E285" s="73"/>
      <c r="F285" s="73"/>
    </row>
  </sheetData>
  <mergeCells count="1">
    <mergeCell ref="B2:F2"/>
  </mergeCells>
  <pageMargins left="0.70866141732283472" right="0.70866141732283472" top="0.74803149606299213" bottom="0.74803149606299213" header="0.31496062992125984" footer="0.31496062992125984"/>
  <pageSetup paperSize="9" scale="76" orientation="portrait" r:id="rId1"/>
</worksheet>
</file>

<file path=xl/worksheets/sheet1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D16"/>
  <sheetViews>
    <sheetView workbookViewId="0">
      <selection activeCell="B20" sqref="B20"/>
    </sheetView>
  </sheetViews>
  <sheetFormatPr defaultRowHeight="15" x14ac:dyDescent="0.25"/>
  <cols>
    <col min="1" max="1" width="9.140625" style="15"/>
    <col min="2" max="2" width="93" style="16" customWidth="1"/>
    <col min="3" max="3" width="13.140625" style="93" customWidth="1"/>
    <col min="4" max="4" width="12.140625" style="15" bestFit="1" customWidth="1"/>
    <col min="5" max="16384" width="9.140625" style="15"/>
  </cols>
  <sheetData>
    <row r="1" spans="2:4" ht="15.75" thickBot="1" x14ac:dyDescent="0.3"/>
    <row r="2" spans="2:4" ht="15.75" thickBot="1" x14ac:dyDescent="0.3">
      <c r="B2" s="213" t="str">
        <f>'Elenco Prezzi Unitari'!B85</f>
        <v>Gemeinde  PFATTEN</v>
      </c>
      <c r="C2" s="214"/>
    </row>
    <row r="3" spans="2:4" s="18" customFormat="1" ht="15.75" thickBot="1" x14ac:dyDescent="0.25">
      <c r="B3" s="100" t="str">
        <f>'Elenco Prezzi Unitari'!B65</f>
        <v>BESCHREIBUNG</v>
      </c>
      <c r="C3" s="153" t="str">
        <f>'Elenco Prezzi Unitari'!F65</f>
        <v>BETRAG</v>
      </c>
    </row>
    <row r="4" spans="2:4" x14ac:dyDescent="0.25">
      <c r="B4" s="98" t="str">
        <f>'PLT1 Vadena'!B2</f>
        <v>PLT1 - Nummernschilderkennungsstation Nr.1:  Etschbrücke (Gemeinde PFATTEN)</v>
      </c>
      <c r="C4" s="99">
        <f>'PLT1 Vadena'!F17</f>
        <v>6767.5</v>
      </c>
    </row>
    <row r="5" spans="2:4" x14ac:dyDescent="0.25">
      <c r="B5" s="43" t="str">
        <f>'PLT2 Vadena'!B2</f>
        <v>PLT2 - Nummernschilderkennungsstation Nr.2:  TV-Station - Laimburg (Gemeinde PFATTEN)</v>
      </c>
      <c r="C5" s="94">
        <f>'PLT2 Vadena'!F17</f>
        <v>6767.5</v>
      </c>
    </row>
    <row r="6" spans="2:4" x14ac:dyDescent="0.25">
      <c r="B6" s="43" t="str">
        <f>'PLT3 Vadena'!B2</f>
        <v>PLT3 - Nummernschilderkennungsstation Nr.3:  Laimburg (Gemeinde PFATTEN)</v>
      </c>
      <c r="C6" s="94">
        <f>'PLT3 Vadena'!F17</f>
        <v>6767.5</v>
      </c>
    </row>
    <row r="7" spans="2:4" x14ac:dyDescent="0.25">
      <c r="B7" s="43" t="str">
        <f>'PLT4 Vadena'!B2</f>
        <v>PLT4 - Nummernschilderkennungsstation Nr.4:  Klughammer (Gemeinde  PFATTEN)</v>
      </c>
      <c r="C7" s="94">
        <f>'PLT4 Vadena'!F17</f>
        <v>6767.5</v>
      </c>
    </row>
    <row r="8" spans="2:4" x14ac:dyDescent="0.25">
      <c r="B8" s="43" t="str">
        <f>'PR1 Vadena'!B2</f>
        <v>PR1 - Videoüberwachungsstation Nr.1:  Parkplatz Friefhof - Sportzentrum (Gemeinde  PFATTEN)</v>
      </c>
      <c r="C8" s="94">
        <f>'PR1 Vadena'!F14</f>
        <v>5150</v>
      </c>
    </row>
    <row r="9" spans="2:4" x14ac:dyDescent="0.25">
      <c r="B9" s="43" t="str">
        <f>'PR2 Vadena'!B2</f>
        <v>PR2 - Videoüberwachungsstation Nr.2:  Recycling-Zentrum (Gemeinde  PFATTEN)</v>
      </c>
      <c r="C9" s="94">
        <f>'PR2 Vadena'!F15</f>
        <v>7724</v>
      </c>
    </row>
    <row r="10" spans="2:4" x14ac:dyDescent="0.25">
      <c r="B10" s="43" t="str">
        <f>'PR3 Vadena'!B2</f>
        <v>PR3 - Videoüberwachungsstation Nr.3:  Feuerwehrgebäude (Gemeinde PFATTEN)</v>
      </c>
      <c r="C10" s="94">
        <f>'PR3 Vadena'!F14</f>
        <v>3424</v>
      </c>
    </row>
    <row r="11" spans="2:4" ht="15.75" thickBot="1" x14ac:dyDescent="0.3">
      <c r="B11" s="43" t="str">
        <f>'CO Vadena'!B2</f>
        <v>CO - Leiststelle :  Rathaus (Gemeinde  PFATTEN)</v>
      </c>
      <c r="C11" s="94">
        <f>'CO Vadena'!F18</f>
        <v>12758</v>
      </c>
    </row>
    <row r="12" spans="2:4" s="19" customFormat="1" ht="15.75" customHeight="1" thickBot="1" x14ac:dyDescent="0.3">
      <c r="B12" s="146" t="str">
        <f>'Elenco Prezzi Unitari'!B69</f>
        <v>SUMME</v>
      </c>
      <c r="C12" s="147">
        <f>SUM(C4:C11)</f>
        <v>56126</v>
      </c>
      <c r="D12" s="47"/>
    </row>
    <row r="13" spans="2:4" ht="30" x14ac:dyDescent="0.25">
      <c r="B13" s="43" t="str">
        <f>'Elenco Prezzi Unitari'!B203</f>
        <v>Anteilige Kosten des zentralen Nummernschildverwaltungssystems (Leitstelle am Sitz der Bezirksgemeinschaft)</v>
      </c>
      <c r="C13" s="94">
        <f>(C12/Totale!C21)*Totale!C26</f>
        <v>4862.3286911878504</v>
      </c>
    </row>
    <row r="14" spans="2:4" x14ac:dyDescent="0.25">
      <c r="B14" s="43" t="str">
        <f>'Elenco Prezzi Unitari'!B204</f>
        <v>Anteilige Sicherheitsaufwendungen</v>
      </c>
      <c r="C14" s="94">
        <f>(C12/Totale!C21)*'Quadro Economico'!C5</f>
        <v>1846.0592765269869</v>
      </c>
    </row>
    <row r="15" spans="2:4" ht="15" customHeight="1" thickBot="1" x14ac:dyDescent="0.3">
      <c r="B15" s="43" t="str">
        <f>'Elenco Prezzi Unitari'!B205</f>
        <v>Anteilige sonstige Aufwendungen (Ausführungsprojekt + BL + SiKoA + Wettbewerbsausschuss + unvorhergesehen Kosten und Rundungen)</v>
      </c>
      <c r="C15" s="94">
        <f>(C12/Totale!C21)*('Quadro Economico'!C8+'Quadro Economico'!C9+'Quadro Economico'!C10+'Quadro Economico'!C11+'Quadro Economico'!C12)</f>
        <v>5047.2628071563768</v>
      </c>
    </row>
    <row r="16" spans="2:4" ht="15.75" thickBot="1" x14ac:dyDescent="0.3">
      <c r="B16" s="149" t="str">
        <f>'Elenco Prezzi Unitari'!B223</f>
        <v>Gesamtbetrag Gemeinde PFATTEN</v>
      </c>
      <c r="C16" s="150">
        <f>SUM(C12:C15)</f>
        <v>67881.650774871217</v>
      </c>
    </row>
  </sheetData>
  <mergeCells count="1">
    <mergeCell ref="B2:C2"/>
  </mergeCells>
  <pageMargins left="0.7" right="0.7" top="0.75" bottom="0.75" header="0.3" footer="0.3"/>
  <pageSetup paperSize="9" scale="77" fitToHeight="0" orientation="portrait" r:id="rId1"/>
</worksheet>
</file>

<file path=xl/worksheets/sheet1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290"/>
  <sheetViews>
    <sheetView workbookViewId="0">
      <selection activeCell="E21" sqref="E21"/>
    </sheetView>
  </sheetViews>
  <sheetFormatPr defaultRowHeight="15" x14ac:dyDescent="0.25"/>
  <cols>
    <col min="1" max="1" width="9.140625" style="59"/>
    <col min="2" max="2" width="52.7109375" style="74" customWidth="1"/>
    <col min="3" max="3" width="8.140625" style="75" bestFit="1" customWidth="1"/>
    <col min="4" max="4" width="13" style="76" customWidth="1"/>
    <col min="5" max="5" width="17.140625" style="76" customWidth="1"/>
    <col min="6" max="6" width="15.7109375" style="76" customWidth="1"/>
    <col min="7" max="7" width="14" style="66" customWidth="1"/>
    <col min="8" max="8" width="13.42578125" style="59" bestFit="1" customWidth="1"/>
    <col min="9" max="9" width="11.85546875" style="59" customWidth="1"/>
    <col min="10" max="10" width="9.140625" style="59"/>
    <col min="11" max="11" width="17.5703125" style="59" bestFit="1" customWidth="1"/>
    <col min="12" max="16384" width="9.140625" style="59"/>
  </cols>
  <sheetData>
    <row r="2" spans="2:7" s="54" customFormat="1" x14ac:dyDescent="0.2">
      <c r="B2" s="212" t="str">
        <f>'Elenco Prezzi Unitari'!B73</f>
        <v>SC - Zentrales Nummernschildverwaltungssystem:  Sitz Bezirksgemeinschaft Überetsch Unterland</v>
      </c>
      <c r="C2" s="212"/>
      <c r="D2" s="212"/>
      <c r="E2" s="212"/>
      <c r="F2" s="212"/>
      <c r="G2" s="53"/>
    </row>
    <row r="3" spans="2:7" s="54" customFormat="1" x14ac:dyDescent="0.2">
      <c r="B3" s="55" t="str">
        <f>'Elenco Prezzi Unitari'!B65</f>
        <v>BESCHREIBUNG</v>
      </c>
      <c r="C3" s="55" t="str">
        <f>'Elenco Prezzi Unitari'!C65</f>
        <v>M.E.</v>
      </c>
      <c r="D3" s="55" t="str">
        <f>'Elenco Prezzi Unitari'!D65</f>
        <v>ANZ.</v>
      </c>
      <c r="E3" s="55" t="str">
        <f>'Elenco Prezzi Unitari'!E65</f>
        <v>EINHEITSPREIS</v>
      </c>
      <c r="F3" s="55" t="str">
        <f>'Elenco Prezzi Unitari'!F65</f>
        <v>BETRAG</v>
      </c>
      <c r="G3" s="53"/>
    </row>
    <row r="4" spans="2:7" s="54" customFormat="1" x14ac:dyDescent="0.2">
      <c r="B4" s="33" t="str">
        <f>'Elenco Prezzi Unitari'!B38</f>
        <v>Primär-Server</v>
      </c>
      <c r="C4" s="56" t="s">
        <v>1</v>
      </c>
      <c r="D4" s="57">
        <v>1</v>
      </c>
      <c r="E4" s="91">
        <f>'Elenco Prezzi Unitari'!C38</f>
        <v>4520</v>
      </c>
      <c r="F4" s="83">
        <f t="shared" ref="F4:F5" si="0">E4*D4</f>
        <v>4520</v>
      </c>
      <c r="G4" s="53"/>
    </row>
    <row r="5" spans="2:7" x14ac:dyDescent="0.25">
      <c r="B5" s="33" t="str">
        <f>'Elenco Prezzi Unitari'!B39</f>
        <v>Sekundär-Server</v>
      </c>
      <c r="C5" s="56" t="s">
        <v>1</v>
      </c>
      <c r="D5" s="57">
        <v>1</v>
      </c>
      <c r="E5" s="91">
        <f>'Elenco Prezzi Unitari'!C39</f>
        <v>4520</v>
      </c>
      <c r="F5" s="83">
        <f t="shared" si="0"/>
        <v>4520</v>
      </c>
      <c r="G5" s="58"/>
    </row>
    <row r="6" spans="2:7" x14ac:dyDescent="0.25">
      <c r="B6" s="33" t="str">
        <f>'Elenco Prezzi Unitari'!B40</f>
        <v>Netzschalter</v>
      </c>
      <c r="C6" s="56" t="s">
        <v>1</v>
      </c>
      <c r="D6" s="57">
        <v>2</v>
      </c>
      <c r="E6" s="91">
        <f>'Elenco Prezzi Unitari'!C40</f>
        <v>1600</v>
      </c>
      <c r="F6" s="83">
        <f t="shared" ref="F6:F9" si="1">E6*D6</f>
        <v>3200</v>
      </c>
      <c r="G6" s="58"/>
    </row>
    <row r="7" spans="2:7" x14ac:dyDescent="0.25">
      <c r="B7" s="33" t="str">
        <f>'Elenco Prezzi Unitari'!B41</f>
        <v>NAS</v>
      </c>
      <c r="C7" s="56" t="s">
        <v>1</v>
      </c>
      <c r="D7" s="57">
        <v>1</v>
      </c>
      <c r="E7" s="91">
        <f>'Elenco Prezzi Unitari'!C41</f>
        <v>2400</v>
      </c>
      <c r="F7" s="83">
        <f t="shared" si="1"/>
        <v>2400</v>
      </c>
      <c r="G7" s="58"/>
    </row>
    <row r="8" spans="2:7" x14ac:dyDescent="0.25">
      <c r="B8" s="33" t="str">
        <f>'Elenco Prezzi Unitari'!B42</f>
        <v>NAS Backup</v>
      </c>
      <c r="C8" s="56" t="s">
        <v>1</v>
      </c>
      <c r="D8" s="57">
        <v>1</v>
      </c>
      <c r="E8" s="91">
        <f>'Elenco Prezzi Unitari'!C42</f>
        <v>2400</v>
      </c>
      <c r="F8" s="83">
        <f t="shared" si="1"/>
        <v>2400</v>
      </c>
      <c r="G8" s="58"/>
    </row>
    <row r="9" spans="2:7" x14ac:dyDescent="0.25">
      <c r="B9" s="33" t="str">
        <f>'Elenco Prezzi Unitari'!B43</f>
        <v>UPS 3000VA</v>
      </c>
      <c r="C9" s="56" t="s">
        <v>1</v>
      </c>
      <c r="D9" s="57">
        <v>2</v>
      </c>
      <c r="E9" s="91">
        <f>'Elenco Prezzi Unitari'!C43</f>
        <v>1600</v>
      </c>
      <c r="F9" s="83">
        <f t="shared" si="1"/>
        <v>3200</v>
      </c>
      <c r="G9" s="58"/>
    </row>
    <row r="10" spans="2:7" x14ac:dyDescent="0.25">
      <c r="B10" s="33" t="str">
        <f>'Elenco Prezzi Unitari'!B44</f>
        <v>Rack-Schrank</v>
      </c>
      <c r="C10" s="56" t="s">
        <v>1</v>
      </c>
      <c r="D10" s="57">
        <v>1</v>
      </c>
      <c r="E10" s="91">
        <f>'Elenco Prezzi Unitari'!C44</f>
        <v>2000</v>
      </c>
      <c r="F10" s="83">
        <f t="shared" ref="F10:F11" si="2">E10*D10</f>
        <v>2000</v>
      </c>
      <c r="G10" s="58"/>
    </row>
    <row r="11" spans="2:7" x14ac:dyDescent="0.25">
      <c r="B11" s="33" t="str">
        <f>'Elenco Prezzi Unitari'!B45</f>
        <v>Database Server</v>
      </c>
      <c r="C11" s="56" t="s">
        <v>1</v>
      </c>
      <c r="D11" s="57">
        <v>2</v>
      </c>
      <c r="E11" s="91">
        <f>'Elenco Prezzi Unitari'!C45</f>
        <v>3200</v>
      </c>
      <c r="F11" s="83">
        <f t="shared" si="2"/>
        <v>6400</v>
      </c>
      <c r="G11" s="58"/>
    </row>
    <row r="12" spans="2:7" x14ac:dyDescent="0.25">
      <c r="B12" s="33" t="str">
        <f>'Elenco Prezzi Unitari'!B46</f>
        <v>Windows Server 2012 R2 STD</v>
      </c>
      <c r="C12" s="56" t="s">
        <v>1</v>
      </c>
      <c r="D12" s="57">
        <v>2</v>
      </c>
      <c r="E12" s="91">
        <f>'Elenco Prezzi Unitari'!C46</f>
        <v>480</v>
      </c>
      <c r="F12" s="83">
        <f t="shared" ref="F12" si="3">E12*D12</f>
        <v>960</v>
      </c>
      <c r="G12" s="58"/>
    </row>
    <row r="13" spans="2:7" x14ac:dyDescent="0.25">
      <c r="B13" s="33" t="str">
        <f>'Elenco Prezzi Unitari'!B47</f>
        <v>SW-Modul "Report Zuordnung  Nummernschilder"</v>
      </c>
      <c r="C13" s="56" t="s">
        <v>1</v>
      </c>
      <c r="D13" s="57">
        <v>1</v>
      </c>
      <c r="E13" s="91">
        <f>'Elenco Prezzi Unitari'!C47</f>
        <v>2000</v>
      </c>
      <c r="F13" s="83">
        <f t="shared" ref="F13:F14" si="4">E13*D13</f>
        <v>2000</v>
      </c>
      <c r="G13" s="58"/>
    </row>
    <row r="14" spans="2:7" ht="30" x14ac:dyDescent="0.25">
      <c r="B14" s="33" t="str">
        <f>'Elenco Prezzi Unitari'!B48</f>
        <v>SW-Modul "Schätzung angemeldete Nummernschilder nach Provinz"</v>
      </c>
      <c r="C14" s="56" t="s">
        <v>1</v>
      </c>
      <c r="D14" s="57">
        <v>1</v>
      </c>
      <c r="E14" s="91">
        <f>'Elenco Prezzi Unitari'!C48</f>
        <v>900</v>
      </c>
      <c r="F14" s="83">
        <f t="shared" si="4"/>
        <v>900</v>
      </c>
      <c r="G14" s="58"/>
    </row>
    <row r="15" spans="2:7" ht="48" customHeight="1" x14ac:dyDescent="0.25">
      <c r="B15" s="33" t="str">
        <f>'Elenco Prezzi Unitari'!B49</f>
        <v>Zubehörteile für die Montage des zentralen Nummernschild-Verwaltungssystems und fachgerechte Herstellung einer vollständigen, funktionstüchtigen Anlage.</v>
      </c>
      <c r="C15" s="33" t="str">
        <f>'Elenco Prezzi Unitari'!C49</f>
        <v>pauschal</v>
      </c>
      <c r="D15" s="57">
        <v>1</v>
      </c>
      <c r="E15" s="91">
        <v>1000</v>
      </c>
      <c r="F15" s="83">
        <f t="shared" ref="F15" si="5">E15*D15</f>
        <v>1000</v>
      </c>
      <c r="G15" s="58"/>
    </row>
    <row r="16" spans="2:7" ht="30" x14ac:dyDescent="0.25">
      <c r="B16" s="33" t="str">
        <f>'Elenco Prezzi Unitari'!B50</f>
        <v>Installation und Konfiguration Server und SW- Verwaltungssystem.</v>
      </c>
      <c r="C16" s="117" t="str">
        <f>'Elenco Prezzi Unitari'!C50</f>
        <v>pauschal</v>
      </c>
      <c r="D16" s="63">
        <v>1</v>
      </c>
      <c r="E16" s="86">
        <v>7000</v>
      </c>
      <c r="F16" s="87">
        <f>E16*D16</f>
        <v>7000</v>
      </c>
      <c r="G16" s="58"/>
    </row>
    <row r="17" spans="2:7" x14ac:dyDescent="0.25">
      <c r="B17" s="35" t="str">
        <f>'Elenco Prezzi Unitari'!B66</f>
        <v>Gesamt SOA Kategorie OS5</v>
      </c>
      <c r="C17" s="60"/>
      <c r="D17" s="61"/>
      <c r="E17" s="84"/>
      <c r="F17" s="85">
        <f>SUM(F4:F16)</f>
        <v>40500</v>
      </c>
      <c r="G17" s="58"/>
    </row>
    <row r="18" spans="2:7" x14ac:dyDescent="0.25">
      <c r="B18" s="34" t="str">
        <f>'Elenco Prezzi Unitari'!B7</f>
        <v>Modem 3G/UMTS</v>
      </c>
      <c r="C18" s="56" t="s">
        <v>1</v>
      </c>
      <c r="D18" s="57">
        <v>19</v>
      </c>
      <c r="E18" s="82">
        <f>'Elenco Prezzi Unitari'!F7</f>
        <v>500</v>
      </c>
      <c r="F18" s="83">
        <f t="shared" ref="F18" si="6">E18*D18</f>
        <v>9500</v>
      </c>
    </row>
    <row r="19" spans="2:7" ht="45" x14ac:dyDescent="0.25">
      <c r="B19" s="34" t="str">
        <f>'Elenco Prezzi Unitari'!B35</f>
        <v>Zubehörteile für die Montage der Apparate zur fachgerechten Herstellung einer vollständigen, funktionstüchtigen Anlage.</v>
      </c>
      <c r="C19" s="114" t="str">
        <f>'Elenco Prezzi Unitari'!C35</f>
        <v>pauschal</v>
      </c>
      <c r="D19" s="57">
        <v>1</v>
      </c>
      <c r="E19" s="82">
        <v>500</v>
      </c>
      <c r="F19" s="83">
        <f>E19*D19</f>
        <v>500</v>
      </c>
    </row>
    <row r="20" spans="2:7" ht="30" x14ac:dyDescent="0.25">
      <c r="B20" s="34" t="str">
        <f>'Elenco Prezzi Unitari'!B36</f>
        <v>Arbeitslohn für Installation und Konfiguration der Anlage.</v>
      </c>
      <c r="C20" s="114" t="str">
        <f>'Elenco Prezzi Unitari'!C36</f>
        <v>pauschal</v>
      </c>
      <c r="D20" s="63">
        <v>1</v>
      </c>
      <c r="E20" s="86">
        <v>2003.2</v>
      </c>
      <c r="F20" s="87">
        <f>E20*D20</f>
        <v>2003.2</v>
      </c>
    </row>
    <row r="21" spans="2:7" x14ac:dyDescent="0.25">
      <c r="B21" s="36" t="str">
        <f>'Elenco Prezzi Unitari'!B67</f>
        <v>Gesamt SOA Kategorie OS19</v>
      </c>
      <c r="C21" s="60"/>
      <c r="D21" s="65"/>
      <c r="E21" s="84"/>
      <c r="F21" s="88">
        <f>SUM(F18:F20)</f>
        <v>12003.2</v>
      </c>
    </row>
    <row r="22" spans="2:7" x14ac:dyDescent="0.25">
      <c r="B22" s="67"/>
      <c r="C22" s="68"/>
      <c r="D22" s="69"/>
      <c r="E22" s="89"/>
      <c r="F22" s="89"/>
    </row>
    <row r="23" spans="2:7" x14ac:dyDescent="0.25">
      <c r="B23" s="45" t="str">
        <f>'Elenco Prezzi Unitari'!B69</f>
        <v>SUMME</v>
      </c>
      <c r="C23" s="60"/>
      <c r="D23" s="70"/>
      <c r="E23" s="84"/>
      <c r="F23" s="90">
        <f>F17+F21</f>
        <v>52503.199999999997</v>
      </c>
    </row>
    <row r="24" spans="2:7" x14ac:dyDescent="0.25">
      <c r="B24" s="71"/>
      <c r="C24" s="72"/>
      <c r="D24" s="73"/>
      <c r="E24" s="73"/>
      <c r="F24" s="73"/>
    </row>
    <row r="25" spans="2:7" x14ac:dyDescent="0.25">
      <c r="B25" s="71"/>
      <c r="C25" s="72"/>
      <c r="D25" s="73"/>
      <c r="E25" s="73"/>
      <c r="F25" s="73"/>
    </row>
    <row r="26" spans="2:7" x14ac:dyDescent="0.25">
      <c r="B26" s="71"/>
      <c r="C26" s="72"/>
      <c r="D26" s="73"/>
      <c r="E26" s="73"/>
      <c r="F26" s="73"/>
    </row>
    <row r="27" spans="2:7" x14ac:dyDescent="0.25">
      <c r="B27" s="71"/>
      <c r="C27" s="72"/>
      <c r="D27" s="73"/>
      <c r="E27" s="73"/>
      <c r="F27" s="73"/>
    </row>
    <row r="28" spans="2:7" x14ac:dyDescent="0.25">
      <c r="B28" s="71"/>
      <c r="C28" s="72"/>
      <c r="D28" s="73"/>
      <c r="E28" s="73"/>
      <c r="F28" s="73"/>
    </row>
    <row r="29" spans="2:7" x14ac:dyDescent="0.25">
      <c r="B29" s="71"/>
      <c r="C29" s="72"/>
      <c r="D29" s="73"/>
      <c r="E29" s="73"/>
      <c r="F29" s="73"/>
    </row>
    <row r="30" spans="2:7" x14ac:dyDescent="0.25">
      <c r="B30" s="71"/>
      <c r="C30" s="72"/>
      <c r="D30" s="73"/>
      <c r="E30" s="73"/>
      <c r="F30" s="73"/>
    </row>
    <row r="31" spans="2:7" x14ac:dyDescent="0.25">
      <c r="B31" s="71"/>
      <c r="C31" s="72"/>
      <c r="D31" s="73"/>
      <c r="E31" s="73"/>
      <c r="F31" s="73"/>
    </row>
    <row r="32" spans="2:7" x14ac:dyDescent="0.25">
      <c r="B32" s="71"/>
      <c r="C32" s="72"/>
      <c r="D32" s="73"/>
      <c r="E32" s="73"/>
      <c r="F32" s="73"/>
    </row>
    <row r="33" spans="2:6" x14ac:dyDescent="0.25">
      <c r="B33" s="71"/>
      <c r="C33" s="72"/>
      <c r="D33" s="73"/>
      <c r="E33" s="73"/>
      <c r="F33" s="73"/>
    </row>
    <row r="34" spans="2:6" x14ac:dyDescent="0.25">
      <c r="B34" s="71"/>
      <c r="C34" s="72"/>
      <c r="D34" s="73"/>
      <c r="E34" s="73"/>
      <c r="F34" s="73"/>
    </row>
    <row r="35" spans="2:6" x14ac:dyDescent="0.25">
      <c r="B35" s="71"/>
      <c r="C35" s="72"/>
      <c r="D35" s="73"/>
      <c r="E35" s="73"/>
      <c r="F35" s="73"/>
    </row>
    <row r="36" spans="2:6" x14ac:dyDescent="0.25">
      <c r="B36" s="71"/>
      <c r="C36" s="72"/>
      <c r="D36" s="73"/>
      <c r="E36" s="73"/>
      <c r="F36" s="73"/>
    </row>
    <row r="37" spans="2:6" x14ac:dyDescent="0.25">
      <c r="B37" s="71"/>
      <c r="C37" s="72"/>
      <c r="D37" s="73"/>
      <c r="E37" s="73"/>
      <c r="F37" s="73"/>
    </row>
    <row r="38" spans="2:6" x14ac:dyDescent="0.25">
      <c r="B38" s="71"/>
      <c r="C38" s="72"/>
      <c r="D38" s="73"/>
      <c r="E38" s="73"/>
      <c r="F38" s="73"/>
    </row>
    <row r="39" spans="2:6" x14ac:dyDescent="0.25">
      <c r="B39" s="71"/>
      <c r="C39" s="72"/>
      <c r="D39" s="73"/>
      <c r="E39" s="73"/>
      <c r="F39" s="73"/>
    </row>
    <row r="40" spans="2:6" x14ac:dyDescent="0.25">
      <c r="B40" s="71"/>
      <c r="C40" s="72"/>
      <c r="D40" s="73"/>
      <c r="E40" s="73"/>
      <c r="F40" s="73"/>
    </row>
    <row r="41" spans="2:6" x14ac:dyDescent="0.25">
      <c r="B41" s="71"/>
      <c r="C41" s="72"/>
      <c r="D41" s="73"/>
      <c r="E41" s="73"/>
      <c r="F41" s="73"/>
    </row>
    <row r="42" spans="2:6" x14ac:dyDescent="0.25">
      <c r="B42" s="71"/>
      <c r="C42" s="72"/>
      <c r="D42" s="73"/>
      <c r="E42" s="73"/>
      <c r="F42" s="73"/>
    </row>
    <row r="43" spans="2:6" x14ac:dyDescent="0.25">
      <c r="B43" s="71"/>
      <c r="C43" s="72"/>
      <c r="D43" s="73"/>
      <c r="E43" s="73"/>
      <c r="F43" s="73"/>
    </row>
    <row r="44" spans="2:6" x14ac:dyDescent="0.25">
      <c r="B44" s="71"/>
      <c r="C44" s="72"/>
      <c r="D44" s="73"/>
      <c r="E44" s="73"/>
      <c r="F44" s="73"/>
    </row>
    <row r="45" spans="2:6" x14ac:dyDescent="0.25">
      <c r="B45" s="71"/>
      <c r="C45" s="72"/>
      <c r="D45" s="73"/>
      <c r="E45" s="73"/>
      <c r="F45" s="73"/>
    </row>
    <row r="46" spans="2:6" x14ac:dyDescent="0.25">
      <c r="B46" s="71"/>
      <c r="C46" s="72"/>
      <c r="D46" s="73"/>
      <c r="E46" s="73"/>
      <c r="F46" s="73"/>
    </row>
    <row r="47" spans="2:6" x14ac:dyDescent="0.25">
      <c r="B47" s="71"/>
      <c r="C47" s="72"/>
      <c r="D47" s="73"/>
      <c r="E47" s="73"/>
      <c r="F47" s="73"/>
    </row>
    <row r="48" spans="2:6" x14ac:dyDescent="0.25">
      <c r="B48" s="71"/>
      <c r="C48" s="72"/>
      <c r="D48" s="73"/>
      <c r="E48" s="73"/>
      <c r="F48" s="73"/>
    </row>
    <row r="49" spans="2:6" x14ac:dyDescent="0.25">
      <c r="B49" s="71"/>
      <c r="C49" s="72"/>
      <c r="D49" s="73"/>
      <c r="E49" s="73"/>
      <c r="F49" s="73"/>
    </row>
    <row r="50" spans="2:6" x14ac:dyDescent="0.25">
      <c r="B50" s="71"/>
      <c r="C50" s="72"/>
      <c r="D50" s="73"/>
      <c r="E50" s="73"/>
      <c r="F50" s="73"/>
    </row>
    <row r="51" spans="2:6" x14ac:dyDescent="0.25">
      <c r="B51" s="71"/>
      <c r="C51" s="72"/>
      <c r="D51" s="73"/>
      <c r="E51" s="73"/>
      <c r="F51" s="73"/>
    </row>
    <row r="52" spans="2:6" x14ac:dyDescent="0.25">
      <c r="B52" s="71"/>
      <c r="C52" s="72"/>
      <c r="D52" s="73"/>
      <c r="E52" s="73"/>
      <c r="F52" s="73"/>
    </row>
    <row r="53" spans="2:6" x14ac:dyDescent="0.25">
      <c r="B53" s="71"/>
      <c r="C53" s="72"/>
      <c r="D53" s="73"/>
      <c r="E53" s="73"/>
      <c r="F53" s="73"/>
    </row>
    <row r="54" spans="2:6" x14ac:dyDescent="0.25">
      <c r="B54" s="71"/>
      <c r="C54" s="72"/>
      <c r="D54" s="73"/>
      <c r="E54" s="73"/>
      <c r="F54" s="73"/>
    </row>
    <row r="55" spans="2:6" x14ac:dyDescent="0.25">
      <c r="B55" s="71"/>
      <c r="C55" s="72"/>
      <c r="D55" s="73"/>
      <c r="E55" s="73"/>
      <c r="F55" s="73"/>
    </row>
    <row r="56" spans="2:6" x14ac:dyDescent="0.25">
      <c r="B56" s="71"/>
      <c r="C56" s="72"/>
      <c r="D56" s="73"/>
      <c r="E56" s="73"/>
      <c r="F56" s="73"/>
    </row>
    <row r="57" spans="2:6" x14ac:dyDescent="0.25">
      <c r="B57" s="71"/>
      <c r="C57" s="72"/>
      <c r="D57" s="73"/>
      <c r="E57" s="73"/>
      <c r="F57" s="73"/>
    </row>
    <row r="58" spans="2:6" x14ac:dyDescent="0.25">
      <c r="B58" s="71"/>
      <c r="C58" s="72"/>
      <c r="D58" s="73"/>
      <c r="E58" s="73"/>
      <c r="F58" s="73"/>
    </row>
    <row r="59" spans="2:6" x14ac:dyDescent="0.25">
      <c r="B59" s="71"/>
      <c r="C59" s="72"/>
      <c r="D59" s="73"/>
      <c r="E59" s="73"/>
      <c r="F59" s="73"/>
    </row>
    <row r="60" spans="2:6" x14ac:dyDescent="0.25">
      <c r="B60" s="71"/>
      <c r="C60" s="72"/>
      <c r="D60" s="73"/>
      <c r="E60" s="73"/>
      <c r="F60" s="73"/>
    </row>
    <row r="61" spans="2:6" x14ac:dyDescent="0.25">
      <c r="B61" s="71"/>
      <c r="C61" s="72"/>
      <c r="D61" s="73"/>
      <c r="E61" s="73"/>
      <c r="F61" s="73"/>
    </row>
    <row r="62" spans="2:6" x14ac:dyDescent="0.25">
      <c r="B62" s="71"/>
      <c r="C62" s="72"/>
      <c r="D62" s="73"/>
      <c r="E62" s="73"/>
      <c r="F62" s="73"/>
    </row>
    <row r="63" spans="2:6" x14ac:dyDescent="0.25">
      <c r="B63" s="71"/>
      <c r="C63" s="72"/>
      <c r="D63" s="73"/>
      <c r="E63" s="73"/>
      <c r="F63" s="73"/>
    </row>
    <row r="64" spans="2:6" x14ac:dyDescent="0.25">
      <c r="B64" s="71"/>
      <c r="C64" s="72"/>
      <c r="D64" s="73"/>
      <c r="E64" s="73"/>
      <c r="F64" s="73"/>
    </row>
    <row r="65" spans="2:6" x14ac:dyDescent="0.25">
      <c r="B65" s="71"/>
      <c r="C65" s="72"/>
      <c r="D65" s="73"/>
      <c r="E65" s="73"/>
      <c r="F65" s="73"/>
    </row>
    <row r="66" spans="2:6" x14ac:dyDescent="0.25">
      <c r="B66" s="71"/>
      <c r="C66" s="72"/>
      <c r="D66" s="73"/>
      <c r="E66" s="73"/>
      <c r="F66" s="73"/>
    </row>
    <row r="67" spans="2:6" x14ac:dyDescent="0.25">
      <c r="B67" s="71"/>
      <c r="C67" s="72"/>
      <c r="D67" s="73"/>
      <c r="E67" s="73"/>
      <c r="F67" s="73"/>
    </row>
    <row r="68" spans="2:6" x14ac:dyDescent="0.25">
      <c r="B68" s="71"/>
      <c r="C68" s="72"/>
      <c r="D68" s="73"/>
      <c r="E68" s="73"/>
      <c r="F68" s="73"/>
    </row>
    <row r="69" spans="2:6" x14ac:dyDescent="0.25">
      <c r="B69" s="71"/>
      <c r="C69" s="72"/>
      <c r="D69" s="73"/>
      <c r="E69" s="73"/>
      <c r="F69" s="73"/>
    </row>
    <row r="70" spans="2:6" x14ac:dyDescent="0.25">
      <c r="B70" s="71"/>
      <c r="C70" s="72"/>
      <c r="D70" s="73"/>
      <c r="E70" s="73"/>
      <c r="F70" s="73"/>
    </row>
    <row r="71" spans="2:6" x14ac:dyDescent="0.25">
      <c r="B71" s="71"/>
      <c r="C71" s="72"/>
      <c r="D71" s="73"/>
      <c r="E71" s="73"/>
      <c r="F71" s="73"/>
    </row>
    <row r="72" spans="2:6" x14ac:dyDescent="0.25">
      <c r="B72" s="71"/>
      <c r="C72" s="72"/>
      <c r="D72" s="73"/>
      <c r="E72" s="73"/>
      <c r="F72" s="73"/>
    </row>
    <row r="73" spans="2:6" x14ac:dyDescent="0.25">
      <c r="B73" s="71"/>
      <c r="C73" s="72"/>
      <c r="D73" s="73"/>
      <c r="E73" s="73"/>
      <c r="F73" s="73"/>
    </row>
    <row r="74" spans="2:6" x14ac:dyDescent="0.25">
      <c r="B74" s="71"/>
      <c r="C74" s="72"/>
      <c r="D74" s="73"/>
      <c r="E74" s="73"/>
      <c r="F74" s="73"/>
    </row>
    <row r="75" spans="2:6" x14ac:dyDescent="0.25">
      <c r="B75" s="71"/>
      <c r="C75" s="72"/>
      <c r="D75" s="73"/>
      <c r="E75" s="73"/>
      <c r="F75" s="73"/>
    </row>
    <row r="76" spans="2:6" x14ac:dyDescent="0.25">
      <c r="B76" s="71"/>
      <c r="C76" s="72"/>
      <c r="D76" s="73"/>
      <c r="E76" s="73"/>
      <c r="F76" s="73"/>
    </row>
    <row r="77" spans="2:6" x14ac:dyDescent="0.25">
      <c r="B77" s="71"/>
      <c r="C77" s="72"/>
      <c r="D77" s="73"/>
      <c r="E77" s="73"/>
      <c r="F77" s="73"/>
    </row>
    <row r="78" spans="2:6" x14ac:dyDescent="0.25">
      <c r="B78" s="71"/>
      <c r="C78" s="72"/>
      <c r="D78" s="73"/>
      <c r="E78" s="73"/>
      <c r="F78" s="73"/>
    </row>
    <row r="79" spans="2:6" x14ac:dyDescent="0.25">
      <c r="B79" s="71"/>
      <c r="C79" s="72"/>
      <c r="D79" s="73"/>
      <c r="E79" s="73"/>
      <c r="F79" s="73"/>
    </row>
    <row r="80" spans="2:6" x14ac:dyDescent="0.25">
      <c r="B80" s="71"/>
      <c r="C80" s="72"/>
      <c r="D80" s="73"/>
      <c r="E80" s="73"/>
      <c r="F80" s="73"/>
    </row>
    <row r="81" spans="2:6" x14ac:dyDescent="0.25">
      <c r="B81" s="71"/>
      <c r="C81" s="72"/>
      <c r="D81" s="73"/>
      <c r="E81" s="73"/>
      <c r="F81" s="73"/>
    </row>
    <row r="82" spans="2:6" x14ac:dyDescent="0.25">
      <c r="B82" s="71"/>
      <c r="C82" s="72"/>
      <c r="D82" s="73"/>
      <c r="E82" s="73"/>
      <c r="F82" s="73"/>
    </row>
    <row r="83" spans="2:6" x14ac:dyDescent="0.25">
      <c r="B83" s="71"/>
      <c r="C83" s="72"/>
      <c r="D83" s="73"/>
      <c r="E83" s="73"/>
      <c r="F83" s="73"/>
    </row>
    <row r="84" spans="2:6" x14ac:dyDescent="0.25">
      <c r="B84" s="71"/>
      <c r="C84" s="72"/>
      <c r="D84" s="73"/>
      <c r="E84" s="73"/>
      <c r="F84" s="73"/>
    </row>
    <row r="85" spans="2:6" x14ac:dyDescent="0.25">
      <c r="B85" s="71"/>
      <c r="C85" s="72"/>
      <c r="D85" s="73"/>
      <c r="E85" s="73"/>
      <c r="F85" s="73"/>
    </row>
    <row r="86" spans="2:6" x14ac:dyDescent="0.25">
      <c r="B86" s="71"/>
      <c r="C86" s="72"/>
      <c r="D86" s="73"/>
      <c r="E86" s="73"/>
      <c r="F86" s="73"/>
    </row>
    <row r="87" spans="2:6" x14ac:dyDescent="0.25">
      <c r="B87" s="71"/>
      <c r="C87" s="72"/>
      <c r="D87" s="73"/>
      <c r="E87" s="73"/>
      <c r="F87" s="73"/>
    </row>
    <row r="88" spans="2:6" x14ac:dyDescent="0.25">
      <c r="B88" s="71"/>
      <c r="C88" s="72"/>
      <c r="D88" s="73"/>
      <c r="E88" s="73"/>
      <c r="F88" s="73"/>
    </row>
    <row r="89" spans="2:6" x14ac:dyDescent="0.25">
      <c r="B89" s="71"/>
      <c r="C89" s="72"/>
      <c r="D89" s="73"/>
      <c r="E89" s="73"/>
      <c r="F89" s="73"/>
    </row>
    <row r="90" spans="2:6" x14ac:dyDescent="0.25">
      <c r="B90" s="71"/>
      <c r="C90" s="72"/>
      <c r="D90" s="73"/>
      <c r="E90" s="73"/>
      <c r="F90" s="73"/>
    </row>
    <row r="91" spans="2:6" x14ac:dyDescent="0.25">
      <c r="B91" s="71"/>
      <c r="C91" s="72"/>
      <c r="D91" s="73"/>
      <c r="E91" s="73"/>
      <c r="F91" s="73"/>
    </row>
    <row r="92" spans="2:6" x14ac:dyDescent="0.25">
      <c r="B92" s="71"/>
      <c r="C92" s="72"/>
      <c r="D92" s="73"/>
      <c r="E92" s="73"/>
      <c r="F92" s="73"/>
    </row>
    <row r="93" spans="2:6" x14ac:dyDescent="0.25">
      <c r="B93" s="71"/>
      <c r="C93" s="72"/>
      <c r="D93" s="73"/>
      <c r="E93" s="73"/>
      <c r="F93" s="73"/>
    </row>
    <row r="94" spans="2:6" x14ac:dyDescent="0.25">
      <c r="B94" s="71"/>
      <c r="C94" s="72"/>
      <c r="D94" s="73"/>
      <c r="E94" s="73"/>
      <c r="F94" s="73"/>
    </row>
    <row r="95" spans="2:6" x14ac:dyDescent="0.25">
      <c r="B95" s="71"/>
      <c r="C95" s="72"/>
      <c r="D95" s="73"/>
      <c r="E95" s="73"/>
      <c r="F95" s="73"/>
    </row>
    <row r="96" spans="2:6" x14ac:dyDescent="0.25">
      <c r="B96" s="71"/>
      <c r="C96" s="72"/>
      <c r="D96" s="73"/>
      <c r="E96" s="73"/>
      <c r="F96" s="73"/>
    </row>
    <row r="97" spans="2:6" x14ac:dyDescent="0.25">
      <c r="B97" s="71"/>
      <c r="C97" s="72"/>
      <c r="D97" s="73"/>
      <c r="E97" s="73"/>
      <c r="F97" s="73"/>
    </row>
    <row r="98" spans="2:6" x14ac:dyDescent="0.25">
      <c r="B98" s="71"/>
      <c r="C98" s="72"/>
      <c r="D98" s="73"/>
      <c r="E98" s="73"/>
      <c r="F98" s="73"/>
    </row>
    <row r="99" spans="2:6" x14ac:dyDescent="0.25">
      <c r="B99" s="71"/>
      <c r="C99" s="72"/>
      <c r="D99" s="73"/>
      <c r="E99" s="73"/>
      <c r="F99" s="73"/>
    </row>
    <row r="100" spans="2:6" x14ac:dyDescent="0.25">
      <c r="B100" s="71"/>
      <c r="C100" s="72"/>
      <c r="D100" s="73"/>
      <c r="E100" s="73"/>
      <c r="F100" s="73"/>
    </row>
    <row r="101" spans="2:6" x14ac:dyDescent="0.25">
      <c r="B101" s="71"/>
      <c r="C101" s="72"/>
      <c r="D101" s="73"/>
      <c r="E101" s="73"/>
      <c r="F101" s="73"/>
    </row>
    <row r="102" spans="2:6" x14ac:dyDescent="0.25">
      <c r="B102" s="71"/>
      <c r="C102" s="72"/>
      <c r="D102" s="73"/>
      <c r="E102" s="73"/>
      <c r="F102" s="73"/>
    </row>
    <row r="103" spans="2:6" x14ac:dyDescent="0.25">
      <c r="B103" s="71"/>
      <c r="C103" s="72"/>
      <c r="D103" s="73"/>
      <c r="E103" s="73"/>
      <c r="F103" s="73"/>
    </row>
    <row r="104" spans="2:6" x14ac:dyDescent="0.25">
      <c r="B104" s="71"/>
      <c r="C104" s="72"/>
      <c r="D104" s="73"/>
      <c r="E104" s="73"/>
      <c r="F104" s="73"/>
    </row>
    <row r="105" spans="2:6" x14ac:dyDescent="0.25">
      <c r="B105" s="71"/>
      <c r="C105" s="72"/>
      <c r="D105" s="73"/>
      <c r="E105" s="73"/>
      <c r="F105" s="73"/>
    </row>
    <row r="106" spans="2:6" x14ac:dyDescent="0.25">
      <c r="B106" s="71"/>
      <c r="C106" s="72"/>
      <c r="D106" s="73"/>
      <c r="E106" s="73"/>
      <c r="F106" s="73"/>
    </row>
    <row r="107" spans="2:6" x14ac:dyDescent="0.25">
      <c r="B107" s="71"/>
      <c r="C107" s="72"/>
      <c r="D107" s="73"/>
      <c r="E107" s="73"/>
      <c r="F107" s="73"/>
    </row>
    <row r="108" spans="2:6" x14ac:dyDescent="0.25">
      <c r="B108" s="71"/>
      <c r="C108" s="72"/>
      <c r="D108" s="73"/>
      <c r="E108" s="73"/>
      <c r="F108" s="73"/>
    </row>
    <row r="109" spans="2:6" x14ac:dyDescent="0.25">
      <c r="B109" s="71"/>
      <c r="C109" s="72"/>
      <c r="D109" s="73"/>
      <c r="E109" s="73"/>
      <c r="F109" s="73"/>
    </row>
    <row r="110" spans="2:6" x14ac:dyDescent="0.25">
      <c r="B110" s="71"/>
      <c r="C110" s="72"/>
      <c r="D110" s="73"/>
      <c r="E110" s="73"/>
      <c r="F110" s="73"/>
    </row>
    <row r="111" spans="2:6" x14ac:dyDescent="0.25">
      <c r="B111" s="71"/>
      <c r="C111" s="72"/>
      <c r="D111" s="73"/>
      <c r="E111" s="73"/>
      <c r="F111" s="73"/>
    </row>
    <row r="112" spans="2:6" x14ac:dyDescent="0.25">
      <c r="B112" s="71"/>
      <c r="C112" s="72"/>
      <c r="D112" s="73"/>
      <c r="E112" s="73"/>
      <c r="F112" s="73"/>
    </row>
    <row r="113" spans="2:6" x14ac:dyDescent="0.25">
      <c r="B113" s="71"/>
      <c r="C113" s="72"/>
      <c r="D113" s="73"/>
      <c r="E113" s="73"/>
      <c r="F113" s="73"/>
    </row>
    <row r="114" spans="2:6" x14ac:dyDescent="0.25">
      <c r="B114" s="71"/>
      <c r="C114" s="72"/>
      <c r="D114" s="73"/>
      <c r="E114" s="73"/>
      <c r="F114" s="73"/>
    </row>
    <row r="115" spans="2:6" x14ac:dyDescent="0.25">
      <c r="B115" s="71"/>
      <c r="C115" s="72"/>
      <c r="D115" s="73"/>
      <c r="E115" s="73"/>
      <c r="F115" s="73"/>
    </row>
    <row r="116" spans="2:6" x14ac:dyDescent="0.25">
      <c r="B116" s="71"/>
      <c r="C116" s="72"/>
      <c r="D116" s="73"/>
      <c r="E116" s="73"/>
      <c r="F116" s="73"/>
    </row>
    <row r="117" spans="2:6" x14ac:dyDescent="0.25">
      <c r="B117" s="71"/>
      <c r="C117" s="72"/>
      <c r="D117" s="73"/>
      <c r="E117" s="73"/>
      <c r="F117" s="73"/>
    </row>
    <row r="118" spans="2:6" x14ac:dyDescent="0.25">
      <c r="B118" s="71"/>
      <c r="C118" s="72"/>
      <c r="D118" s="73"/>
      <c r="E118" s="73"/>
      <c r="F118" s="73"/>
    </row>
    <row r="119" spans="2:6" x14ac:dyDescent="0.25">
      <c r="B119" s="71"/>
      <c r="C119" s="72"/>
      <c r="D119" s="73"/>
      <c r="E119" s="73"/>
      <c r="F119" s="73"/>
    </row>
    <row r="120" spans="2:6" x14ac:dyDescent="0.25">
      <c r="B120" s="71"/>
      <c r="C120" s="72"/>
      <c r="D120" s="73"/>
      <c r="E120" s="73"/>
      <c r="F120" s="73"/>
    </row>
    <row r="121" spans="2:6" x14ac:dyDescent="0.25">
      <c r="B121" s="71"/>
      <c r="C121" s="72"/>
      <c r="D121" s="73"/>
      <c r="E121" s="73"/>
      <c r="F121" s="73"/>
    </row>
    <row r="122" spans="2:6" x14ac:dyDescent="0.25">
      <c r="B122" s="71"/>
      <c r="C122" s="72"/>
      <c r="D122" s="73"/>
      <c r="E122" s="73"/>
      <c r="F122" s="73"/>
    </row>
    <row r="123" spans="2:6" x14ac:dyDescent="0.25">
      <c r="B123" s="71"/>
      <c r="C123" s="72"/>
      <c r="D123" s="73"/>
      <c r="E123" s="73"/>
      <c r="F123" s="73"/>
    </row>
    <row r="124" spans="2:6" x14ac:dyDescent="0.25">
      <c r="B124" s="71"/>
      <c r="C124" s="72"/>
      <c r="D124" s="73"/>
      <c r="E124" s="73"/>
      <c r="F124" s="73"/>
    </row>
    <row r="125" spans="2:6" x14ac:dyDescent="0.25">
      <c r="B125" s="71"/>
      <c r="C125" s="72"/>
      <c r="D125" s="73"/>
      <c r="E125" s="73"/>
      <c r="F125" s="73"/>
    </row>
    <row r="126" spans="2:6" x14ac:dyDescent="0.25">
      <c r="B126" s="71"/>
      <c r="C126" s="72"/>
      <c r="D126" s="73"/>
      <c r="E126" s="73"/>
      <c r="F126" s="73"/>
    </row>
    <row r="127" spans="2:6" x14ac:dyDescent="0.25">
      <c r="B127" s="71"/>
      <c r="C127" s="72"/>
      <c r="D127" s="73"/>
      <c r="E127" s="73"/>
      <c r="F127" s="73"/>
    </row>
    <row r="128" spans="2:6" x14ac:dyDescent="0.25">
      <c r="B128" s="71"/>
      <c r="C128" s="72"/>
      <c r="D128" s="73"/>
      <c r="E128" s="73"/>
      <c r="F128" s="73"/>
    </row>
    <row r="129" spans="2:6" x14ac:dyDescent="0.25">
      <c r="B129" s="71"/>
      <c r="C129" s="72"/>
      <c r="D129" s="73"/>
      <c r="E129" s="73"/>
      <c r="F129" s="73"/>
    </row>
    <row r="130" spans="2:6" x14ac:dyDescent="0.25">
      <c r="B130" s="71"/>
      <c r="C130" s="72"/>
      <c r="D130" s="73"/>
      <c r="E130" s="73"/>
      <c r="F130" s="73"/>
    </row>
    <row r="131" spans="2:6" x14ac:dyDescent="0.25">
      <c r="B131" s="71"/>
      <c r="C131" s="72"/>
      <c r="D131" s="73"/>
      <c r="E131" s="73"/>
      <c r="F131" s="73"/>
    </row>
    <row r="132" spans="2:6" x14ac:dyDescent="0.25">
      <c r="B132" s="71"/>
      <c r="C132" s="72"/>
      <c r="D132" s="73"/>
      <c r="E132" s="73"/>
      <c r="F132" s="73"/>
    </row>
    <row r="133" spans="2:6" x14ac:dyDescent="0.25">
      <c r="B133" s="71"/>
      <c r="C133" s="72"/>
      <c r="D133" s="73"/>
      <c r="E133" s="73"/>
      <c r="F133" s="73"/>
    </row>
    <row r="134" spans="2:6" x14ac:dyDescent="0.25">
      <c r="B134" s="71"/>
      <c r="C134" s="72"/>
      <c r="D134" s="73"/>
      <c r="E134" s="73"/>
      <c r="F134" s="73"/>
    </row>
    <row r="135" spans="2:6" x14ac:dyDescent="0.25">
      <c r="B135" s="71"/>
      <c r="C135" s="72"/>
      <c r="D135" s="73"/>
      <c r="E135" s="73"/>
      <c r="F135" s="73"/>
    </row>
    <row r="136" spans="2:6" x14ac:dyDescent="0.25">
      <c r="B136" s="71"/>
      <c r="C136" s="72"/>
      <c r="D136" s="73"/>
      <c r="E136" s="73"/>
      <c r="F136" s="73"/>
    </row>
    <row r="137" spans="2:6" x14ac:dyDescent="0.25">
      <c r="B137" s="71"/>
      <c r="C137" s="72"/>
      <c r="D137" s="73"/>
      <c r="E137" s="73"/>
      <c r="F137" s="73"/>
    </row>
    <row r="138" spans="2:6" x14ac:dyDescent="0.25">
      <c r="B138" s="71"/>
      <c r="C138" s="72"/>
      <c r="D138" s="73"/>
      <c r="E138" s="73"/>
      <c r="F138" s="73"/>
    </row>
    <row r="139" spans="2:6" x14ac:dyDescent="0.25">
      <c r="B139" s="71"/>
      <c r="C139" s="72"/>
      <c r="D139" s="73"/>
      <c r="E139" s="73"/>
      <c r="F139" s="73"/>
    </row>
    <row r="140" spans="2:6" x14ac:dyDescent="0.25">
      <c r="B140" s="71"/>
      <c r="C140" s="72"/>
      <c r="D140" s="73"/>
      <c r="E140" s="73"/>
      <c r="F140" s="73"/>
    </row>
    <row r="141" spans="2:6" x14ac:dyDescent="0.25">
      <c r="B141" s="71"/>
      <c r="C141" s="72"/>
      <c r="D141" s="73"/>
      <c r="E141" s="73"/>
      <c r="F141" s="73"/>
    </row>
    <row r="142" spans="2:6" x14ac:dyDescent="0.25">
      <c r="B142" s="71"/>
      <c r="C142" s="72"/>
      <c r="D142" s="73"/>
      <c r="E142" s="73"/>
      <c r="F142" s="73"/>
    </row>
    <row r="143" spans="2:6" x14ac:dyDescent="0.25">
      <c r="B143" s="71"/>
      <c r="C143" s="72"/>
      <c r="D143" s="73"/>
      <c r="E143" s="73"/>
      <c r="F143" s="73"/>
    </row>
    <row r="144" spans="2:6" x14ac:dyDescent="0.25">
      <c r="B144" s="71"/>
      <c r="C144" s="72"/>
      <c r="D144" s="73"/>
      <c r="E144" s="73"/>
      <c r="F144" s="73"/>
    </row>
    <row r="145" spans="2:6" x14ac:dyDescent="0.25">
      <c r="B145" s="71"/>
      <c r="C145" s="72"/>
      <c r="D145" s="73"/>
      <c r="E145" s="73"/>
      <c r="F145" s="73"/>
    </row>
    <row r="146" spans="2:6" x14ac:dyDescent="0.25">
      <c r="B146" s="71"/>
      <c r="C146" s="72"/>
      <c r="D146" s="73"/>
      <c r="E146" s="73"/>
      <c r="F146" s="73"/>
    </row>
    <row r="147" spans="2:6" x14ac:dyDescent="0.25">
      <c r="B147" s="71"/>
      <c r="C147" s="72"/>
      <c r="D147" s="73"/>
      <c r="E147" s="73"/>
      <c r="F147" s="73"/>
    </row>
    <row r="148" spans="2:6" x14ac:dyDescent="0.25">
      <c r="B148" s="71"/>
      <c r="C148" s="72"/>
      <c r="D148" s="73"/>
      <c r="E148" s="73"/>
      <c r="F148" s="73"/>
    </row>
    <row r="149" spans="2:6" x14ac:dyDescent="0.25">
      <c r="B149" s="71"/>
      <c r="C149" s="72"/>
      <c r="D149" s="73"/>
      <c r="E149" s="73"/>
      <c r="F149" s="73"/>
    </row>
    <row r="150" spans="2:6" x14ac:dyDescent="0.25">
      <c r="B150" s="71"/>
      <c r="C150" s="72"/>
      <c r="D150" s="73"/>
      <c r="E150" s="73"/>
      <c r="F150" s="73"/>
    </row>
    <row r="151" spans="2:6" x14ac:dyDescent="0.25">
      <c r="B151" s="71"/>
      <c r="C151" s="72"/>
      <c r="D151" s="73"/>
      <c r="E151" s="73"/>
      <c r="F151" s="73"/>
    </row>
    <row r="152" spans="2:6" x14ac:dyDescent="0.25">
      <c r="B152" s="71"/>
      <c r="C152" s="72"/>
      <c r="D152" s="73"/>
      <c r="E152" s="73"/>
      <c r="F152" s="73"/>
    </row>
    <row r="153" spans="2:6" x14ac:dyDescent="0.25">
      <c r="B153" s="71"/>
      <c r="C153" s="72"/>
      <c r="D153" s="73"/>
      <c r="E153" s="73"/>
      <c r="F153" s="73"/>
    </row>
    <row r="154" spans="2:6" x14ac:dyDescent="0.25">
      <c r="B154" s="71"/>
      <c r="C154" s="72"/>
      <c r="D154" s="73"/>
      <c r="E154" s="73"/>
      <c r="F154" s="73"/>
    </row>
    <row r="155" spans="2:6" x14ac:dyDescent="0.25">
      <c r="B155" s="71"/>
      <c r="C155" s="72"/>
      <c r="D155" s="73"/>
      <c r="E155" s="73"/>
      <c r="F155" s="73"/>
    </row>
    <row r="156" spans="2:6" x14ac:dyDescent="0.25">
      <c r="B156" s="71"/>
      <c r="C156" s="72"/>
      <c r="D156" s="73"/>
      <c r="E156" s="73"/>
      <c r="F156" s="73"/>
    </row>
    <row r="157" spans="2:6" x14ac:dyDescent="0.25">
      <c r="B157" s="71"/>
      <c r="C157" s="72"/>
      <c r="D157" s="73"/>
      <c r="E157" s="73"/>
      <c r="F157" s="73"/>
    </row>
    <row r="158" spans="2:6" x14ac:dyDescent="0.25">
      <c r="B158" s="71"/>
      <c r="C158" s="72"/>
      <c r="D158" s="73"/>
      <c r="E158" s="73"/>
      <c r="F158" s="73"/>
    </row>
    <row r="159" spans="2:6" x14ac:dyDescent="0.25">
      <c r="B159" s="71"/>
      <c r="C159" s="72"/>
      <c r="D159" s="73"/>
      <c r="E159" s="73"/>
      <c r="F159" s="73"/>
    </row>
    <row r="160" spans="2:6" x14ac:dyDescent="0.25">
      <c r="B160" s="71"/>
      <c r="C160" s="72"/>
      <c r="D160" s="73"/>
      <c r="E160" s="73"/>
      <c r="F160" s="73"/>
    </row>
    <row r="161" spans="2:6" x14ac:dyDescent="0.25">
      <c r="B161" s="71"/>
      <c r="C161" s="72"/>
      <c r="D161" s="73"/>
      <c r="E161" s="73"/>
      <c r="F161" s="73"/>
    </row>
    <row r="162" spans="2:6" x14ac:dyDescent="0.25">
      <c r="B162" s="71"/>
      <c r="C162" s="72"/>
      <c r="D162" s="73"/>
      <c r="E162" s="73"/>
      <c r="F162" s="73"/>
    </row>
    <row r="163" spans="2:6" x14ac:dyDescent="0.25">
      <c r="B163" s="71"/>
      <c r="C163" s="72"/>
      <c r="D163" s="73"/>
      <c r="E163" s="73"/>
      <c r="F163" s="73"/>
    </row>
    <row r="164" spans="2:6" x14ac:dyDescent="0.25">
      <c r="B164" s="71"/>
      <c r="C164" s="72"/>
      <c r="D164" s="73"/>
      <c r="E164" s="73"/>
      <c r="F164" s="73"/>
    </row>
    <row r="165" spans="2:6" x14ac:dyDescent="0.25">
      <c r="B165" s="71"/>
      <c r="C165" s="72"/>
      <c r="D165" s="73"/>
      <c r="E165" s="73"/>
      <c r="F165" s="73"/>
    </row>
    <row r="166" spans="2:6" x14ac:dyDescent="0.25">
      <c r="B166" s="71"/>
      <c r="C166" s="72"/>
      <c r="D166" s="73"/>
      <c r="E166" s="73"/>
      <c r="F166" s="73"/>
    </row>
    <row r="167" spans="2:6" x14ac:dyDescent="0.25">
      <c r="B167" s="71"/>
      <c r="C167" s="72"/>
      <c r="D167" s="73"/>
      <c r="E167" s="73"/>
      <c r="F167" s="73"/>
    </row>
    <row r="168" spans="2:6" x14ac:dyDescent="0.25">
      <c r="B168" s="71"/>
      <c r="C168" s="72"/>
      <c r="D168" s="73"/>
      <c r="E168" s="73"/>
      <c r="F168" s="73"/>
    </row>
    <row r="169" spans="2:6" x14ac:dyDescent="0.25">
      <c r="B169" s="71"/>
      <c r="C169" s="72"/>
      <c r="D169" s="73"/>
      <c r="E169" s="73"/>
      <c r="F169" s="73"/>
    </row>
    <row r="170" spans="2:6" x14ac:dyDescent="0.25">
      <c r="B170" s="71"/>
      <c r="C170" s="72"/>
      <c r="D170" s="73"/>
      <c r="E170" s="73"/>
      <c r="F170" s="73"/>
    </row>
    <row r="171" spans="2:6" x14ac:dyDescent="0.25">
      <c r="B171" s="71"/>
      <c r="C171" s="72"/>
      <c r="D171" s="73"/>
      <c r="E171" s="73"/>
      <c r="F171" s="73"/>
    </row>
    <row r="172" spans="2:6" x14ac:dyDescent="0.25">
      <c r="B172" s="71"/>
      <c r="C172" s="72"/>
      <c r="D172" s="73"/>
      <c r="E172" s="73"/>
      <c r="F172" s="73"/>
    </row>
    <row r="173" spans="2:6" x14ac:dyDescent="0.25">
      <c r="B173" s="71"/>
      <c r="C173" s="72"/>
      <c r="D173" s="73"/>
      <c r="E173" s="73"/>
      <c r="F173" s="73"/>
    </row>
    <row r="174" spans="2:6" x14ac:dyDescent="0.25">
      <c r="B174" s="71"/>
      <c r="C174" s="72"/>
      <c r="D174" s="73"/>
      <c r="E174" s="73"/>
      <c r="F174" s="73"/>
    </row>
    <row r="175" spans="2:6" x14ac:dyDescent="0.25">
      <c r="B175" s="71"/>
      <c r="C175" s="72"/>
      <c r="D175" s="73"/>
      <c r="E175" s="73"/>
      <c r="F175" s="73"/>
    </row>
    <row r="176" spans="2:6" x14ac:dyDescent="0.25">
      <c r="B176" s="71"/>
      <c r="C176" s="72"/>
      <c r="D176" s="73"/>
      <c r="E176" s="73"/>
      <c r="F176" s="73"/>
    </row>
    <row r="177" spans="2:6" x14ac:dyDescent="0.25">
      <c r="B177" s="71"/>
      <c r="C177" s="72"/>
      <c r="D177" s="73"/>
      <c r="E177" s="73"/>
      <c r="F177" s="73"/>
    </row>
    <row r="178" spans="2:6" x14ac:dyDescent="0.25">
      <c r="B178" s="71"/>
      <c r="C178" s="72"/>
      <c r="D178" s="73"/>
      <c r="E178" s="73"/>
      <c r="F178" s="73"/>
    </row>
    <row r="179" spans="2:6" x14ac:dyDescent="0.25">
      <c r="B179" s="71"/>
      <c r="C179" s="72"/>
      <c r="D179" s="73"/>
      <c r="E179" s="73"/>
      <c r="F179" s="73"/>
    </row>
    <row r="180" spans="2:6" x14ac:dyDescent="0.25">
      <c r="B180" s="71"/>
      <c r="C180" s="72"/>
      <c r="D180" s="73"/>
      <c r="E180" s="73"/>
      <c r="F180" s="73"/>
    </row>
    <row r="181" spans="2:6" x14ac:dyDescent="0.25">
      <c r="B181" s="71"/>
      <c r="C181" s="72"/>
      <c r="D181" s="73"/>
      <c r="E181" s="73"/>
      <c r="F181" s="73"/>
    </row>
    <row r="182" spans="2:6" x14ac:dyDescent="0.25">
      <c r="B182" s="71"/>
      <c r="C182" s="72"/>
      <c r="D182" s="73"/>
      <c r="E182" s="73"/>
      <c r="F182" s="73"/>
    </row>
    <row r="183" spans="2:6" x14ac:dyDescent="0.25">
      <c r="B183" s="71"/>
      <c r="C183" s="72"/>
      <c r="D183" s="73"/>
      <c r="E183" s="73"/>
      <c r="F183" s="73"/>
    </row>
    <row r="184" spans="2:6" x14ac:dyDescent="0.25">
      <c r="B184" s="71"/>
      <c r="C184" s="72"/>
      <c r="D184" s="73"/>
      <c r="E184" s="73"/>
      <c r="F184" s="73"/>
    </row>
    <row r="185" spans="2:6" x14ac:dyDescent="0.25">
      <c r="B185" s="71"/>
      <c r="C185" s="72"/>
      <c r="D185" s="73"/>
      <c r="E185" s="73"/>
      <c r="F185" s="73"/>
    </row>
    <row r="186" spans="2:6" x14ac:dyDescent="0.25">
      <c r="B186" s="71"/>
      <c r="C186" s="72"/>
      <c r="D186" s="73"/>
      <c r="E186" s="73"/>
      <c r="F186" s="73"/>
    </row>
    <row r="187" spans="2:6" x14ac:dyDescent="0.25">
      <c r="B187" s="71"/>
      <c r="C187" s="72"/>
      <c r="D187" s="73"/>
      <c r="E187" s="73"/>
      <c r="F187" s="73"/>
    </row>
    <row r="188" spans="2:6" x14ac:dyDescent="0.25">
      <c r="B188" s="71"/>
      <c r="C188" s="72"/>
      <c r="D188" s="73"/>
      <c r="E188" s="73"/>
      <c r="F188" s="73"/>
    </row>
    <row r="189" spans="2:6" x14ac:dyDescent="0.25">
      <c r="B189" s="71"/>
      <c r="C189" s="72"/>
      <c r="D189" s="73"/>
      <c r="E189" s="73"/>
      <c r="F189" s="73"/>
    </row>
    <row r="190" spans="2:6" x14ac:dyDescent="0.25">
      <c r="B190" s="71"/>
      <c r="C190" s="72"/>
      <c r="D190" s="73"/>
      <c r="E190" s="73"/>
      <c r="F190" s="73"/>
    </row>
    <row r="191" spans="2:6" x14ac:dyDescent="0.25">
      <c r="B191" s="71"/>
      <c r="C191" s="72"/>
      <c r="D191" s="73"/>
      <c r="E191" s="73"/>
      <c r="F191" s="73"/>
    </row>
    <row r="192" spans="2:6" x14ac:dyDescent="0.25">
      <c r="B192" s="71"/>
      <c r="C192" s="72"/>
      <c r="D192" s="73"/>
      <c r="E192" s="73"/>
      <c r="F192" s="73"/>
    </row>
    <row r="193" spans="2:6" x14ac:dyDescent="0.25">
      <c r="B193" s="71"/>
      <c r="C193" s="72"/>
      <c r="D193" s="73"/>
      <c r="E193" s="73"/>
      <c r="F193" s="73"/>
    </row>
    <row r="194" spans="2:6" x14ac:dyDescent="0.25">
      <c r="B194" s="71"/>
      <c r="C194" s="72"/>
      <c r="D194" s="73"/>
      <c r="E194" s="73"/>
      <c r="F194" s="73"/>
    </row>
    <row r="195" spans="2:6" x14ac:dyDescent="0.25">
      <c r="B195" s="71"/>
      <c r="C195" s="72"/>
      <c r="D195" s="73"/>
      <c r="E195" s="73"/>
      <c r="F195" s="73"/>
    </row>
    <row r="196" spans="2:6" x14ac:dyDescent="0.25">
      <c r="B196" s="71"/>
      <c r="C196" s="72"/>
      <c r="D196" s="73"/>
      <c r="E196" s="73"/>
      <c r="F196" s="73"/>
    </row>
    <row r="197" spans="2:6" x14ac:dyDescent="0.25">
      <c r="B197" s="71"/>
      <c r="C197" s="72"/>
      <c r="D197" s="73"/>
      <c r="E197" s="73"/>
      <c r="F197" s="73"/>
    </row>
    <row r="198" spans="2:6" x14ac:dyDescent="0.25">
      <c r="B198" s="71"/>
      <c r="C198" s="72"/>
      <c r="D198" s="73"/>
      <c r="E198" s="73"/>
      <c r="F198" s="73"/>
    </row>
    <row r="199" spans="2:6" x14ac:dyDescent="0.25">
      <c r="B199" s="71"/>
      <c r="C199" s="72"/>
      <c r="D199" s="73"/>
      <c r="E199" s="73"/>
      <c r="F199" s="73"/>
    </row>
    <row r="200" spans="2:6" x14ac:dyDescent="0.25">
      <c r="B200" s="71"/>
      <c r="C200" s="72"/>
      <c r="D200" s="73"/>
      <c r="E200" s="73"/>
      <c r="F200" s="73"/>
    </row>
    <row r="201" spans="2:6" x14ac:dyDescent="0.25">
      <c r="B201" s="71"/>
      <c r="C201" s="72"/>
      <c r="D201" s="73"/>
      <c r="E201" s="73"/>
      <c r="F201" s="73"/>
    </row>
    <row r="202" spans="2:6" x14ac:dyDescent="0.25">
      <c r="B202" s="71"/>
      <c r="C202" s="72"/>
      <c r="D202" s="73"/>
      <c r="E202" s="73"/>
      <c r="F202" s="73"/>
    </row>
    <row r="203" spans="2:6" x14ac:dyDescent="0.25">
      <c r="B203" s="71"/>
      <c r="C203" s="72"/>
      <c r="D203" s="73"/>
      <c r="E203" s="73"/>
      <c r="F203" s="73"/>
    </row>
    <row r="204" spans="2:6" x14ac:dyDescent="0.25">
      <c r="B204" s="71"/>
      <c r="C204" s="72"/>
      <c r="D204" s="73"/>
      <c r="E204" s="73"/>
      <c r="F204" s="73"/>
    </row>
    <row r="205" spans="2:6" x14ac:dyDescent="0.25">
      <c r="B205" s="71"/>
      <c r="C205" s="72"/>
      <c r="D205" s="73"/>
      <c r="E205" s="73"/>
      <c r="F205" s="73"/>
    </row>
    <row r="206" spans="2:6" x14ac:dyDescent="0.25">
      <c r="B206" s="71"/>
      <c r="C206" s="72"/>
      <c r="D206" s="73"/>
      <c r="E206" s="73"/>
      <c r="F206" s="73"/>
    </row>
    <row r="207" spans="2:6" x14ac:dyDescent="0.25">
      <c r="B207" s="71"/>
      <c r="C207" s="72"/>
      <c r="D207" s="73"/>
      <c r="E207" s="73"/>
      <c r="F207" s="73"/>
    </row>
    <row r="208" spans="2:6" x14ac:dyDescent="0.25">
      <c r="B208" s="71"/>
      <c r="C208" s="72"/>
      <c r="D208" s="73"/>
      <c r="E208" s="73"/>
      <c r="F208" s="73"/>
    </row>
    <row r="209" spans="2:6" x14ac:dyDescent="0.25">
      <c r="B209" s="71"/>
      <c r="C209" s="72"/>
      <c r="D209" s="73"/>
      <c r="E209" s="73"/>
      <c r="F209" s="73"/>
    </row>
    <row r="210" spans="2:6" x14ac:dyDescent="0.25">
      <c r="B210" s="71"/>
      <c r="C210" s="72"/>
      <c r="D210" s="73"/>
      <c r="E210" s="73"/>
      <c r="F210" s="73"/>
    </row>
    <row r="211" spans="2:6" x14ac:dyDescent="0.25">
      <c r="B211" s="71"/>
      <c r="C211" s="72"/>
      <c r="D211" s="73"/>
      <c r="E211" s="73"/>
      <c r="F211" s="73"/>
    </row>
    <row r="212" spans="2:6" x14ac:dyDescent="0.25">
      <c r="B212" s="71"/>
      <c r="C212" s="72"/>
      <c r="D212" s="73"/>
      <c r="E212" s="73"/>
      <c r="F212" s="73"/>
    </row>
    <row r="213" spans="2:6" x14ac:dyDescent="0.25">
      <c r="B213" s="71"/>
      <c r="C213" s="72"/>
      <c r="D213" s="73"/>
      <c r="E213" s="73"/>
      <c r="F213" s="73"/>
    </row>
    <row r="214" spans="2:6" x14ac:dyDescent="0.25">
      <c r="B214" s="71"/>
      <c r="C214" s="72"/>
      <c r="D214" s="73"/>
      <c r="E214" s="73"/>
      <c r="F214" s="73"/>
    </row>
    <row r="215" spans="2:6" x14ac:dyDescent="0.25">
      <c r="B215" s="71"/>
      <c r="C215" s="72"/>
      <c r="D215" s="73"/>
      <c r="E215" s="73"/>
      <c r="F215" s="73"/>
    </row>
    <row r="216" spans="2:6" x14ac:dyDescent="0.25">
      <c r="B216" s="71"/>
      <c r="C216" s="72"/>
      <c r="D216" s="73"/>
      <c r="E216" s="73"/>
      <c r="F216" s="73"/>
    </row>
    <row r="217" spans="2:6" x14ac:dyDescent="0.25">
      <c r="B217" s="71"/>
      <c r="C217" s="72"/>
      <c r="D217" s="73"/>
      <c r="E217" s="73"/>
      <c r="F217" s="73"/>
    </row>
    <row r="218" spans="2:6" x14ac:dyDescent="0.25">
      <c r="B218" s="71"/>
      <c r="C218" s="72"/>
      <c r="D218" s="73"/>
      <c r="E218" s="73"/>
      <c r="F218" s="73"/>
    </row>
    <row r="219" spans="2:6" x14ac:dyDescent="0.25">
      <c r="B219" s="71"/>
      <c r="C219" s="72"/>
      <c r="D219" s="73"/>
      <c r="E219" s="73"/>
      <c r="F219" s="73"/>
    </row>
    <row r="220" spans="2:6" x14ac:dyDescent="0.25">
      <c r="B220" s="71"/>
      <c r="C220" s="72"/>
      <c r="D220" s="73"/>
      <c r="E220" s="73"/>
      <c r="F220" s="73"/>
    </row>
    <row r="221" spans="2:6" x14ac:dyDescent="0.25">
      <c r="B221" s="71"/>
      <c r="C221" s="72"/>
      <c r="D221" s="73"/>
      <c r="E221" s="73"/>
      <c r="F221" s="73"/>
    </row>
    <row r="222" spans="2:6" x14ac:dyDescent="0.25">
      <c r="B222" s="71"/>
      <c r="C222" s="72"/>
      <c r="D222" s="73"/>
      <c r="E222" s="73"/>
      <c r="F222" s="73"/>
    </row>
    <row r="223" spans="2:6" x14ac:dyDescent="0.25">
      <c r="B223" s="71"/>
      <c r="C223" s="72"/>
      <c r="D223" s="73"/>
      <c r="E223" s="73"/>
      <c r="F223" s="73"/>
    </row>
    <row r="224" spans="2:6" x14ac:dyDescent="0.25">
      <c r="B224" s="71"/>
      <c r="C224" s="72"/>
      <c r="D224" s="73"/>
      <c r="E224" s="73"/>
      <c r="F224" s="73"/>
    </row>
    <row r="225" spans="2:6" x14ac:dyDescent="0.25">
      <c r="B225" s="71"/>
      <c r="C225" s="72"/>
      <c r="D225" s="73"/>
      <c r="E225" s="73"/>
      <c r="F225" s="73"/>
    </row>
    <row r="226" spans="2:6" x14ac:dyDescent="0.25">
      <c r="B226" s="71"/>
      <c r="C226" s="72"/>
      <c r="D226" s="73"/>
      <c r="E226" s="73"/>
      <c r="F226" s="73"/>
    </row>
    <row r="227" spans="2:6" x14ac:dyDescent="0.25">
      <c r="B227" s="71"/>
      <c r="C227" s="72"/>
      <c r="D227" s="73"/>
      <c r="E227" s="73"/>
      <c r="F227" s="73"/>
    </row>
    <row r="228" spans="2:6" x14ac:dyDescent="0.25">
      <c r="B228" s="71"/>
      <c r="C228" s="72"/>
      <c r="D228" s="73"/>
      <c r="E228" s="73"/>
      <c r="F228" s="73"/>
    </row>
    <row r="229" spans="2:6" x14ac:dyDescent="0.25">
      <c r="B229" s="71"/>
      <c r="C229" s="72"/>
      <c r="D229" s="73"/>
      <c r="E229" s="73"/>
      <c r="F229" s="73"/>
    </row>
    <row r="230" spans="2:6" x14ac:dyDescent="0.25">
      <c r="B230" s="71"/>
      <c r="C230" s="72"/>
      <c r="D230" s="73"/>
      <c r="E230" s="73"/>
      <c r="F230" s="73"/>
    </row>
    <row r="231" spans="2:6" x14ac:dyDescent="0.25">
      <c r="B231" s="71"/>
      <c r="C231" s="72"/>
      <c r="D231" s="73"/>
      <c r="E231" s="73"/>
      <c r="F231" s="73"/>
    </row>
    <row r="232" spans="2:6" x14ac:dyDescent="0.25">
      <c r="B232" s="71"/>
      <c r="C232" s="72"/>
      <c r="D232" s="73"/>
      <c r="E232" s="73"/>
      <c r="F232" s="73"/>
    </row>
    <row r="233" spans="2:6" x14ac:dyDescent="0.25">
      <c r="B233" s="71"/>
      <c r="C233" s="72"/>
      <c r="D233" s="73"/>
      <c r="E233" s="73"/>
      <c r="F233" s="73"/>
    </row>
    <row r="234" spans="2:6" x14ac:dyDescent="0.25">
      <c r="B234" s="71"/>
      <c r="C234" s="72"/>
      <c r="D234" s="73"/>
      <c r="E234" s="73"/>
      <c r="F234" s="73"/>
    </row>
    <row r="235" spans="2:6" x14ac:dyDescent="0.25">
      <c r="B235" s="71"/>
      <c r="C235" s="72"/>
      <c r="D235" s="73"/>
      <c r="E235" s="73"/>
      <c r="F235" s="73"/>
    </row>
    <row r="236" spans="2:6" x14ac:dyDescent="0.25">
      <c r="B236" s="71"/>
      <c r="C236" s="72"/>
      <c r="D236" s="73"/>
      <c r="E236" s="73"/>
      <c r="F236" s="73"/>
    </row>
    <row r="237" spans="2:6" x14ac:dyDescent="0.25">
      <c r="B237" s="71"/>
      <c r="C237" s="72"/>
      <c r="D237" s="73"/>
      <c r="E237" s="73"/>
      <c r="F237" s="73"/>
    </row>
    <row r="238" spans="2:6" x14ac:dyDescent="0.25">
      <c r="B238" s="71"/>
      <c r="C238" s="72"/>
      <c r="D238" s="73"/>
      <c r="E238" s="73"/>
      <c r="F238" s="73"/>
    </row>
    <row r="239" spans="2:6" x14ac:dyDescent="0.25">
      <c r="B239" s="71"/>
      <c r="C239" s="72"/>
      <c r="D239" s="73"/>
      <c r="E239" s="73"/>
      <c r="F239" s="73"/>
    </row>
    <row r="240" spans="2:6" x14ac:dyDescent="0.25">
      <c r="B240" s="71"/>
      <c r="C240" s="72"/>
      <c r="D240" s="73"/>
      <c r="E240" s="73"/>
      <c r="F240" s="73"/>
    </row>
    <row r="241" spans="2:6" x14ac:dyDescent="0.25">
      <c r="B241" s="71"/>
      <c r="C241" s="72"/>
      <c r="D241" s="73"/>
      <c r="E241" s="73"/>
      <c r="F241" s="73"/>
    </row>
    <row r="242" spans="2:6" x14ac:dyDescent="0.25">
      <c r="B242" s="71"/>
      <c r="C242" s="72"/>
      <c r="D242" s="73"/>
      <c r="E242" s="73"/>
      <c r="F242" s="73"/>
    </row>
    <row r="243" spans="2:6" x14ac:dyDescent="0.25">
      <c r="B243" s="71"/>
      <c r="C243" s="72"/>
      <c r="D243" s="73"/>
      <c r="E243" s="73"/>
      <c r="F243" s="73"/>
    </row>
    <row r="244" spans="2:6" x14ac:dyDescent="0.25">
      <c r="B244" s="71"/>
      <c r="C244" s="72"/>
      <c r="D244" s="73"/>
      <c r="E244" s="73"/>
      <c r="F244" s="73"/>
    </row>
    <row r="245" spans="2:6" x14ac:dyDescent="0.25">
      <c r="B245" s="71"/>
      <c r="C245" s="72"/>
      <c r="D245" s="73"/>
      <c r="E245" s="73"/>
      <c r="F245" s="73"/>
    </row>
    <row r="246" spans="2:6" x14ac:dyDescent="0.25">
      <c r="B246" s="71"/>
      <c r="C246" s="72"/>
      <c r="D246" s="73"/>
      <c r="E246" s="73"/>
      <c r="F246" s="73"/>
    </row>
    <row r="247" spans="2:6" x14ac:dyDescent="0.25">
      <c r="B247" s="71"/>
      <c r="C247" s="72"/>
      <c r="D247" s="73"/>
      <c r="E247" s="73"/>
      <c r="F247" s="73"/>
    </row>
    <row r="248" spans="2:6" x14ac:dyDescent="0.25">
      <c r="B248" s="71"/>
      <c r="C248" s="72"/>
      <c r="D248" s="73"/>
      <c r="E248" s="73"/>
      <c r="F248" s="73"/>
    </row>
    <row r="249" spans="2:6" x14ac:dyDescent="0.25">
      <c r="B249" s="71"/>
      <c r="C249" s="72"/>
      <c r="D249" s="73"/>
      <c r="E249" s="73"/>
      <c r="F249" s="73"/>
    </row>
    <row r="250" spans="2:6" x14ac:dyDescent="0.25">
      <c r="B250" s="71"/>
      <c r="C250" s="72"/>
      <c r="D250" s="73"/>
      <c r="E250" s="73"/>
      <c r="F250" s="73"/>
    </row>
    <row r="251" spans="2:6" x14ac:dyDescent="0.25">
      <c r="B251" s="71"/>
      <c r="C251" s="72"/>
      <c r="D251" s="73"/>
      <c r="E251" s="73"/>
      <c r="F251" s="73"/>
    </row>
    <row r="252" spans="2:6" x14ac:dyDescent="0.25">
      <c r="B252" s="71"/>
      <c r="C252" s="72"/>
      <c r="D252" s="73"/>
      <c r="E252" s="73"/>
      <c r="F252" s="73"/>
    </row>
    <row r="253" spans="2:6" x14ac:dyDescent="0.25">
      <c r="B253" s="71"/>
      <c r="C253" s="72"/>
      <c r="D253" s="73"/>
      <c r="E253" s="73"/>
      <c r="F253" s="73"/>
    </row>
    <row r="254" spans="2:6" x14ac:dyDescent="0.25">
      <c r="B254" s="71"/>
      <c r="C254" s="72"/>
      <c r="D254" s="73"/>
      <c r="E254" s="73"/>
      <c r="F254" s="73"/>
    </row>
    <row r="255" spans="2:6" x14ac:dyDescent="0.25">
      <c r="B255" s="71"/>
      <c r="C255" s="72"/>
      <c r="D255" s="73"/>
      <c r="E255" s="73"/>
      <c r="F255" s="73"/>
    </row>
    <row r="256" spans="2:6" x14ac:dyDescent="0.25">
      <c r="B256" s="71"/>
      <c r="C256" s="72"/>
      <c r="D256" s="73"/>
      <c r="E256" s="73"/>
      <c r="F256" s="73"/>
    </row>
    <row r="257" spans="2:6" x14ac:dyDescent="0.25">
      <c r="B257" s="71"/>
      <c r="C257" s="72"/>
      <c r="D257" s="73"/>
      <c r="E257" s="73"/>
      <c r="F257" s="73"/>
    </row>
    <row r="258" spans="2:6" x14ac:dyDescent="0.25">
      <c r="B258" s="71"/>
      <c r="C258" s="72"/>
      <c r="D258" s="73"/>
      <c r="E258" s="73"/>
      <c r="F258" s="73"/>
    </row>
    <row r="259" spans="2:6" x14ac:dyDescent="0.25">
      <c r="B259" s="71"/>
      <c r="C259" s="72"/>
      <c r="D259" s="73"/>
      <c r="E259" s="73"/>
      <c r="F259" s="73"/>
    </row>
    <row r="260" spans="2:6" x14ac:dyDescent="0.25">
      <c r="B260" s="71"/>
      <c r="C260" s="72"/>
      <c r="D260" s="73"/>
      <c r="E260" s="73"/>
      <c r="F260" s="73"/>
    </row>
    <row r="261" spans="2:6" x14ac:dyDescent="0.25">
      <c r="B261" s="71"/>
      <c r="C261" s="72"/>
      <c r="D261" s="73"/>
      <c r="E261" s="73"/>
      <c r="F261" s="73"/>
    </row>
    <row r="262" spans="2:6" x14ac:dyDescent="0.25">
      <c r="B262" s="71"/>
      <c r="C262" s="72"/>
      <c r="D262" s="73"/>
      <c r="E262" s="73"/>
      <c r="F262" s="73"/>
    </row>
    <row r="263" spans="2:6" x14ac:dyDescent="0.25">
      <c r="B263" s="71"/>
      <c r="C263" s="72"/>
      <c r="D263" s="73"/>
      <c r="E263" s="73"/>
      <c r="F263" s="73"/>
    </row>
    <row r="264" spans="2:6" x14ac:dyDescent="0.25">
      <c r="B264" s="71"/>
      <c r="C264" s="72"/>
      <c r="D264" s="73"/>
      <c r="E264" s="73"/>
      <c r="F264" s="73"/>
    </row>
    <row r="265" spans="2:6" x14ac:dyDescent="0.25">
      <c r="B265" s="71"/>
      <c r="C265" s="72"/>
      <c r="D265" s="73"/>
      <c r="E265" s="73"/>
      <c r="F265" s="73"/>
    </row>
    <row r="266" spans="2:6" x14ac:dyDescent="0.25">
      <c r="B266" s="71"/>
      <c r="C266" s="72"/>
      <c r="D266" s="73"/>
      <c r="E266" s="73"/>
      <c r="F266" s="73"/>
    </row>
    <row r="267" spans="2:6" x14ac:dyDescent="0.25">
      <c r="B267" s="71"/>
      <c r="C267" s="72"/>
      <c r="D267" s="73"/>
      <c r="E267" s="73"/>
      <c r="F267" s="73"/>
    </row>
    <row r="268" spans="2:6" x14ac:dyDescent="0.25">
      <c r="B268" s="71"/>
      <c r="C268" s="72"/>
      <c r="D268" s="73"/>
      <c r="E268" s="73"/>
      <c r="F268" s="73"/>
    </row>
    <row r="269" spans="2:6" x14ac:dyDescent="0.25">
      <c r="B269" s="71"/>
      <c r="C269" s="72"/>
      <c r="D269" s="73"/>
      <c r="E269" s="73"/>
      <c r="F269" s="73"/>
    </row>
    <row r="270" spans="2:6" x14ac:dyDescent="0.25">
      <c r="B270" s="71"/>
      <c r="C270" s="72"/>
      <c r="D270" s="73"/>
      <c r="E270" s="73"/>
      <c r="F270" s="73"/>
    </row>
    <row r="271" spans="2:6" x14ac:dyDescent="0.25">
      <c r="B271" s="71"/>
      <c r="C271" s="72"/>
      <c r="D271" s="73"/>
      <c r="E271" s="73"/>
      <c r="F271" s="73"/>
    </row>
    <row r="272" spans="2:6" x14ac:dyDescent="0.25">
      <c r="B272" s="71"/>
      <c r="C272" s="72"/>
      <c r="D272" s="73"/>
      <c r="E272" s="73"/>
      <c r="F272" s="73"/>
    </row>
    <row r="273" spans="2:6" x14ac:dyDescent="0.25">
      <c r="B273" s="71"/>
      <c r="C273" s="72"/>
      <c r="D273" s="73"/>
      <c r="E273" s="73"/>
      <c r="F273" s="73"/>
    </row>
    <row r="274" spans="2:6" x14ac:dyDescent="0.25">
      <c r="B274" s="71"/>
      <c r="C274" s="72"/>
      <c r="D274" s="73"/>
      <c r="E274" s="73"/>
      <c r="F274" s="73"/>
    </row>
    <row r="275" spans="2:6" x14ac:dyDescent="0.25">
      <c r="B275" s="71"/>
      <c r="C275" s="72"/>
      <c r="D275" s="73"/>
      <c r="E275" s="73"/>
      <c r="F275" s="73"/>
    </row>
    <row r="276" spans="2:6" x14ac:dyDescent="0.25">
      <c r="B276" s="71"/>
      <c r="C276" s="72"/>
      <c r="D276" s="73"/>
      <c r="E276" s="73"/>
      <c r="F276" s="73"/>
    </row>
    <row r="277" spans="2:6" x14ac:dyDescent="0.25">
      <c r="B277" s="71"/>
      <c r="C277" s="72"/>
      <c r="D277" s="73"/>
      <c r="E277" s="73"/>
      <c r="F277" s="73"/>
    </row>
    <row r="278" spans="2:6" x14ac:dyDescent="0.25">
      <c r="B278" s="71"/>
      <c r="C278" s="72"/>
      <c r="D278" s="73"/>
      <c r="E278" s="73"/>
      <c r="F278" s="73"/>
    </row>
    <row r="279" spans="2:6" x14ac:dyDescent="0.25">
      <c r="B279" s="71"/>
      <c r="C279" s="72"/>
      <c r="D279" s="73"/>
      <c r="E279" s="73"/>
      <c r="F279" s="73"/>
    </row>
    <row r="280" spans="2:6" x14ac:dyDescent="0.25">
      <c r="B280" s="71"/>
      <c r="C280" s="72"/>
      <c r="D280" s="73"/>
      <c r="E280" s="73"/>
      <c r="F280" s="73"/>
    </row>
    <row r="281" spans="2:6" x14ac:dyDescent="0.25">
      <c r="B281" s="71"/>
      <c r="C281" s="72"/>
      <c r="D281" s="73"/>
      <c r="E281" s="73"/>
      <c r="F281" s="73"/>
    </row>
    <row r="282" spans="2:6" x14ac:dyDescent="0.25">
      <c r="B282" s="71"/>
      <c r="C282" s="72"/>
      <c r="D282" s="73"/>
      <c r="E282" s="73"/>
      <c r="F282" s="73"/>
    </row>
    <row r="283" spans="2:6" x14ac:dyDescent="0.25">
      <c r="B283" s="71"/>
      <c r="C283" s="72"/>
      <c r="D283" s="73"/>
      <c r="E283" s="73"/>
      <c r="F283" s="73"/>
    </row>
    <row r="284" spans="2:6" x14ac:dyDescent="0.25">
      <c r="B284" s="71"/>
      <c r="C284" s="72"/>
      <c r="D284" s="73"/>
      <c r="E284" s="73"/>
      <c r="F284" s="73"/>
    </row>
    <row r="285" spans="2:6" x14ac:dyDescent="0.25">
      <c r="B285" s="71"/>
      <c r="C285" s="72"/>
      <c r="D285" s="73"/>
      <c r="E285" s="73"/>
      <c r="F285" s="73"/>
    </row>
    <row r="286" spans="2:6" x14ac:dyDescent="0.25">
      <c r="B286" s="71"/>
      <c r="C286" s="72"/>
      <c r="D286" s="73"/>
      <c r="E286" s="73"/>
      <c r="F286" s="73"/>
    </row>
    <row r="287" spans="2:6" x14ac:dyDescent="0.25">
      <c r="B287" s="71"/>
      <c r="C287" s="72"/>
      <c r="D287" s="73"/>
      <c r="E287" s="73"/>
      <c r="F287" s="73"/>
    </row>
    <row r="288" spans="2:6" x14ac:dyDescent="0.25">
      <c r="B288" s="71"/>
      <c r="C288" s="72"/>
      <c r="D288" s="73"/>
      <c r="E288" s="73"/>
      <c r="F288" s="73"/>
    </row>
    <row r="289" spans="2:6" x14ac:dyDescent="0.25">
      <c r="B289" s="71"/>
      <c r="C289" s="72"/>
      <c r="D289" s="73"/>
      <c r="E289" s="73"/>
      <c r="F289" s="73"/>
    </row>
    <row r="290" spans="2:6" x14ac:dyDescent="0.25">
      <c r="B290" s="71"/>
      <c r="C290" s="72"/>
      <c r="D290" s="73"/>
      <c r="E290" s="73"/>
      <c r="F290" s="73"/>
    </row>
  </sheetData>
  <mergeCells count="1">
    <mergeCell ref="B2:F2"/>
  </mergeCells>
  <pageMargins left="0.7" right="0.7" top="0.75" bottom="0.75" header="0.3" footer="0.3"/>
  <pageSetup paperSize="9" scale="77" orientation="portrait" r:id="rId1"/>
</worksheet>
</file>

<file path=xl/worksheets/sheet1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283"/>
  <sheetViews>
    <sheetView workbookViewId="0">
      <selection activeCell="B2" sqref="B2:F2"/>
    </sheetView>
  </sheetViews>
  <sheetFormatPr defaultRowHeight="15" x14ac:dyDescent="0.25"/>
  <cols>
    <col min="1" max="1" width="9.140625" style="59"/>
    <col min="2" max="2" width="52.7109375" style="74" customWidth="1"/>
    <col min="3" max="3" width="8.140625" style="75" bestFit="1" customWidth="1"/>
    <col min="4" max="4" width="13" style="76" customWidth="1"/>
    <col min="5" max="5" width="17.140625" style="76" customWidth="1"/>
    <col min="6" max="6" width="15.7109375" style="76" customWidth="1"/>
    <col min="7" max="7" width="14" style="66" customWidth="1"/>
    <col min="8" max="8" width="13.42578125" style="59" bestFit="1" customWidth="1"/>
    <col min="9" max="9" width="11.85546875" style="59" customWidth="1"/>
    <col min="10" max="10" width="9.140625" style="59"/>
    <col min="11" max="11" width="17.5703125" style="59" bestFit="1" customWidth="1"/>
    <col min="12" max="16384" width="9.140625" style="59"/>
  </cols>
  <sheetData>
    <row r="2" spans="2:7" s="54" customFormat="1" x14ac:dyDescent="0.2">
      <c r="B2" s="212" t="str">
        <f>'Elenco Prezzi Unitari'!B74</f>
        <v>CO - Leitstelle:  Carabinieri BOZEN</v>
      </c>
      <c r="C2" s="212"/>
      <c r="D2" s="212"/>
      <c r="E2" s="212"/>
      <c r="F2" s="212"/>
      <c r="G2" s="53"/>
    </row>
    <row r="3" spans="2:7" s="54" customFormat="1" x14ac:dyDescent="0.2">
      <c r="B3" s="55" t="str">
        <f>'Elenco Prezzi Unitari'!B65</f>
        <v>BESCHREIBUNG</v>
      </c>
      <c r="C3" s="55" t="str">
        <f>'Elenco Prezzi Unitari'!C65</f>
        <v>M.E.</v>
      </c>
      <c r="D3" s="55" t="str">
        <f>'Elenco Prezzi Unitari'!D65</f>
        <v>ANZ.</v>
      </c>
      <c r="E3" s="55" t="str">
        <f>'Elenco Prezzi Unitari'!E65</f>
        <v>EINHEITSPREIS</v>
      </c>
      <c r="F3" s="55" t="str">
        <f>'Elenco Prezzi Unitari'!F65</f>
        <v>BETRAG</v>
      </c>
      <c r="G3" s="53"/>
    </row>
    <row r="4" spans="2:7" ht="45" x14ac:dyDescent="0.25">
      <c r="B4" s="33" t="str">
        <f>'Elenco Prezzi Unitari'!B16</f>
        <v>Client-Worstation  ● 2 Ausgänge f. hochauflösenden Monitor (1xVGA + 2DVI)  ● bis zu 72 Bildflüsse gleichzeitig anzeigbar ● Karte ALN Gigabit ● Betriebssystem 64 bit</v>
      </c>
      <c r="C4" s="56" t="s">
        <v>1</v>
      </c>
      <c r="D4" s="57">
        <v>1</v>
      </c>
      <c r="E4" s="91">
        <f>'Elenco Prezzi Unitari'!F16</f>
        <v>1600</v>
      </c>
      <c r="F4" s="83">
        <f t="shared" ref="F4:F8" si="0">E4*D4</f>
        <v>1600</v>
      </c>
      <c r="G4" s="58"/>
    </row>
    <row r="5" spans="2:7" x14ac:dyDescent="0.25">
      <c r="B5" s="33" t="str">
        <f>'Elenco Prezzi Unitari'!B18</f>
        <v>LED-Monitor 22" HDMI Full HD</v>
      </c>
      <c r="C5" s="56" t="s">
        <v>1</v>
      </c>
      <c r="D5" s="57">
        <v>1</v>
      </c>
      <c r="E5" s="91">
        <f>'Elenco Prezzi Unitari'!F18</f>
        <v>680</v>
      </c>
      <c r="F5" s="83">
        <f t="shared" si="0"/>
        <v>680</v>
      </c>
      <c r="G5" s="58"/>
    </row>
    <row r="6" spans="2:7" x14ac:dyDescent="0.25">
      <c r="B6" s="33" t="str">
        <f>'Elenco Prezzi Unitari'!B31</f>
        <v>Schalter 4 Ports 10/100BaseT + 1 Port SFP</v>
      </c>
      <c r="C6" s="56" t="s">
        <v>1</v>
      </c>
      <c r="D6" s="57">
        <v>1</v>
      </c>
      <c r="E6" s="91">
        <f>'Elenco Prezzi Unitari'!F31</f>
        <v>224</v>
      </c>
      <c r="F6" s="83">
        <f t="shared" si="0"/>
        <v>224</v>
      </c>
      <c r="G6" s="58"/>
    </row>
    <row r="7" spans="2:7" x14ac:dyDescent="0.25">
      <c r="B7" s="33" t="str">
        <f>'Elenco Prezzi Unitari'!B12</f>
        <v>Tablet 10 Zoll mit Konnektivität WiFi und 3G</v>
      </c>
      <c r="C7" s="56" t="s">
        <v>1</v>
      </c>
      <c r="D7" s="57">
        <v>1</v>
      </c>
      <c r="E7" s="91">
        <f>'Elenco Prezzi Unitari'!F12</f>
        <v>500</v>
      </c>
      <c r="F7" s="83">
        <f t="shared" si="0"/>
        <v>500</v>
      </c>
      <c r="G7" s="58"/>
    </row>
    <row r="8" spans="2:7" ht="45" x14ac:dyDescent="0.25">
      <c r="B8" s="33" t="str">
        <f>'Elenco Prezzi Unitari'!B35</f>
        <v>Zubehörteile für die Montage der Apparate zur fachgerechten Herstellung einer vollständigen, funktionstüchtigen Anlage.</v>
      </c>
      <c r="C8" s="117" t="str">
        <f>'Elenco Prezzi Unitari'!C35</f>
        <v>pauschal</v>
      </c>
      <c r="D8" s="57">
        <v>1</v>
      </c>
      <c r="E8" s="82">
        <v>500</v>
      </c>
      <c r="F8" s="83">
        <f t="shared" si="0"/>
        <v>500</v>
      </c>
      <c r="G8" s="58"/>
    </row>
    <row r="9" spans="2:7" ht="30" x14ac:dyDescent="0.25">
      <c r="B9" s="33" t="str">
        <f>'Elenco Prezzi Unitari'!B36</f>
        <v>Arbeitslohn für Installation und Konfiguration der Anlage.</v>
      </c>
      <c r="C9" s="117" t="str">
        <f>'Elenco Prezzi Unitari'!C36</f>
        <v>pauschal</v>
      </c>
      <c r="D9" s="63">
        <v>1</v>
      </c>
      <c r="E9" s="86">
        <v>1500</v>
      </c>
      <c r="F9" s="87">
        <f>E9*D9</f>
        <v>1500</v>
      </c>
      <c r="G9" s="58"/>
    </row>
    <row r="10" spans="2:7" x14ac:dyDescent="0.25">
      <c r="B10" s="35" t="str">
        <f>'Elenco Prezzi Unitari'!B66</f>
        <v>Gesamt SOA Kategorie OS5</v>
      </c>
      <c r="C10" s="60"/>
      <c r="D10" s="61"/>
      <c r="E10" s="84"/>
      <c r="F10" s="85">
        <f>SUM(F4:F9)</f>
        <v>5004</v>
      </c>
      <c r="G10" s="58"/>
    </row>
    <row r="11" spans="2:7" x14ac:dyDescent="0.25">
      <c r="B11" s="34" t="str">
        <f>'Elenco Prezzi Unitari'!B7</f>
        <v>Modem 3G/UMTS</v>
      </c>
      <c r="C11" s="56" t="s">
        <v>1</v>
      </c>
      <c r="D11" s="57">
        <v>1</v>
      </c>
      <c r="E11" s="82">
        <f>'Elenco Prezzi Unitari'!F7</f>
        <v>500</v>
      </c>
      <c r="F11" s="83">
        <f t="shared" ref="F11" si="1">E11*D11</f>
        <v>500</v>
      </c>
    </row>
    <row r="12" spans="2:7" ht="45" x14ac:dyDescent="0.25">
      <c r="B12" s="33" t="str">
        <f>'Elenco Prezzi Unitari'!B33</f>
        <v>Zubehörteile für die Montage der Konnektivitätsgeräte zur fachgerechten Herstellung einer vollständigen, funktionstüchtigen Anlage.</v>
      </c>
      <c r="C12" s="117" t="str">
        <f>'Elenco Prezzi Unitari'!C33</f>
        <v>pauschal</v>
      </c>
      <c r="D12" s="57">
        <v>1</v>
      </c>
      <c r="E12" s="82">
        <v>500</v>
      </c>
      <c r="F12" s="83">
        <f>E12*D12</f>
        <v>500</v>
      </c>
    </row>
    <row r="13" spans="2:7" ht="30" x14ac:dyDescent="0.25">
      <c r="B13" s="33" t="str">
        <f>'Elenco Prezzi Unitari'!B36</f>
        <v>Arbeitslohn für Installation und Konfiguration der Anlage.</v>
      </c>
      <c r="C13" s="117" t="str">
        <f>'Elenco Prezzi Unitari'!C36</f>
        <v>pauschal</v>
      </c>
      <c r="D13" s="63">
        <v>1</v>
      </c>
      <c r="E13" s="86">
        <v>200</v>
      </c>
      <c r="F13" s="87">
        <f>E13*D13</f>
        <v>200</v>
      </c>
    </row>
    <row r="14" spans="2:7" x14ac:dyDescent="0.25">
      <c r="B14" s="36" t="str">
        <f>'Elenco Prezzi Unitari'!B67</f>
        <v>Gesamt SOA Kategorie OS19</v>
      </c>
      <c r="C14" s="60"/>
      <c r="D14" s="65"/>
      <c r="E14" s="84"/>
      <c r="F14" s="88">
        <f>SUM(F11:F13)</f>
        <v>1200</v>
      </c>
    </row>
    <row r="15" spans="2:7" x14ac:dyDescent="0.25">
      <c r="B15" s="67"/>
      <c r="C15" s="68"/>
      <c r="D15" s="69"/>
      <c r="E15" s="89"/>
      <c r="F15" s="89"/>
    </row>
    <row r="16" spans="2:7" x14ac:dyDescent="0.25">
      <c r="B16" s="45" t="str">
        <f>'Elenco Prezzi Unitari'!B69</f>
        <v>SUMME</v>
      </c>
      <c r="C16" s="60"/>
      <c r="D16" s="70"/>
      <c r="E16" s="84"/>
      <c r="F16" s="90">
        <f>F10+F14</f>
        <v>6204</v>
      </c>
    </row>
    <row r="17" spans="2:6" x14ac:dyDescent="0.25">
      <c r="B17" s="71"/>
      <c r="C17" s="72"/>
      <c r="D17" s="73"/>
      <c r="E17" s="73"/>
      <c r="F17" s="73"/>
    </row>
    <row r="18" spans="2:6" x14ac:dyDescent="0.25">
      <c r="B18" s="71"/>
      <c r="C18" s="72"/>
      <c r="D18" s="73"/>
      <c r="E18" s="73"/>
      <c r="F18" s="73"/>
    </row>
    <row r="19" spans="2:6" x14ac:dyDescent="0.25">
      <c r="B19" s="71"/>
      <c r="C19" s="72"/>
      <c r="D19" s="73"/>
      <c r="E19" s="73"/>
      <c r="F19" s="73"/>
    </row>
    <row r="20" spans="2:6" x14ac:dyDescent="0.25">
      <c r="B20" s="71"/>
      <c r="C20" s="72"/>
      <c r="D20" s="73"/>
      <c r="E20" s="73"/>
      <c r="F20" s="73"/>
    </row>
    <row r="21" spans="2:6" x14ac:dyDescent="0.25">
      <c r="B21" s="71"/>
      <c r="C21" s="72"/>
      <c r="D21" s="73"/>
      <c r="E21" s="73"/>
      <c r="F21" s="73"/>
    </row>
    <row r="22" spans="2:6" x14ac:dyDescent="0.25">
      <c r="B22" s="71"/>
      <c r="C22" s="72"/>
      <c r="D22" s="73"/>
      <c r="E22" s="73"/>
      <c r="F22" s="73"/>
    </row>
    <row r="23" spans="2:6" x14ac:dyDescent="0.25">
      <c r="B23" s="71"/>
      <c r="C23" s="72"/>
      <c r="D23" s="73"/>
      <c r="E23" s="73"/>
      <c r="F23" s="73"/>
    </row>
    <row r="24" spans="2:6" x14ac:dyDescent="0.25">
      <c r="B24" s="71"/>
      <c r="C24" s="72"/>
      <c r="D24" s="73"/>
      <c r="E24" s="73"/>
      <c r="F24" s="73"/>
    </row>
    <row r="25" spans="2:6" x14ac:dyDescent="0.25">
      <c r="B25" s="71"/>
      <c r="C25" s="72"/>
      <c r="D25" s="73"/>
      <c r="E25" s="73"/>
      <c r="F25" s="73"/>
    </row>
    <row r="26" spans="2:6" x14ac:dyDescent="0.25">
      <c r="B26" s="71"/>
      <c r="C26" s="72"/>
      <c r="D26" s="73"/>
      <c r="E26" s="73"/>
      <c r="F26" s="73"/>
    </row>
    <row r="27" spans="2:6" x14ac:dyDescent="0.25">
      <c r="B27" s="71"/>
      <c r="C27" s="72"/>
      <c r="D27" s="73"/>
      <c r="E27" s="73"/>
      <c r="F27" s="73"/>
    </row>
    <row r="28" spans="2:6" x14ac:dyDescent="0.25">
      <c r="B28" s="71"/>
      <c r="C28" s="72"/>
      <c r="D28" s="73"/>
      <c r="E28" s="73"/>
      <c r="F28" s="73"/>
    </row>
    <row r="29" spans="2:6" x14ac:dyDescent="0.25">
      <c r="B29" s="71"/>
      <c r="C29" s="72"/>
      <c r="D29" s="73"/>
      <c r="E29" s="73"/>
      <c r="F29" s="73"/>
    </row>
    <row r="30" spans="2:6" x14ac:dyDescent="0.25">
      <c r="B30" s="71"/>
      <c r="C30" s="72"/>
      <c r="D30" s="73"/>
      <c r="E30" s="73"/>
      <c r="F30" s="73"/>
    </row>
    <row r="31" spans="2:6" x14ac:dyDescent="0.25">
      <c r="B31" s="71"/>
      <c r="C31" s="72"/>
      <c r="D31" s="73"/>
      <c r="E31" s="73"/>
      <c r="F31" s="73"/>
    </row>
    <row r="32" spans="2:6" x14ac:dyDescent="0.25">
      <c r="B32" s="71"/>
      <c r="C32" s="72"/>
      <c r="D32" s="73"/>
      <c r="E32" s="73"/>
      <c r="F32" s="73"/>
    </row>
    <row r="33" spans="2:6" x14ac:dyDescent="0.25">
      <c r="B33" s="71"/>
      <c r="C33" s="72"/>
      <c r="D33" s="73"/>
      <c r="E33" s="73"/>
      <c r="F33" s="73"/>
    </row>
    <row r="34" spans="2:6" x14ac:dyDescent="0.25">
      <c r="B34" s="71"/>
      <c r="C34" s="72"/>
      <c r="D34" s="73"/>
      <c r="E34" s="73"/>
      <c r="F34" s="73"/>
    </row>
    <row r="35" spans="2:6" x14ac:dyDescent="0.25">
      <c r="B35" s="71"/>
      <c r="C35" s="72"/>
      <c r="D35" s="73"/>
      <c r="E35" s="73"/>
      <c r="F35" s="73"/>
    </row>
    <row r="36" spans="2:6" x14ac:dyDescent="0.25">
      <c r="B36" s="71"/>
      <c r="C36" s="72"/>
      <c r="D36" s="73"/>
      <c r="E36" s="73"/>
      <c r="F36" s="73"/>
    </row>
    <row r="37" spans="2:6" x14ac:dyDescent="0.25">
      <c r="B37" s="71"/>
      <c r="C37" s="72"/>
      <c r="D37" s="73"/>
      <c r="E37" s="73"/>
      <c r="F37" s="73"/>
    </row>
    <row r="38" spans="2:6" x14ac:dyDescent="0.25">
      <c r="B38" s="71"/>
      <c r="C38" s="72"/>
      <c r="D38" s="73"/>
      <c r="E38" s="73"/>
      <c r="F38" s="73"/>
    </row>
    <row r="39" spans="2:6" x14ac:dyDescent="0.25">
      <c r="B39" s="71"/>
      <c r="C39" s="72"/>
      <c r="D39" s="73"/>
      <c r="E39" s="73"/>
      <c r="F39" s="73"/>
    </row>
    <row r="40" spans="2:6" x14ac:dyDescent="0.25">
      <c r="B40" s="71"/>
      <c r="C40" s="72"/>
      <c r="D40" s="73"/>
      <c r="E40" s="73"/>
      <c r="F40" s="73"/>
    </row>
    <row r="41" spans="2:6" x14ac:dyDescent="0.25">
      <c r="B41" s="71"/>
      <c r="C41" s="72"/>
      <c r="D41" s="73"/>
      <c r="E41" s="73"/>
      <c r="F41" s="73"/>
    </row>
    <row r="42" spans="2:6" x14ac:dyDescent="0.25">
      <c r="B42" s="71"/>
      <c r="C42" s="72"/>
      <c r="D42" s="73"/>
      <c r="E42" s="73"/>
      <c r="F42" s="73"/>
    </row>
    <row r="43" spans="2:6" x14ac:dyDescent="0.25">
      <c r="B43" s="71"/>
      <c r="C43" s="72"/>
      <c r="D43" s="73"/>
      <c r="E43" s="73"/>
      <c r="F43" s="73"/>
    </row>
    <row r="44" spans="2:6" x14ac:dyDescent="0.25">
      <c r="B44" s="71"/>
      <c r="C44" s="72"/>
      <c r="D44" s="73"/>
      <c r="E44" s="73"/>
      <c r="F44" s="73"/>
    </row>
    <row r="45" spans="2:6" x14ac:dyDescent="0.25">
      <c r="B45" s="71"/>
      <c r="C45" s="72"/>
      <c r="D45" s="73"/>
      <c r="E45" s="73"/>
      <c r="F45" s="73"/>
    </row>
    <row r="46" spans="2:6" x14ac:dyDescent="0.25">
      <c r="B46" s="71"/>
      <c r="C46" s="72"/>
      <c r="D46" s="73"/>
      <c r="E46" s="73"/>
      <c r="F46" s="73"/>
    </row>
    <row r="47" spans="2:6" x14ac:dyDescent="0.25">
      <c r="B47" s="71"/>
      <c r="C47" s="72"/>
      <c r="D47" s="73"/>
      <c r="E47" s="73"/>
      <c r="F47" s="73"/>
    </row>
    <row r="48" spans="2:6" x14ac:dyDescent="0.25">
      <c r="B48" s="71"/>
      <c r="C48" s="72"/>
      <c r="D48" s="73"/>
      <c r="E48" s="73"/>
      <c r="F48" s="73"/>
    </row>
    <row r="49" spans="2:6" x14ac:dyDescent="0.25">
      <c r="B49" s="71"/>
      <c r="C49" s="72"/>
      <c r="D49" s="73"/>
      <c r="E49" s="73"/>
      <c r="F49" s="73"/>
    </row>
    <row r="50" spans="2:6" x14ac:dyDescent="0.25">
      <c r="B50" s="71"/>
      <c r="C50" s="72"/>
      <c r="D50" s="73"/>
      <c r="E50" s="73"/>
      <c r="F50" s="73"/>
    </row>
    <row r="51" spans="2:6" x14ac:dyDescent="0.25">
      <c r="B51" s="71"/>
      <c r="C51" s="72"/>
      <c r="D51" s="73"/>
      <c r="E51" s="73"/>
      <c r="F51" s="73"/>
    </row>
    <row r="52" spans="2:6" x14ac:dyDescent="0.25">
      <c r="B52" s="71"/>
      <c r="C52" s="72"/>
      <c r="D52" s="73"/>
      <c r="E52" s="73"/>
      <c r="F52" s="73"/>
    </row>
    <row r="53" spans="2:6" x14ac:dyDescent="0.25">
      <c r="B53" s="71"/>
      <c r="C53" s="72"/>
      <c r="D53" s="73"/>
      <c r="E53" s="73"/>
      <c r="F53" s="73"/>
    </row>
    <row r="54" spans="2:6" x14ac:dyDescent="0.25">
      <c r="B54" s="71"/>
      <c r="C54" s="72"/>
      <c r="D54" s="73"/>
      <c r="E54" s="73"/>
      <c r="F54" s="73"/>
    </row>
    <row r="55" spans="2:6" x14ac:dyDescent="0.25">
      <c r="B55" s="71"/>
      <c r="C55" s="72"/>
      <c r="D55" s="73"/>
      <c r="E55" s="73"/>
      <c r="F55" s="73"/>
    </row>
    <row r="56" spans="2:6" x14ac:dyDescent="0.25">
      <c r="B56" s="71"/>
      <c r="C56" s="72"/>
      <c r="D56" s="73"/>
      <c r="E56" s="73"/>
      <c r="F56" s="73"/>
    </row>
    <row r="57" spans="2:6" x14ac:dyDescent="0.25">
      <c r="B57" s="71"/>
      <c r="C57" s="72"/>
      <c r="D57" s="73"/>
      <c r="E57" s="73"/>
      <c r="F57" s="73"/>
    </row>
    <row r="58" spans="2:6" x14ac:dyDescent="0.25">
      <c r="B58" s="71"/>
      <c r="C58" s="72"/>
      <c r="D58" s="73"/>
      <c r="E58" s="73"/>
      <c r="F58" s="73"/>
    </row>
    <row r="59" spans="2:6" x14ac:dyDescent="0.25">
      <c r="B59" s="71"/>
      <c r="C59" s="72"/>
      <c r="D59" s="73"/>
      <c r="E59" s="73"/>
      <c r="F59" s="73"/>
    </row>
    <row r="60" spans="2:6" x14ac:dyDescent="0.25">
      <c r="B60" s="71"/>
      <c r="C60" s="72"/>
      <c r="D60" s="73"/>
      <c r="E60" s="73"/>
      <c r="F60" s="73"/>
    </row>
    <row r="61" spans="2:6" x14ac:dyDescent="0.25">
      <c r="B61" s="71"/>
      <c r="C61" s="72"/>
      <c r="D61" s="73"/>
      <c r="E61" s="73"/>
      <c r="F61" s="73"/>
    </row>
    <row r="62" spans="2:6" x14ac:dyDescent="0.25">
      <c r="B62" s="71"/>
      <c r="C62" s="72"/>
      <c r="D62" s="73"/>
      <c r="E62" s="73"/>
      <c r="F62" s="73"/>
    </row>
    <row r="63" spans="2:6" x14ac:dyDescent="0.25">
      <c r="B63" s="71"/>
      <c r="C63" s="72"/>
      <c r="D63" s="73"/>
      <c r="E63" s="73"/>
      <c r="F63" s="73"/>
    </row>
    <row r="64" spans="2:6" x14ac:dyDescent="0.25">
      <c r="B64" s="71"/>
      <c r="C64" s="72"/>
      <c r="D64" s="73"/>
      <c r="E64" s="73"/>
      <c r="F64" s="73"/>
    </row>
    <row r="65" spans="2:6" x14ac:dyDescent="0.25">
      <c r="B65" s="71"/>
      <c r="C65" s="72"/>
      <c r="D65" s="73"/>
      <c r="E65" s="73"/>
      <c r="F65" s="73"/>
    </row>
    <row r="66" spans="2:6" x14ac:dyDescent="0.25">
      <c r="B66" s="71"/>
      <c r="C66" s="72"/>
      <c r="D66" s="73"/>
      <c r="E66" s="73"/>
      <c r="F66" s="73"/>
    </row>
    <row r="67" spans="2:6" x14ac:dyDescent="0.25">
      <c r="B67" s="71"/>
      <c r="C67" s="72"/>
      <c r="D67" s="73"/>
      <c r="E67" s="73"/>
      <c r="F67" s="73"/>
    </row>
    <row r="68" spans="2:6" x14ac:dyDescent="0.25">
      <c r="B68" s="71"/>
      <c r="C68" s="72"/>
      <c r="D68" s="73"/>
      <c r="E68" s="73"/>
      <c r="F68" s="73"/>
    </row>
    <row r="69" spans="2:6" x14ac:dyDescent="0.25">
      <c r="B69" s="71"/>
      <c r="C69" s="72"/>
      <c r="D69" s="73"/>
      <c r="E69" s="73"/>
      <c r="F69" s="73"/>
    </row>
    <row r="70" spans="2:6" x14ac:dyDescent="0.25">
      <c r="B70" s="71"/>
      <c r="C70" s="72"/>
      <c r="D70" s="73"/>
      <c r="E70" s="73"/>
      <c r="F70" s="73"/>
    </row>
    <row r="71" spans="2:6" x14ac:dyDescent="0.25">
      <c r="B71" s="71"/>
      <c r="C71" s="72"/>
      <c r="D71" s="73"/>
      <c r="E71" s="73"/>
      <c r="F71" s="73"/>
    </row>
    <row r="72" spans="2:6" x14ac:dyDescent="0.25">
      <c r="B72" s="71"/>
      <c r="C72" s="72"/>
      <c r="D72" s="73"/>
      <c r="E72" s="73"/>
      <c r="F72" s="73"/>
    </row>
    <row r="73" spans="2:6" x14ac:dyDescent="0.25">
      <c r="B73" s="71"/>
      <c r="C73" s="72"/>
      <c r="D73" s="73"/>
      <c r="E73" s="73"/>
      <c r="F73" s="73"/>
    </row>
    <row r="74" spans="2:6" x14ac:dyDescent="0.25">
      <c r="B74" s="71"/>
      <c r="C74" s="72"/>
      <c r="D74" s="73"/>
      <c r="E74" s="73"/>
      <c r="F74" s="73"/>
    </row>
    <row r="75" spans="2:6" x14ac:dyDescent="0.25">
      <c r="B75" s="71"/>
      <c r="C75" s="72"/>
      <c r="D75" s="73"/>
      <c r="E75" s="73"/>
      <c r="F75" s="73"/>
    </row>
    <row r="76" spans="2:6" x14ac:dyDescent="0.25">
      <c r="B76" s="71"/>
      <c r="C76" s="72"/>
      <c r="D76" s="73"/>
      <c r="E76" s="73"/>
      <c r="F76" s="73"/>
    </row>
    <row r="77" spans="2:6" x14ac:dyDescent="0.25">
      <c r="B77" s="71"/>
      <c r="C77" s="72"/>
      <c r="D77" s="73"/>
      <c r="E77" s="73"/>
      <c r="F77" s="73"/>
    </row>
    <row r="78" spans="2:6" x14ac:dyDescent="0.25">
      <c r="B78" s="71"/>
      <c r="C78" s="72"/>
      <c r="D78" s="73"/>
      <c r="E78" s="73"/>
      <c r="F78" s="73"/>
    </row>
    <row r="79" spans="2:6" x14ac:dyDescent="0.25">
      <c r="B79" s="71"/>
      <c r="C79" s="72"/>
      <c r="D79" s="73"/>
      <c r="E79" s="73"/>
      <c r="F79" s="73"/>
    </row>
    <row r="80" spans="2:6" x14ac:dyDescent="0.25">
      <c r="B80" s="71"/>
      <c r="C80" s="72"/>
      <c r="D80" s="73"/>
      <c r="E80" s="73"/>
      <c r="F80" s="73"/>
    </row>
    <row r="81" spans="2:6" x14ac:dyDescent="0.25">
      <c r="B81" s="71"/>
      <c r="C81" s="72"/>
      <c r="D81" s="73"/>
      <c r="E81" s="73"/>
      <c r="F81" s="73"/>
    </row>
    <row r="82" spans="2:6" x14ac:dyDescent="0.25">
      <c r="B82" s="71"/>
      <c r="C82" s="72"/>
      <c r="D82" s="73"/>
      <c r="E82" s="73"/>
      <c r="F82" s="73"/>
    </row>
    <row r="83" spans="2:6" x14ac:dyDescent="0.25">
      <c r="B83" s="71"/>
      <c r="C83" s="72"/>
      <c r="D83" s="73"/>
      <c r="E83" s="73"/>
      <c r="F83" s="73"/>
    </row>
    <row r="84" spans="2:6" x14ac:dyDescent="0.25">
      <c r="B84" s="71"/>
      <c r="C84" s="72"/>
      <c r="D84" s="73"/>
      <c r="E84" s="73"/>
      <c r="F84" s="73"/>
    </row>
    <row r="85" spans="2:6" x14ac:dyDescent="0.25">
      <c r="B85" s="71"/>
      <c r="C85" s="72"/>
      <c r="D85" s="73"/>
      <c r="E85" s="73"/>
      <c r="F85" s="73"/>
    </row>
    <row r="86" spans="2:6" x14ac:dyDescent="0.25">
      <c r="B86" s="71"/>
      <c r="C86" s="72"/>
      <c r="D86" s="73"/>
      <c r="E86" s="73"/>
      <c r="F86" s="73"/>
    </row>
    <row r="87" spans="2:6" x14ac:dyDescent="0.25">
      <c r="B87" s="71"/>
      <c r="C87" s="72"/>
      <c r="D87" s="73"/>
      <c r="E87" s="73"/>
      <c r="F87" s="73"/>
    </row>
    <row r="88" spans="2:6" x14ac:dyDescent="0.25">
      <c r="B88" s="71"/>
      <c r="C88" s="72"/>
      <c r="D88" s="73"/>
      <c r="E88" s="73"/>
      <c r="F88" s="73"/>
    </row>
    <row r="89" spans="2:6" x14ac:dyDescent="0.25">
      <c r="B89" s="71"/>
      <c r="C89" s="72"/>
      <c r="D89" s="73"/>
      <c r="E89" s="73"/>
      <c r="F89" s="73"/>
    </row>
    <row r="90" spans="2:6" x14ac:dyDescent="0.25">
      <c r="B90" s="71"/>
      <c r="C90" s="72"/>
      <c r="D90" s="73"/>
      <c r="E90" s="73"/>
      <c r="F90" s="73"/>
    </row>
    <row r="91" spans="2:6" x14ac:dyDescent="0.25">
      <c r="B91" s="71"/>
      <c r="C91" s="72"/>
      <c r="D91" s="73"/>
      <c r="E91" s="73"/>
      <c r="F91" s="73"/>
    </row>
    <row r="92" spans="2:6" x14ac:dyDescent="0.25">
      <c r="B92" s="71"/>
      <c r="C92" s="72"/>
      <c r="D92" s="73"/>
      <c r="E92" s="73"/>
      <c r="F92" s="73"/>
    </row>
    <row r="93" spans="2:6" x14ac:dyDescent="0.25">
      <c r="B93" s="71"/>
      <c r="C93" s="72"/>
      <c r="D93" s="73"/>
      <c r="E93" s="73"/>
      <c r="F93" s="73"/>
    </row>
    <row r="94" spans="2:6" x14ac:dyDescent="0.25">
      <c r="B94" s="71"/>
      <c r="C94" s="72"/>
      <c r="D94" s="73"/>
      <c r="E94" s="73"/>
      <c r="F94" s="73"/>
    </row>
    <row r="95" spans="2:6" x14ac:dyDescent="0.25">
      <c r="B95" s="71"/>
      <c r="C95" s="72"/>
      <c r="D95" s="73"/>
      <c r="E95" s="73"/>
      <c r="F95" s="73"/>
    </row>
    <row r="96" spans="2:6" x14ac:dyDescent="0.25">
      <c r="B96" s="71"/>
      <c r="C96" s="72"/>
      <c r="D96" s="73"/>
      <c r="E96" s="73"/>
      <c r="F96" s="73"/>
    </row>
    <row r="97" spans="2:6" x14ac:dyDescent="0.25">
      <c r="B97" s="71"/>
      <c r="C97" s="72"/>
      <c r="D97" s="73"/>
      <c r="E97" s="73"/>
      <c r="F97" s="73"/>
    </row>
    <row r="98" spans="2:6" x14ac:dyDescent="0.25">
      <c r="B98" s="71"/>
      <c r="C98" s="72"/>
      <c r="D98" s="73"/>
      <c r="E98" s="73"/>
      <c r="F98" s="73"/>
    </row>
    <row r="99" spans="2:6" x14ac:dyDescent="0.25">
      <c r="B99" s="71"/>
      <c r="C99" s="72"/>
      <c r="D99" s="73"/>
      <c r="E99" s="73"/>
      <c r="F99" s="73"/>
    </row>
    <row r="100" spans="2:6" x14ac:dyDescent="0.25">
      <c r="B100" s="71"/>
      <c r="C100" s="72"/>
      <c r="D100" s="73"/>
      <c r="E100" s="73"/>
      <c r="F100" s="73"/>
    </row>
    <row r="101" spans="2:6" x14ac:dyDescent="0.25">
      <c r="B101" s="71"/>
      <c r="C101" s="72"/>
      <c r="D101" s="73"/>
      <c r="E101" s="73"/>
      <c r="F101" s="73"/>
    </row>
    <row r="102" spans="2:6" x14ac:dyDescent="0.25">
      <c r="B102" s="71"/>
      <c r="C102" s="72"/>
      <c r="D102" s="73"/>
      <c r="E102" s="73"/>
      <c r="F102" s="73"/>
    </row>
    <row r="103" spans="2:6" x14ac:dyDescent="0.25">
      <c r="B103" s="71"/>
      <c r="C103" s="72"/>
      <c r="D103" s="73"/>
      <c r="E103" s="73"/>
      <c r="F103" s="73"/>
    </row>
    <row r="104" spans="2:6" x14ac:dyDescent="0.25">
      <c r="B104" s="71"/>
      <c r="C104" s="72"/>
      <c r="D104" s="73"/>
      <c r="E104" s="73"/>
      <c r="F104" s="73"/>
    </row>
    <row r="105" spans="2:6" x14ac:dyDescent="0.25">
      <c r="B105" s="71"/>
      <c r="C105" s="72"/>
      <c r="D105" s="73"/>
      <c r="E105" s="73"/>
      <c r="F105" s="73"/>
    </row>
    <row r="106" spans="2:6" x14ac:dyDescent="0.25">
      <c r="B106" s="71"/>
      <c r="C106" s="72"/>
      <c r="D106" s="73"/>
      <c r="E106" s="73"/>
      <c r="F106" s="73"/>
    </row>
    <row r="107" spans="2:6" x14ac:dyDescent="0.25">
      <c r="B107" s="71"/>
      <c r="C107" s="72"/>
      <c r="D107" s="73"/>
      <c r="E107" s="73"/>
      <c r="F107" s="73"/>
    </row>
    <row r="108" spans="2:6" x14ac:dyDescent="0.25">
      <c r="B108" s="71"/>
      <c r="C108" s="72"/>
      <c r="D108" s="73"/>
      <c r="E108" s="73"/>
      <c r="F108" s="73"/>
    </row>
    <row r="109" spans="2:6" x14ac:dyDescent="0.25">
      <c r="B109" s="71"/>
      <c r="C109" s="72"/>
      <c r="D109" s="73"/>
      <c r="E109" s="73"/>
      <c r="F109" s="73"/>
    </row>
    <row r="110" spans="2:6" x14ac:dyDescent="0.25">
      <c r="B110" s="71"/>
      <c r="C110" s="72"/>
      <c r="D110" s="73"/>
      <c r="E110" s="73"/>
      <c r="F110" s="73"/>
    </row>
    <row r="111" spans="2:6" x14ac:dyDescent="0.25">
      <c r="B111" s="71"/>
      <c r="C111" s="72"/>
      <c r="D111" s="73"/>
      <c r="E111" s="73"/>
      <c r="F111" s="73"/>
    </row>
    <row r="112" spans="2:6" x14ac:dyDescent="0.25">
      <c r="B112" s="71"/>
      <c r="C112" s="72"/>
      <c r="D112" s="73"/>
      <c r="E112" s="73"/>
      <c r="F112" s="73"/>
    </row>
    <row r="113" spans="2:6" x14ac:dyDescent="0.25">
      <c r="B113" s="71"/>
      <c r="C113" s="72"/>
      <c r="D113" s="73"/>
      <c r="E113" s="73"/>
      <c r="F113" s="73"/>
    </row>
    <row r="114" spans="2:6" x14ac:dyDescent="0.25">
      <c r="B114" s="71"/>
      <c r="C114" s="72"/>
      <c r="D114" s="73"/>
      <c r="E114" s="73"/>
      <c r="F114" s="73"/>
    </row>
    <row r="115" spans="2:6" x14ac:dyDescent="0.25">
      <c r="B115" s="71"/>
      <c r="C115" s="72"/>
      <c r="D115" s="73"/>
      <c r="E115" s="73"/>
      <c r="F115" s="73"/>
    </row>
    <row r="116" spans="2:6" x14ac:dyDescent="0.25">
      <c r="B116" s="71"/>
      <c r="C116" s="72"/>
      <c r="D116" s="73"/>
      <c r="E116" s="73"/>
      <c r="F116" s="73"/>
    </row>
    <row r="117" spans="2:6" x14ac:dyDescent="0.25">
      <c r="B117" s="71"/>
      <c r="C117" s="72"/>
      <c r="D117" s="73"/>
      <c r="E117" s="73"/>
      <c r="F117" s="73"/>
    </row>
    <row r="118" spans="2:6" x14ac:dyDescent="0.25">
      <c r="B118" s="71"/>
      <c r="C118" s="72"/>
      <c r="D118" s="73"/>
      <c r="E118" s="73"/>
      <c r="F118" s="73"/>
    </row>
    <row r="119" spans="2:6" x14ac:dyDescent="0.25">
      <c r="B119" s="71"/>
      <c r="C119" s="72"/>
      <c r="D119" s="73"/>
      <c r="E119" s="73"/>
      <c r="F119" s="73"/>
    </row>
    <row r="120" spans="2:6" x14ac:dyDescent="0.25">
      <c r="B120" s="71"/>
      <c r="C120" s="72"/>
      <c r="D120" s="73"/>
      <c r="E120" s="73"/>
      <c r="F120" s="73"/>
    </row>
    <row r="121" spans="2:6" x14ac:dyDescent="0.25">
      <c r="B121" s="71"/>
      <c r="C121" s="72"/>
      <c r="D121" s="73"/>
      <c r="E121" s="73"/>
      <c r="F121" s="73"/>
    </row>
    <row r="122" spans="2:6" x14ac:dyDescent="0.25">
      <c r="B122" s="71"/>
      <c r="C122" s="72"/>
      <c r="D122" s="73"/>
      <c r="E122" s="73"/>
      <c r="F122" s="73"/>
    </row>
    <row r="123" spans="2:6" x14ac:dyDescent="0.25">
      <c r="B123" s="71"/>
      <c r="C123" s="72"/>
      <c r="D123" s="73"/>
      <c r="E123" s="73"/>
      <c r="F123" s="73"/>
    </row>
    <row r="124" spans="2:6" x14ac:dyDescent="0.25">
      <c r="B124" s="71"/>
      <c r="C124" s="72"/>
      <c r="D124" s="73"/>
      <c r="E124" s="73"/>
      <c r="F124" s="73"/>
    </row>
    <row r="125" spans="2:6" x14ac:dyDescent="0.25">
      <c r="B125" s="71"/>
      <c r="C125" s="72"/>
      <c r="D125" s="73"/>
      <c r="E125" s="73"/>
      <c r="F125" s="73"/>
    </row>
    <row r="126" spans="2:6" x14ac:dyDescent="0.25">
      <c r="B126" s="71"/>
      <c r="C126" s="72"/>
      <c r="D126" s="73"/>
      <c r="E126" s="73"/>
      <c r="F126" s="73"/>
    </row>
    <row r="127" spans="2:6" x14ac:dyDescent="0.25">
      <c r="B127" s="71"/>
      <c r="C127" s="72"/>
      <c r="D127" s="73"/>
      <c r="E127" s="73"/>
      <c r="F127" s="73"/>
    </row>
    <row r="128" spans="2:6" x14ac:dyDescent="0.25">
      <c r="B128" s="71"/>
      <c r="C128" s="72"/>
      <c r="D128" s="73"/>
      <c r="E128" s="73"/>
      <c r="F128" s="73"/>
    </row>
    <row r="129" spans="2:6" x14ac:dyDescent="0.25">
      <c r="B129" s="71"/>
      <c r="C129" s="72"/>
      <c r="D129" s="73"/>
      <c r="E129" s="73"/>
      <c r="F129" s="73"/>
    </row>
    <row r="130" spans="2:6" x14ac:dyDescent="0.25">
      <c r="B130" s="71"/>
      <c r="C130" s="72"/>
      <c r="D130" s="73"/>
      <c r="E130" s="73"/>
      <c r="F130" s="73"/>
    </row>
    <row r="131" spans="2:6" x14ac:dyDescent="0.25">
      <c r="B131" s="71"/>
      <c r="C131" s="72"/>
      <c r="D131" s="73"/>
      <c r="E131" s="73"/>
      <c r="F131" s="73"/>
    </row>
    <row r="132" spans="2:6" x14ac:dyDescent="0.25">
      <c r="B132" s="71"/>
      <c r="C132" s="72"/>
      <c r="D132" s="73"/>
      <c r="E132" s="73"/>
      <c r="F132" s="73"/>
    </row>
    <row r="133" spans="2:6" x14ac:dyDescent="0.25">
      <c r="B133" s="71"/>
      <c r="C133" s="72"/>
      <c r="D133" s="73"/>
      <c r="E133" s="73"/>
      <c r="F133" s="73"/>
    </row>
    <row r="134" spans="2:6" x14ac:dyDescent="0.25">
      <c r="B134" s="71"/>
      <c r="C134" s="72"/>
      <c r="D134" s="73"/>
      <c r="E134" s="73"/>
      <c r="F134" s="73"/>
    </row>
    <row r="135" spans="2:6" x14ac:dyDescent="0.25">
      <c r="B135" s="71"/>
      <c r="C135" s="72"/>
      <c r="D135" s="73"/>
      <c r="E135" s="73"/>
      <c r="F135" s="73"/>
    </row>
    <row r="136" spans="2:6" x14ac:dyDescent="0.25">
      <c r="B136" s="71"/>
      <c r="C136" s="72"/>
      <c r="D136" s="73"/>
      <c r="E136" s="73"/>
      <c r="F136" s="73"/>
    </row>
    <row r="137" spans="2:6" x14ac:dyDescent="0.25">
      <c r="B137" s="71"/>
      <c r="C137" s="72"/>
      <c r="D137" s="73"/>
      <c r="E137" s="73"/>
      <c r="F137" s="73"/>
    </row>
    <row r="138" spans="2:6" x14ac:dyDescent="0.25">
      <c r="B138" s="71"/>
      <c r="C138" s="72"/>
      <c r="D138" s="73"/>
      <c r="E138" s="73"/>
      <c r="F138" s="73"/>
    </row>
    <row r="139" spans="2:6" x14ac:dyDescent="0.25">
      <c r="B139" s="71"/>
      <c r="C139" s="72"/>
      <c r="D139" s="73"/>
      <c r="E139" s="73"/>
      <c r="F139" s="73"/>
    </row>
    <row r="140" spans="2:6" x14ac:dyDescent="0.25">
      <c r="B140" s="71"/>
      <c r="C140" s="72"/>
      <c r="D140" s="73"/>
      <c r="E140" s="73"/>
      <c r="F140" s="73"/>
    </row>
    <row r="141" spans="2:6" x14ac:dyDescent="0.25">
      <c r="B141" s="71"/>
      <c r="C141" s="72"/>
      <c r="D141" s="73"/>
      <c r="E141" s="73"/>
      <c r="F141" s="73"/>
    </row>
    <row r="142" spans="2:6" x14ac:dyDescent="0.25">
      <c r="B142" s="71"/>
      <c r="C142" s="72"/>
      <c r="D142" s="73"/>
      <c r="E142" s="73"/>
      <c r="F142" s="73"/>
    </row>
    <row r="143" spans="2:6" x14ac:dyDescent="0.25">
      <c r="B143" s="71"/>
      <c r="C143" s="72"/>
      <c r="D143" s="73"/>
      <c r="E143" s="73"/>
      <c r="F143" s="73"/>
    </row>
    <row r="144" spans="2:6" x14ac:dyDescent="0.25">
      <c r="B144" s="71"/>
      <c r="C144" s="72"/>
      <c r="D144" s="73"/>
      <c r="E144" s="73"/>
      <c r="F144" s="73"/>
    </row>
    <row r="145" spans="2:6" x14ac:dyDescent="0.25">
      <c r="B145" s="71"/>
      <c r="C145" s="72"/>
      <c r="D145" s="73"/>
      <c r="E145" s="73"/>
      <c r="F145" s="73"/>
    </row>
    <row r="146" spans="2:6" x14ac:dyDescent="0.25">
      <c r="B146" s="71"/>
      <c r="C146" s="72"/>
      <c r="D146" s="73"/>
      <c r="E146" s="73"/>
      <c r="F146" s="73"/>
    </row>
    <row r="147" spans="2:6" x14ac:dyDescent="0.25">
      <c r="B147" s="71"/>
      <c r="C147" s="72"/>
      <c r="D147" s="73"/>
      <c r="E147" s="73"/>
      <c r="F147" s="73"/>
    </row>
    <row r="148" spans="2:6" x14ac:dyDescent="0.25">
      <c r="B148" s="71"/>
      <c r="C148" s="72"/>
      <c r="D148" s="73"/>
      <c r="E148" s="73"/>
      <c r="F148" s="73"/>
    </row>
    <row r="149" spans="2:6" x14ac:dyDescent="0.25">
      <c r="B149" s="71"/>
      <c r="C149" s="72"/>
      <c r="D149" s="73"/>
      <c r="E149" s="73"/>
      <c r="F149" s="73"/>
    </row>
    <row r="150" spans="2:6" x14ac:dyDescent="0.25">
      <c r="B150" s="71"/>
      <c r="C150" s="72"/>
      <c r="D150" s="73"/>
      <c r="E150" s="73"/>
      <c r="F150" s="73"/>
    </row>
    <row r="151" spans="2:6" x14ac:dyDescent="0.25">
      <c r="B151" s="71"/>
      <c r="C151" s="72"/>
      <c r="D151" s="73"/>
      <c r="E151" s="73"/>
      <c r="F151" s="73"/>
    </row>
    <row r="152" spans="2:6" x14ac:dyDescent="0.25">
      <c r="B152" s="71"/>
      <c r="C152" s="72"/>
      <c r="D152" s="73"/>
      <c r="E152" s="73"/>
      <c r="F152" s="73"/>
    </row>
    <row r="153" spans="2:6" x14ac:dyDescent="0.25">
      <c r="B153" s="71"/>
      <c r="C153" s="72"/>
      <c r="D153" s="73"/>
      <c r="E153" s="73"/>
      <c r="F153" s="73"/>
    </row>
    <row r="154" spans="2:6" x14ac:dyDescent="0.25">
      <c r="B154" s="71"/>
      <c r="C154" s="72"/>
      <c r="D154" s="73"/>
      <c r="E154" s="73"/>
      <c r="F154" s="73"/>
    </row>
    <row r="155" spans="2:6" x14ac:dyDescent="0.25">
      <c r="B155" s="71"/>
      <c r="C155" s="72"/>
      <c r="D155" s="73"/>
      <c r="E155" s="73"/>
      <c r="F155" s="73"/>
    </row>
    <row r="156" spans="2:6" x14ac:dyDescent="0.25">
      <c r="B156" s="71"/>
      <c r="C156" s="72"/>
      <c r="D156" s="73"/>
      <c r="E156" s="73"/>
      <c r="F156" s="73"/>
    </row>
    <row r="157" spans="2:6" x14ac:dyDescent="0.25">
      <c r="B157" s="71"/>
      <c r="C157" s="72"/>
      <c r="D157" s="73"/>
      <c r="E157" s="73"/>
      <c r="F157" s="73"/>
    </row>
    <row r="158" spans="2:6" x14ac:dyDescent="0.25">
      <c r="B158" s="71"/>
      <c r="C158" s="72"/>
      <c r="D158" s="73"/>
      <c r="E158" s="73"/>
      <c r="F158" s="73"/>
    </row>
    <row r="159" spans="2:6" x14ac:dyDescent="0.25">
      <c r="B159" s="71"/>
      <c r="C159" s="72"/>
      <c r="D159" s="73"/>
      <c r="E159" s="73"/>
      <c r="F159" s="73"/>
    </row>
    <row r="160" spans="2:6" x14ac:dyDescent="0.25">
      <c r="B160" s="71"/>
      <c r="C160" s="72"/>
      <c r="D160" s="73"/>
      <c r="E160" s="73"/>
      <c r="F160" s="73"/>
    </row>
    <row r="161" spans="2:6" x14ac:dyDescent="0.25">
      <c r="B161" s="71"/>
      <c r="C161" s="72"/>
      <c r="D161" s="73"/>
      <c r="E161" s="73"/>
      <c r="F161" s="73"/>
    </row>
    <row r="162" spans="2:6" x14ac:dyDescent="0.25">
      <c r="B162" s="71"/>
      <c r="C162" s="72"/>
      <c r="D162" s="73"/>
      <c r="E162" s="73"/>
      <c r="F162" s="73"/>
    </row>
    <row r="163" spans="2:6" x14ac:dyDescent="0.25">
      <c r="B163" s="71"/>
      <c r="C163" s="72"/>
      <c r="D163" s="73"/>
      <c r="E163" s="73"/>
      <c r="F163" s="73"/>
    </row>
    <row r="164" spans="2:6" x14ac:dyDescent="0.25">
      <c r="B164" s="71"/>
      <c r="C164" s="72"/>
      <c r="D164" s="73"/>
      <c r="E164" s="73"/>
      <c r="F164" s="73"/>
    </row>
    <row r="165" spans="2:6" x14ac:dyDescent="0.25">
      <c r="B165" s="71"/>
      <c r="C165" s="72"/>
      <c r="D165" s="73"/>
      <c r="E165" s="73"/>
      <c r="F165" s="73"/>
    </row>
    <row r="166" spans="2:6" x14ac:dyDescent="0.25">
      <c r="B166" s="71"/>
      <c r="C166" s="72"/>
      <c r="D166" s="73"/>
      <c r="E166" s="73"/>
      <c r="F166" s="73"/>
    </row>
    <row r="167" spans="2:6" x14ac:dyDescent="0.25">
      <c r="B167" s="71"/>
      <c r="C167" s="72"/>
      <c r="D167" s="73"/>
      <c r="E167" s="73"/>
      <c r="F167" s="73"/>
    </row>
    <row r="168" spans="2:6" x14ac:dyDescent="0.25">
      <c r="B168" s="71"/>
      <c r="C168" s="72"/>
      <c r="D168" s="73"/>
      <c r="E168" s="73"/>
      <c r="F168" s="73"/>
    </row>
    <row r="169" spans="2:6" x14ac:dyDescent="0.25">
      <c r="B169" s="71"/>
      <c r="C169" s="72"/>
      <c r="D169" s="73"/>
      <c r="E169" s="73"/>
      <c r="F169" s="73"/>
    </row>
    <row r="170" spans="2:6" x14ac:dyDescent="0.25">
      <c r="B170" s="71"/>
      <c r="C170" s="72"/>
      <c r="D170" s="73"/>
      <c r="E170" s="73"/>
      <c r="F170" s="73"/>
    </row>
    <row r="171" spans="2:6" x14ac:dyDescent="0.25">
      <c r="B171" s="71"/>
      <c r="C171" s="72"/>
      <c r="D171" s="73"/>
      <c r="E171" s="73"/>
      <c r="F171" s="73"/>
    </row>
    <row r="172" spans="2:6" x14ac:dyDescent="0.25">
      <c r="B172" s="71"/>
      <c r="C172" s="72"/>
      <c r="D172" s="73"/>
      <c r="E172" s="73"/>
      <c r="F172" s="73"/>
    </row>
    <row r="173" spans="2:6" x14ac:dyDescent="0.25">
      <c r="B173" s="71"/>
      <c r="C173" s="72"/>
      <c r="D173" s="73"/>
      <c r="E173" s="73"/>
      <c r="F173" s="73"/>
    </row>
    <row r="174" spans="2:6" x14ac:dyDescent="0.25">
      <c r="B174" s="71"/>
      <c r="C174" s="72"/>
      <c r="D174" s="73"/>
      <c r="E174" s="73"/>
      <c r="F174" s="73"/>
    </row>
    <row r="175" spans="2:6" x14ac:dyDescent="0.25">
      <c r="B175" s="71"/>
      <c r="C175" s="72"/>
      <c r="D175" s="73"/>
      <c r="E175" s="73"/>
      <c r="F175" s="73"/>
    </row>
    <row r="176" spans="2:6" x14ac:dyDescent="0.25">
      <c r="B176" s="71"/>
      <c r="C176" s="72"/>
      <c r="D176" s="73"/>
      <c r="E176" s="73"/>
      <c r="F176" s="73"/>
    </row>
    <row r="177" spans="2:6" x14ac:dyDescent="0.25">
      <c r="B177" s="71"/>
      <c r="C177" s="72"/>
      <c r="D177" s="73"/>
      <c r="E177" s="73"/>
      <c r="F177" s="73"/>
    </row>
    <row r="178" spans="2:6" x14ac:dyDescent="0.25">
      <c r="B178" s="71"/>
      <c r="C178" s="72"/>
      <c r="D178" s="73"/>
      <c r="E178" s="73"/>
      <c r="F178" s="73"/>
    </row>
    <row r="179" spans="2:6" x14ac:dyDescent="0.25">
      <c r="B179" s="71"/>
      <c r="C179" s="72"/>
      <c r="D179" s="73"/>
      <c r="E179" s="73"/>
      <c r="F179" s="73"/>
    </row>
    <row r="180" spans="2:6" x14ac:dyDescent="0.25">
      <c r="B180" s="71"/>
      <c r="C180" s="72"/>
      <c r="D180" s="73"/>
      <c r="E180" s="73"/>
      <c r="F180" s="73"/>
    </row>
    <row r="181" spans="2:6" x14ac:dyDescent="0.25">
      <c r="B181" s="71"/>
      <c r="C181" s="72"/>
      <c r="D181" s="73"/>
      <c r="E181" s="73"/>
      <c r="F181" s="73"/>
    </row>
    <row r="182" spans="2:6" x14ac:dyDescent="0.25">
      <c r="B182" s="71"/>
      <c r="C182" s="72"/>
      <c r="D182" s="73"/>
      <c r="E182" s="73"/>
      <c r="F182" s="73"/>
    </row>
    <row r="183" spans="2:6" x14ac:dyDescent="0.25">
      <c r="B183" s="71"/>
      <c r="C183" s="72"/>
      <c r="D183" s="73"/>
      <c r="E183" s="73"/>
      <c r="F183" s="73"/>
    </row>
    <row r="184" spans="2:6" x14ac:dyDescent="0.25">
      <c r="B184" s="71"/>
      <c r="C184" s="72"/>
      <c r="D184" s="73"/>
      <c r="E184" s="73"/>
      <c r="F184" s="73"/>
    </row>
    <row r="185" spans="2:6" x14ac:dyDescent="0.25">
      <c r="B185" s="71"/>
      <c r="C185" s="72"/>
      <c r="D185" s="73"/>
      <c r="E185" s="73"/>
      <c r="F185" s="73"/>
    </row>
    <row r="186" spans="2:6" x14ac:dyDescent="0.25">
      <c r="B186" s="71"/>
      <c r="C186" s="72"/>
      <c r="D186" s="73"/>
      <c r="E186" s="73"/>
      <c r="F186" s="73"/>
    </row>
    <row r="187" spans="2:6" x14ac:dyDescent="0.25">
      <c r="B187" s="71"/>
      <c r="C187" s="72"/>
      <c r="D187" s="73"/>
      <c r="E187" s="73"/>
      <c r="F187" s="73"/>
    </row>
    <row r="188" spans="2:6" x14ac:dyDescent="0.25">
      <c r="B188" s="71"/>
      <c r="C188" s="72"/>
      <c r="D188" s="73"/>
      <c r="E188" s="73"/>
      <c r="F188" s="73"/>
    </row>
    <row r="189" spans="2:6" x14ac:dyDescent="0.25">
      <c r="B189" s="71"/>
      <c r="C189" s="72"/>
      <c r="D189" s="73"/>
      <c r="E189" s="73"/>
      <c r="F189" s="73"/>
    </row>
    <row r="190" spans="2:6" x14ac:dyDescent="0.25">
      <c r="B190" s="71"/>
      <c r="C190" s="72"/>
      <c r="D190" s="73"/>
      <c r="E190" s="73"/>
      <c r="F190" s="73"/>
    </row>
    <row r="191" spans="2:6" x14ac:dyDescent="0.25">
      <c r="B191" s="71"/>
      <c r="C191" s="72"/>
      <c r="D191" s="73"/>
      <c r="E191" s="73"/>
      <c r="F191" s="73"/>
    </row>
    <row r="192" spans="2:6" x14ac:dyDescent="0.25">
      <c r="B192" s="71"/>
      <c r="C192" s="72"/>
      <c r="D192" s="73"/>
      <c r="E192" s="73"/>
      <c r="F192" s="73"/>
    </row>
    <row r="193" spans="2:6" x14ac:dyDescent="0.25">
      <c r="B193" s="71"/>
      <c r="C193" s="72"/>
      <c r="D193" s="73"/>
      <c r="E193" s="73"/>
      <c r="F193" s="73"/>
    </row>
    <row r="194" spans="2:6" x14ac:dyDescent="0.25">
      <c r="B194" s="71"/>
      <c r="C194" s="72"/>
      <c r="D194" s="73"/>
      <c r="E194" s="73"/>
      <c r="F194" s="73"/>
    </row>
    <row r="195" spans="2:6" x14ac:dyDescent="0.25">
      <c r="B195" s="71"/>
      <c r="C195" s="72"/>
      <c r="D195" s="73"/>
      <c r="E195" s="73"/>
      <c r="F195" s="73"/>
    </row>
    <row r="196" spans="2:6" x14ac:dyDescent="0.25">
      <c r="B196" s="71"/>
      <c r="C196" s="72"/>
      <c r="D196" s="73"/>
      <c r="E196" s="73"/>
      <c r="F196" s="73"/>
    </row>
    <row r="197" spans="2:6" x14ac:dyDescent="0.25">
      <c r="B197" s="71"/>
      <c r="C197" s="72"/>
      <c r="D197" s="73"/>
      <c r="E197" s="73"/>
      <c r="F197" s="73"/>
    </row>
    <row r="198" spans="2:6" x14ac:dyDescent="0.25">
      <c r="B198" s="71"/>
      <c r="C198" s="72"/>
      <c r="D198" s="73"/>
      <c r="E198" s="73"/>
      <c r="F198" s="73"/>
    </row>
    <row r="199" spans="2:6" x14ac:dyDescent="0.25">
      <c r="B199" s="71"/>
      <c r="C199" s="72"/>
      <c r="D199" s="73"/>
      <c r="E199" s="73"/>
      <c r="F199" s="73"/>
    </row>
    <row r="200" spans="2:6" x14ac:dyDescent="0.25">
      <c r="B200" s="71"/>
      <c r="C200" s="72"/>
      <c r="D200" s="73"/>
      <c r="E200" s="73"/>
      <c r="F200" s="73"/>
    </row>
    <row r="201" spans="2:6" x14ac:dyDescent="0.25">
      <c r="B201" s="71"/>
      <c r="C201" s="72"/>
      <c r="D201" s="73"/>
      <c r="E201" s="73"/>
      <c r="F201" s="73"/>
    </row>
    <row r="202" spans="2:6" x14ac:dyDescent="0.25">
      <c r="B202" s="71"/>
      <c r="C202" s="72"/>
      <c r="D202" s="73"/>
      <c r="E202" s="73"/>
      <c r="F202" s="73"/>
    </row>
    <row r="203" spans="2:6" x14ac:dyDescent="0.25">
      <c r="B203" s="71"/>
      <c r="C203" s="72"/>
      <c r="D203" s="73"/>
      <c r="E203" s="73"/>
      <c r="F203" s="73"/>
    </row>
    <row r="204" spans="2:6" x14ac:dyDescent="0.25">
      <c r="B204" s="71"/>
      <c r="C204" s="72"/>
      <c r="D204" s="73"/>
      <c r="E204" s="73"/>
      <c r="F204" s="73"/>
    </row>
    <row r="205" spans="2:6" x14ac:dyDescent="0.25">
      <c r="B205" s="71"/>
      <c r="C205" s="72"/>
      <c r="D205" s="73"/>
      <c r="E205" s="73"/>
      <c r="F205" s="73"/>
    </row>
    <row r="206" spans="2:6" x14ac:dyDescent="0.25">
      <c r="B206" s="71"/>
      <c r="C206" s="72"/>
      <c r="D206" s="73"/>
      <c r="E206" s="73"/>
      <c r="F206" s="73"/>
    </row>
    <row r="207" spans="2:6" x14ac:dyDescent="0.25">
      <c r="B207" s="71"/>
      <c r="C207" s="72"/>
      <c r="D207" s="73"/>
      <c r="E207" s="73"/>
      <c r="F207" s="73"/>
    </row>
    <row r="208" spans="2:6" x14ac:dyDescent="0.25">
      <c r="B208" s="71"/>
      <c r="C208" s="72"/>
      <c r="D208" s="73"/>
      <c r="E208" s="73"/>
      <c r="F208" s="73"/>
    </row>
    <row r="209" spans="2:6" x14ac:dyDescent="0.25">
      <c r="B209" s="71"/>
      <c r="C209" s="72"/>
      <c r="D209" s="73"/>
      <c r="E209" s="73"/>
      <c r="F209" s="73"/>
    </row>
    <row r="210" spans="2:6" x14ac:dyDescent="0.25">
      <c r="B210" s="71"/>
      <c r="C210" s="72"/>
      <c r="D210" s="73"/>
      <c r="E210" s="73"/>
      <c r="F210" s="73"/>
    </row>
    <row r="211" spans="2:6" x14ac:dyDescent="0.25">
      <c r="B211" s="71"/>
      <c r="C211" s="72"/>
      <c r="D211" s="73"/>
      <c r="E211" s="73"/>
      <c r="F211" s="73"/>
    </row>
    <row r="212" spans="2:6" x14ac:dyDescent="0.25">
      <c r="B212" s="71"/>
      <c r="C212" s="72"/>
      <c r="D212" s="73"/>
      <c r="E212" s="73"/>
      <c r="F212" s="73"/>
    </row>
    <row r="213" spans="2:6" x14ac:dyDescent="0.25">
      <c r="B213" s="71"/>
      <c r="C213" s="72"/>
      <c r="D213" s="73"/>
      <c r="E213" s="73"/>
      <c r="F213" s="73"/>
    </row>
    <row r="214" spans="2:6" x14ac:dyDescent="0.25">
      <c r="B214" s="71"/>
      <c r="C214" s="72"/>
      <c r="D214" s="73"/>
      <c r="E214" s="73"/>
      <c r="F214" s="73"/>
    </row>
    <row r="215" spans="2:6" x14ac:dyDescent="0.25">
      <c r="B215" s="71"/>
      <c r="C215" s="72"/>
      <c r="D215" s="73"/>
      <c r="E215" s="73"/>
      <c r="F215" s="73"/>
    </row>
    <row r="216" spans="2:6" x14ac:dyDescent="0.25">
      <c r="B216" s="71"/>
      <c r="C216" s="72"/>
      <c r="D216" s="73"/>
      <c r="E216" s="73"/>
      <c r="F216" s="73"/>
    </row>
    <row r="217" spans="2:6" x14ac:dyDescent="0.25">
      <c r="B217" s="71"/>
      <c r="C217" s="72"/>
      <c r="D217" s="73"/>
      <c r="E217" s="73"/>
      <c r="F217" s="73"/>
    </row>
    <row r="218" spans="2:6" x14ac:dyDescent="0.25">
      <c r="B218" s="71"/>
      <c r="C218" s="72"/>
      <c r="D218" s="73"/>
      <c r="E218" s="73"/>
      <c r="F218" s="73"/>
    </row>
    <row r="219" spans="2:6" x14ac:dyDescent="0.25">
      <c r="B219" s="71"/>
      <c r="C219" s="72"/>
      <c r="D219" s="73"/>
      <c r="E219" s="73"/>
      <c r="F219" s="73"/>
    </row>
    <row r="220" spans="2:6" x14ac:dyDescent="0.25">
      <c r="B220" s="71"/>
      <c r="C220" s="72"/>
      <c r="D220" s="73"/>
      <c r="E220" s="73"/>
      <c r="F220" s="73"/>
    </row>
    <row r="221" spans="2:6" x14ac:dyDescent="0.25">
      <c r="B221" s="71"/>
      <c r="C221" s="72"/>
      <c r="D221" s="73"/>
      <c r="E221" s="73"/>
      <c r="F221" s="73"/>
    </row>
    <row r="222" spans="2:6" x14ac:dyDescent="0.25">
      <c r="B222" s="71"/>
      <c r="C222" s="72"/>
      <c r="D222" s="73"/>
      <c r="E222" s="73"/>
      <c r="F222" s="73"/>
    </row>
    <row r="223" spans="2:6" x14ac:dyDescent="0.25">
      <c r="B223" s="71"/>
      <c r="C223" s="72"/>
      <c r="D223" s="73"/>
      <c r="E223" s="73"/>
      <c r="F223" s="73"/>
    </row>
    <row r="224" spans="2:6" x14ac:dyDescent="0.25">
      <c r="B224" s="71"/>
      <c r="C224" s="72"/>
      <c r="D224" s="73"/>
      <c r="E224" s="73"/>
      <c r="F224" s="73"/>
    </row>
    <row r="225" spans="2:6" x14ac:dyDescent="0.25">
      <c r="B225" s="71"/>
      <c r="C225" s="72"/>
      <c r="D225" s="73"/>
      <c r="E225" s="73"/>
      <c r="F225" s="73"/>
    </row>
    <row r="226" spans="2:6" x14ac:dyDescent="0.25">
      <c r="B226" s="71"/>
      <c r="C226" s="72"/>
      <c r="D226" s="73"/>
      <c r="E226" s="73"/>
      <c r="F226" s="73"/>
    </row>
    <row r="227" spans="2:6" x14ac:dyDescent="0.25">
      <c r="B227" s="71"/>
      <c r="C227" s="72"/>
      <c r="D227" s="73"/>
      <c r="E227" s="73"/>
      <c r="F227" s="73"/>
    </row>
    <row r="228" spans="2:6" x14ac:dyDescent="0.25">
      <c r="B228" s="71"/>
      <c r="C228" s="72"/>
      <c r="D228" s="73"/>
      <c r="E228" s="73"/>
      <c r="F228" s="73"/>
    </row>
    <row r="229" spans="2:6" x14ac:dyDescent="0.25">
      <c r="B229" s="71"/>
      <c r="C229" s="72"/>
      <c r="D229" s="73"/>
      <c r="E229" s="73"/>
      <c r="F229" s="73"/>
    </row>
    <row r="230" spans="2:6" x14ac:dyDescent="0.25">
      <c r="B230" s="71"/>
      <c r="C230" s="72"/>
      <c r="D230" s="73"/>
      <c r="E230" s="73"/>
      <c r="F230" s="73"/>
    </row>
    <row r="231" spans="2:6" x14ac:dyDescent="0.25">
      <c r="B231" s="71"/>
      <c r="C231" s="72"/>
      <c r="D231" s="73"/>
      <c r="E231" s="73"/>
      <c r="F231" s="73"/>
    </row>
    <row r="232" spans="2:6" x14ac:dyDescent="0.25">
      <c r="B232" s="71"/>
      <c r="C232" s="72"/>
      <c r="D232" s="73"/>
      <c r="E232" s="73"/>
      <c r="F232" s="73"/>
    </row>
    <row r="233" spans="2:6" x14ac:dyDescent="0.25">
      <c r="B233" s="71"/>
      <c r="C233" s="72"/>
      <c r="D233" s="73"/>
      <c r="E233" s="73"/>
      <c r="F233" s="73"/>
    </row>
    <row r="234" spans="2:6" x14ac:dyDescent="0.25">
      <c r="B234" s="71"/>
      <c r="C234" s="72"/>
      <c r="D234" s="73"/>
      <c r="E234" s="73"/>
      <c r="F234" s="73"/>
    </row>
    <row r="235" spans="2:6" x14ac:dyDescent="0.25">
      <c r="B235" s="71"/>
      <c r="C235" s="72"/>
      <c r="D235" s="73"/>
      <c r="E235" s="73"/>
      <c r="F235" s="73"/>
    </row>
    <row r="236" spans="2:6" x14ac:dyDescent="0.25">
      <c r="B236" s="71"/>
      <c r="C236" s="72"/>
      <c r="D236" s="73"/>
      <c r="E236" s="73"/>
      <c r="F236" s="73"/>
    </row>
    <row r="237" spans="2:6" x14ac:dyDescent="0.25">
      <c r="B237" s="71"/>
      <c r="C237" s="72"/>
      <c r="D237" s="73"/>
      <c r="E237" s="73"/>
      <c r="F237" s="73"/>
    </row>
    <row r="238" spans="2:6" x14ac:dyDescent="0.25">
      <c r="B238" s="71"/>
      <c r="C238" s="72"/>
      <c r="D238" s="73"/>
      <c r="E238" s="73"/>
      <c r="F238" s="73"/>
    </row>
    <row r="239" spans="2:6" x14ac:dyDescent="0.25">
      <c r="B239" s="71"/>
      <c r="C239" s="72"/>
      <c r="D239" s="73"/>
      <c r="E239" s="73"/>
      <c r="F239" s="73"/>
    </row>
    <row r="240" spans="2:6" x14ac:dyDescent="0.25">
      <c r="B240" s="71"/>
      <c r="C240" s="72"/>
      <c r="D240" s="73"/>
      <c r="E240" s="73"/>
      <c r="F240" s="73"/>
    </row>
    <row r="241" spans="2:6" x14ac:dyDescent="0.25">
      <c r="B241" s="71"/>
      <c r="C241" s="72"/>
      <c r="D241" s="73"/>
      <c r="E241" s="73"/>
      <c r="F241" s="73"/>
    </row>
    <row r="242" spans="2:6" x14ac:dyDescent="0.25">
      <c r="B242" s="71"/>
      <c r="C242" s="72"/>
      <c r="D242" s="73"/>
      <c r="E242" s="73"/>
      <c r="F242" s="73"/>
    </row>
    <row r="243" spans="2:6" x14ac:dyDescent="0.25">
      <c r="B243" s="71"/>
      <c r="C243" s="72"/>
      <c r="D243" s="73"/>
      <c r="E243" s="73"/>
      <c r="F243" s="73"/>
    </row>
    <row r="244" spans="2:6" x14ac:dyDescent="0.25">
      <c r="B244" s="71"/>
      <c r="C244" s="72"/>
      <c r="D244" s="73"/>
      <c r="E244" s="73"/>
      <c r="F244" s="73"/>
    </row>
    <row r="245" spans="2:6" x14ac:dyDescent="0.25">
      <c r="B245" s="71"/>
      <c r="C245" s="72"/>
      <c r="D245" s="73"/>
      <c r="E245" s="73"/>
      <c r="F245" s="73"/>
    </row>
    <row r="246" spans="2:6" x14ac:dyDescent="0.25">
      <c r="B246" s="71"/>
      <c r="C246" s="72"/>
      <c r="D246" s="73"/>
      <c r="E246" s="73"/>
      <c r="F246" s="73"/>
    </row>
    <row r="247" spans="2:6" x14ac:dyDescent="0.25">
      <c r="B247" s="71"/>
      <c r="C247" s="72"/>
      <c r="D247" s="73"/>
      <c r="E247" s="73"/>
      <c r="F247" s="73"/>
    </row>
    <row r="248" spans="2:6" x14ac:dyDescent="0.25">
      <c r="B248" s="71"/>
      <c r="C248" s="72"/>
      <c r="D248" s="73"/>
      <c r="E248" s="73"/>
      <c r="F248" s="73"/>
    </row>
    <row r="249" spans="2:6" x14ac:dyDescent="0.25">
      <c r="B249" s="71"/>
      <c r="C249" s="72"/>
      <c r="D249" s="73"/>
      <c r="E249" s="73"/>
      <c r="F249" s="73"/>
    </row>
    <row r="250" spans="2:6" x14ac:dyDescent="0.25">
      <c r="B250" s="71"/>
      <c r="C250" s="72"/>
      <c r="D250" s="73"/>
      <c r="E250" s="73"/>
      <c r="F250" s="73"/>
    </row>
    <row r="251" spans="2:6" x14ac:dyDescent="0.25">
      <c r="B251" s="71"/>
      <c r="C251" s="72"/>
      <c r="D251" s="73"/>
      <c r="E251" s="73"/>
      <c r="F251" s="73"/>
    </row>
    <row r="252" spans="2:6" x14ac:dyDescent="0.25">
      <c r="B252" s="71"/>
      <c r="C252" s="72"/>
      <c r="D252" s="73"/>
      <c r="E252" s="73"/>
      <c r="F252" s="73"/>
    </row>
    <row r="253" spans="2:6" x14ac:dyDescent="0.25">
      <c r="B253" s="71"/>
      <c r="C253" s="72"/>
      <c r="D253" s="73"/>
      <c r="E253" s="73"/>
      <c r="F253" s="73"/>
    </row>
    <row r="254" spans="2:6" x14ac:dyDescent="0.25">
      <c r="B254" s="71"/>
      <c r="C254" s="72"/>
      <c r="D254" s="73"/>
      <c r="E254" s="73"/>
      <c r="F254" s="73"/>
    </row>
    <row r="255" spans="2:6" x14ac:dyDescent="0.25">
      <c r="B255" s="71"/>
      <c r="C255" s="72"/>
      <c r="D255" s="73"/>
      <c r="E255" s="73"/>
      <c r="F255" s="73"/>
    </row>
    <row r="256" spans="2:6" x14ac:dyDescent="0.25">
      <c r="B256" s="71"/>
      <c r="C256" s="72"/>
      <c r="D256" s="73"/>
      <c r="E256" s="73"/>
      <c r="F256" s="73"/>
    </row>
    <row r="257" spans="2:6" x14ac:dyDescent="0.25">
      <c r="B257" s="71"/>
      <c r="C257" s="72"/>
      <c r="D257" s="73"/>
      <c r="E257" s="73"/>
      <c r="F257" s="73"/>
    </row>
    <row r="258" spans="2:6" x14ac:dyDescent="0.25">
      <c r="B258" s="71"/>
      <c r="C258" s="72"/>
      <c r="D258" s="73"/>
      <c r="E258" s="73"/>
      <c r="F258" s="73"/>
    </row>
    <row r="259" spans="2:6" x14ac:dyDescent="0.25">
      <c r="B259" s="71"/>
      <c r="C259" s="72"/>
      <c r="D259" s="73"/>
      <c r="E259" s="73"/>
      <c r="F259" s="73"/>
    </row>
    <row r="260" spans="2:6" x14ac:dyDescent="0.25">
      <c r="B260" s="71"/>
      <c r="C260" s="72"/>
      <c r="D260" s="73"/>
      <c r="E260" s="73"/>
      <c r="F260" s="73"/>
    </row>
    <row r="261" spans="2:6" x14ac:dyDescent="0.25">
      <c r="B261" s="71"/>
      <c r="C261" s="72"/>
      <c r="D261" s="73"/>
      <c r="E261" s="73"/>
      <c r="F261" s="73"/>
    </row>
    <row r="262" spans="2:6" x14ac:dyDescent="0.25">
      <c r="B262" s="71"/>
      <c r="C262" s="72"/>
      <c r="D262" s="73"/>
      <c r="E262" s="73"/>
      <c r="F262" s="73"/>
    </row>
    <row r="263" spans="2:6" x14ac:dyDescent="0.25">
      <c r="B263" s="71"/>
      <c r="C263" s="72"/>
      <c r="D263" s="73"/>
      <c r="E263" s="73"/>
      <c r="F263" s="73"/>
    </row>
    <row r="264" spans="2:6" x14ac:dyDescent="0.25">
      <c r="B264" s="71"/>
      <c r="C264" s="72"/>
      <c r="D264" s="73"/>
      <c r="E264" s="73"/>
      <c r="F264" s="73"/>
    </row>
    <row r="265" spans="2:6" x14ac:dyDescent="0.25">
      <c r="B265" s="71"/>
      <c r="C265" s="72"/>
      <c r="D265" s="73"/>
      <c r="E265" s="73"/>
      <c r="F265" s="73"/>
    </row>
    <row r="266" spans="2:6" x14ac:dyDescent="0.25">
      <c r="B266" s="71"/>
      <c r="C266" s="72"/>
      <c r="D266" s="73"/>
      <c r="E266" s="73"/>
      <c r="F266" s="73"/>
    </row>
    <row r="267" spans="2:6" x14ac:dyDescent="0.25">
      <c r="B267" s="71"/>
      <c r="C267" s="72"/>
      <c r="D267" s="73"/>
      <c r="E267" s="73"/>
      <c r="F267" s="73"/>
    </row>
    <row r="268" spans="2:6" x14ac:dyDescent="0.25">
      <c r="B268" s="71"/>
      <c r="C268" s="72"/>
      <c r="D268" s="73"/>
      <c r="E268" s="73"/>
      <c r="F268" s="73"/>
    </row>
    <row r="269" spans="2:6" x14ac:dyDescent="0.25">
      <c r="B269" s="71"/>
      <c r="C269" s="72"/>
      <c r="D269" s="73"/>
      <c r="E269" s="73"/>
      <c r="F269" s="73"/>
    </row>
    <row r="270" spans="2:6" x14ac:dyDescent="0.25">
      <c r="B270" s="71"/>
      <c r="C270" s="72"/>
      <c r="D270" s="73"/>
      <c r="E270" s="73"/>
      <c r="F270" s="73"/>
    </row>
    <row r="271" spans="2:6" x14ac:dyDescent="0.25">
      <c r="B271" s="71"/>
      <c r="C271" s="72"/>
      <c r="D271" s="73"/>
      <c r="E271" s="73"/>
      <c r="F271" s="73"/>
    </row>
    <row r="272" spans="2:6" x14ac:dyDescent="0.25">
      <c r="B272" s="71"/>
      <c r="C272" s="72"/>
      <c r="D272" s="73"/>
      <c r="E272" s="73"/>
      <c r="F272" s="73"/>
    </row>
    <row r="273" spans="2:6" x14ac:dyDescent="0.25">
      <c r="B273" s="71"/>
      <c r="C273" s="72"/>
      <c r="D273" s="73"/>
      <c r="E273" s="73"/>
      <c r="F273" s="73"/>
    </row>
    <row r="274" spans="2:6" x14ac:dyDescent="0.25">
      <c r="B274" s="71"/>
      <c r="C274" s="72"/>
      <c r="D274" s="73"/>
      <c r="E274" s="73"/>
      <c r="F274" s="73"/>
    </row>
    <row r="275" spans="2:6" x14ac:dyDescent="0.25">
      <c r="B275" s="71"/>
      <c r="C275" s="72"/>
      <c r="D275" s="73"/>
      <c r="E275" s="73"/>
      <c r="F275" s="73"/>
    </row>
    <row r="276" spans="2:6" x14ac:dyDescent="0.25">
      <c r="B276" s="71"/>
      <c r="C276" s="72"/>
      <c r="D276" s="73"/>
      <c r="E276" s="73"/>
      <c r="F276" s="73"/>
    </row>
    <row r="277" spans="2:6" x14ac:dyDescent="0.25">
      <c r="B277" s="71"/>
      <c r="C277" s="72"/>
      <c r="D277" s="73"/>
      <c r="E277" s="73"/>
      <c r="F277" s="73"/>
    </row>
    <row r="278" spans="2:6" x14ac:dyDescent="0.25">
      <c r="B278" s="71"/>
      <c r="C278" s="72"/>
      <c r="D278" s="73"/>
      <c r="E278" s="73"/>
      <c r="F278" s="73"/>
    </row>
    <row r="279" spans="2:6" x14ac:dyDescent="0.25">
      <c r="B279" s="71"/>
      <c r="C279" s="72"/>
      <c r="D279" s="73"/>
      <c r="E279" s="73"/>
      <c r="F279" s="73"/>
    </row>
    <row r="280" spans="2:6" x14ac:dyDescent="0.25">
      <c r="B280" s="71"/>
      <c r="C280" s="72"/>
      <c r="D280" s="73"/>
      <c r="E280" s="73"/>
      <c r="F280" s="73"/>
    </row>
    <row r="281" spans="2:6" x14ac:dyDescent="0.25">
      <c r="B281" s="71"/>
      <c r="C281" s="72"/>
      <c r="D281" s="73"/>
      <c r="E281" s="73"/>
      <c r="F281" s="73"/>
    </row>
    <row r="282" spans="2:6" x14ac:dyDescent="0.25">
      <c r="B282" s="71"/>
      <c r="C282" s="72"/>
      <c r="D282" s="73"/>
      <c r="E282" s="73"/>
      <c r="F282" s="73"/>
    </row>
    <row r="283" spans="2:6" x14ac:dyDescent="0.25">
      <c r="B283" s="71"/>
      <c r="C283" s="72"/>
      <c r="D283" s="73"/>
      <c r="E283" s="73"/>
      <c r="F283" s="73"/>
    </row>
  </sheetData>
  <mergeCells count="1">
    <mergeCell ref="B2:F2"/>
  </mergeCells>
  <pageMargins left="0.7" right="0.7" top="0.75" bottom="0.75" header="0.3" footer="0.3"/>
  <pageSetup paperSize="9" scale="77" orientation="portrait" r:id="rId1"/>
</worksheet>
</file>

<file path=xl/worksheets/sheet1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283"/>
  <sheetViews>
    <sheetView workbookViewId="0">
      <selection activeCell="F17" sqref="F17"/>
    </sheetView>
  </sheetViews>
  <sheetFormatPr defaultRowHeight="15" x14ac:dyDescent="0.25"/>
  <cols>
    <col min="1" max="1" width="9.140625" style="59"/>
    <col min="2" max="2" width="52.7109375" style="74" customWidth="1"/>
    <col min="3" max="3" width="8.140625" style="75" bestFit="1" customWidth="1"/>
    <col min="4" max="4" width="13" style="76" customWidth="1"/>
    <col min="5" max="5" width="17.140625" style="76" customWidth="1"/>
    <col min="6" max="6" width="15.7109375" style="76" customWidth="1"/>
    <col min="7" max="7" width="14" style="66" customWidth="1"/>
    <col min="8" max="8" width="13.42578125" style="59" bestFit="1" customWidth="1"/>
    <col min="9" max="9" width="11.85546875" style="59" customWidth="1"/>
    <col min="10" max="10" width="9.140625" style="59"/>
    <col min="11" max="11" width="17.5703125" style="59" bestFit="1" customWidth="1"/>
    <col min="12" max="16384" width="9.140625" style="59"/>
  </cols>
  <sheetData>
    <row r="2" spans="2:7" s="54" customFormat="1" x14ac:dyDescent="0.2">
      <c r="B2" s="212" t="str">
        <f>'Elenco Prezzi Unitari'!B75</f>
        <v>CO - Leitstelle:  Carabinieri NEUMARKT</v>
      </c>
      <c r="C2" s="212"/>
      <c r="D2" s="212"/>
      <c r="E2" s="212"/>
      <c r="F2" s="212"/>
      <c r="G2" s="53"/>
    </row>
    <row r="3" spans="2:7" s="54" customFormat="1" x14ac:dyDescent="0.2">
      <c r="B3" s="55" t="str">
        <f>'Elenco Prezzi Unitari'!B65</f>
        <v>BESCHREIBUNG</v>
      </c>
      <c r="C3" s="55" t="str">
        <f>'Elenco Prezzi Unitari'!C65</f>
        <v>M.E.</v>
      </c>
      <c r="D3" s="55" t="str">
        <f>'Elenco Prezzi Unitari'!D65</f>
        <v>ANZ.</v>
      </c>
      <c r="E3" s="55" t="str">
        <f>'Elenco Prezzi Unitari'!E65</f>
        <v>EINHEITSPREIS</v>
      </c>
      <c r="F3" s="55" t="str">
        <f>'Elenco Prezzi Unitari'!F65</f>
        <v>BETRAG</v>
      </c>
      <c r="G3" s="53"/>
    </row>
    <row r="4" spans="2:7" ht="45" x14ac:dyDescent="0.25">
      <c r="B4" s="33" t="str">
        <f>'Elenco Prezzi Unitari'!B16</f>
        <v>Client-Worstation  ● 2 Ausgänge f. hochauflösenden Monitor (1xVGA + 2DVI)  ● bis zu 72 Bildflüsse gleichzeitig anzeigbar ● Karte ALN Gigabit ● Betriebssystem 64 bit</v>
      </c>
      <c r="C4" s="56" t="s">
        <v>1</v>
      </c>
      <c r="D4" s="57">
        <v>1</v>
      </c>
      <c r="E4" s="91">
        <f>'Elenco Prezzi Unitari'!F16</f>
        <v>1600</v>
      </c>
      <c r="F4" s="83">
        <f t="shared" ref="F4:F8" si="0">E4*D4</f>
        <v>1600</v>
      </c>
      <c r="G4" s="58"/>
    </row>
    <row r="5" spans="2:7" x14ac:dyDescent="0.25">
      <c r="B5" s="33" t="str">
        <f>'Elenco Prezzi Unitari'!B18</f>
        <v>LED-Monitor 22" HDMI Full HD</v>
      </c>
      <c r="C5" s="56" t="s">
        <v>1</v>
      </c>
      <c r="D5" s="57">
        <v>1</v>
      </c>
      <c r="E5" s="91">
        <f>'Elenco Prezzi Unitari'!F18</f>
        <v>680</v>
      </c>
      <c r="F5" s="83">
        <f t="shared" si="0"/>
        <v>680</v>
      </c>
      <c r="G5" s="58"/>
    </row>
    <row r="6" spans="2:7" x14ac:dyDescent="0.25">
      <c r="B6" s="33" t="str">
        <f>'Elenco Prezzi Unitari'!B31</f>
        <v>Schalter 4 Ports 10/100BaseT + 1 Port SFP</v>
      </c>
      <c r="C6" s="56" t="s">
        <v>1</v>
      </c>
      <c r="D6" s="57">
        <v>1</v>
      </c>
      <c r="E6" s="91">
        <f>'Elenco Prezzi Unitari'!F31</f>
        <v>224</v>
      </c>
      <c r="F6" s="83">
        <f t="shared" si="0"/>
        <v>224</v>
      </c>
      <c r="G6" s="58"/>
    </row>
    <row r="7" spans="2:7" x14ac:dyDescent="0.25">
      <c r="B7" s="33" t="str">
        <f>'Elenco Prezzi Unitari'!B12</f>
        <v>Tablet 10 Zoll mit Konnektivität WiFi und 3G</v>
      </c>
      <c r="C7" s="56" t="s">
        <v>1</v>
      </c>
      <c r="D7" s="57">
        <v>1</v>
      </c>
      <c r="E7" s="91">
        <f>'Elenco Prezzi Unitari'!F12</f>
        <v>500</v>
      </c>
      <c r="F7" s="83">
        <f t="shared" si="0"/>
        <v>500</v>
      </c>
      <c r="G7" s="58"/>
    </row>
    <row r="8" spans="2:7" ht="45" x14ac:dyDescent="0.25">
      <c r="B8" s="33" t="str">
        <f>'Elenco Prezzi Unitari'!B35</f>
        <v>Zubehörteile für die Montage der Apparate zur fachgerechten Herstellung einer vollständigen, funktionstüchtigen Anlage.</v>
      </c>
      <c r="C8" s="117" t="str">
        <f>'Elenco Prezzi Unitari'!C35</f>
        <v>pauschal</v>
      </c>
      <c r="D8" s="57">
        <v>1</v>
      </c>
      <c r="E8" s="82">
        <v>500</v>
      </c>
      <c r="F8" s="83">
        <f t="shared" si="0"/>
        <v>500</v>
      </c>
      <c r="G8" s="58"/>
    </row>
    <row r="9" spans="2:7" ht="30" x14ac:dyDescent="0.25">
      <c r="B9" s="33" t="str">
        <f>'Elenco Prezzi Unitari'!B36</f>
        <v>Arbeitslohn für Installation und Konfiguration der Anlage.</v>
      </c>
      <c r="C9" s="117" t="str">
        <f>'Elenco Prezzi Unitari'!C36</f>
        <v>pauschal</v>
      </c>
      <c r="D9" s="63">
        <v>1</v>
      </c>
      <c r="E9" s="86">
        <v>1500</v>
      </c>
      <c r="F9" s="87">
        <f>E9*D9</f>
        <v>1500</v>
      </c>
      <c r="G9" s="58"/>
    </row>
    <row r="10" spans="2:7" x14ac:dyDescent="0.25">
      <c r="B10" s="35" t="str">
        <f>'Elenco Prezzi Unitari'!B66</f>
        <v>Gesamt SOA Kategorie OS5</v>
      </c>
      <c r="C10" s="60"/>
      <c r="D10" s="61"/>
      <c r="E10" s="84"/>
      <c r="F10" s="85">
        <f>SUM(F4:F9)</f>
        <v>5004</v>
      </c>
      <c r="G10" s="58"/>
    </row>
    <row r="11" spans="2:7" x14ac:dyDescent="0.25">
      <c r="B11" s="34" t="str">
        <f>'Elenco Prezzi Unitari'!B7</f>
        <v>Modem 3G/UMTS</v>
      </c>
      <c r="C11" s="56" t="s">
        <v>1</v>
      </c>
      <c r="D11" s="57">
        <v>1</v>
      </c>
      <c r="E11" s="82">
        <f>'Elenco Prezzi Unitari'!F7</f>
        <v>500</v>
      </c>
      <c r="F11" s="83">
        <f t="shared" ref="F11" si="1">E11*D11</f>
        <v>500</v>
      </c>
    </row>
    <row r="12" spans="2:7" ht="45" x14ac:dyDescent="0.25">
      <c r="B12" s="33" t="str">
        <f>'Elenco Prezzi Unitari'!B33</f>
        <v>Zubehörteile für die Montage der Konnektivitätsgeräte zur fachgerechten Herstellung einer vollständigen, funktionstüchtigen Anlage.</v>
      </c>
      <c r="C12" s="117" t="str">
        <f>'Elenco Prezzi Unitari'!C33</f>
        <v>pauschal</v>
      </c>
      <c r="D12" s="57">
        <v>1</v>
      </c>
      <c r="E12" s="82">
        <v>500</v>
      </c>
      <c r="F12" s="83">
        <f>E12*D12</f>
        <v>500</v>
      </c>
    </row>
    <row r="13" spans="2:7" ht="30" x14ac:dyDescent="0.25">
      <c r="B13" s="33" t="str">
        <f>'Elenco Prezzi Unitari'!B36</f>
        <v>Arbeitslohn für Installation und Konfiguration der Anlage.</v>
      </c>
      <c r="C13" s="117" t="str">
        <f>'Elenco Prezzi Unitari'!C36</f>
        <v>pauschal</v>
      </c>
      <c r="D13" s="63">
        <v>1</v>
      </c>
      <c r="E13" s="86">
        <v>200</v>
      </c>
      <c r="F13" s="87">
        <f>E13*D13</f>
        <v>200</v>
      </c>
    </row>
    <row r="14" spans="2:7" x14ac:dyDescent="0.25">
      <c r="B14" s="36" t="str">
        <f>'Elenco Prezzi Unitari'!B67</f>
        <v>Gesamt SOA Kategorie OS19</v>
      </c>
      <c r="C14" s="60"/>
      <c r="D14" s="65"/>
      <c r="E14" s="84"/>
      <c r="F14" s="88">
        <f>SUM(F11:F13)</f>
        <v>1200</v>
      </c>
    </row>
    <row r="15" spans="2:7" x14ac:dyDescent="0.25">
      <c r="B15" s="67"/>
      <c r="C15" s="68"/>
      <c r="D15" s="69"/>
      <c r="E15" s="89"/>
      <c r="F15" s="89"/>
    </row>
    <row r="16" spans="2:7" x14ac:dyDescent="0.25">
      <c r="B16" s="45" t="str">
        <f>'Elenco Prezzi Unitari'!B69</f>
        <v>SUMME</v>
      </c>
      <c r="C16" s="60"/>
      <c r="D16" s="70"/>
      <c r="E16" s="84"/>
      <c r="F16" s="90">
        <f>F10+F14</f>
        <v>6204</v>
      </c>
    </row>
    <row r="17" spans="2:6" x14ac:dyDescent="0.25">
      <c r="B17" s="71"/>
      <c r="C17" s="72"/>
      <c r="D17" s="73"/>
      <c r="E17" s="73"/>
      <c r="F17" s="73"/>
    </row>
    <row r="18" spans="2:6" x14ac:dyDescent="0.25">
      <c r="B18" s="71"/>
      <c r="C18" s="72"/>
      <c r="D18" s="73"/>
      <c r="E18" s="73"/>
      <c r="F18" s="73"/>
    </row>
    <row r="19" spans="2:6" x14ac:dyDescent="0.25">
      <c r="B19" s="71"/>
      <c r="C19" s="72"/>
      <c r="D19" s="73"/>
      <c r="E19" s="73"/>
      <c r="F19" s="73"/>
    </row>
    <row r="20" spans="2:6" x14ac:dyDescent="0.25">
      <c r="B20" s="71"/>
      <c r="C20" s="72"/>
      <c r="D20" s="73"/>
      <c r="E20" s="73"/>
      <c r="F20" s="73"/>
    </row>
    <row r="21" spans="2:6" x14ac:dyDescent="0.25">
      <c r="B21" s="71"/>
      <c r="C21" s="72"/>
      <c r="D21" s="73"/>
      <c r="E21" s="73"/>
      <c r="F21" s="73"/>
    </row>
    <row r="22" spans="2:6" x14ac:dyDescent="0.25">
      <c r="B22" s="71"/>
      <c r="C22" s="72"/>
      <c r="D22" s="73"/>
      <c r="E22" s="73"/>
      <c r="F22" s="73"/>
    </row>
    <row r="23" spans="2:6" x14ac:dyDescent="0.25">
      <c r="B23" s="71"/>
      <c r="C23" s="72"/>
      <c r="D23" s="73"/>
      <c r="E23" s="73"/>
      <c r="F23" s="73"/>
    </row>
    <row r="24" spans="2:6" x14ac:dyDescent="0.25">
      <c r="B24" s="71"/>
      <c r="C24" s="72"/>
      <c r="D24" s="73"/>
      <c r="E24" s="73"/>
      <c r="F24" s="73"/>
    </row>
    <row r="25" spans="2:6" x14ac:dyDescent="0.25">
      <c r="B25" s="71"/>
      <c r="C25" s="72"/>
      <c r="D25" s="73"/>
      <c r="E25" s="73"/>
      <c r="F25" s="73"/>
    </row>
    <row r="26" spans="2:6" x14ac:dyDescent="0.25">
      <c r="B26" s="71"/>
      <c r="C26" s="72"/>
      <c r="D26" s="73"/>
      <c r="E26" s="73"/>
      <c r="F26" s="73"/>
    </row>
    <row r="27" spans="2:6" x14ac:dyDescent="0.25">
      <c r="B27" s="71"/>
      <c r="C27" s="72"/>
      <c r="D27" s="73"/>
      <c r="E27" s="73"/>
      <c r="F27" s="73"/>
    </row>
    <row r="28" spans="2:6" x14ac:dyDescent="0.25">
      <c r="B28" s="71"/>
      <c r="C28" s="72"/>
      <c r="D28" s="73"/>
      <c r="E28" s="73"/>
      <c r="F28" s="73"/>
    </row>
    <row r="29" spans="2:6" x14ac:dyDescent="0.25">
      <c r="B29" s="71"/>
      <c r="C29" s="72"/>
      <c r="D29" s="73"/>
      <c r="E29" s="73"/>
      <c r="F29" s="73"/>
    </row>
    <row r="30" spans="2:6" x14ac:dyDescent="0.25">
      <c r="B30" s="71"/>
      <c r="C30" s="72"/>
      <c r="D30" s="73"/>
      <c r="E30" s="73"/>
      <c r="F30" s="73"/>
    </row>
    <row r="31" spans="2:6" x14ac:dyDescent="0.25">
      <c r="B31" s="71"/>
      <c r="C31" s="72"/>
      <c r="D31" s="73"/>
      <c r="E31" s="73"/>
      <c r="F31" s="73"/>
    </row>
    <row r="32" spans="2:6" x14ac:dyDescent="0.25">
      <c r="B32" s="71"/>
      <c r="C32" s="72"/>
      <c r="D32" s="73"/>
      <c r="E32" s="73"/>
      <c r="F32" s="73"/>
    </row>
    <row r="33" spans="2:6" x14ac:dyDescent="0.25">
      <c r="B33" s="71"/>
      <c r="C33" s="72"/>
      <c r="D33" s="73"/>
      <c r="E33" s="73"/>
      <c r="F33" s="73"/>
    </row>
    <row r="34" spans="2:6" x14ac:dyDescent="0.25">
      <c r="B34" s="71"/>
      <c r="C34" s="72"/>
      <c r="D34" s="73"/>
      <c r="E34" s="73"/>
      <c r="F34" s="73"/>
    </row>
    <row r="35" spans="2:6" x14ac:dyDescent="0.25">
      <c r="B35" s="71"/>
      <c r="C35" s="72"/>
      <c r="D35" s="73"/>
      <c r="E35" s="73"/>
      <c r="F35" s="73"/>
    </row>
    <row r="36" spans="2:6" x14ac:dyDescent="0.25">
      <c r="B36" s="71"/>
      <c r="C36" s="72"/>
      <c r="D36" s="73"/>
      <c r="E36" s="73"/>
      <c r="F36" s="73"/>
    </row>
    <row r="37" spans="2:6" x14ac:dyDescent="0.25">
      <c r="B37" s="71"/>
      <c r="C37" s="72"/>
      <c r="D37" s="73"/>
      <c r="E37" s="73"/>
      <c r="F37" s="73"/>
    </row>
    <row r="38" spans="2:6" x14ac:dyDescent="0.25">
      <c r="B38" s="71"/>
      <c r="C38" s="72"/>
      <c r="D38" s="73"/>
      <c r="E38" s="73"/>
      <c r="F38" s="73"/>
    </row>
    <row r="39" spans="2:6" x14ac:dyDescent="0.25">
      <c r="B39" s="71"/>
      <c r="C39" s="72"/>
      <c r="D39" s="73"/>
      <c r="E39" s="73"/>
      <c r="F39" s="73"/>
    </row>
    <row r="40" spans="2:6" x14ac:dyDescent="0.25">
      <c r="B40" s="71"/>
      <c r="C40" s="72"/>
      <c r="D40" s="73"/>
      <c r="E40" s="73"/>
      <c r="F40" s="73"/>
    </row>
    <row r="41" spans="2:6" x14ac:dyDescent="0.25">
      <c r="B41" s="71"/>
      <c r="C41" s="72"/>
      <c r="D41" s="73"/>
      <c r="E41" s="73"/>
      <c r="F41" s="73"/>
    </row>
    <row r="42" spans="2:6" x14ac:dyDescent="0.25">
      <c r="B42" s="71"/>
      <c r="C42" s="72"/>
      <c r="D42" s="73"/>
      <c r="E42" s="73"/>
      <c r="F42" s="73"/>
    </row>
    <row r="43" spans="2:6" x14ac:dyDescent="0.25">
      <c r="B43" s="71"/>
      <c r="C43" s="72"/>
      <c r="D43" s="73"/>
      <c r="E43" s="73"/>
      <c r="F43" s="73"/>
    </row>
    <row r="44" spans="2:6" x14ac:dyDescent="0.25">
      <c r="B44" s="71"/>
      <c r="C44" s="72"/>
      <c r="D44" s="73"/>
      <c r="E44" s="73"/>
      <c r="F44" s="73"/>
    </row>
    <row r="45" spans="2:6" x14ac:dyDescent="0.25">
      <c r="B45" s="71"/>
      <c r="C45" s="72"/>
      <c r="D45" s="73"/>
      <c r="E45" s="73"/>
      <c r="F45" s="73"/>
    </row>
    <row r="46" spans="2:6" x14ac:dyDescent="0.25">
      <c r="B46" s="71"/>
      <c r="C46" s="72"/>
      <c r="D46" s="73"/>
      <c r="E46" s="73"/>
      <c r="F46" s="73"/>
    </row>
    <row r="47" spans="2:6" x14ac:dyDescent="0.25">
      <c r="B47" s="71"/>
      <c r="C47" s="72"/>
      <c r="D47" s="73"/>
      <c r="E47" s="73"/>
      <c r="F47" s="73"/>
    </row>
    <row r="48" spans="2:6" x14ac:dyDescent="0.25">
      <c r="B48" s="71"/>
      <c r="C48" s="72"/>
      <c r="D48" s="73"/>
      <c r="E48" s="73"/>
      <c r="F48" s="73"/>
    </row>
    <row r="49" spans="2:6" x14ac:dyDescent="0.25">
      <c r="B49" s="71"/>
      <c r="C49" s="72"/>
      <c r="D49" s="73"/>
      <c r="E49" s="73"/>
      <c r="F49" s="73"/>
    </row>
    <row r="50" spans="2:6" x14ac:dyDescent="0.25">
      <c r="B50" s="71"/>
      <c r="C50" s="72"/>
      <c r="D50" s="73"/>
      <c r="E50" s="73"/>
      <c r="F50" s="73"/>
    </row>
    <row r="51" spans="2:6" x14ac:dyDescent="0.25">
      <c r="B51" s="71"/>
      <c r="C51" s="72"/>
      <c r="D51" s="73"/>
      <c r="E51" s="73"/>
      <c r="F51" s="73"/>
    </row>
    <row r="52" spans="2:6" x14ac:dyDescent="0.25">
      <c r="B52" s="71"/>
      <c r="C52" s="72"/>
      <c r="D52" s="73"/>
      <c r="E52" s="73"/>
      <c r="F52" s="73"/>
    </row>
    <row r="53" spans="2:6" x14ac:dyDescent="0.25">
      <c r="B53" s="71"/>
      <c r="C53" s="72"/>
      <c r="D53" s="73"/>
      <c r="E53" s="73"/>
      <c r="F53" s="73"/>
    </row>
    <row r="54" spans="2:6" x14ac:dyDescent="0.25">
      <c r="B54" s="71"/>
      <c r="C54" s="72"/>
      <c r="D54" s="73"/>
      <c r="E54" s="73"/>
      <c r="F54" s="73"/>
    </row>
    <row r="55" spans="2:6" x14ac:dyDescent="0.25">
      <c r="B55" s="71"/>
      <c r="C55" s="72"/>
      <c r="D55" s="73"/>
      <c r="E55" s="73"/>
      <c r="F55" s="73"/>
    </row>
    <row r="56" spans="2:6" x14ac:dyDescent="0.25">
      <c r="B56" s="71"/>
      <c r="C56" s="72"/>
      <c r="D56" s="73"/>
      <c r="E56" s="73"/>
      <c r="F56" s="73"/>
    </row>
    <row r="57" spans="2:6" x14ac:dyDescent="0.25">
      <c r="B57" s="71"/>
      <c r="C57" s="72"/>
      <c r="D57" s="73"/>
      <c r="E57" s="73"/>
      <c r="F57" s="73"/>
    </row>
    <row r="58" spans="2:6" x14ac:dyDescent="0.25">
      <c r="B58" s="71"/>
      <c r="C58" s="72"/>
      <c r="D58" s="73"/>
      <c r="E58" s="73"/>
      <c r="F58" s="73"/>
    </row>
    <row r="59" spans="2:6" x14ac:dyDescent="0.25">
      <c r="B59" s="71"/>
      <c r="C59" s="72"/>
      <c r="D59" s="73"/>
      <c r="E59" s="73"/>
      <c r="F59" s="73"/>
    </row>
    <row r="60" spans="2:6" x14ac:dyDescent="0.25">
      <c r="B60" s="71"/>
      <c r="C60" s="72"/>
      <c r="D60" s="73"/>
      <c r="E60" s="73"/>
      <c r="F60" s="73"/>
    </row>
    <row r="61" spans="2:6" x14ac:dyDescent="0.25">
      <c r="B61" s="71"/>
      <c r="C61" s="72"/>
      <c r="D61" s="73"/>
      <c r="E61" s="73"/>
      <c r="F61" s="73"/>
    </row>
    <row r="62" spans="2:6" x14ac:dyDescent="0.25">
      <c r="B62" s="71"/>
      <c r="C62" s="72"/>
      <c r="D62" s="73"/>
      <c r="E62" s="73"/>
      <c r="F62" s="73"/>
    </row>
    <row r="63" spans="2:6" x14ac:dyDescent="0.25">
      <c r="B63" s="71"/>
      <c r="C63" s="72"/>
      <c r="D63" s="73"/>
      <c r="E63" s="73"/>
      <c r="F63" s="73"/>
    </row>
    <row r="64" spans="2:6" x14ac:dyDescent="0.25">
      <c r="B64" s="71"/>
      <c r="C64" s="72"/>
      <c r="D64" s="73"/>
      <c r="E64" s="73"/>
      <c r="F64" s="73"/>
    </row>
    <row r="65" spans="2:6" x14ac:dyDescent="0.25">
      <c r="B65" s="71"/>
      <c r="C65" s="72"/>
      <c r="D65" s="73"/>
      <c r="E65" s="73"/>
      <c r="F65" s="73"/>
    </row>
    <row r="66" spans="2:6" x14ac:dyDescent="0.25">
      <c r="B66" s="71"/>
      <c r="C66" s="72"/>
      <c r="D66" s="73"/>
      <c r="E66" s="73"/>
      <c r="F66" s="73"/>
    </row>
    <row r="67" spans="2:6" x14ac:dyDescent="0.25">
      <c r="B67" s="71"/>
      <c r="C67" s="72"/>
      <c r="D67" s="73"/>
      <c r="E67" s="73"/>
      <c r="F67" s="73"/>
    </row>
    <row r="68" spans="2:6" x14ac:dyDescent="0.25">
      <c r="B68" s="71"/>
      <c r="C68" s="72"/>
      <c r="D68" s="73"/>
      <c r="E68" s="73"/>
      <c r="F68" s="73"/>
    </row>
    <row r="69" spans="2:6" x14ac:dyDescent="0.25">
      <c r="B69" s="71"/>
      <c r="C69" s="72"/>
      <c r="D69" s="73"/>
      <c r="E69" s="73"/>
      <c r="F69" s="73"/>
    </row>
    <row r="70" spans="2:6" x14ac:dyDescent="0.25">
      <c r="B70" s="71"/>
      <c r="C70" s="72"/>
      <c r="D70" s="73"/>
      <c r="E70" s="73"/>
      <c r="F70" s="73"/>
    </row>
    <row r="71" spans="2:6" x14ac:dyDescent="0.25">
      <c r="B71" s="71"/>
      <c r="C71" s="72"/>
      <c r="D71" s="73"/>
      <c r="E71" s="73"/>
      <c r="F71" s="73"/>
    </row>
    <row r="72" spans="2:6" x14ac:dyDescent="0.25">
      <c r="B72" s="71"/>
      <c r="C72" s="72"/>
      <c r="D72" s="73"/>
      <c r="E72" s="73"/>
      <c r="F72" s="73"/>
    </row>
    <row r="73" spans="2:6" x14ac:dyDescent="0.25">
      <c r="B73" s="71"/>
      <c r="C73" s="72"/>
      <c r="D73" s="73"/>
      <c r="E73" s="73"/>
      <c r="F73" s="73"/>
    </row>
    <row r="74" spans="2:6" x14ac:dyDescent="0.25">
      <c r="B74" s="71"/>
      <c r="C74" s="72"/>
      <c r="D74" s="73"/>
      <c r="E74" s="73"/>
      <c r="F74" s="73"/>
    </row>
    <row r="75" spans="2:6" x14ac:dyDescent="0.25">
      <c r="B75" s="71"/>
      <c r="C75" s="72"/>
      <c r="D75" s="73"/>
      <c r="E75" s="73"/>
      <c r="F75" s="73"/>
    </row>
    <row r="76" spans="2:6" x14ac:dyDescent="0.25">
      <c r="B76" s="71"/>
      <c r="C76" s="72"/>
      <c r="D76" s="73"/>
      <c r="E76" s="73"/>
      <c r="F76" s="73"/>
    </row>
    <row r="77" spans="2:6" x14ac:dyDescent="0.25">
      <c r="B77" s="71"/>
      <c r="C77" s="72"/>
      <c r="D77" s="73"/>
      <c r="E77" s="73"/>
      <c r="F77" s="73"/>
    </row>
    <row r="78" spans="2:6" x14ac:dyDescent="0.25">
      <c r="B78" s="71"/>
      <c r="C78" s="72"/>
      <c r="D78" s="73"/>
      <c r="E78" s="73"/>
      <c r="F78" s="73"/>
    </row>
    <row r="79" spans="2:6" x14ac:dyDescent="0.25">
      <c r="B79" s="71"/>
      <c r="C79" s="72"/>
      <c r="D79" s="73"/>
      <c r="E79" s="73"/>
      <c r="F79" s="73"/>
    </row>
    <row r="80" spans="2:6" x14ac:dyDescent="0.25">
      <c r="B80" s="71"/>
      <c r="C80" s="72"/>
      <c r="D80" s="73"/>
      <c r="E80" s="73"/>
      <c r="F80" s="73"/>
    </row>
    <row r="81" spans="2:6" x14ac:dyDescent="0.25">
      <c r="B81" s="71"/>
      <c r="C81" s="72"/>
      <c r="D81" s="73"/>
      <c r="E81" s="73"/>
      <c r="F81" s="73"/>
    </row>
    <row r="82" spans="2:6" x14ac:dyDescent="0.25">
      <c r="B82" s="71"/>
      <c r="C82" s="72"/>
      <c r="D82" s="73"/>
      <c r="E82" s="73"/>
      <c r="F82" s="73"/>
    </row>
    <row r="83" spans="2:6" x14ac:dyDescent="0.25">
      <c r="B83" s="71"/>
      <c r="C83" s="72"/>
      <c r="D83" s="73"/>
      <c r="E83" s="73"/>
      <c r="F83" s="73"/>
    </row>
    <row r="84" spans="2:6" x14ac:dyDescent="0.25">
      <c r="B84" s="71"/>
      <c r="C84" s="72"/>
      <c r="D84" s="73"/>
      <c r="E84" s="73"/>
      <c r="F84" s="73"/>
    </row>
    <row r="85" spans="2:6" x14ac:dyDescent="0.25">
      <c r="B85" s="71"/>
      <c r="C85" s="72"/>
      <c r="D85" s="73"/>
      <c r="E85" s="73"/>
      <c r="F85" s="73"/>
    </row>
    <row r="86" spans="2:6" x14ac:dyDescent="0.25">
      <c r="B86" s="71"/>
      <c r="C86" s="72"/>
      <c r="D86" s="73"/>
      <c r="E86" s="73"/>
      <c r="F86" s="73"/>
    </row>
    <row r="87" spans="2:6" x14ac:dyDescent="0.25">
      <c r="B87" s="71"/>
      <c r="C87" s="72"/>
      <c r="D87" s="73"/>
      <c r="E87" s="73"/>
      <c r="F87" s="73"/>
    </row>
    <row r="88" spans="2:6" x14ac:dyDescent="0.25">
      <c r="B88" s="71"/>
      <c r="C88" s="72"/>
      <c r="D88" s="73"/>
      <c r="E88" s="73"/>
      <c r="F88" s="73"/>
    </row>
    <row r="89" spans="2:6" x14ac:dyDescent="0.25">
      <c r="B89" s="71"/>
      <c r="C89" s="72"/>
      <c r="D89" s="73"/>
      <c r="E89" s="73"/>
      <c r="F89" s="73"/>
    </row>
    <row r="90" spans="2:6" x14ac:dyDescent="0.25">
      <c r="B90" s="71"/>
      <c r="C90" s="72"/>
      <c r="D90" s="73"/>
      <c r="E90" s="73"/>
      <c r="F90" s="73"/>
    </row>
    <row r="91" spans="2:6" x14ac:dyDescent="0.25">
      <c r="B91" s="71"/>
      <c r="C91" s="72"/>
      <c r="D91" s="73"/>
      <c r="E91" s="73"/>
      <c r="F91" s="73"/>
    </row>
    <row r="92" spans="2:6" x14ac:dyDescent="0.25">
      <c r="B92" s="71"/>
      <c r="C92" s="72"/>
      <c r="D92" s="73"/>
      <c r="E92" s="73"/>
      <c r="F92" s="73"/>
    </row>
    <row r="93" spans="2:6" x14ac:dyDescent="0.25">
      <c r="B93" s="71"/>
      <c r="C93" s="72"/>
      <c r="D93" s="73"/>
      <c r="E93" s="73"/>
      <c r="F93" s="73"/>
    </row>
    <row r="94" spans="2:6" x14ac:dyDescent="0.25">
      <c r="B94" s="71"/>
      <c r="C94" s="72"/>
      <c r="D94" s="73"/>
      <c r="E94" s="73"/>
      <c r="F94" s="73"/>
    </row>
    <row r="95" spans="2:6" x14ac:dyDescent="0.25">
      <c r="B95" s="71"/>
      <c r="C95" s="72"/>
      <c r="D95" s="73"/>
      <c r="E95" s="73"/>
      <c r="F95" s="73"/>
    </row>
    <row r="96" spans="2:6" x14ac:dyDescent="0.25">
      <c r="B96" s="71"/>
      <c r="C96" s="72"/>
      <c r="D96" s="73"/>
      <c r="E96" s="73"/>
      <c r="F96" s="73"/>
    </row>
    <row r="97" spans="2:6" x14ac:dyDescent="0.25">
      <c r="B97" s="71"/>
      <c r="C97" s="72"/>
      <c r="D97" s="73"/>
      <c r="E97" s="73"/>
      <c r="F97" s="73"/>
    </row>
    <row r="98" spans="2:6" x14ac:dyDescent="0.25">
      <c r="B98" s="71"/>
      <c r="C98" s="72"/>
      <c r="D98" s="73"/>
      <c r="E98" s="73"/>
      <c r="F98" s="73"/>
    </row>
    <row r="99" spans="2:6" x14ac:dyDescent="0.25">
      <c r="B99" s="71"/>
      <c r="C99" s="72"/>
      <c r="D99" s="73"/>
      <c r="E99" s="73"/>
      <c r="F99" s="73"/>
    </row>
    <row r="100" spans="2:6" x14ac:dyDescent="0.25">
      <c r="B100" s="71"/>
      <c r="C100" s="72"/>
      <c r="D100" s="73"/>
      <c r="E100" s="73"/>
      <c r="F100" s="73"/>
    </row>
    <row r="101" spans="2:6" x14ac:dyDescent="0.25">
      <c r="B101" s="71"/>
      <c r="C101" s="72"/>
      <c r="D101" s="73"/>
      <c r="E101" s="73"/>
      <c r="F101" s="73"/>
    </row>
    <row r="102" spans="2:6" x14ac:dyDescent="0.25">
      <c r="B102" s="71"/>
      <c r="C102" s="72"/>
      <c r="D102" s="73"/>
      <c r="E102" s="73"/>
      <c r="F102" s="73"/>
    </row>
    <row r="103" spans="2:6" x14ac:dyDescent="0.25">
      <c r="B103" s="71"/>
      <c r="C103" s="72"/>
      <c r="D103" s="73"/>
      <c r="E103" s="73"/>
      <c r="F103" s="73"/>
    </row>
    <row r="104" spans="2:6" x14ac:dyDescent="0.25">
      <c r="B104" s="71"/>
      <c r="C104" s="72"/>
      <c r="D104" s="73"/>
      <c r="E104" s="73"/>
      <c r="F104" s="73"/>
    </row>
    <row r="105" spans="2:6" x14ac:dyDescent="0.25">
      <c r="B105" s="71"/>
      <c r="C105" s="72"/>
      <c r="D105" s="73"/>
      <c r="E105" s="73"/>
      <c r="F105" s="73"/>
    </row>
    <row r="106" spans="2:6" x14ac:dyDescent="0.25">
      <c r="B106" s="71"/>
      <c r="C106" s="72"/>
      <c r="D106" s="73"/>
      <c r="E106" s="73"/>
      <c r="F106" s="73"/>
    </row>
    <row r="107" spans="2:6" x14ac:dyDescent="0.25">
      <c r="B107" s="71"/>
      <c r="C107" s="72"/>
      <c r="D107" s="73"/>
      <c r="E107" s="73"/>
      <c r="F107" s="73"/>
    </row>
    <row r="108" spans="2:6" x14ac:dyDescent="0.25">
      <c r="B108" s="71"/>
      <c r="C108" s="72"/>
      <c r="D108" s="73"/>
      <c r="E108" s="73"/>
      <c r="F108" s="73"/>
    </row>
    <row r="109" spans="2:6" x14ac:dyDescent="0.25">
      <c r="B109" s="71"/>
      <c r="C109" s="72"/>
      <c r="D109" s="73"/>
      <c r="E109" s="73"/>
      <c r="F109" s="73"/>
    </row>
    <row r="110" spans="2:6" x14ac:dyDescent="0.25">
      <c r="B110" s="71"/>
      <c r="C110" s="72"/>
      <c r="D110" s="73"/>
      <c r="E110" s="73"/>
      <c r="F110" s="73"/>
    </row>
    <row r="111" spans="2:6" x14ac:dyDescent="0.25">
      <c r="B111" s="71"/>
      <c r="C111" s="72"/>
      <c r="D111" s="73"/>
      <c r="E111" s="73"/>
      <c r="F111" s="73"/>
    </row>
    <row r="112" spans="2:6" x14ac:dyDescent="0.25">
      <c r="B112" s="71"/>
      <c r="C112" s="72"/>
      <c r="D112" s="73"/>
      <c r="E112" s="73"/>
      <c r="F112" s="73"/>
    </row>
    <row r="113" spans="2:6" x14ac:dyDescent="0.25">
      <c r="B113" s="71"/>
      <c r="C113" s="72"/>
      <c r="D113" s="73"/>
      <c r="E113" s="73"/>
      <c r="F113" s="73"/>
    </row>
    <row r="114" spans="2:6" x14ac:dyDescent="0.25">
      <c r="B114" s="71"/>
      <c r="C114" s="72"/>
      <c r="D114" s="73"/>
      <c r="E114" s="73"/>
      <c r="F114" s="73"/>
    </row>
    <row r="115" spans="2:6" x14ac:dyDescent="0.25">
      <c r="B115" s="71"/>
      <c r="C115" s="72"/>
      <c r="D115" s="73"/>
      <c r="E115" s="73"/>
      <c r="F115" s="73"/>
    </row>
    <row r="116" spans="2:6" x14ac:dyDescent="0.25">
      <c r="B116" s="71"/>
      <c r="C116" s="72"/>
      <c r="D116" s="73"/>
      <c r="E116" s="73"/>
      <c r="F116" s="73"/>
    </row>
    <row r="117" spans="2:6" x14ac:dyDescent="0.25">
      <c r="B117" s="71"/>
      <c r="C117" s="72"/>
      <c r="D117" s="73"/>
      <c r="E117" s="73"/>
      <c r="F117" s="73"/>
    </row>
    <row r="118" spans="2:6" x14ac:dyDescent="0.25">
      <c r="B118" s="71"/>
      <c r="C118" s="72"/>
      <c r="D118" s="73"/>
      <c r="E118" s="73"/>
      <c r="F118" s="73"/>
    </row>
    <row r="119" spans="2:6" x14ac:dyDescent="0.25">
      <c r="B119" s="71"/>
      <c r="C119" s="72"/>
      <c r="D119" s="73"/>
      <c r="E119" s="73"/>
      <c r="F119" s="73"/>
    </row>
    <row r="120" spans="2:6" x14ac:dyDescent="0.25">
      <c r="B120" s="71"/>
      <c r="C120" s="72"/>
      <c r="D120" s="73"/>
      <c r="E120" s="73"/>
      <c r="F120" s="73"/>
    </row>
    <row r="121" spans="2:6" x14ac:dyDescent="0.25">
      <c r="B121" s="71"/>
      <c r="C121" s="72"/>
      <c r="D121" s="73"/>
      <c r="E121" s="73"/>
      <c r="F121" s="73"/>
    </row>
    <row r="122" spans="2:6" x14ac:dyDescent="0.25">
      <c r="B122" s="71"/>
      <c r="C122" s="72"/>
      <c r="D122" s="73"/>
      <c r="E122" s="73"/>
      <c r="F122" s="73"/>
    </row>
    <row r="123" spans="2:6" x14ac:dyDescent="0.25">
      <c r="B123" s="71"/>
      <c r="C123" s="72"/>
      <c r="D123" s="73"/>
      <c r="E123" s="73"/>
      <c r="F123" s="73"/>
    </row>
    <row r="124" spans="2:6" x14ac:dyDescent="0.25">
      <c r="B124" s="71"/>
      <c r="C124" s="72"/>
      <c r="D124" s="73"/>
      <c r="E124" s="73"/>
      <c r="F124" s="73"/>
    </row>
    <row r="125" spans="2:6" x14ac:dyDescent="0.25">
      <c r="B125" s="71"/>
      <c r="C125" s="72"/>
      <c r="D125" s="73"/>
      <c r="E125" s="73"/>
      <c r="F125" s="73"/>
    </row>
    <row r="126" spans="2:6" x14ac:dyDescent="0.25">
      <c r="B126" s="71"/>
      <c r="C126" s="72"/>
      <c r="D126" s="73"/>
      <c r="E126" s="73"/>
      <c r="F126" s="73"/>
    </row>
    <row r="127" spans="2:6" x14ac:dyDescent="0.25">
      <c r="B127" s="71"/>
      <c r="C127" s="72"/>
      <c r="D127" s="73"/>
      <c r="E127" s="73"/>
      <c r="F127" s="73"/>
    </row>
    <row r="128" spans="2:6" x14ac:dyDescent="0.25">
      <c r="B128" s="71"/>
      <c r="C128" s="72"/>
      <c r="D128" s="73"/>
      <c r="E128" s="73"/>
      <c r="F128" s="73"/>
    </row>
    <row r="129" spans="2:6" x14ac:dyDescent="0.25">
      <c r="B129" s="71"/>
      <c r="C129" s="72"/>
      <c r="D129" s="73"/>
      <c r="E129" s="73"/>
      <c r="F129" s="73"/>
    </row>
    <row r="130" spans="2:6" x14ac:dyDescent="0.25">
      <c r="B130" s="71"/>
      <c r="C130" s="72"/>
      <c r="D130" s="73"/>
      <c r="E130" s="73"/>
      <c r="F130" s="73"/>
    </row>
    <row r="131" spans="2:6" x14ac:dyDescent="0.25">
      <c r="B131" s="71"/>
      <c r="C131" s="72"/>
      <c r="D131" s="73"/>
      <c r="E131" s="73"/>
      <c r="F131" s="73"/>
    </row>
    <row r="132" spans="2:6" x14ac:dyDescent="0.25">
      <c r="B132" s="71"/>
      <c r="C132" s="72"/>
      <c r="D132" s="73"/>
      <c r="E132" s="73"/>
      <c r="F132" s="73"/>
    </row>
    <row r="133" spans="2:6" x14ac:dyDescent="0.25">
      <c r="B133" s="71"/>
      <c r="C133" s="72"/>
      <c r="D133" s="73"/>
      <c r="E133" s="73"/>
      <c r="F133" s="73"/>
    </row>
    <row r="134" spans="2:6" x14ac:dyDescent="0.25">
      <c r="B134" s="71"/>
      <c r="C134" s="72"/>
      <c r="D134" s="73"/>
      <c r="E134" s="73"/>
      <c r="F134" s="73"/>
    </row>
    <row r="135" spans="2:6" x14ac:dyDescent="0.25">
      <c r="B135" s="71"/>
      <c r="C135" s="72"/>
      <c r="D135" s="73"/>
      <c r="E135" s="73"/>
      <c r="F135" s="73"/>
    </row>
    <row r="136" spans="2:6" x14ac:dyDescent="0.25">
      <c r="B136" s="71"/>
      <c r="C136" s="72"/>
      <c r="D136" s="73"/>
      <c r="E136" s="73"/>
      <c r="F136" s="73"/>
    </row>
    <row r="137" spans="2:6" x14ac:dyDescent="0.25">
      <c r="B137" s="71"/>
      <c r="C137" s="72"/>
      <c r="D137" s="73"/>
      <c r="E137" s="73"/>
      <c r="F137" s="73"/>
    </row>
    <row r="138" spans="2:6" x14ac:dyDescent="0.25">
      <c r="B138" s="71"/>
      <c r="C138" s="72"/>
      <c r="D138" s="73"/>
      <c r="E138" s="73"/>
      <c r="F138" s="73"/>
    </row>
    <row r="139" spans="2:6" x14ac:dyDescent="0.25">
      <c r="B139" s="71"/>
      <c r="C139" s="72"/>
      <c r="D139" s="73"/>
      <c r="E139" s="73"/>
      <c r="F139" s="73"/>
    </row>
    <row r="140" spans="2:6" x14ac:dyDescent="0.25">
      <c r="B140" s="71"/>
      <c r="C140" s="72"/>
      <c r="D140" s="73"/>
      <c r="E140" s="73"/>
      <c r="F140" s="73"/>
    </row>
    <row r="141" spans="2:6" x14ac:dyDescent="0.25">
      <c r="B141" s="71"/>
      <c r="C141" s="72"/>
      <c r="D141" s="73"/>
      <c r="E141" s="73"/>
      <c r="F141" s="73"/>
    </row>
    <row r="142" spans="2:6" x14ac:dyDescent="0.25">
      <c r="B142" s="71"/>
      <c r="C142" s="72"/>
      <c r="D142" s="73"/>
      <c r="E142" s="73"/>
      <c r="F142" s="73"/>
    </row>
    <row r="143" spans="2:6" x14ac:dyDescent="0.25">
      <c r="B143" s="71"/>
      <c r="C143" s="72"/>
      <c r="D143" s="73"/>
      <c r="E143" s="73"/>
      <c r="F143" s="73"/>
    </row>
    <row r="144" spans="2:6" x14ac:dyDescent="0.25">
      <c r="B144" s="71"/>
      <c r="C144" s="72"/>
      <c r="D144" s="73"/>
      <c r="E144" s="73"/>
      <c r="F144" s="73"/>
    </row>
    <row r="145" spans="2:6" x14ac:dyDescent="0.25">
      <c r="B145" s="71"/>
      <c r="C145" s="72"/>
      <c r="D145" s="73"/>
      <c r="E145" s="73"/>
      <c r="F145" s="73"/>
    </row>
    <row r="146" spans="2:6" x14ac:dyDescent="0.25">
      <c r="B146" s="71"/>
      <c r="C146" s="72"/>
      <c r="D146" s="73"/>
      <c r="E146" s="73"/>
      <c r="F146" s="73"/>
    </row>
    <row r="147" spans="2:6" x14ac:dyDescent="0.25">
      <c r="B147" s="71"/>
      <c r="C147" s="72"/>
      <c r="D147" s="73"/>
      <c r="E147" s="73"/>
      <c r="F147" s="73"/>
    </row>
    <row r="148" spans="2:6" x14ac:dyDescent="0.25">
      <c r="B148" s="71"/>
      <c r="C148" s="72"/>
      <c r="D148" s="73"/>
      <c r="E148" s="73"/>
      <c r="F148" s="73"/>
    </row>
    <row r="149" spans="2:6" x14ac:dyDescent="0.25">
      <c r="B149" s="71"/>
      <c r="C149" s="72"/>
      <c r="D149" s="73"/>
      <c r="E149" s="73"/>
      <c r="F149" s="73"/>
    </row>
    <row r="150" spans="2:6" x14ac:dyDescent="0.25">
      <c r="B150" s="71"/>
      <c r="C150" s="72"/>
      <c r="D150" s="73"/>
      <c r="E150" s="73"/>
      <c r="F150" s="73"/>
    </row>
    <row r="151" spans="2:6" x14ac:dyDescent="0.25">
      <c r="B151" s="71"/>
      <c r="C151" s="72"/>
      <c r="D151" s="73"/>
      <c r="E151" s="73"/>
      <c r="F151" s="73"/>
    </row>
    <row r="152" spans="2:6" x14ac:dyDescent="0.25">
      <c r="B152" s="71"/>
      <c r="C152" s="72"/>
      <c r="D152" s="73"/>
      <c r="E152" s="73"/>
      <c r="F152" s="73"/>
    </row>
    <row r="153" spans="2:6" x14ac:dyDescent="0.25">
      <c r="B153" s="71"/>
      <c r="C153" s="72"/>
      <c r="D153" s="73"/>
      <c r="E153" s="73"/>
      <c r="F153" s="73"/>
    </row>
    <row r="154" spans="2:6" x14ac:dyDescent="0.25">
      <c r="B154" s="71"/>
      <c r="C154" s="72"/>
      <c r="D154" s="73"/>
      <c r="E154" s="73"/>
      <c r="F154" s="73"/>
    </row>
    <row r="155" spans="2:6" x14ac:dyDescent="0.25">
      <c r="B155" s="71"/>
      <c r="C155" s="72"/>
      <c r="D155" s="73"/>
      <c r="E155" s="73"/>
      <c r="F155" s="73"/>
    </row>
    <row r="156" spans="2:6" x14ac:dyDescent="0.25">
      <c r="B156" s="71"/>
      <c r="C156" s="72"/>
      <c r="D156" s="73"/>
      <c r="E156" s="73"/>
      <c r="F156" s="73"/>
    </row>
    <row r="157" spans="2:6" x14ac:dyDescent="0.25">
      <c r="B157" s="71"/>
      <c r="C157" s="72"/>
      <c r="D157" s="73"/>
      <c r="E157" s="73"/>
      <c r="F157" s="73"/>
    </row>
    <row r="158" spans="2:6" x14ac:dyDescent="0.25">
      <c r="B158" s="71"/>
      <c r="C158" s="72"/>
      <c r="D158" s="73"/>
      <c r="E158" s="73"/>
      <c r="F158" s="73"/>
    </row>
    <row r="159" spans="2:6" x14ac:dyDescent="0.25">
      <c r="B159" s="71"/>
      <c r="C159" s="72"/>
      <c r="D159" s="73"/>
      <c r="E159" s="73"/>
      <c r="F159" s="73"/>
    </row>
    <row r="160" spans="2:6" x14ac:dyDescent="0.25">
      <c r="B160" s="71"/>
      <c r="C160" s="72"/>
      <c r="D160" s="73"/>
      <c r="E160" s="73"/>
      <c r="F160" s="73"/>
    </row>
    <row r="161" spans="2:6" x14ac:dyDescent="0.25">
      <c r="B161" s="71"/>
      <c r="C161" s="72"/>
      <c r="D161" s="73"/>
      <c r="E161" s="73"/>
      <c r="F161" s="73"/>
    </row>
    <row r="162" spans="2:6" x14ac:dyDescent="0.25">
      <c r="B162" s="71"/>
      <c r="C162" s="72"/>
      <c r="D162" s="73"/>
      <c r="E162" s="73"/>
      <c r="F162" s="73"/>
    </row>
    <row r="163" spans="2:6" x14ac:dyDescent="0.25">
      <c r="B163" s="71"/>
      <c r="C163" s="72"/>
      <c r="D163" s="73"/>
      <c r="E163" s="73"/>
      <c r="F163" s="73"/>
    </row>
    <row r="164" spans="2:6" x14ac:dyDescent="0.25">
      <c r="B164" s="71"/>
      <c r="C164" s="72"/>
      <c r="D164" s="73"/>
      <c r="E164" s="73"/>
      <c r="F164" s="73"/>
    </row>
    <row r="165" spans="2:6" x14ac:dyDescent="0.25">
      <c r="B165" s="71"/>
      <c r="C165" s="72"/>
      <c r="D165" s="73"/>
      <c r="E165" s="73"/>
      <c r="F165" s="73"/>
    </row>
    <row r="166" spans="2:6" x14ac:dyDescent="0.25">
      <c r="B166" s="71"/>
      <c r="C166" s="72"/>
      <c r="D166" s="73"/>
      <c r="E166" s="73"/>
      <c r="F166" s="73"/>
    </row>
    <row r="167" spans="2:6" x14ac:dyDescent="0.25">
      <c r="B167" s="71"/>
      <c r="C167" s="72"/>
      <c r="D167" s="73"/>
      <c r="E167" s="73"/>
      <c r="F167" s="73"/>
    </row>
    <row r="168" spans="2:6" x14ac:dyDescent="0.25">
      <c r="B168" s="71"/>
      <c r="C168" s="72"/>
      <c r="D168" s="73"/>
      <c r="E168" s="73"/>
      <c r="F168" s="73"/>
    </row>
    <row r="169" spans="2:6" x14ac:dyDescent="0.25">
      <c r="B169" s="71"/>
      <c r="C169" s="72"/>
      <c r="D169" s="73"/>
      <c r="E169" s="73"/>
      <c r="F169" s="73"/>
    </row>
    <row r="170" spans="2:6" x14ac:dyDescent="0.25">
      <c r="B170" s="71"/>
      <c r="C170" s="72"/>
      <c r="D170" s="73"/>
      <c r="E170" s="73"/>
      <c r="F170" s="73"/>
    </row>
    <row r="171" spans="2:6" x14ac:dyDescent="0.25">
      <c r="B171" s="71"/>
      <c r="C171" s="72"/>
      <c r="D171" s="73"/>
      <c r="E171" s="73"/>
      <c r="F171" s="73"/>
    </row>
    <row r="172" spans="2:6" x14ac:dyDescent="0.25">
      <c r="B172" s="71"/>
      <c r="C172" s="72"/>
      <c r="D172" s="73"/>
      <c r="E172" s="73"/>
      <c r="F172" s="73"/>
    </row>
    <row r="173" spans="2:6" x14ac:dyDescent="0.25">
      <c r="B173" s="71"/>
      <c r="C173" s="72"/>
      <c r="D173" s="73"/>
      <c r="E173" s="73"/>
      <c r="F173" s="73"/>
    </row>
    <row r="174" spans="2:6" x14ac:dyDescent="0.25">
      <c r="B174" s="71"/>
      <c r="C174" s="72"/>
      <c r="D174" s="73"/>
      <c r="E174" s="73"/>
      <c r="F174" s="73"/>
    </row>
    <row r="175" spans="2:6" x14ac:dyDescent="0.25">
      <c r="B175" s="71"/>
      <c r="C175" s="72"/>
      <c r="D175" s="73"/>
      <c r="E175" s="73"/>
      <c r="F175" s="73"/>
    </row>
    <row r="176" spans="2:6" x14ac:dyDescent="0.25">
      <c r="B176" s="71"/>
      <c r="C176" s="72"/>
      <c r="D176" s="73"/>
      <c r="E176" s="73"/>
      <c r="F176" s="73"/>
    </row>
    <row r="177" spans="2:6" x14ac:dyDescent="0.25">
      <c r="B177" s="71"/>
      <c r="C177" s="72"/>
      <c r="D177" s="73"/>
      <c r="E177" s="73"/>
      <c r="F177" s="73"/>
    </row>
    <row r="178" spans="2:6" x14ac:dyDescent="0.25">
      <c r="B178" s="71"/>
      <c r="C178" s="72"/>
      <c r="D178" s="73"/>
      <c r="E178" s="73"/>
      <c r="F178" s="73"/>
    </row>
    <row r="179" spans="2:6" x14ac:dyDescent="0.25">
      <c r="B179" s="71"/>
      <c r="C179" s="72"/>
      <c r="D179" s="73"/>
      <c r="E179" s="73"/>
      <c r="F179" s="73"/>
    </row>
    <row r="180" spans="2:6" x14ac:dyDescent="0.25">
      <c r="B180" s="71"/>
      <c r="C180" s="72"/>
      <c r="D180" s="73"/>
      <c r="E180" s="73"/>
      <c r="F180" s="73"/>
    </row>
    <row r="181" spans="2:6" x14ac:dyDescent="0.25">
      <c r="B181" s="71"/>
      <c r="C181" s="72"/>
      <c r="D181" s="73"/>
      <c r="E181" s="73"/>
      <c r="F181" s="73"/>
    </row>
    <row r="182" spans="2:6" x14ac:dyDescent="0.25">
      <c r="B182" s="71"/>
      <c r="C182" s="72"/>
      <c r="D182" s="73"/>
      <c r="E182" s="73"/>
      <c r="F182" s="73"/>
    </row>
    <row r="183" spans="2:6" x14ac:dyDescent="0.25">
      <c r="B183" s="71"/>
      <c r="C183" s="72"/>
      <c r="D183" s="73"/>
      <c r="E183" s="73"/>
      <c r="F183" s="73"/>
    </row>
    <row r="184" spans="2:6" x14ac:dyDescent="0.25">
      <c r="B184" s="71"/>
      <c r="C184" s="72"/>
      <c r="D184" s="73"/>
      <c r="E184" s="73"/>
      <c r="F184" s="73"/>
    </row>
    <row r="185" spans="2:6" x14ac:dyDescent="0.25">
      <c r="B185" s="71"/>
      <c r="C185" s="72"/>
      <c r="D185" s="73"/>
      <c r="E185" s="73"/>
      <c r="F185" s="73"/>
    </row>
    <row r="186" spans="2:6" x14ac:dyDescent="0.25">
      <c r="B186" s="71"/>
      <c r="C186" s="72"/>
      <c r="D186" s="73"/>
      <c r="E186" s="73"/>
      <c r="F186" s="73"/>
    </row>
    <row r="187" spans="2:6" x14ac:dyDescent="0.25">
      <c r="B187" s="71"/>
      <c r="C187" s="72"/>
      <c r="D187" s="73"/>
      <c r="E187" s="73"/>
      <c r="F187" s="73"/>
    </row>
    <row r="188" spans="2:6" x14ac:dyDescent="0.25">
      <c r="B188" s="71"/>
      <c r="C188" s="72"/>
      <c r="D188" s="73"/>
      <c r="E188" s="73"/>
      <c r="F188" s="73"/>
    </row>
    <row r="189" spans="2:6" x14ac:dyDescent="0.25">
      <c r="B189" s="71"/>
      <c r="C189" s="72"/>
      <c r="D189" s="73"/>
      <c r="E189" s="73"/>
      <c r="F189" s="73"/>
    </row>
    <row r="190" spans="2:6" x14ac:dyDescent="0.25">
      <c r="B190" s="71"/>
      <c r="C190" s="72"/>
      <c r="D190" s="73"/>
      <c r="E190" s="73"/>
      <c r="F190" s="73"/>
    </row>
    <row r="191" spans="2:6" x14ac:dyDescent="0.25">
      <c r="B191" s="71"/>
      <c r="C191" s="72"/>
      <c r="D191" s="73"/>
      <c r="E191" s="73"/>
      <c r="F191" s="73"/>
    </row>
    <row r="192" spans="2:6" x14ac:dyDescent="0.25">
      <c r="B192" s="71"/>
      <c r="C192" s="72"/>
      <c r="D192" s="73"/>
      <c r="E192" s="73"/>
      <c r="F192" s="73"/>
    </row>
    <row r="193" spans="2:6" x14ac:dyDescent="0.25">
      <c r="B193" s="71"/>
      <c r="C193" s="72"/>
      <c r="D193" s="73"/>
      <c r="E193" s="73"/>
      <c r="F193" s="73"/>
    </row>
    <row r="194" spans="2:6" x14ac:dyDescent="0.25">
      <c r="B194" s="71"/>
      <c r="C194" s="72"/>
      <c r="D194" s="73"/>
      <c r="E194" s="73"/>
      <c r="F194" s="73"/>
    </row>
    <row r="195" spans="2:6" x14ac:dyDescent="0.25">
      <c r="B195" s="71"/>
      <c r="C195" s="72"/>
      <c r="D195" s="73"/>
      <c r="E195" s="73"/>
      <c r="F195" s="73"/>
    </row>
    <row r="196" spans="2:6" x14ac:dyDescent="0.25">
      <c r="B196" s="71"/>
      <c r="C196" s="72"/>
      <c r="D196" s="73"/>
      <c r="E196" s="73"/>
      <c r="F196" s="73"/>
    </row>
    <row r="197" spans="2:6" x14ac:dyDescent="0.25">
      <c r="B197" s="71"/>
      <c r="C197" s="72"/>
      <c r="D197" s="73"/>
      <c r="E197" s="73"/>
      <c r="F197" s="73"/>
    </row>
    <row r="198" spans="2:6" x14ac:dyDescent="0.25">
      <c r="B198" s="71"/>
      <c r="C198" s="72"/>
      <c r="D198" s="73"/>
      <c r="E198" s="73"/>
      <c r="F198" s="73"/>
    </row>
    <row r="199" spans="2:6" x14ac:dyDescent="0.25">
      <c r="B199" s="71"/>
      <c r="C199" s="72"/>
      <c r="D199" s="73"/>
      <c r="E199" s="73"/>
      <c r="F199" s="73"/>
    </row>
    <row r="200" spans="2:6" x14ac:dyDescent="0.25">
      <c r="B200" s="71"/>
      <c r="C200" s="72"/>
      <c r="D200" s="73"/>
      <c r="E200" s="73"/>
      <c r="F200" s="73"/>
    </row>
    <row r="201" spans="2:6" x14ac:dyDescent="0.25">
      <c r="B201" s="71"/>
      <c r="C201" s="72"/>
      <c r="D201" s="73"/>
      <c r="E201" s="73"/>
      <c r="F201" s="73"/>
    </row>
    <row r="202" spans="2:6" x14ac:dyDescent="0.25">
      <c r="B202" s="71"/>
      <c r="C202" s="72"/>
      <c r="D202" s="73"/>
      <c r="E202" s="73"/>
      <c r="F202" s="73"/>
    </row>
    <row r="203" spans="2:6" x14ac:dyDescent="0.25">
      <c r="B203" s="71"/>
      <c r="C203" s="72"/>
      <c r="D203" s="73"/>
      <c r="E203" s="73"/>
      <c r="F203" s="73"/>
    </row>
    <row r="204" spans="2:6" x14ac:dyDescent="0.25">
      <c r="B204" s="71"/>
      <c r="C204" s="72"/>
      <c r="D204" s="73"/>
      <c r="E204" s="73"/>
      <c r="F204" s="73"/>
    </row>
    <row r="205" spans="2:6" x14ac:dyDescent="0.25">
      <c r="B205" s="71"/>
      <c r="C205" s="72"/>
      <c r="D205" s="73"/>
      <c r="E205" s="73"/>
      <c r="F205" s="73"/>
    </row>
    <row r="206" spans="2:6" x14ac:dyDescent="0.25">
      <c r="B206" s="71"/>
      <c r="C206" s="72"/>
      <c r="D206" s="73"/>
      <c r="E206" s="73"/>
      <c r="F206" s="73"/>
    </row>
    <row r="207" spans="2:6" x14ac:dyDescent="0.25">
      <c r="B207" s="71"/>
      <c r="C207" s="72"/>
      <c r="D207" s="73"/>
      <c r="E207" s="73"/>
      <c r="F207" s="73"/>
    </row>
    <row r="208" spans="2:6" x14ac:dyDescent="0.25">
      <c r="B208" s="71"/>
      <c r="C208" s="72"/>
      <c r="D208" s="73"/>
      <c r="E208" s="73"/>
      <c r="F208" s="73"/>
    </row>
    <row r="209" spans="2:6" x14ac:dyDescent="0.25">
      <c r="B209" s="71"/>
      <c r="C209" s="72"/>
      <c r="D209" s="73"/>
      <c r="E209" s="73"/>
      <c r="F209" s="73"/>
    </row>
    <row r="210" spans="2:6" x14ac:dyDescent="0.25">
      <c r="B210" s="71"/>
      <c r="C210" s="72"/>
      <c r="D210" s="73"/>
      <c r="E210" s="73"/>
      <c r="F210" s="73"/>
    </row>
    <row r="211" spans="2:6" x14ac:dyDescent="0.25">
      <c r="B211" s="71"/>
      <c r="C211" s="72"/>
      <c r="D211" s="73"/>
      <c r="E211" s="73"/>
      <c r="F211" s="73"/>
    </row>
    <row r="212" spans="2:6" x14ac:dyDescent="0.25">
      <c r="B212" s="71"/>
      <c r="C212" s="72"/>
      <c r="D212" s="73"/>
      <c r="E212" s="73"/>
      <c r="F212" s="73"/>
    </row>
    <row r="213" spans="2:6" x14ac:dyDescent="0.25">
      <c r="B213" s="71"/>
      <c r="C213" s="72"/>
      <c r="D213" s="73"/>
      <c r="E213" s="73"/>
      <c r="F213" s="73"/>
    </row>
    <row r="214" spans="2:6" x14ac:dyDescent="0.25">
      <c r="B214" s="71"/>
      <c r="C214" s="72"/>
      <c r="D214" s="73"/>
      <c r="E214" s="73"/>
      <c r="F214" s="73"/>
    </row>
    <row r="215" spans="2:6" x14ac:dyDescent="0.25">
      <c r="B215" s="71"/>
      <c r="C215" s="72"/>
      <c r="D215" s="73"/>
      <c r="E215" s="73"/>
      <c r="F215" s="73"/>
    </row>
    <row r="216" spans="2:6" x14ac:dyDescent="0.25">
      <c r="B216" s="71"/>
      <c r="C216" s="72"/>
      <c r="D216" s="73"/>
      <c r="E216" s="73"/>
      <c r="F216" s="73"/>
    </row>
    <row r="217" spans="2:6" x14ac:dyDescent="0.25">
      <c r="B217" s="71"/>
      <c r="C217" s="72"/>
      <c r="D217" s="73"/>
      <c r="E217" s="73"/>
      <c r="F217" s="73"/>
    </row>
    <row r="218" spans="2:6" x14ac:dyDescent="0.25">
      <c r="B218" s="71"/>
      <c r="C218" s="72"/>
      <c r="D218" s="73"/>
      <c r="E218" s="73"/>
      <c r="F218" s="73"/>
    </row>
    <row r="219" spans="2:6" x14ac:dyDescent="0.25">
      <c r="B219" s="71"/>
      <c r="C219" s="72"/>
      <c r="D219" s="73"/>
      <c r="E219" s="73"/>
      <c r="F219" s="73"/>
    </row>
    <row r="220" spans="2:6" x14ac:dyDescent="0.25">
      <c r="B220" s="71"/>
      <c r="C220" s="72"/>
      <c r="D220" s="73"/>
      <c r="E220" s="73"/>
      <c r="F220" s="73"/>
    </row>
    <row r="221" spans="2:6" x14ac:dyDescent="0.25">
      <c r="B221" s="71"/>
      <c r="C221" s="72"/>
      <c r="D221" s="73"/>
      <c r="E221" s="73"/>
      <c r="F221" s="73"/>
    </row>
    <row r="222" spans="2:6" x14ac:dyDescent="0.25">
      <c r="B222" s="71"/>
      <c r="C222" s="72"/>
      <c r="D222" s="73"/>
      <c r="E222" s="73"/>
      <c r="F222" s="73"/>
    </row>
    <row r="223" spans="2:6" x14ac:dyDescent="0.25">
      <c r="B223" s="71"/>
      <c r="C223" s="72"/>
      <c r="D223" s="73"/>
      <c r="E223" s="73"/>
      <c r="F223" s="73"/>
    </row>
    <row r="224" spans="2:6" x14ac:dyDescent="0.25">
      <c r="B224" s="71"/>
      <c r="C224" s="72"/>
      <c r="D224" s="73"/>
      <c r="E224" s="73"/>
      <c r="F224" s="73"/>
    </row>
    <row r="225" spans="2:6" x14ac:dyDescent="0.25">
      <c r="B225" s="71"/>
      <c r="C225" s="72"/>
      <c r="D225" s="73"/>
      <c r="E225" s="73"/>
      <c r="F225" s="73"/>
    </row>
    <row r="226" spans="2:6" x14ac:dyDescent="0.25">
      <c r="B226" s="71"/>
      <c r="C226" s="72"/>
      <c r="D226" s="73"/>
      <c r="E226" s="73"/>
      <c r="F226" s="73"/>
    </row>
    <row r="227" spans="2:6" x14ac:dyDescent="0.25">
      <c r="B227" s="71"/>
      <c r="C227" s="72"/>
      <c r="D227" s="73"/>
      <c r="E227" s="73"/>
      <c r="F227" s="73"/>
    </row>
    <row r="228" spans="2:6" x14ac:dyDescent="0.25">
      <c r="B228" s="71"/>
      <c r="C228" s="72"/>
      <c r="D228" s="73"/>
      <c r="E228" s="73"/>
      <c r="F228" s="73"/>
    </row>
    <row r="229" spans="2:6" x14ac:dyDescent="0.25">
      <c r="B229" s="71"/>
      <c r="C229" s="72"/>
      <c r="D229" s="73"/>
      <c r="E229" s="73"/>
      <c r="F229" s="73"/>
    </row>
    <row r="230" spans="2:6" x14ac:dyDescent="0.25">
      <c r="B230" s="71"/>
      <c r="C230" s="72"/>
      <c r="D230" s="73"/>
      <c r="E230" s="73"/>
      <c r="F230" s="73"/>
    </row>
    <row r="231" spans="2:6" x14ac:dyDescent="0.25">
      <c r="B231" s="71"/>
      <c r="C231" s="72"/>
      <c r="D231" s="73"/>
      <c r="E231" s="73"/>
      <c r="F231" s="73"/>
    </row>
    <row r="232" spans="2:6" x14ac:dyDescent="0.25">
      <c r="B232" s="71"/>
      <c r="C232" s="72"/>
      <c r="D232" s="73"/>
      <c r="E232" s="73"/>
      <c r="F232" s="73"/>
    </row>
    <row r="233" spans="2:6" x14ac:dyDescent="0.25">
      <c r="B233" s="71"/>
      <c r="C233" s="72"/>
      <c r="D233" s="73"/>
      <c r="E233" s="73"/>
      <c r="F233" s="73"/>
    </row>
    <row r="234" spans="2:6" x14ac:dyDescent="0.25">
      <c r="B234" s="71"/>
      <c r="C234" s="72"/>
      <c r="D234" s="73"/>
      <c r="E234" s="73"/>
      <c r="F234" s="73"/>
    </row>
    <row r="235" spans="2:6" x14ac:dyDescent="0.25">
      <c r="B235" s="71"/>
      <c r="C235" s="72"/>
      <c r="D235" s="73"/>
      <c r="E235" s="73"/>
      <c r="F235" s="73"/>
    </row>
    <row r="236" spans="2:6" x14ac:dyDescent="0.25">
      <c r="B236" s="71"/>
      <c r="C236" s="72"/>
      <c r="D236" s="73"/>
      <c r="E236" s="73"/>
      <c r="F236" s="73"/>
    </row>
    <row r="237" spans="2:6" x14ac:dyDescent="0.25">
      <c r="B237" s="71"/>
      <c r="C237" s="72"/>
      <c r="D237" s="73"/>
      <c r="E237" s="73"/>
      <c r="F237" s="73"/>
    </row>
    <row r="238" spans="2:6" x14ac:dyDescent="0.25">
      <c r="B238" s="71"/>
      <c r="C238" s="72"/>
      <c r="D238" s="73"/>
      <c r="E238" s="73"/>
      <c r="F238" s="73"/>
    </row>
    <row r="239" spans="2:6" x14ac:dyDescent="0.25">
      <c r="B239" s="71"/>
      <c r="C239" s="72"/>
      <c r="D239" s="73"/>
      <c r="E239" s="73"/>
      <c r="F239" s="73"/>
    </row>
    <row r="240" spans="2:6" x14ac:dyDescent="0.25">
      <c r="B240" s="71"/>
      <c r="C240" s="72"/>
      <c r="D240" s="73"/>
      <c r="E240" s="73"/>
      <c r="F240" s="73"/>
    </row>
    <row r="241" spans="2:6" x14ac:dyDescent="0.25">
      <c r="B241" s="71"/>
      <c r="C241" s="72"/>
      <c r="D241" s="73"/>
      <c r="E241" s="73"/>
      <c r="F241" s="73"/>
    </row>
    <row r="242" spans="2:6" x14ac:dyDescent="0.25">
      <c r="B242" s="71"/>
      <c r="C242" s="72"/>
      <c r="D242" s="73"/>
      <c r="E242" s="73"/>
      <c r="F242" s="73"/>
    </row>
    <row r="243" spans="2:6" x14ac:dyDescent="0.25">
      <c r="B243" s="71"/>
      <c r="C243" s="72"/>
      <c r="D243" s="73"/>
      <c r="E243" s="73"/>
      <c r="F243" s="73"/>
    </row>
    <row r="244" spans="2:6" x14ac:dyDescent="0.25">
      <c r="B244" s="71"/>
      <c r="C244" s="72"/>
      <c r="D244" s="73"/>
      <c r="E244" s="73"/>
      <c r="F244" s="73"/>
    </row>
    <row r="245" spans="2:6" x14ac:dyDescent="0.25">
      <c r="B245" s="71"/>
      <c r="C245" s="72"/>
      <c r="D245" s="73"/>
      <c r="E245" s="73"/>
      <c r="F245" s="73"/>
    </row>
    <row r="246" spans="2:6" x14ac:dyDescent="0.25">
      <c r="B246" s="71"/>
      <c r="C246" s="72"/>
      <c r="D246" s="73"/>
      <c r="E246" s="73"/>
      <c r="F246" s="73"/>
    </row>
    <row r="247" spans="2:6" x14ac:dyDescent="0.25">
      <c r="B247" s="71"/>
      <c r="C247" s="72"/>
      <c r="D247" s="73"/>
      <c r="E247" s="73"/>
      <c r="F247" s="73"/>
    </row>
    <row r="248" spans="2:6" x14ac:dyDescent="0.25">
      <c r="B248" s="71"/>
      <c r="C248" s="72"/>
      <c r="D248" s="73"/>
      <c r="E248" s="73"/>
      <c r="F248" s="73"/>
    </row>
    <row r="249" spans="2:6" x14ac:dyDescent="0.25">
      <c r="B249" s="71"/>
      <c r="C249" s="72"/>
      <c r="D249" s="73"/>
      <c r="E249" s="73"/>
      <c r="F249" s="73"/>
    </row>
    <row r="250" spans="2:6" x14ac:dyDescent="0.25">
      <c r="B250" s="71"/>
      <c r="C250" s="72"/>
      <c r="D250" s="73"/>
      <c r="E250" s="73"/>
      <c r="F250" s="73"/>
    </row>
    <row r="251" spans="2:6" x14ac:dyDescent="0.25">
      <c r="B251" s="71"/>
      <c r="C251" s="72"/>
      <c r="D251" s="73"/>
      <c r="E251" s="73"/>
      <c r="F251" s="73"/>
    </row>
    <row r="252" spans="2:6" x14ac:dyDescent="0.25">
      <c r="B252" s="71"/>
      <c r="C252" s="72"/>
      <c r="D252" s="73"/>
      <c r="E252" s="73"/>
      <c r="F252" s="73"/>
    </row>
    <row r="253" spans="2:6" x14ac:dyDescent="0.25">
      <c r="B253" s="71"/>
      <c r="C253" s="72"/>
      <c r="D253" s="73"/>
      <c r="E253" s="73"/>
      <c r="F253" s="73"/>
    </row>
    <row r="254" spans="2:6" x14ac:dyDescent="0.25">
      <c r="B254" s="71"/>
      <c r="C254" s="72"/>
      <c r="D254" s="73"/>
      <c r="E254" s="73"/>
      <c r="F254" s="73"/>
    </row>
    <row r="255" spans="2:6" x14ac:dyDescent="0.25">
      <c r="B255" s="71"/>
      <c r="C255" s="72"/>
      <c r="D255" s="73"/>
      <c r="E255" s="73"/>
      <c r="F255" s="73"/>
    </row>
    <row r="256" spans="2:6" x14ac:dyDescent="0.25">
      <c r="B256" s="71"/>
      <c r="C256" s="72"/>
      <c r="D256" s="73"/>
      <c r="E256" s="73"/>
      <c r="F256" s="73"/>
    </row>
    <row r="257" spans="2:6" x14ac:dyDescent="0.25">
      <c r="B257" s="71"/>
      <c r="C257" s="72"/>
      <c r="D257" s="73"/>
      <c r="E257" s="73"/>
      <c r="F257" s="73"/>
    </row>
    <row r="258" spans="2:6" x14ac:dyDescent="0.25">
      <c r="B258" s="71"/>
      <c r="C258" s="72"/>
      <c r="D258" s="73"/>
      <c r="E258" s="73"/>
      <c r="F258" s="73"/>
    </row>
    <row r="259" spans="2:6" x14ac:dyDescent="0.25">
      <c r="B259" s="71"/>
      <c r="C259" s="72"/>
      <c r="D259" s="73"/>
      <c r="E259" s="73"/>
      <c r="F259" s="73"/>
    </row>
    <row r="260" spans="2:6" x14ac:dyDescent="0.25">
      <c r="B260" s="71"/>
      <c r="C260" s="72"/>
      <c r="D260" s="73"/>
      <c r="E260" s="73"/>
      <c r="F260" s="73"/>
    </row>
    <row r="261" spans="2:6" x14ac:dyDescent="0.25">
      <c r="B261" s="71"/>
      <c r="C261" s="72"/>
      <c r="D261" s="73"/>
      <c r="E261" s="73"/>
      <c r="F261" s="73"/>
    </row>
    <row r="262" spans="2:6" x14ac:dyDescent="0.25">
      <c r="B262" s="71"/>
      <c r="C262" s="72"/>
      <c r="D262" s="73"/>
      <c r="E262" s="73"/>
      <c r="F262" s="73"/>
    </row>
    <row r="263" spans="2:6" x14ac:dyDescent="0.25">
      <c r="B263" s="71"/>
      <c r="C263" s="72"/>
      <c r="D263" s="73"/>
      <c r="E263" s="73"/>
      <c r="F263" s="73"/>
    </row>
    <row r="264" spans="2:6" x14ac:dyDescent="0.25">
      <c r="B264" s="71"/>
      <c r="C264" s="72"/>
      <c r="D264" s="73"/>
      <c r="E264" s="73"/>
      <c r="F264" s="73"/>
    </row>
    <row r="265" spans="2:6" x14ac:dyDescent="0.25">
      <c r="B265" s="71"/>
      <c r="C265" s="72"/>
      <c r="D265" s="73"/>
      <c r="E265" s="73"/>
      <c r="F265" s="73"/>
    </row>
    <row r="266" spans="2:6" x14ac:dyDescent="0.25">
      <c r="B266" s="71"/>
      <c r="C266" s="72"/>
      <c r="D266" s="73"/>
      <c r="E266" s="73"/>
      <c r="F266" s="73"/>
    </row>
    <row r="267" spans="2:6" x14ac:dyDescent="0.25">
      <c r="B267" s="71"/>
      <c r="C267" s="72"/>
      <c r="D267" s="73"/>
      <c r="E267" s="73"/>
      <c r="F267" s="73"/>
    </row>
    <row r="268" spans="2:6" x14ac:dyDescent="0.25">
      <c r="B268" s="71"/>
      <c r="C268" s="72"/>
      <c r="D268" s="73"/>
      <c r="E268" s="73"/>
      <c r="F268" s="73"/>
    </row>
    <row r="269" spans="2:6" x14ac:dyDescent="0.25">
      <c r="B269" s="71"/>
      <c r="C269" s="72"/>
      <c r="D269" s="73"/>
      <c r="E269" s="73"/>
      <c r="F269" s="73"/>
    </row>
    <row r="270" spans="2:6" x14ac:dyDescent="0.25">
      <c r="B270" s="71"/>
      <c r="C270" s="72"/>
      <c r="D270" s="73"/>
      <c r="E270" s="73"/>
      <c r="F270" s="73"/>
    </row>
    <row r="271" spans="2:6" x14ac:dyDescent="0.25">
      <c r="B271" s="71"/>
      <c r="C271" s="72"/>
      <c r="D271" s="73"/>
      <c r="E271" s="73"/>
      <c r="F271" s="73"/>
    </row>
    <row r="272" spans="2:6" x14ac:dyDescent="0.25">
      <c r="B272" s="71"/>
      <c r="C272" s="72"/>
      <c r="D272" s="73"/>
      <c r="E272" s="73"/>
      <c r="F272" s="73"/>
    </row>
    <row r="273" spans="2:6" x14ac:dyDescent="0.25">
      <c r="B273" s="71"/>
      <c r="C273" s="72"/>
      <c r="D273" s="73"/>
      <c r="E273" s="73"/>
      <c r="F273" s="73"/>
    </row>
    <row r="274" spans="2:6" x14ac:dyDescent="0.25">
      <c r="B274" s="71"/>
      <c r="C274" s="72"/>
      <c r="D274" s="73"/>
      <c r="E274" s="73"/>
      <c r="F274" s="73"/>
    </row>
    <row r="275" spans="2:6" x14ac:dyDescent="0.25">
      <c r="B275" s="71"/>
      <c r="C275" s="72"/>
      <c r="D275" s="73"/>
      <c r="E275" s="73"/>
      <c r="F275" s="73"/>
    </row>
    <row r="276" spans="2:6" x14ac:dyDescent="0.25">
      <c r="B276" s="71"/>
      <c r="C276" s="72"/>
      <c r="D276" s="73"/>
      <c r="E276" s="73"/>
      <c r="F276" s="73"/>
    </row>
    <row r="277" spans="2:6" x14ac:dyDescent="0.25">
      <c r="B277" s="71"/>
      <c r="C277" s="72"/>
      <c r="D277" s="73"/>
      <c r="E277" s="73"/>
      <c r="F277" s="73"/>
    </row>
    <row r="278" spans="2:6" x14ac:dyDescent="0.25">
      <c r="B278" s="71"/>
      <c r="C278" s="72"/>
      <c r="D278" s="73"/>
      <c r="E278" s="73"/>
      <c r="F278" s="73"/>
    </row>
    <row r="279" spans="2:6" x14ac:dyDescent="0.25">
      <c r="B279" s="71"/>
      <c r="C279" s="72"/>
      <c r="D279" s="73"/>
      <c r="E279" s="73"/>
      <c r="F279" s="73"/>
    </row>
    <row r="280" spans="2:6" x14ac:dyDescent="0.25">
      <c r="B280" s="71"/>
      <c r="C280" s="72"/>
      <c r="D280" s="73"/>
      <c r="E280" s="73"/>
      <c r="F280" s="73"/>
    </row>
    <row r="281" spans="2:6" x14ac:dyDescent="0.25">
      <c r="B281" s="71"/>
      <c r="C281" s="72"/>
      <c r="D281" s="73"/>
      <c r="E281" s="73"/>
      <c r="F281" s="73"/>
    </row>
    <row r="282" spans="2:6" x14ac:dyDescent="0.25">
      <c r="B282" s="71"/>
      <c r="C282" s="72"/>
      <c r="D282" s="73"/>
      <c r="E282" s="73"/>
      <c r="F282" s="73"/>
    </row>
    <row r="283" spans="2:6" x14ac:dyDescent="0.25">
      <c r="B283" s="71"/>
      <c r="C283" s="72"/>
      <c r="D283" s="73"/>
      <c r="E283" s="73"/>
      <c r="F283" s="73"/>
    </row>
  </sheetData>
  <mergeCells count="1">
    <mergeCell ref="B2:F2"/>
  </mergeCells>
  <pageMargins left="0.7" right="0.7" top="0.75" bottom="0.75" header="0.3" footer="0.3"/>
  <pageSetup paperSize="9" scale="77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C12"/>
  <sheetViews>
    <sheetView workbookViewId="0">
      <selection activeCell="B9" sqref="B9:B12"/>
    </sheetView>
  </sheetViews>
  <sheetFormatPr defaultRowHeight="15" x14ac:dyDescent="0.25"/>
  <cols>
    <col min="1" max="1" width="9.140625" style="15"/>
    <col min="2" max="2" width="93" style="16" customWidth="1"/>
    <col min="3" max="3" width="13.140625" style="93" customWidth="1"/>
    <col min="4" max="4" width="12.140625" style="15" bestFit="1" customWidth="1"/>
    <col min="5" max="16384" width="9.140625" style="15"/>
  </cols>
  <sheetData>
    <row r="1" spans="2:3" ht="15.75" thickBot="1" x14ac:dyDescent="0.3"/>
    <row r="2" spans="2:3" ht="15.75" thickBot="1" x14ac:dyDescent="0.3">
      <c r="B2" s="213" t="str">
        <f>'Elenco Prezzi Unitari'!B184</f>
        <v>Gemeinde  ALTREI</v>
      </c>
      <c r="C2" s="214"/>
    </row>
    <row r="3" spans="2:3" s="18" customFormat="1" ht="15.75" thickBot="1" x14ac:dyDescent="0.25">
      <c r="B3" s="100" t="str">
        <f>'Elenco Prezzi Unitari'!B65</f>
        <v>BESCHREIBUNG</v>
      </c>
      <c r="C3" s="153" t="str">
        <f>'Elenco Prezzi Unitari'!F65</f>
        <v>BETRAG</v>
      </c>
    </row>
    <row r="4" spans="2:3" x14ac:dyDescent="0.25">
      <c r="B4" s="98" t="str">
        <f>'PLT1 Anterivo'!B2</f>
        <v>PLT1 - Nummernschilderkennungsstation Nr.1:  Straße nach  Carbonare (Gemeinde  ALTREI)</v>
      </c>
      <c r="C4" s="99">
        <f>'PLT1 Anterivo'!F17</f>
        <v>6767.5</v>
      </c>
    </row>
    <row r="5" spans="2:3" x14ac:dyDescent="0.25">
      <c r="B5" s="98" t="str">
        <f>'PLT2 Anterivo'!B2</f>
        <v>PLT2 - Nummernschilderkennungsstation Nr.2:  bei Müllsammelstelle (Gemeinde  ALTREI)</v>
      </c>
      <c r="C5" s="99">
        <f>'PLT2 Anterivo'!F20</f>
        <v>7736.75</v>
      </c>
    </row>
    <row r="6" spans="2:3" x14ac:dyDescent="0.25">
      <c r="B6" s="98" t="str">
        <f>'PLT3 Anterivo'!B2</f>
        <v>PLT3 - Nummernschilderkennungsstation Nr.3:  S.P.79 Kreuzung S.S.48 (Gemeinde  ALTREI)</v>
      </c>
      <c r="C6" s="99">
        <f>'PLT3 Anterivo'!F17</f>
        <v>6767.5</v>
      </c>
    </row>
    <row r="7" spans="2:3" ht="15.75" thickBot="1" x14ac:dyDescent="0.3">
      <c r="B7" s="43" t="str">
        <f>'CO Anterivo'!B2</f>
        <v>CO - Leiststelle:  Rathaus (Gemeinde  ALTREI)</v>
      </c>
      <c r="C7" s="94">
        <f>'CO Anterivo'!F8</f>
        <v>1000</v>
      </c>
    </row>
    <row r="8" spans="2:3" ht="15.75" thickBot="1" x14ac:dyDescent="0.3">
      <c r="B8" s="146" t="str">
        <f>'Elenco Prezzi Unitari'!B69</f>
        <v>SUMME</v>
      </c>
      <c r="C8" s="147">
        <f>SUM(C4:C7)</f>
        <v>22271.75</v>
      </c>
    </row>
    <row r="9" spans="2:3" ht="30" x14ac:dyDescent="0.25">
      <c r="B9" s="43" t="str">
        <f>'Elenco Prezzi Unitari'!B203</f>
        <v>Anteilige Kosten des zentralen Nummernschildverwaltungssystems (Leitstelle am Sitz der Bezirksgemeinschaft)</v>
      </c>
      <c r="C9" s="94">
        <f>(C8/Totale!C21)*Totale!C26</f>
        <v>1929.454602643392</v>
      </c>
    </row>
    <row r="10" spans="2:3" x14ac:dyDescent="0.25">
      <c r="B10" s="43" t="str">
        <f>'Elenco Prezzi Unitari'!B204</f>
        <v>Anteilige Sicherheitsaufwendungen</v>
      </c>
      <c r="C10" s="94">
        <f>(C8/Totale!C21)*'Quadro Economico'!C5</f>
        <v>732.54767294996827</v>
      </c>
    </row>
    <row r="11" spans="2:3" ht="15" customHeight="1" thickBot="1" x14ac:dyDescent="0.3">
      <c r="B11" s="43" t="str">
        <f>'Elenco Prezzi Unitari'!B205</f>
        <v>Anteilige sonstige Aufwendungen (Ausführungsprojekt + BL + SiKoA + Wettbewerbsausschuss + unvorhergesehen Kosten und Rundungen)</v>
      </c>
      <c r="C11" s="94">
        <f>(C8/Totale!C21)*('Quadro Economico'!C8+'Quadro Economico'!C9+'Quadro Economico'!C10+'Quadro Economico'!C11+'Quadro Economico'!C12)</f>
        <v>2002.8396006358023</v>
      </c>
    </row>
    <row r="12" spans="2:3" ht="15.75" thickBot="1" x14ac:dyDescent="0.3">
      <c r="B12" s="149" t="str">
        <f>'Elenco Prezzi Unitari'!B208</f>
        <v>Gesamtbetrag Gemeinde ALTREI</v>
      </c>
      <c r="C12" s="150">
        <f>SUM(C8:C11)</f>
        <v>26936.591876229162</v>
      </c>
    </row>
  </sheetData>
  <mergeCells count="1">
    <mergeCell ref="B2:C2"/>
  </mergeCells>
  <pageMargins left="0.7" right="0.7" top="0.75" bottom="0.75" header="0.3" footer="0.3"/>
  <pageSetup paperSize="9" scale="77" orientation="portrait" verticalDpi="0" r:id="rId1"/>
</worksheet>
</file>

<file path=xl/worksheets/sheet1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283"/>
  <sheetViews>
    <sheetView workbookViewId="0">
      <selection activeCell="F3" sqref="F3"/>
    </sheetView>
  </sheetViews>
  <sheetFormatPr defaultRowHeight="15" x14ac:dyDescent="0.25"/>
  <cols>
    <col min="1" max="1" width="9.140625" style="59"/>
    <col min="2" max="2" width="52.7109375" style="74" customWidth="1"/>
    <col min="3" max="3" width="8.140625" style="75" bestFit="1" customWidth="1"/>
    <col min="4" max="4" width="13" style="76" customWidth="1"/>
    <col min="5" max="5" width="17.140625" style="76" customWidth="1"/>
    <col min="6" max="6" width="15.7109375" style="76" customWidth="1"/>
    <col min="7" max="7" width="14" style="66" customWidth="1"/>
    <col min="8" max="8" width="13.42578125" style="59" bestFit="1" customWidth="1"/>
    <col min="9" max="9" width="11.85546875" style="59" customWidth="1"/>
    <col min="10" max="10" width="9.140625" style="59"/>
    <col min="11" max="11" width="17.5703125" style="59" bestFit="1" customWidth="1"/>
    <col min="12" max="16384" width="9.140625" style="59"/>
  </cols>
  <sheetData>
    <row r="2" spans="2:7" s="54" customFormat="1" x14ac:dyDescent="0.2">
      <c r="B2" s="212" t="str">
        <f>'Elenco Prezzi Unitari'!B76</f>
        <v>CO - Leistelle:  Staatspolizei - Quästur BOZEN</v>
      </c>
      <c r="C2" s="212"/>
      <c r="D2" s="212"/>
      <c r="E2" s="212"/>
      <c r="F2" s="212"/>
      <c r="G2" s="53"/>
    </row>
    <row r="3" spans="2:7" s="54" customFormat="1" x14ac:dyDescent="0.2">
      <c r="B3" s="55" t="str">
        <f>'Elenco Prezzi Unitari'!B65</f>
        <v>BESCHREIBUNG</v>
      </c>
      <c r="C3" s="55" t="str">
        <f>'Elenco Prezzi Unitari'!C65</f>
        <v>M.E.</v>
      </c>
      <c r="D3" s="55" t="str">
        <f>'Elenco Prezzi Unitari'!D65</f>
        <v>ANZ.</v>
      </c>
      <c r="E3" s="55" t="str">
        <f>'Elenco Prezzi Unitari'!E65</f>
        <v>EINHEITSPREIS</v>
      </c>
      <c r="F3" s="55" t="str">
        <f>'Elenco Prezzi Unitari'!F65</f>
        <v>BETRAG</v>
      </c>
      <c r="G3" s="53"/>
    </row>
    <row r="4" spans="2:7" ht="45" x14ac:dyDescent="0.25">
      <c r="B4" s="33" t="str">
        <f>'Elenco Prezzi Unitari'!B16</f>
        <v>Client-Worstation  ● 2 Ausgänge f. hochauflösenden Monitor (1xVGA + 2DVI)  ● bis zu 72 Bildflüsse gleichzeitig anzeigbar ● Karte ALN Gigabit ● Betriebssystem 64 bit</v>
      </c>
      <c r="C4" s="56" t="s">
        <v>1</v>
      </c>
      <c r="D4" s="57">
        <v>1</v>
      </c>
      <c r="E4" s="91">
        <f>'Elenco Prezzi Unitari'!F16</f>
        <v>1600</v>
      </c>
      <c r="F4" s="83">
        <f t="shared" ref="F4:F8" si="0">E4*D4</f>
        <v>1600</v>
      </c>
      <c r="G4" s="58"/>
    </row>
    <row r="5" spans="2:7" x14ac:dyDescent="0.25">
      <c r="B5" s="33" t="str">
        <f>'Elenco Prezzi Unitari'!B18</f>
        <v>LED-Monitor 22" HDMI Full HD</v>
      </c>
      <c r="C5" s="56" t="s">
        <v>1</v>
      </c>
      <c r="D5" s="57">
        <v>1</v>
      </c>
      <c r="E5" s="91">
        <f>'Elenco Prezzi Unitari'!F18</f>
        <v>680</v>
      </c>
      <c r="F5" s="83">
        <f t="shared" si="0"/>
        <v>680</v>
      </c>
      <c r="G5" s="58"/>
    </row>
    <row r="6" spans="2:7" x14ac:dyDescent="0.25">
      <c r="B6" s="33" t="str">
        <f>'Elenco Prezzi Unitari'!B31</f>
        <v>Schalter 4 Ports 10/100BaseT + 1 Port SFP</v>
      </c>
      <c r="C6" s="56" t="s">
        <v>1</v>
      </c>
      <c r="D6" s="57">
        <v>1</v>
      </c>
      <c r="E6" s="91">
        <f>'Elenco Prezzi Unitari'!F31</f>
        <v>224</v>
      </c>
      <c r="F6" s="83">
        <f t="shared" si="0"/>
        <v>224</v>
      </c>
      <c r="G6" s="58"/>
    </row>
    <row r="7" spans="2:7" x14ac:dyDescent="0.25">
      <c r="B7" s="33" t="str">
        <f>'Elenco Prezzi Unitari'!B12</f>
        <v>Tablet 10 Zoll mit Konnektivität WiFi und 3G</v>
      </c>
      <c r="C7" s="56" t="s">
        <v>1</v>
      </c>
      <c r="D7" s="57">
        <v>1</v>
      </c>
      <c r="E7" s="91">
        <f>'Elenco Prezzi Unitari'!F12</f>
        <v>500</v>
      </c>
      <c r="F7" s="83">
        <f t="shared" si="0"/>
        <v>500</v>
      </c>
      <c r="G7" s="58"/>
    </row>
    <row r="8" spans="2:7" ht="45" x14ac:dyDescent="0.25">
      <c r="B8" s="33" t="str">
        <f>'Elenco Prezzi Unitari'!B35</f>
        <v>Zubehörteile für die Montage der Apparate zur fachgerechten Herstellung einer vollständigen, funktionstüchtigen Anlage.</v>
      </c>
      <c r="C8" s="117" t="str">
        <f>'Elenco Prezzi Unitari'!C35</f>
        <v>pauschal</v>
      </c>
      <c r="D8" s="57">
        <v>1</v>
      </c>
      <c r="E8" s="82">
        <v>500</v>
      </c>
      <c r="F8" s="83">
        <f t="shared" si="0"/>
        <v>500</v>
      </c>
      <c r="G8" s="58"/>
    </row>
    <row r="9" spans="2:7" ht="30" x14ac:dyDescent="0.25">
      <c r="B9" s="33" t="str">
        <f>'Elenco Prezzi Unitari'!B36</f>
        <v>Arbeitslohn für Installation und Konfiguration der Anlage.</v>
      </c>
      <c r="C9" s="117" t="str">
        <f>'Elenco Prezzi Unitari'!C36</f>
        <v>pauschal</v>
      </c>
      <c r="D9" s="63">
        <v>1</v>
      </c>
      <c r="E9" s="86">
        <v>1500</v>
      </c>
      <c r="F9" s="87">
        <f>E9*D9</f>
        <v>1500</v>
      </c>
      <c r="G9" s="58"/>
    </row>
    <row r="10" spans="2:7" x14ac:dyDescent="0.25">
      <c r="B10" s="35" t="str">
        <f>'Elenco Prezzi Unitari'!B66</f>
        <v>Gesamt SOA Kategorie OS5</v>
      </c>
      <c r="C10" s="60"/>
      <c r="D10" s="61"/>
      <c r="E10" s="84"/>
      <c r="F10" s="85">
        <f>SUM(F4:F9)</f>
        <v>5004</v>
      </c>
      <c r="G10" s="58"/>
    </row>
    <row r="11" spans="2:7" x14ac:dyDescent="0.25">
      <c r="B11" s="34" t="str">
        <f>'Elenco Prezzi Unitari'!B7</f>
        <v>Modem 3G/UMTS</v>
      </c>
      <c r="C11" s="56" t="s">
        <v>1</v>
      </c>
      <c r="D11" s="57">
        <v>1</v>
      </c>
      <c r="E11" s="82">
        <f>'Elenco Prezzi Unitari'!F7</f>
        <v>500</v>
      </c>
      <c r="F11" s="83">
        <f t="shared" ref="F11" si="1">E11*D11</f>
        <v>500</v>
      </c>
    </row>
    <row r="12" spans="2:7" ht="45" x14ac:dyDescent="0.25">
      <c r="B12" s="33" t="str">
        <f>'Elenco Prezzi Unitari'!B33</f>
        <v>Zubehörteile für die Montage der Konnektivitätsgeräte zur fachgerechten Herstellung einer vollständigen, funktionstüchtigen Anlage.</v>
      </c>
      <c r="C12" s="117" t="str">
        <f>'Elenco Prezzi Unitari'!C33</f>
        <v>pauschal</v>
      </c>
      <c r="D12" s="57">
        <v>1</v>
      </c>
      <c r="E12" s="82">
        <v>500</v>
      </c>
      <c r="F12" s="83">
        <f>E12*D12</f>
        <v>500</v>
      </c>
    </row>
    <row r="13" spans="2:7" ht="30" x14ac:dyDescent="0.25">
      <c r="B13" s="33" t="str">
        <f>'Elenco Prezzi Unitari'!B36</f>
        <v>Arbeitslohn für Installation und Konfiguration der Anlage.</v>
      </c>
      <c r="C13" s="117" t="str">
        <f>'Elenco Prezzi Unitari'!C36</f>
        <v>pauschal</v>
      </c>
      <c r="D13" s="63">
        <v>1</v>
      </c>
      <c r="E13" s="86">
        <v>200</v>
      </c>
      <c r="F13" s="87">
        <f>E13*D13</f>
        <v>200</v>
      </c>
    </row>
    <row r="14" spans="2:7" x14ac:dyDescent="0.25">
      <c r="B14" s="36" t="str">
        <f>'Elenco Prezzi Unitari'!B67</f>
        <v>Gesamt SOA Kategorie OS19</v>
      </c>
      <c r="C14" s="60"/>
      <c r="D14" s="65"/>
      <c r="E14" s="84"/>
      <c r="F14" s="88">
        <f>SUM(F11:F13)</f>
        <v>1200</v>
      </c>
    </row>
    <row r="15" spans="2:7" x14ac:dyDescent="0.25">
      <c r="B15" s="67"/>
      <c r="C15" s="68"/>
      <c r="D15" s="69"/>
      <c r="E15" s="89"/>
      <c r="F15" s="89"/>
    </row>
    <row r="16" spans="2:7" x14ac:dyDescent="0.25">
      <c r="B16" s="45" t="str">
        <f>'Elenco Prezzi Unitari'!B69</f>
        <v>SUMME</v>
      </c>
      <c r="C16" s="60"/>
      <c r="D16" s="70"/>
      <c r="E16" s="84"/>
      <c r="F16" s="90">
        <f>F10+F14</f>
        <v>6204</v>
      </c>
    </row>
    <row r="17" spans="2:6" x14ac:dyDescent="0.25">
      <c r="B17" s="71"/>
      <c r="C17" s="72"/>
      <c r="D17" s="73"/>
      <c r="E17" s="73"/>
      <c r="F17" s="73"/>
    </row>
    <row r="18" spans="2:6" x14ac:dyDescent="0.25">
      <c r="B18" s="71"/>
      <c r="C18" s="72"/>
      <c r="D18" s="73"/>
      <c r="E18" s="73"/>
      <c r="F18" s="73"/>
    </row>
    <row r="19" spans="2:6" x14ac:dyDescent="0.25">
      <c r="B19" s="71"/>
      <c r="C19" s="72"/>
      <c r="D19" s="73"/>
      <c r="E19" s="73"/>
      <c r="F19" s="73"/>
    </row>
    <row r="20" spans="2:6" x14ac:dyDescent="0.25">
      <c r="B20" s="71"/>
      <c r="C20" s="72"/>
      <c r="D20" s="73"/>
      <c r="E20" s="73"/>
      <c r="F20" s="73"/>
    </row>
    <row r="21" spans="2:6" x14ac:dyDescent="0.25">
      <c r="B21" s="71"/>
      <c r="C21" s="72"/>
      <c r="D21" s="73"/>
      <c r="E21" s="73"/>
      <c r="F21" s="73"/>
    </row>
    <row r="22" spans="2:6" x14ac:dyDescent="0.25">
      <c r="B22" s="71"/>
      <c r="C22" s="72"/>
      <c r="D22" s="73"/>
      <c r="E22" s="73"/>
      <c r="F22" s="73"/>
    </row>
    <row r="23" spans="2:6" x14ac:dyDescent="0.25">
      <c r="B23" s="71"/>
      <c r="C23" s="72"/>
      <c r="D23" s="73"/>
      <c r="E23" s="73"/>
      <c r="F23" s="73"/>
    </row>
    <row r="24" spans="2:6" x14ac:dyDescent="0.25">
      <c r="B24" s="71"/>
      <c r="C24" s="72"/>
      <c r="D24" s="73"/>
      <c r="E24" s="73"/>
      <c r="F24" s="73"/>
    </row>
    <row r="25" spans="2:6" x14ac:dyDescent="0.25">
      <c r="B25" s="71"/>
      <c r="C25" s="72"/>
      <c r="D25" s="73"/>
      <c r="E25" s="73"/>
      <c r="F25" s="73"/>
    </row>
    <row r="26" spans="2:6" x14ac:dyDescent="0.25">
      <c r="B26" s="71"/>
      <c r="C26" s="72"/>
      <c r="D26" s="73"/>
      <c r="E26" s="73"/>
      <c r="F26" s="73"/>
    </row>
    <row r="27" spans="2:6" x14ac:dyDescent="0.25">
      <c r="B27" s="71"/>
      <c r="C27" s="72"/>
      <c r="D27" s="73"/>
      <c r="E27" s="73"/>
      <c r="F27" s="73"/>
    </row>
    <row r="28" spans="2:6" x14ac:dyDescent="0.25">
      <c r="B28" s="71"/>
      <c r="C28" s="72"/>
      <c r="D28" s="73"/>
      <c r="E28" s="73"/>
      <c r="F28" s="73"/>
    </row>
    <row r="29" spans="2:6" x14ac:dyDescent="0.25">
      <c r="B29" s="71"/>
      <c r="C29" s="72"/>
      <c r="D29" s="73"/>
      <c r="E29" s="73"/>
      <c r="F29" s="73"/>
    </row>
    <row r="30" spans="2:6" x14ac:dyDescent="0.25">
      <c r="B30" s="71"/>
      <c r="C30" s="72"/>
      <c r="D30" s="73"/>
      <c r="E30" s="73"/>
      <c r="F30" s="73"/>
    </row>
    <row r="31" spans="2:6" x14ac:dyDescent="0.25">
      <c r="B31" s="71"/>
      <c r="C31" s="72"/>
      <c r="D31" s="73"/>
      <c r="E31" s="73"/>
      <c r="F31" s="73"/>
    </row>
    <row r="32" spans="2:6" x14ac:dyDescent="0.25">
      <c r="B32" s="71"/>
      <c r="C32" s="72"/>
      <c r="D32" s="73"/>
      <c r="E32" s="73"/>
      <c r="F32" s="73"/>
    </row>
    <row r="33" spans="2:6" x14ac:dyDescent="0.25">
      <c r="B33" s="71"/>
      <c r="C33" s="72"/>
      <c r="D33" s="73"/>
      <c r="E33" s="73"/>
      <c r="F33" s="73"/>
    </row>
    <row r="34" spans="2:6" x14ac:dyDescent="0.25">
      <c r="B34" s="71"/>
      <c r="C34" s="72"/>
      <c r="D34" s="73"/>
      <c r="E34" s="73"/>
      <c r="F34" s="73"/>
    </row>
    <row r="35" spans="2:6" x14ac:dyDescent="0.25">
      <c r="B35" s="71"/>
      <c r="C35" s="72"/>
      <c r="D35" s="73"/>
      <c r="E35" s="73"/>
      <c r="F35" s="73"/>
    </row>
    <row r="36" spans="2:6" x14ac:dyDescent="0.25">
      <c r="B36" s="71"/>
      <c r="C36" s="72"/>
      <c r="D36" s="73"/>
      <c r="E36" s="73"/>
      <c r="F36" s="73"/>
    </row>
    <row r="37" spans="2:6" x14ac:dyDescent="0.25">
      <c r="B37" s="71"/>
      <c r="C37" s="72"/>
      <c r="D37" s="73"/>
      <c r="E37" s="73"/>
      <c r="F37" s="73"/>
    </row>
    <row r="38" spans="2:6" x14ac:dyDescent="0.25">
      <c r="B38" s="71"/>
      <c r="C38" s="72"/>
      <c r="D38" s="73"/>
      <c r="E38" s="73"/>
      <c r="F38" s="73"/>
    </row>
    <row r="39" spans="2:6" x14ac:dyDescent="0.25">
      <c r="B39" s="71"/>
      <c r="C39" s="72"/>
      <c r="D39" s="73"/>
      <c r="E39" s="73"/>
      <c r="F39" s="73"/>
    </row>
    <row r="40" spans="2:6" x14ac:dyDescent="0.25">
      <c r="B40" s="71"/>
      <c r="C40" s="72"/>
      <c r="D40" s="73"/>
      <c r="E40" s="73"/>
      <c r="F40" s="73"/>
    </row>
    <row r="41" spans="2:6" x14ac:dyDescent="0.25">
      <c r="B41" s="71"/>
      <c r="C41" s="72"/>
      <c r="D41" s="73"/>
      <c r="E41" s="73"/>
      <c r="F41" s="73"/>
    </row>
    <row r="42" spans="2:6" x14ac:dyDescent="0.25">
      <c r="B42" s="71"/>
      <c r="C42" s="72"/>
      <c r="D42" s="73"/>
      <c r="E42" s="73"/>
      <c r="F42" s="73"/>
    </row>
    <row r="43" spans="2:6" x14ac:dyDescent="0.25">
      <c r="B43" s="71"/>
      <c r="C43" s="72"/>
      <c r="D43" s="73"/>
      <c r="E43" s="73"/>
      <c r="F43" s="73"/>
    </row>
    <row r="44" spans="2:6" x14ac:dyDescent="0.25">
      <c r="B44" s="71"/>
      <c r="C44" s="72"/>
      <c r="D44" s="73"/>
      <c r="E44" s="73"/>
      <c r="F44" s="73"/>
    </row>
    <row r="45" spans="2:6" x14ac:dyDescent="0.25">
      <c r="B45" s="71"/>
      <c r="C45" s="72"/>
      <c r="D45" s="73"/>
      <c r="E45" s="73"/>
      <c r="F45" s="73"/>
    </row>
    <row r="46" spans="2:6" x14ac:dyDescent="0.25">
      <c r="B46" s="71"/>
      <c r="C46" s="72"/>
      <c r="D46" s="73"/>
      <c r="E46" s="73"/>
      <c r="F46" s="73"/>
    </row>
    <row r="47" spans="2:6" x14ac:dyDescent="0.25">
      <c r="B47" s="71"/>
      <c r="C47" s="72"/>
      <c r="D47" s="73"/>
      <c r="E47" s="73"/>
      <c r="F47" s="73"/>
    </row>
    <row r="48" spans="2:6" x14ac:dyDescent="0.25">
      <c r="B48" s="71"/>
      <c r="C48" s="72"/>
      <c r="D48" s="73"/>
      <c r="E48" s="73"/>
      <c r="F48" s="73"/>
    </row>
    <row r="49" spans="2:6" x14ac:dyDescent="0.25">
      <c r="B49" s="71"/>
      <c r="C49" s="72"/>
      <c r="D49" s="73"/>
      <c r="E49" s="73"/>
      <c r="F49" s="73"/>
    </row>
    <row r="50" spans="2:6" x14ac:dyDescent="0.25">
      <c r="B50" s="71"/>
      <c r="C50" s="72"/>
      <c r="D50" s="73"/>
      <c r="E50" s="73"/>
      <c r="F50" s="73"/>
    </row>
    <row r="51" spans="2:6" x14ac:dyDescent="0.25">
      <c r="B51" s="71"/>
      <c r="C51" s="72"/>
      <c r="D51" s="73"/>
      <c r="E51" s="73"/>
      <c r="F51" s="73"/>
    </row>
    <row r="52" spans="2:6" x14ac:dyDescent="0.25">
      <c r="B52" s="71"/>
      <c r="C52" s="72"/>
      <c r="D52" s="73"/>
      <c r="E52" s="73"/>
      <c r="F52" s="73"/>
    </row>
    <row r="53" spans="2:6" x14ac:dyDescent="0.25">
      <c r="B53" s="71"/>
      <c r="C53" s="72"/>
      <c r="D53" s="73"/>
      <c r="E53" s="73"/>
      <c r="F53" s="73"/>
    </row>
    <row r="54" spans="2:6" x14ac:dyDescent="0.25">
      <c r="B54" s="71"/>
      <c r="C54" s="72"/>
      <c r="D54" s="73"/>
      <c r="E54" s="73"/>
      <c r="F54" s="73"/>
    </row>
    <row r="55" spans="2:6" x14ac:dyDescent="0.25">
      <c r="B55" s="71"/>
      <c r="C55" s="72"/>
      <c r="D55" s="73"/>
      <c r="E55" s="73"/>
      <c r="F55" s="73"/>
    </row>
    <row r="56" spans="2:6" x14ac:dyDescent="0.25">
      <c r="B56" s="71"/>
      <c r="C56" s="72"/>
      <c r="D56" s="73"/>
      <c r="E56" s="73"/>
      <c r="F56" s="73"/>
    </row>
    <row r="57" spans="2:6" x14ac:dyDescent="0.25">
      <c r="B57" s="71"/>
      <c r="C57" s="72"/>
      <c r="D57" s="73"/>
      <c r="E57" s="73"/>
      <c r="F57" s="73"/>
    </row>
    <row r="58" spans="2:6" x14ac:dyDescent="0.25">
      <c r="B58" s="71"/>
      <c r="C58" s="72"/>
      <c r="D58" s="73"/>
      <c r="E58" s="73"/>
      <c r="F58" s="73"/>
    </row>
    <row r="59" spans="2:6" x14ac:dyDescent="0.25">
      <c r="B59" s="71"/>
      <c r="C59" s="72"/>
      <c r="D59" s="73"/>
      <c r="E59" s="73"/>
      <c r="F59" s="73"/>
    </row>
    <row r="60" spans="2:6" x14ac:dyDescent="0.25">
      <c r="B60" s="71"/>
      <c r="C60" s="72"/>
      <c r="D60" s="73"/>
      <c r="E60" s="73"/>
      <c r="F60" s="73"/>
    </row>
    <row r="61" spans="2:6" x14ac:dyDescent="0.25">
      <c r="B61" s="71"/>
      <c r="C61" s="72"/>
      <c r="D61" s="73"/>
      <c r="E61" s="73"/>
      <c r="F61" s="73"/>
    </row>
    <row r="62" spans="2:6" x14ac:dyDescent="0.25">
      <c r="B62" s="71"/>
      <c r="C62" s="72"/>
      <c r="D62" s="73"/>
      <c r="E62" s="73"/>
      <c r="F62" s="73"/>
    </row>
    <row r="63" spans="2:6" x14ac:dyDescent="0.25">
      <c r="B63" s="71"/>
      <c r="C63" s="72"/>
      <c r="D63" s="73"/>
      <c r="E63" s="73"/>
      <c r="F63" s="73"/>
    </row>
    <row r="64" spans="2:6" x14ac:dyDescent="0.25">
      <c r="B64" s="71"/>
      <c r="C64" s="72"/>
      <c r="D64" s="73"/>
      <c r="E64" s="73"/>
      <c r="F64" s="73"/>
    </row>
    <row r="65" spans="2:6" x14ac:dyDescent="0.25">
      <c r="B65" s="71"/>
      <c r="C65" s="72"/>
      <c r="D65" s="73"/>
      <c r="E65" s="73"/>
      <c r="F65" s="73"/>
    </row>
    <row r="66" spans="2:6" x14ac:dyDescent="0.25">
      <c r="B66" s="71"/>
      <c r="C66" s="72"/>
      <c r="D66" s="73"/>
      <c r="E66" s="73"/>
      <c r="F66" s="73"/>
    </row>
    <row r="67" spans="2:6" x14ac:dyDescent="0.25">
      <c r="B67" s="71"/>
      <c r="C67" s="72"/>
      <c r="D67" s="73"/>
      <c r="E67" s="73"/>
      <c r="F67" s="73"/>
    </row>
    <row r="68" spans="2:6" x14ac:dyDescent="0.25">
      <c r="B68" s="71"/>
      <c r="C68" s="72"/>
      <c r="D68" s="73"/>
      <c r="E68" s="73"/>
      <c r="F68" s="73"/>
    </row>
    <row r="69" spans="2:6" x14ac:dyDescent="0.25">
      <c r="B69" s="71"/>
      <c r="C69" s="72"/>
      <c r="D69" s="73"/>
      <c r="E69" s="73"/>
      <c r="F69" s="73"/>
    </row>
    <row r="70" spans="2:6" x14ac:dyDescent="0.25">
      <c r="B70" s="71"/>
      <c r="C70" s="72"/>
      <c r="D70" s="73"/>
      <c r="E70" s="73"/>
      <c r="F70" s="73"/>
    </row>
    <row r="71" spans="2:6" x14ac:dyDescent="0.25">
      <c r="B71" s="71"/>
      <c r="C71" s="72"/>
      <c r="D71" s="73"/>
      <c r="E71" s="73"/>
      <c r="F71" s="73"/>
    </row>
    <row r="72" spans="2:6" x14ac:dyDescent="0.25">
      <c r="B72" s="71"/>
      <c r="C72" s="72"/>
      <c r="D72" s="73"/>
      <c r="E72" s="73"/>
      <c r="F72" s="73"/>
    </row>
    <row r="73" spans="2:6" x14ac:dyDescent="0.25">
      <c r="B73" s="71"/>
      <c r="C73" s="72"/>
      <c r="D73" s="73"/>
      <c r="E73" s="73"/>
      <c r="F73" s="73"/>
    </row>
    <row r="74" spans="2:6" x14ac:dyDescent="0.25">
      <c r="B74" s="71"/>
      <c r="C74" s="72"/>
      <c r="D74" s="73"/>
      <c r="E74" s="73"/>
      <c r="F74" s="73"/>
    </row>
    <row r="75" spans="2:6" x14ac:dyDescent="0.25">
      <c r="B75" s="71"/>
      <c r="C75" s="72"/>
      <c r="D75" s="73"/>
      <c r="E75" s="73"/>
      <c r="F75" s="73"/>
    </row>
    <row r="76" spans="2:6" x14ac:dyDescent="0.25">
      <c r="B76" s="71"/>
      <c r="C76" s="72"/>
      <c r="D76" s="73"/>
      <c r="E76" s="73"/>
      <c r="F76" s="73"/>
    </row>
    <row r="77" spans="2:6" x14ac:dyDescent="0.25">
      <c r="B77" s="71"/>
      <c r="C77" s="72"/>
      <c r="D77" s="73"/>
      <c r="E77" s="73"/>
      <c r="F77" s="73"/>
    </row>
    <row r="78" spans="2:6" x14ac:dyDescent="0.25">
      <c r="B78" s="71"/>
      <c r="C78" s="72"/>
      <c r="D78" s="73"/>
      <c r="E78" s="73"/>
      <c r="F78" s="73"/>
    </row>
    <row r="79" spans="2:6" x14ac:dyDescent="0.25">
      <c r="B79" s="71"/>
      <c r="C79" s="72"/>
      <c r="D79" s="73"/>
      <c r="E79" s="73"/>
      <c r="F79" s="73"/>
    </row>
    <row r="80" spans="2:6" x14ac:dyDescent="0.25">
      <c r="B80" s="71"/>
      <c r="C80" s="72"/>
      <c r="D80" s="73"/>
      <c r="E80" s="73"/>
      <c r="F80" s="73"/>
    </row>
    <row r="81" spans="2:6" x14ac:dyDescent="0.25">
      <c r="B81" s="71"/>
      <c r="C81" s="72"/>
      <c r="D81" s="73"/>
      <c r="E81" s="73"/>
      <c r="F81" s="73"/>
    </row>
    <row r="82" spans="2:6" x14ac:dyDescent="0.25">
      <c r="B82" s="71"/>
      <c r="C82" s="72"/>
      <c r="D82" s="73"/>
      <c r="E82" s="73"/>
      <c r="F82" s="73"/>
    </row>
    <row r="83" spans="2:6" x14ac:dyDescent="0.25">
      <c r="B83" s="71"/>
      <c r="C83" s="72"/>
      <c r="D83" s="73"/>
      <c r="E83" s="73"/>
      <c r="F83" s="73"/>
    </row>
    <row r="84" spans="2:6" x14ac:dyDescent="0.25">
      <c r="B84" s="71"/>
      <c r="C84" s="72"/>
      <c r="D84" s="73"/>
      <c r="E84" s="73"/>
      <c r="F84" s="73"/>
    </row>
    <row r="85" spans="2:6" x14ac:dyDescent="0.25">
      <c r="B85" s="71"/>
      <c r="C85" s="72"/>
      <c r="D85" s="73"/>
      <c r="E85" s="73"/>
      <c r="F85" s="73"/>
    </row>
    <row r="86" spans="2:6" x14ac:dyDescent="0.25">
      <c r="B86" s="71"/>
      <c r="C86" s="72"/>
      <c r="D86" s="73"/>
      <c r="E86" s="73"/>
      <c r="F86" s="73"/>
    </row>
    <row r="87" spans="2:6" x14ac:dyDescent="0.25">
      <c r="B87" s="71"/>
      <c r="C87" s="72"/>
      <c r="D87" s="73"/>
      <c r="E87" s="73"/>
      <c r="F87" s="73"/>
    </row>
    <row r="88" spans="2:6" x14ac:dyDescent="0.25">
      <c r="B88" s="71"/>
      <c r="C88" s="72"/>
      <c r="D88" s="73"/>
      <c r="E88" s="73"/>
      <c r="F88" s="73"/>
    </row>
    <row r="89" spans="2:6" x14ac:dyDescent="0.25">
      <c r="B89" s="71"/>
      <c r="C89" s="72"/>
      <c r="D89" s="73"/>
      <c r="E89" s="73"/>
      <c r="F89" s="73"/>
    </row>
    <row r="90" spans="2:6" x14ac:dyDescent="0.25">
      <c r="B90" s="71"/>
      <c r="C90" s="72"/>
      <c r="D90" s="73"/>
      <c r="E90" s="73"/>
      <c r="F90" s="73"/>
    </row>
    <row r="91" spans="2:6" x14ac:dyDescent="0.25">
      <c r="B91" s="71"/>
      <c r="C91" s="72"/>
      <c r="D91" s="73"/>
      <c r="E91" s="73"/>
      <c r="F91" s="73"/>
    </row>
    <row r="92" spans="2:6" x14ac:dyDescent="0.25">
      <c r="B92" s="71"/>
      <c r="C92" s="72"/>
      <c r="D92" s="73"/>
      <c r="E92" s="73"/>
      <c r="F92" s="73"/>
    </row>
    <row r="93" spans="2:6" x14ac:dyDescent="0.25">
      <c r="B93" s="71"/>
      <c r="C93" s="72"/>
      <c r="D93" s="73"/>
      <c r="E93" s="73"/>
      <c r="F93" s="73"/>
    </row>
    <row r="94" spans="2:6" x14ac:dyDescent="0.25">
      <c r="B94" s="71"/>
      <c r="C94" s="72"/>
      <c r="D94" s="73"/>
      <c r="E94" s="73"/>
      <c r="F94" s="73"/>
    </row>
    <row r="95" spans="2:6" x14ac:dyDescent="0.25">
      <c r="B95" s="71"/>
      <c r="C95" s="72"/>
      <c r="D95" s="73"/>
      <c r="E95" s="73"/>
      <c r="F95" s="73"/>
    </row>
    <row r="96" spans="2:6" x14ac:dyDescent="0.25">
      <c r="B96" s="71"/>
      <c r="C96" s="72"/>
      <c r="D96" s="73"/>
      <c r="E96" s="73"/>
      <c r="F96" s="73"/>
    </row>
    <row r="97" spans="2:6" x14ac:dyDescent="0.25">
      <c r="B97" s="71"/>
      <c r="C97" s="72"/>
      <c r="D97" s="73"/>
      <c r="E97" s="73"/>
      <c r="F97" s="73"/>
    </row>
    <row r="98" spans="2:6" x14ac:dyDescent="0.25">
      <c r="B98" s="71"/>
      <c r="C98" s="72"/>
      <c r="D98" s="73"/>
      <c r="E98" s="73"/>
      <c r="F98" s="73"/>
    </row>
    <row r="99" spans="2:6" x14ac:dyDescent="0.25">
      <c r="B99" s="71"/>
      <c r="C99" s="72"/>
      <c r="D99" s="73"/>
      <c r="E99" s="73"/>
      <c r="F99" s="73"/>
    </row>
    <row r="100" spans="2:6" x14ac:dyDescent="0.25">
      <c r="B100" s="71"/>
      <c r="C100" s="72"/>
      <c r="D100" s="73"/>
      <c r="E100" s="73"/>
      <c r="F100" s="73"/>
    </row>
    <row r="101" spans="2:6" x14ac:dyDescent="0.25">
      <c r="B101" s="71"/>
      <c r="C101" s="72"/>
      <c r="D101" s="73"/>
      <c r="E101" s="73"/>
      <c r="F101" s="73"/>
    </row>
    <row r="102" spans="2:6" x14ac:dyDescent="0.25">
      <c r="B102" s="71"/>
      <c r="C102" s="72"/>
      <c r="D102" s="73"/>
      <c r="E102" s="73"/>
      <c r="F102" s="73"/>
    </row>
    <row r="103" spans="2:6" x14ac:dyDescent="0.25">
      <c r="B103" s="71"/>
      <c r="C103" s="72"/>
      <c r="D103" s="73"/>
      <c r="E103" s="73"/>
      <c r="F103" s="73"/>
    </row>
    <row r="104" spans="2:6" x14ac:dyDescent="0.25">
      <c r="B104" s="71"/>
      <c r="C104" s="72"/>
      <c r="D104" s="73"/>
      <c r="E104" s="73"/>
      <c r="F104" s="73"/>
    </row>
    <row r="105" spans="2:6" x14ac:dyDescent="0.25">
      <c r="B105" s="71"/>
      <c r="C105" s="72"/>
      <c r="D105" s="73"/>
      <c r="E105" s="73"/>
      <c r="F105" s="73"/>
    </row>
    <row r="106" spans="2:6" x14ac:dyDescent="0.25">
      <c r="B106" s="71"/>
      <c r="C106" s="72"/>
      <c r="D106" s="73"/>
      <c r="E106" s="73"/>
      <c r="F106" s="73"/>
    </row>
    <row r="107" spans="2:6" x14ac:dyDescent="0.25">
      <c r="B107" s="71"/>
      <c r="C107" s="72"/>
      <c r="D107" s="73"/>
      <c r="E107" s="73"/>
      <c r="F107" s="73"/>
    </row>
    <row r="108" spans="2:6" x14ac:dyDescent="0.25">
      <c r="B108" s="71"/>
      <c r="C108" s="72"/>
      <c r="D108" s="73"/>
      <c r="E108" s="73"/>
      <c r="F108" s="73"/>
    </row>
    <row r="109" spans="2:6" x14ac:dyDescent="0.25">
      <c r="B109" s="71"/>
      <c r="C109" s="72"/>
      <c r="D109" s="73"/>
      <c r="E109" s="73"/>
      <c r="F109" s="73"/>
    </row>
    <row r="110" spans="2:6" x14ac:dyDescent="0.25">
      <c r="B110" s="71"/>
      <c r="C110" s="72"/>
      <c r="D110" s="73"/>
      <c r="E110" s="73"/>
      <c r="F110" s="73"/>
    </row>
    <row r="111" spans="2:6" x14ac:dyDescent="0.25">
      <c r="B111" s="71"/>
      <c r="C111" s="72"/>
      <c r="D111" s="73"/>
      <c r="E111" s="73"/>
      <c r="F111" s="73"/>
    </row>
    <row r="112" spans="2:6" x14ac:dyDescent="0.25">
      <c r="B112" s="71"/>
      <c r="C112" s="72"/>
      <c r="D112" s="73"/>
      <c r="E112" s="73"/>
      <c r="F112" s="73"/>
    </row>
    <row r="113" spans="2:6" x14ac:dyDescent="0.25">
      <c r="B113" s="71"/>
      <c r="C113" s="72"/>
      <c r="D113" s="73"/>
      <c r="E113" s="73"/>
      <c r="F113" s="73"/>
    </row>
    <row r="114" spans="2:6" x14ac:dyDescent="0.25">
      <c r="B114" s="71"/>
      <c r="C114" s="72"/>
      <c r="D114" s="73"/>
      <c r="E114" s="73"/>
      <c r="F114" s="73"/>
    </row>
    <row r="115" spans="2:6" x14ac:dyDescent="0.25">
      <c r="B115" s="71"/>
      <c r="C115" s="72"/>
      <c r="D115" s="73"/>
      <c r="E115" s="73"/>
      <c r="F115" s="73"/>
    </row>
    <row r="116" spans="2:6" x14ac:dyDescent="0.25">
      <c r="B116" s="71"/>
      <c r="C116" s="72"/>
      <c r="D116" s="73"/>
      <c r="E116" s="73"/>
      <c r="F116" s="73"/>
    </row>
    <row r="117" spans="2:6" x14ac:dyDescent="0.25">
      <c r="B117" s="71"/>
      <c r="C117" s="72"/>
      <c r="D117" s="73"/>
      <c r="E117" s="73"/>
      <c r="F117" s="73"/>
    </row>
    <row r="118" spans="2:6" x14ac:dyDescent="0.25">
      <c r="B118" s="71"/>
      <c r="C118" s="72"/>
      <c r="D118" s="73"/>
      <c r="E118" s="73"/>
      <c r="F118" s="73"/>
    </row>
    <row r="119" spans="2:6" x14ac:dyDescent="0.25">
      <c r="B119" s="71"/>
      <c r="C119" s="72"/>
      <c r="D119" s="73"/>
      <c r="E119" s="73"/>
      <c r="F119" s="73"/>
    </row>
    <row r="120" spans="2:6" x14ac:dyDescent="0.25">
      <c r="B120" s="71"/>
      <c r="C120" s="72"/>
      <c r="D120" s="73"/>
      <c r="E120" s="73"/>
      <c r="F120" s="73"/>
    </row>
    <row r="121" spans="2:6" x14ac:dyDescent="0.25">
      <c r="B121" s="71"/>
      <c r="C121" s="72"/>
      <c r="D121" s="73"/>
      <c r="E121" s="73"/>
      <c r="F121" s="73"/>
    </row>
    <row r="122" spans="2:6" x14ac:dyDescent="0.25">
      <c r="B122" s="71"/>
      <c r="C122" s="72"/>
      <c r="D122" s="73"/>
      <c r="E122" s="73"/>
      <c r="F122" s="73"/>
    </row>
    <row r="123" spans="2:6" x14ac:dyDescent="0.25">
      <c r="B123" s="71"/>
      <c r="C123" s="72"/>
      <c r="D123" s="73"/>
      <c r="E123" s="73"/>
      <c r="F123" s="73"/>
    </row>
    <row r="124" spans="2:6" x14ac:dyDescent="0.25">
      <c r="B124" s="71"/>
      <c r="C124" s="72"/>
      <c r="D124" s="73"/>
      <c r="E124" s="73"/>
      <c r="F124" s="73"/>
    </row>
    <row r="125" spans="2:6" x14ac:dyDescent="0.25">
      <c r="B125" s="71"/>
      <c r="C125" s="72"/>
      <c r="D125" s="73"/>
      <c r="E125" s="73"/>
      <c r="F125" s="73"/>
    </row>
    <row r="126" spans="2:6" x14ac:dyDescent="0.25">
      <c r="B126" s="71"/>
      <c r="C126" s="72"/>
      <c r="D126" s="73"/>
      <c r="E126" s="73"/>
      <c r="F126" s="73"/>
    </row>
    <row r="127" spans="2:6" x14ac:dyDescent="0.25">
      <c r="B127" s="71"/>
      <c r="C127" s="72"/>
      <c r="D127" s="73"/>
      <c r="E127" s="73"/>
      <c r="F127" s="73"/>
    </row>
    <row r="128" spans="2:6" x14ac:dyDescent="0.25">
      <c r="B128" s="71"/>
      <c r="C128" s="72"/>
      <c r="D128" s="73"/>
      <c r="E128" s="73"/>
      <c r="F128" s="73"/>
    </row>
    <row r="129" spans="2:6" x14ac:dyDescent="0.25">
      <c r="B129" s="71"/>
      <c r="C129" s="72"/>
      <c r="D129" s="73"/>
      <c r="E129" s="73"/>
      <c r="F129" s="73"/>
    </row>
    <row r="130" spans="2:6" x14ac:dyDescent="0.25">
      <c r="B130" s="71"/>
      <c r="C130" s="72"/>
      <c r="D130" s="73"/>
      <c r="E130" s="73"/>
      <c r="F130" s="73"/>
    </row>
    <row r="131" spans="2:6" x14ac:dyDescent="0.25">
      <c r="B131" s="71"/>
      <c r="C131" s="72"/>
      <c r="D131" s="73"/>
      <c r="E131" s="73"/>
      <c r="F131" s="73"/>
    </row>
    <row r="132" spans="2:6" x14ac:dyDescent="0.25">
      <c r="B132" s="71"/>
      <c r="C132" s="72"/>
      <c r="D132" s="73"/>
      <c r="E132" s="73"/>
      <c r="F132" s="73"/>
    </row>
    <row r="133" spans="2:6" x14ac:dyDescent="0.25">
      <c r="B133" s="71"/>
      <c r="C133" s="72"/>
      <c r="D133" s="73"/>
      <c r="E133" s="73"/>
      <c r="F133" s="73"/>
    </row>
    <row r="134" spans="2:6" x14ac:dyDescent="0.25">
      <c r="B134" s="71"/>
      <c r="C134" s="72"/>
      <c r="D134" s="73"/>
      <c r="E134" s="73"/>
      <c r="F134" s="73"/>
    </row>
    <row r="135" spans="2:6" x14ac:dyDescent="0.25">
      <c r="B135" s="71"/>
      <c r="C135" s="72"/>
      <c r="D135" s="73"/>
      <c r="E135" s="73"/>
      <c r="F135" s="73"/>
    </row>
    <row r="136" spans="2:6" x14ac:dyDescent="0.25">
      <c r="B136" s="71"/>
      <c r="C136" s="72"/>
      <c r="D136" s="73"/>
      <c r="E136" s="73"/>
      <c r="F136" s="73"/>
    </row>
    <row r="137" spans="2:6" x14ac:dyDescent="0.25">
      <c r="B137" s="71"/>
      <c r="C137" s="72"/>
      <c r="D137" s="73"/>
      <c r="E137" s="73"/>
      <c r="F137" s="73"/>
    </row>
    <row r="138" spans="2:6" x14ac:dyDescent="0.25">
      <c r="B138" s="71"/>
      <c r="C138" s="72"/>
      <c r="D138" s="73"/>
      <c r="E138" s="73"/>
      <c r="F138" s="73"/>
    </row>
    <row r="139" spans="2:6" x14ac:dyDescent="0.25">
      <c r="B139" s="71"/>
      <c r="C139" s="72"/>
      <c r="D139" s="73"/>
      <c r="E139" s="73"/>
      <c r="F139" s="73"/>
    </row>
    <row r="140" spans="2:6" x14ac:dyDescent="0.25">
      <c r="B140" s="71"/>
      <c r="C140" s="72"/>
      <c r="D140" s="73"/>
      <c r="E140" s="73"/>
      <c r="F140" s="73"/>
    </row>
    <row r="141" spans="2:6" x14ac:dyDescent="0.25">
      <c r="B141" s="71"/>
      <c r="C141" s="72"/>
      <c r="D141" s="73"/>
      <c r="E141" s="73"/>
      <c r="F141" s="73"/>
    </row>
    <row r="142" spans="2:6" x14ac:dyDescent="0.25">
      <c r="B142" s="71"/>
      <c r="C142" s="72"/>
      <c r="D142" s="73"/>
      <c r="E142" s="73"/>
      <c r="F142" s="73"/>
    </row>
    <row r="143" spans="2:6" x14ac:dyDescent="0.25">
      <c r="B143" s="71"/>
      <c r="C143" s="72"/>
      <c r="D143" s="73"/>
      <c r="E143" s="73"/>
      <c r="F143" s="73"/>
    </row>
    <row r="144" spans="2:6" x14ac:dyDescent="0.25">
      <c r="B144" s="71"/>
      <c r="C144" s="72"/>
      <c r="D144" s="73"/>
      <c r="E144" s="73"/>
      <c r="F144" s="73"/>
    </row>
    <row r="145" spans="2:6" x14ac:dyDescent="0.25">
      <c r="B145" s="71"/>
      <c r="C145" s="72"/>
      <c r="D145" s="73"/>
      <c r="E145" s="73"/>
      <c r="F145" s="73"/>
    </row>
    <row r="146" spans="2:6" x14ac:dyDescent="0.25">
      <c r="B146" s="71"/>
      <c r="C146" s="72"/>
      <c r="D146" s="73"/>
      <c r="E146" s="73"/>
      <c r="F146" s="73"/>
    </row>
    <row r="147" spans="2:6" x14ac:dyDescent="0.25">
      <c r="B147" s="71"/>
      <c r="C147" s="72"/>
      <c r="D147" s="73"/>
      <c r="E147" s="73"/>
      <c r="F147" s="73"/>
    </row>
    <row r="148" spans="2:6" x14ac:dyDescent="0.25">
      <c r="B148" s="71"/>
      <c r="C148" s="72"/>
      <c r="D148" s="73"/>
      <c r="E148" s="73"/>
      <c r="F148" s="73"/>
    </row>
    <row r="149" spans="2:6" x14ac:dyDescent="0.25">
      <c r="B149" s="71"/>
      <c r="C149" s="72"/>
      <c r="D149" s="73"/>
      <c r="E149" s="73"/>
      <c r="F149" s="73"/>
    </row>
    <row r="150" spans="2:6" x14ac:dyDescent="0.25">
      <c r="B150" s="71"/>
      <c r="C150" s="72"/>
      <c r="D150" s="73"/>
      <c r="E150" s="73"/>
      <c r="F150" s="73"/>
    </row>
    <row r="151" spans="2:6" x14ac:dyDescent="0.25">
      <c r="B151" s="71"/>
      <c r="C151" s="72"/>
      <c r="D151" s="73"/>
      <c r="E151" s="73"/>
      <c r="F151" s="73"/>
    </row>
    <row r="152" spans="2:6" x14ac:dyDescent="0.25">
      <c r="B152" s="71"/>
      <c r="C152" s="72"/>
      <c r="D152" s="73"/>
      <c r="E152" s="73"/>
      <c r="F152" s="73"/>
    </row>
    <row r="153" spans="2:6" x14ac:dyDescent="0.25">
      <c r="B153" s="71"/>
      <c r="C153" s="72"/>
      <c r="D153" s="73"/>
      <c r="E153" s="73"/>
      <c r="F153" s="73"/>
    </row>
    <row r="154" spans="2:6" x14ac:dyDescent="0.25">
      <c r="B154" s="71"/>
      <c r="C154" s="72"/>
      <c r="D154" s="73"/>
      <c r="E154" s="73"/>
      <c r="F154" s="73"/>
    </row>
    <row r="155" spans="2:6" x14ac:dyDescent="0.25">
      <c r="B155" s="71"/>
      <c r="C155" s="72"/>
      <c r="D155" s="73"/>
      <c r="E155" s="73"/>
      <c r="F155" s="73"/>
    </row>
    <row r="156" spans="2:6" x14ac:dyDescent="0.25">
      <c r="B156" s="71"/>
      <c r="C156" s="72"/>
      <c r="D156" s="73"/>
      <c r="E156" s="73"/>
      <c r="F156" s="73"/>
    </row>
    <row r="157" spans="2:6" x14ac:dyDescent="0.25">
      <c r="B157" s="71"/>
      <c r="C157" s="72"/>
      <c r="D157" s="73"/>
      <c r="E157" s="73"/>
      <c r="F157" s="73"/>
    </row>
    <row r="158" spans="2:6" x14ac:dyDescent="0.25">
      <c r="B158" s="71"/>
      <c r="C158" s="72"/>
      <c r="D158" s="73"/>
      <c r="E158" s="73"/>
      <c r="F158" s="73"/>
    </row>
    <row r="159" spans="2:6" x14ac:dyDescent="0.25">
      <c r="B159" s="71"/>
      <c r="C159" s="72"/>
      <c r="D159" s="73"/>
      <c r="E159" s="73"/>
      <c r="F159" s="73"/>
    </row>
    <row r="160" spans="2:6" x14ac:dyDescent="0.25">
      <c r="B160" s="71"/>
      <c r="C160" s="72"/>
      <c r="D160" s="73"/>
      <c r="E160" s="73"/>
      <c r="F160" s="73"/>
    </row>
    <row r="161" spans="2:6" x14ac:dyDescent="0.25">
      <c r="B161" s="71"/>
      <c r="C161" s="72"/>
      <c r="D161" s="73"/>
      <c r="E161" s="73"/>
      <c r="F161" s="73"/>
    </row>
    <row r="162" spans="2:6" x14ac:dyDescent="0.25">
      <c r="B162" s="71"/>
      <c r="C162" s="72"/>
      <c r="D162" s="73"/>
      <c r="E162" s="73"/>
      <c r="F162" s="73"/>
    </row>
    <row r="163" spans="2:6" x14ac:dyDescent="0.25">
      <c r="B163" s="71"/>
      <c r="C163" s="72"/>
      <c r="D163" s="73"/>
      <c r="E163" s="73"/>
      <c r="F163" s="73"/>
    </row>
    <row r="164" spans="2:6" x14ac:dyDescent="0.25">
      <c r="B164" s="71"/>
      <c r="C164" s="72"/>
      <c r="D164" s="73"/>
      <c r="E164" s="73"/>
      <c r="F164" s="73"/>
    </row>
    <row r="165" spans="2:6" x14ac:dyDescent="0.25">
      <c r="B165" s="71"/>
      <c r="C165" s="72"/>
      <c r="D165" s="73"/>
      <c r="E165" s="73"/>
      <c r="F165" s="73"/>
    </row>
    <row r="166" spans="2:6" x14ac:dyDescent="0.25">
      <c r="B166" s="71"/>
      <c r="C166" s="72"/>
      <c r="D166" s="73"/>
      <c r="E166" s="73"/>
      <c r="F166" s="73"/>
    </row>
    <row r="167" spans="2:6" x14ac:dyDescent="0.25">
      <c r="B167" s="71"/>
      <c r="C167" s="72"/>
      <c r="D167" s="73"/>
      <c r="E167" s="73"/>
      <c r="F167" s="73"/>
    </row>
    <row r="168" spans="2:6" x14ac:dyDescent="0.25">
      <c r="B168" s="71"/>
      <c r="C168" s="72"/>
      <c r="D168" s="73"/>
      <c r="E168" s="73"/>
      <c r="F168" s="73"/>
    </row>
    <row r="169" spans="2:6" x14ac:dyDescent="0.25">
      <c r="B169" s="71"/>
      <c r="C169" s="72"/>
      <c r="D169" s="73"/>
      <c r="E169" s="73"/>
      <c r="F169" s="73"/>
    </row>
    <row r="170" spans="2:6" x14ac:dyDescent="0.25">
      <c r="B170" s="71"/>
      <c r="C170" s="72"/>
      <c r="D170" s="73"/>
      <c r="E170" s="73"/>
      <c r="F170" s="73"/>
    </row>
    <row r="171" spans="2:6" x14ac:dyDescent="0.25">
      <c r="B171" s="71"/>
      <c r="C171" s="72"/>
      <c r="D171" s="73"/>
      <c r="E171" s="73"/>
      <c r="F171" s="73"/>
    </row>
    <row r="172" spans="2:6" x14ac:dyDescent="0.25">
      <c r="B172" s="71"/>
      <c r="C172" s="72"/>
      <c r="D172" s="73"/>
      <c r="E172" s="73"/>
      <c r="F172" s="73"/>
    </row>
    <row r="173" spans="2:6" x14ac:dyDescent="0.25">
      <c r="B173" s="71"/>
      <c r="C173" s="72"/>
      <c r="D173" s="73"/>
      <c r="E173" s="73"/>
      <c r="F173" s="73"/>
    </row>
    <row r="174" spans="2:6" x14ac:dyDescent="0.25">
      <c r="B174" s="71"/>
      <c r="C174" s="72"/>
      <c r="D174" s="73"/>
      <c r="E174" s="73"/>
      <c r="F174" s="73"/>
    </row>
    <row r="175" spans="2:6" x14ac:dyDescent="0.25">
      <c r="B175" s="71"/>
      <c r="C175" s="72"/>
      <c r="D175" s="73"/>
      <c r="E175" s="73"/>
      <c r="F175" s="73"/>
    </row>
    <row r="176" spans="2:6" x14ac:dyDescent="0.25">
      <c r="B176" s="71"/>
      <c r="C176" s="72"/>
      <c r="D176" s="73"/>
      <c r="E176" s="73"/>
      <c r="F176" s="73"/>
    </row>
    <row r="177" spans="2:6" x14ac:dyDescent="0.25">
      <c r="B177" s="71"/>
      <c r="C177" s="72"/>
      <c r="D177" s="73"/>
      <c r="E177" s="73"/>
      <c r="F177" s="73"/>
    </row>
    <row r="178" spans="2:6" x14ac:dyDescent="0.25">
      <c r="B178" s="71"/>
      <c r="C178" s="72"/>
      <c r="D178" s="73"/>
      <c r="E178" s="73"/>
      <c r="F178" s="73"/>
    </row>
    <row r="179" spans="2:6" x14ac:dyDescent="0.25">
      <c r="B179" s="71"/>
      <c r="C179" s="72"/>
      <c r="D179" s="73"/>
      <c r="E179" s="73"/>
      <c r="F179" s="73"/>
    </row>
    <row r="180" spans="2:6" x14ac:dyDescent="0.25">
      <c r="B180" s="71"/>
      <c r="C180" s="72"/>
      <c r="D180" s="73"/>
      <c r="E180" s="73"/>
      <c r="F180" s="73"/>
    </row>
    <row r="181" spans="2:6" x14ac:dyDescent="0.25">
      <c r="B181" s="71"/>
      <c r="C181" s="72"/>
      <c r="D181" s="73"/>
      <c r="E181" s="73"/>
      <c r="F181" s="73"/>
    </row>
    <row r="182" spans="2:6" x14ac:dyDescent="0.25">
      <c r="B182" s="71"/>
      <c r="C182" s="72"/>
      <c r="D182" s="73"/>
      <c r="E182" s="73"/>
      <c r="F182" s="73"/>
    </row>
    <row r="183" spans="2:6" x14ac:dyDescent="0.25">
      <c r="B183" s="71"/>
      <c r="C183" s="72"/>
      <c r="D183" s="73"/>
      <c r="E183" s="73"/>
      <c r="F183" s="73"/>
    </row>
    <row r="184" spans="2:6" x14ac:dyDescent="0.25">
      <c r="B184" s="71"/>
      <c r="C184" s="72"/>
      <c r="D184" s="73"/>
      <c r="E184" s="73"/>
      <c r="F184" s="73"/>
    </row>
    <row r="185" spans="2:6" x14ac:dyDescent="0.25">
      <c r="B185" s="71"/>
      <c r="C185" s="72"/>
      <c r="D185" s="73"/>
      <c r="E185" s="73"/>
      <c r="F185" s="73"/>
    </row>
    <row r="186" spans="2:6" x14ac:dyDescent="0.25">
      <c r="B186" s="71"/>
      <c r="C186" s="72"/>
      <c r="D186" s="73"/>
      <c r="E186" s="73"/>
      <c r="F186" s="73"/>
    </row>
    <row r="187" spans="2:6" x14ac:dyDescent="0.25">
      <c r="B187" s="71"/>
      <c r="C187" s="72"/>
      <c r="D187" s="73"/>
      <c r="E187" s="73"/>
      <c r="F187" s="73"/>
    </row>
    <row r="188" spans="2:6" x14ac:dyDescent="0.25">
      <c r="B188" s="71"/>
      <c r="C188" s="72"/>
      <c r="D188" s="73"/>
      <c r="E188" s="73"/>
      <c r="F188" s="73"/>
    </row>
    <row r="189" spans="2:6" x14ac:dyDescent="0.25">
      <c r="B189" s="71"/>
      <c r="C189" s="72"/>
      <c r="D189" s="73"/>
      <c r="E189" s="73"/>
      <c r="F189" s="73"/>
    </row>
    <row r="190" spans="2:6" x14ac:dyDescent="0.25">
      <c r="B190" s="71"/>
      <c r="C190" s="72"/>
      <c r="D190" s="73"/>
      <c r="E190" s="73"/>
      <c r="F190" s="73"/>
    </row>
    <row r="191" spans="2:6" x14ac:dyDescent="0.25">
      <c r="B191" s="71"/>
      <c r="C191" s="72"/>
      <c r="D191" s="73"/>
      <c r="E191" s="73"/>
      <c r="F191" s="73"/>
    </row>
    <row r="192" spans="2:6" x14ac:dyDescent="0.25">
      <c r="B192" s="71"/>
      <c r="C192" s="72"/>
      <c r="D192" s="73"/>
      <c r="E192" s="73"/>
      <c r="F192" s="73"/>
    </row>
    <row r="193" spans="2:6" x14ac:dyDescent="0.25">
      <c r="B193" s="71"/>
      <c r="C193" s="72"/>
      <c r="D193" s="73"/>
      <c r="E193" s="73"/>
      <c r="F193" s="73"/>
    </row>
    <row r="194" spans="2:6" x14ac:dyDescent="0.25">
      <c r="B194" s="71"/>
      <c r="C194" s="72"/>
      <c r="D194" s="73"/>
      <c r="E194" s="73"/>
      <c r="F194" s="73"/>
    </row>
    <row r="195" spans="2:6" x14ac:dyDescent="0.25">
      <c r="B195" s="71"/>
      <c r="C195" s="72"/>
      <c r="D195" s="73"/>
      <c r="E195" s="73"/>
      <c r="F195" s="73"/>
    </row>
    <row r="196" spans="2:6" x14ac:dyDescent="0.25">
      <c r="B196" s="71"/>
      <c r="C196" s="72"/>
      <c r="D196" s="73"/>
      <c r="E196" s="73"/>
      <c r="F196" s="73"/>
    </row>
    <row r="197" spans="2:6" x14ac:dyDescent="0.25">
      <c r="B197" s="71"/>
      <c r="C197" s="72"/>
      <c r="D197" s="73"/>
      <c r="E197" s="73"/>
      <c r="F197" s="73"/>
    </row>
    <row r="198" spans="2:6" x14ac:dyDescent="0.25">
      <c r="B198" s="71"/>
      <c r="C198" s="72"/>
      <c r="D198" s="73"/>
      <c r="E198" s="73"/>
      <c r="F198" s="73"/>
    </row>
    <row r="199" spans="2:6" x14ac:dyDescent="0.25">
      <c r="B199" s="71"/>
      <c r="C199" s="72"/>
      <c r="D199" s="73"/>
      <c r="E199" s="73"/>
      <c r="F199" s="73"/>
    </row>
    <row r="200" spans="2:6" x14ac:dyDescent="0.25">
      <c r="B200" s="71"/>
      <c r="C200" s="72"/>
      <c r="D200" s="73"/>
      <c r="E200" s="73"/>
      <c r="F200" s="73"/>
    </row>
    <row r="201" spans="2:6" x14ac:dyDescent="0.25">
      <c r="B201" s="71"/>
      <c r="C201" s="72"/>
      <c r="D201" s="73"/>
      <c r="E201" s="73"/>
      <c r="F201" s="73"/>
    </row>
    <row r="202" spans="2:6" x14ac:dyDescent="0.25">
      <c r="B202" s="71"/>
      <c r="C202" s="72"/>
      <c r="D202" s="73"/>
      <c r="E202" s="73"/>
      <c r="F202" s="73"/>
    </row>
    <row r="203" spans="2:6" x14ac:dyDescent="0.25">
      <c r="B203" s="71"/>
      <c r="C203" s="72"/>
      <c r="D203" s="73"/>
      <c r="E203" s="73"/>
      <c r="F203" s="73"/>
    </row>
    <row r="204" spans="2:6" x14ac:dyDescent="0.25">
      <c r="B204" s="71"/>
      <c r="C204" s="72"/>
      <c r="D204" s="73"/>
      <c r="E204" s="73"/>
      <c r="F204" s="73"/>
    </row>
    <row r="205" spans="2:6" x14ac:dyDescent="0.25">
      <c r="B205" s="71"/>
      <c r="C205" s="72"/>
      <c r="D205" s="73"/>
      <c r="E205" s="73"/>
      <c r="F205" s="73"/>
    </row>
    <row r="206" spans="2:6" x14ac:dyDescent="0.25">
      <c r="B206" s="71"/>
      <c r="C206" s="72"/>
      <c r="D206" s="73"/>
      <c r="E206" s="73"/>
      <c r="F206" s="73"/>
    </row>
    <row r="207" spans="2:6" x14ac:dyDescent="0.25">
      <c r="B207" s="71"/>
      <c r="C207" s="72"/>
      <c r="D207" s="73"/>
      <c r="E207" s="73"/>
      <c r="F207" s="73"/>
    </row>
    <row r="208" spans="2:6" x14ac:dyDescent="0.25">
      <c r="B208" s="71"/>
      <c r="C208" s="72"/>
      <c r="D208" s="73"/>
      <c r="E208" s="73"/>
      <c r="F208" s="73"/>
    </row>
    <row r="209" spans="2:6" x14ac:dyDescent="0.25">
      <c r="B209" s="71"/>
      <c r="C209" s="72"/>
      <c r="D209" s="73"/>
      <c r="E209" s="73"/>
      <c r="F209" s="73"/>
    </row>
    <row r="210" spans="2:6" x14ac:dyDescent="0.25">
      <c r="B210" s="71"/>
      <c r="C210" s="72"/>
      <c r="D210" s="73"/>
      <c r="E210" s="73"/>
      <c r="F210" s="73"/>
    </row>
    <row r="211" spans="2:6" x14ac:dyDescent="0.25">
      <c r="B211" s="71"/>
      <c r="C211" s="72"/>
      <c r="D211" s="73"/>
      <c r="E211" s="73"/>
      <c r="F211" s="73"/>
    </row>
    <row r="212" spans="2:6" x14ac:dyDescent="0.25">
      <c r="B212" s="71"/>
      <c r="C212" s="72"/>
      <c r="D212" s="73"/>
      <c r="E212" s="73"/>
      <c r="F212" s="73"/>
    </row>
    <row r="213" spans="2:6" x14ac:dyDescent="0.25">
      <c r="B213" s="71"/>
      <c r="C213" s="72"/>
      <c r="D213" s="73"/>
      <c r="E213" s="73"/>
      <c r="F213" s="73"/>
    </row>
    <row r="214" spans="2:6" x14ac:dyDescent="0.25">
      <c r="B214" s="71"/>
      <c r="C214" s="72"/>
      <c r="D214" s="73"/>
      <c r="E214" s="73"/>
      <c r="F214" s="73"/>
    </row>
    <row r="215" spans="2:6" x14ac:dyDescent="0.25">
      <c r="B215" s="71"/>
      <c r="C215" s="72"/>
      <c r="D215" s="73"/>
      <c r="E215" s="73"/>
      <c r="F215" s="73"/>
    </row>
    <row r="216" spans="2:6" x14ac:dyDescent="0.25">
      <c r="B216" s="71"/>
      <c r="C216" s="72"/>
      <c r="D216" s="73"/>
      <c r="E216" s="73"/>
      <c r="F216" s="73"/>
    </row>
    <row r="217" spans="2:6" x14ac:dyDescent="0.25">
      <c r="B217" s="71"/>
      <c r="C217" s="72"/>
      <c r="D217" s="73"/>
      <c r="E217" s="73"/>
      <c r="F217" s="73"/>
    </row>
    <row r="218" spans="2:6" x14ac:dyDescent="0.25">
      <c r="B218" s="71"/>
      <c r="C218" s="72"/>
      <c r="D218" s="73"/>
      <c r="E218" s="73"/>
      <c r="F218" s="73"/>
    </row>
    <row r="219" spans="2:6" x14ac:dyDescent="0.25">
      <c r="B219" s="71"/>
      <c r="C219" s="72"/>
      <c r="D219" s="73"/>
      <c r="E219" s="73"/>
      <c r="F219" s="73"/>
    </row>
    <row r="220" spans="2:6" x14ac:dyDescent="0.25">
      <c r="B220" s="71"/>
      <c r="C220" s="72"/>
      <c r="D220" s="73"/>
      <c r="E220" s="73"/>
      <c r="F220" s="73"/>
    </row>
    <row r="221" spans="2:6" x14ac:dyDescent="0.25">
      <c r="B221" s="71"/>
      <c r="C221" s="72"/>
      <c r="D221" s="73"/>
      <c r="E221" s="73"/>
      <c r="F221" s="73"/>
    </row>
    <row r="222" spans="2:6" x14ac:dyDescent="0.25">
      <c r="B222" s="71"/>
      <c r="C222" s="72"/>
      <c r="D222" s="73"/>
      <c r="E222" s="73"/>
      <c r="F222" s="73"/>
    </row>
    <row r="223" spans="2:6" x14ac:dyDescent="0.25">
      <c r="B223" s="71"/>
      <c r="C223" s="72"/>
      <c r="D223" s="73"/>
      <c r="E223" s="73"/>
      <c r="F223" s="73"/>
    </row>
    <row r="224" spans="2:6" x14ac:dyDescent="0.25">
      <c r="B224" s="71"/>
      <c r="C224" s="72"/>
      <c r="D224" s="73"/>
      <c r="E224" s="73"/>
      <c r="F224" s="73"/>
    </row>
    <row r="225" spans="2:6" x14ac:dyDescent="0.25">
      <c r="B225" s="71"/>
      <c r="C225" s="72"/>
      <c r="D225" s="73"/>
      <c r="E225" s="73"/>
      <c r="F225" s="73"/>
    </row>
    <row r="226" spans="2:6" x14ac:dyDescent="0.25">
      <c r="B226" s="71"/>
      <c r="C226" s="72"/>
      <c r="D226" s="73"/>
      <c r="E226" s="73"/>
      <c r="F226" s="73"/>
    </row>
    <row r="227" spans="2:6" x14ac:dyDescent="0.25">
      <c r="B227" s="71"/>
      <c r="C227" s="72"/>
      <c r="D227" s="73"/>
      <c r="E227" s="73"/>
      <c r="F227" s="73"/>
    </row>
    <row r="228" spans="2:6" x14ac:dyDescent="0.25">
      <c r="B228" s="71"/>
      <c r="C228" s="72"/>
      <c r="D228" s="73"/>
      <c r="E228" s="73"/>
      <c r="F228" s="73"/>
    </row>
    <row r="229" spans="2:6" x14ac:dyDescent="0.25">
      <c r="B229" s="71"/>
      <c r="C229" s="72"/>
      <c r="D229" s="73"/>
      <c r="E229" s="73"/>
      <c r="F229" s="73"/>
    </row>
    <row r="230" spans="2:6" x14ac:dyDescent="0.25">
      <c r="B230" s="71"/>
      <c r="C230" s="72"/>
      <c r="D230" s="73"/>
      <c r="E230" s="73"/>
      <c r="F230" s="73"/>
    </row>
    <row r="231" spans="2:6" x14ac:dyDescent="0.25">
      <c r="B231" s="71"/>
      <c r="C231" s="72"/>
      <c r="D231" s="73"/>
      <c r="E231" s="73"/>
      <c r="F231" s="73"/>
    </row>
    <row r="232" spans="2:6" x14ac:dyDescent="0.25">
      <c r="B232" s="71"/>
      <c r="C232" s="72"/>
      <c r="D232" s="73"/>
      <c r="E232" s="73"/>
      <c r="F232" s="73"/>
    </row>
    <row r="233" spans="2:6" x14ac:dyDescent="0.25">
      <c r="B233" s="71"/>
      <c r="C233" s="72"/>
      <c r="D233" s="73"/>
      <c r="E233" s="73"/>
      <c r="F233" s="73"/>
    </row>
    <row r="234" spans="2:6" x14ac:dyDescent="0.25">
      <c r="B234" s="71"/>
      <c r="C234" s="72"/>
      <c r="D234" s="73"/>
      <c r="E234" s="73"/>
      <c r="F234" s="73"/>
    </row>
    <row r="235" spans="2:6" x14ac:dyDescent="0.25">
      <c r="B235" s="71"/>
      <c r="C235" s="72"/>
      <c r="D235" s="73"/>
      <c r="E235" s="73"/>
      <c r="F235" s="73"/>
    </row>
    <row r="236" spans="2:6" x14ac:dyDescent="0.25">
      <c r="B236" s="71"/>
      <c r="C236" s="72"/>
      <c r="D236" s="73"/>
      <c r="E236" s="73"/>
      <c r="F236" s="73"/>
    </row>
    <row r="237" spans="2:6" x14ac:dyDescent="0.25">
      <c r="B237" s="71"/>
      <c r="C237" s="72"/>
      <c r="D237" s="73"/>
      <c r="E237" s="73"/>
      <c r="F237" s="73"/>
    </row>
    <row r="238" spans="2:6" x14ac:dyDescent="0.25">
      <c r="B238" s="71"/>
      <c r="C238" s="72"/>
      <c r="D238" s="73"/>
      <c r="E238" s="73"/>
      <c r="F238" s="73"/>
    </row>
    <row r="239" spans="2:6" x14ac:dyDescent="0.25">
      <c r="B239" s="71"/>
      <c r="C239" s="72"/>
      <c r="D239" s="73"/>
      <c r="E239" s="73"/>
      <c r="F239" s="73"/>
    </row>
    <row r="240" spans="2:6" x14ac:dyDescent="0.25">
      <c r="B240" s="71"/>
      <c r="C240" s="72"/>
      <c r="D240" s="73"/>
      <c r="E240" s="73"/>
      <c r="F240" s="73"/>
    </row>
    <row r="241" spans="2:6" x14ac:dyDescent="0.25">
      <c r="B241" s="71"/>
      <c r="C241" s="72"/>
      <c r="D241" s="73"/>
      <c r="E241" s="73"/>
      <c r="F241" s="73"/>
    </row>
    <row r="242" spans="2:6" x14ac:dyDescent="0.25">
      <c r="B242" s="71"/>
      <c r="C242" s="72"/>
      <c r="D242" s="73"/>
      <c r="E242" s="73"/>
      <c r="F242" s="73"/>
    </row>
    <row r="243" spans="2:6" x14ac:dyDescent="0.25">
      <c r="B243" s="71"/>
      <c r="C243" s="72"/>
      <c r="D243" s="73"/>
      <c r="E243" s="73"/>
      <c r="F243" s="73"/>
    </row>
    <row r="244" spans="2:6" x14ac:dyDescent="0.25">
      <c r="B244" s="71"/>
      <c r="C244" s="72"/>
      <c r="D244" s="73"/>
      <c r="E244" s="73"/>
      <c r="F244" s="73"/>
    </row>
    <row r="245" spans="2:6" x14ac:dyDescent="0.25">
      <c r="B245" s="71"/>
      <c r="C245" s="72"/>
      <c r="D245" s="73"/>
      <c r="E245" s="73"/>
      <c r="F245" s="73"/>
    </row>
    <row r="246" spans="2:6" x14ac:dyDescent="0.25">
      <c r="B246" s="71"/>
      <c r="C246" s="72"/>
      <c r="D246" s="73"/>
      <c r="E246" s="73"/>
      <c r="F246" s="73"/>
    </row>
    <row r="247" spans="2:6" x14ac:dyDescent="0.25">
      <c r="B247" s="71"/>
      <c r="C247" s="72"/>
      <c r="D247" s="73"/>
      <c r="E247" s="73"/>
      <c r="F247" s="73"/>
    </row>
    <row r="248" spans="2:6" x14ac:dyDescent="0.25">
      <c r="B248" s="71"/>
      <c r="C248" s="72"/>
      <c r="D248" s="73"/>
      <c r="E248" s="73"/>
      <c r="F248" s="73"/>
    </row>
    <row r="249" spans="2:6" x14ac:dyDescent="0.25">
      <c r="B249" s="71"/>
      <c r="C249" s="72"/>
      <c r="D249" s="73"/>
      <c r="E249" s="73"/>
      <c r="F249" s="73"/>
    </row>
    <row r="250" spans="2:6" x14ac:dyDescent="0.25">
      <c r="B250" s="71"/>
      <c r="C250" s="72"/>
      <c r="D250" s="73"/>
      <c r="E250" s="73"/>
      <c r="F250" s="73"/>
    </row>
    <row r="251" spans="2:6" x14ac:dyDescent="0.25">
      <c r="B251" s="71"/>
      <c r="C251" s="72"/>
      <c r="D251" s="73"/>
      <c r="E251" s="73"/>
      <c r="F251" s="73"/>
    </row>
    <row r="252" spans="2:6" x14ac:dyDescent="0.25">
      <c r="B252" s="71"/>
      <c r="C252" s="72"/>
      <c r="D252" s="73"/>
      <c r="E252" s="73"/>
      <c r="F252" s="73"/>
    </row>
    <row r="253" spans="2:6" x14ac:dyDescent="0.25">
      <c r="B253" s="71"/>
      <c r="C253" s="72"/>
      <c r="D253" s="73"/>
      <c r="E253" s="73"/>
      <c r="F253" s="73"/>
    </row>
    <row r="254" spans="2:6" x14ac:dyDescent="0.25">
      <c r="B254" s="71"/>
      <c r="C254" s="72"/>
      <c r="D254" s="73"/>
      <c r="E254" s="73"/>
      <c r="F254" s="73"/>
    </row>
    <row r="255" spans="2:6" x14ac:dyDescent="0.25">
      <c r="B255" s="71"/>
      <c r="C255" s="72"/>
      <c r="D255" s="73"/>
      <c r="E255" s="73"/>
      <c r="F255" s="73"/>
    </row>
    <row r="256" spans="2:6" x14ac:dyDescent="0.25">
      <c r="B256" s="71"/>
      <c r="C256" s="72"/>
      <c r="D256" s="73"/>
      <c r="E256" s="73"/>
      <c r="F256" s="73"/>
    </row>
    <row r="257" spans="2:6" x14ac:dyDescent="0.25">
      <c r="B257" s="71"/>
      <c r="C257" s="72"/>
      <c r="D257" s="73"/>
      <c r="E257" s="73"/>
      <c r="F257" s="73"/>
    </row>
    <row r="258" spans="2:6" x14ac:dyDescent="0.25">
      <c r="B258" s="71"/>
      <c r="C258" s="72"/>
      <c r="D258" s="73"/>
      <c r="E258" s="73"/>
      <c r="F258" s="73"/>
    </row>
    <row r="259" spans="2:6" x14ac:dyDescent="0.25">
      <c r="B259" s="71"/>
      <c r="C259" s="72"/>
      <c r="D259" s="73"/>
      <c r="E259" s="73"/>
      <c r="F259" s="73"/>
    </row>
    <row r="260" spans="2:6" x14ac:dyDescent="0.25">
      <c r="B260" s="71"/>
      <c r="C260" s="72"/>
      <c r="D260" s="73"/>
      <c r="E260" s="73"/>
      <c r="F260" s="73"/>
    </row>
    <row r="261" spans="2:6" x14ac:dyDescent="0.25">
      <c r="B261" s="71"/>
      <c r="C261" s="72"/>
      <c r="D261" s="73"/>
      <c r="E261" s="73"/>
      <c r="F261" s="73"/>
    </row>
    <row r="262" spans="2:6" x14ac:dyDescent="0.25">
      <c r="B262" s="71"/>
      <c r="C262" s="72"/>
      <c r="D262" s="73"/>
      <c r="E262" s="73"/>
      <c r="F262" s="73"/>
    </row>
    <row r="263" spans="2:6" x14ac:dyDescent="0.25">
      <c r="B263" s="71"/>
      <c r="C263" s="72"/>
      <c r="D263" s="73"/>
      <c r="E263" s="73"/>
      <c r="F263" s="73"/>
    </row>
    <row r="264" spans="2:6" x14ac:dyDescent="0.25">
      <c r="B264" s="71"/>
      <c r="C264" s="72"/>
      <c r="D264" s="73"/>
      <c r="E264" s="73"/>
      <c r="F264" s="73"/>
    </row>
    <row r="265" spans="2:6" x14ac:dyDescent="0.25">
      <c r="B265" s="71"/>
      <c r="C265" s="72"/>
      <c r="D265" s="73"/>
      <c r="E265" s="73"/>
      <c r="F265" s="73"/>
    </row>
    <row r="266" spans="2:6" x14ac:dyDescent="0.25">
      <c r="B266" s="71"/>
      <c r="C266" s="72"/>
      <c r="D266" s="73"/>
      <c r="E266" s="73"/>
      <c r="F266" s="73"/>
    </row>
    <row r="267" spans="2:6" x14ac:dyDescent="0.25">
      <c r="B267" s="71"/>
      <c r="C267" s="72"/>
      <c r="D267" s="73"/>
      <c r="E267" s="73"/>
      <c r="F267" s="73"/>
    </row>
    <row r="268" spans="2:6" x14ac:dyDescent="0.25">
      <c r="B268" s="71"/>
      <c r="C268" s="72"/>
      <c r="D268" s="73"/>
      <c r="E268" s="73"/>
      <c r="F268" s="73"/>
    </row>
    <row r="269" spans="2:6" x14ac:dyDescent="0.25">
      <c r="B269" s="71"/>
      <c r="C269" s="72"/>
      <c r="D269" s="73"/>
      <c r="E269" s="73"/>
      <c r="F269" s="73"/>
    </row>
    <row r="270" spans="2:6" x14ac:dyDescent="0.25">
      <c r="B270" s="71"/>
      <c r="C270" s="72"/>
      <c r="D270" s="73"/>
      <c r="E270" s="73"/>
      <c r="F270" s="73"/>
    </row>
    <row r="271" spans="2:6" x14ac:dyDescent="0.25">
      <c r="B271" s="71"/>
      <c r="C271" s="72"/>
      <c r="D271" s="73"/>
      <c r="E271" s="73"/>
      <c r="F271" s="73"/>
    </row>
    <row r="272" spans="2:6" x14ac:dyDescent="0.25">
      <c r="B272" s="71"/>
      <c r="C272" s="72"/>
      <c r="D272" s="73"/>
      <c r="E272" s="73"/>
      <c r="F272" s="73"/>
    </row>
    <row r="273" spans="2:6" x14ac:dyDescent="0.25">
      <c r="B273" s="71"/>
      <c r="C273" s="72"/>
      <c r="D273" s="73"/>
      <c r="E273" s="73"/>
      <c r="F273" s="73"/>
    </row>
    <row r="274" spans="2:6" x14ac:dyDescent="0.25">
      <c r="B274" s="71"/>
      <c r="C274" s="72"/>
      <c r="D274" s="73"/>
      <c r="E274" s="73"/>
      <c r="F274" s="73"/>
    </row>
    <row r="275" spans="2:6" x14ac:dyDescent="0.25">
      <c r="B275" s="71"/>
      <c r="C275" s="72"/>
      <c r="D275" s="73"/>
      <c r="E275" s="73"/>
      <c r="F275" s="73"/>
    </row>
    <row r="276" spans="2:6" x14ac:dyDescent="0.25">
      <c r="B276" s="71"/>
      <c r="C276" s="72"/>
      <c r="D276" s="73"/>
      <c r="E276" s="73"/>
      <c r="F276" s="73"/>
    </row>
    <row r="277" spans="2:6" x14ac:dyDescent="0.25">
      <c r="B277" s="71"/>
      <c r="C277" s="72"/>
      <c r="D277" s="73"/>
      <c r="E277" s="73"/>
      <c r="F277" s="73"/>
    </row>
    <row r="278" spans="2:6" x14ac:dyDescent="0.25">
      <c r="B278" s="71"/>
      <c r="C278" s="72"/>
      <c r="D278" s="73"/>
      <c r="E278" s="73"/>
      <c r="F278" s="73"/>
    </row>
    <row r="279" spans="2:6" x14ac:dyDescent="0.25">
      <c r="B279" s="71"/>
      <c r="C279" s="72"/>
      <c r="D279" s="73"/>
      <c r="E279" s="73"/>
      <c r="F279" s="73"/>
    </row>
    <row r="280" spans="2:6" x14ac:dyDescent="0.25">
      <c r="B280" s="71"/>
      <c r="C280" s="72"/>
      <c r="D280" s="73"/>
      <c r="E280" s="73"/>
      <c r="F280" s="73"/>
    </row>
    <row r="281" spans="2:6" x14ac:dyDescent="0.25">
      <c r="B281" s="71"/>
      <c r="C281" s="72"/>
      <c r="D281" s="73"/>
      <c r="E281" s="73"/>
      <c r="F281" s="73"/>
    </row>
    <row r="282" spans="2:6" x14ac:dyDescent="0.25">
      <c r="B282" s="71"/>
      <c r="C282" s="72"/>
      <c r="D282" s="73"/>
      <c r="E282" s="73"/>
      <c r="F282" s="73"/>
    </row>
    <row r="283" spans="2:6" x14ac:dyDescent="0.25">
      <c r="B283" s="71"/>
      <c r="C283" s="72"/>
      <c r="D283" s="73"/>
      <c r="E283" s="73"/>
      <c r="F283" s="73"/>
    </row>
  </sheetData>
  <mergeCells count="1">
    <mergeCell ref="B2:F2"/>
  </mergeCells>
  <pageMargins left="0.7" right="0.7" top="0.75" bottom="0.75" header="0.3" footer="0.3"/>
  <pageSetup paperSize="9" scale="77" orientation="portrait" verticalDpi="0" r:id="rId1"/>
</worksheet>
</file>

<file path=xl/worksheets/sheet1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D219"/>
  <sheetViews>
    <sheetView topLeftCell="A217" workbookViewId="0">
      <selection activeCell="B51" sqref="B51"/>
    </sheetView>
  </sheetViews>
  <sheetFormatPr defaultRowHeight="15" x14ac:dyDescent="0.25"/>
  <cols>
    <col min="1" max="1" width="9.140625" style="15"/>
    <col min="2" max="2" width="93" style="16" customWidth="1"/>
    <col min="3" max="3" width="13.140625" style="93" customWidth="1"/>
    <col min="4" max="4" width="12.140625" style="15" bestFit="1" customWidth="1"/>
    <col min="5" max="16384" width="9.140625" style="15"/>
  </cols>
  <sheetData>
    <row r="1" spans="2:3" ht="15.75" thickBot="1" x14ac:dyDescent="0.3"/>
    <row r="2" spans="2:3" s="18" customFormat="1" ht="15.75" thickBot="1" x14ac:dyDescent="0.25">
      <c r="B2" s="154" t="str">
        <f>'Elenco Prezzi Unitari'!B65</f>
        <v>BESCHREIBUNG</v>
      </c>
      <c r="C2" s="155" t="str">
        <f>'Elenco Prezzi Unitari'!F65</f>
        <v>BETRAG</v>
      </c>
    </row>
    <row r="3" spans="2:3" ht="15.95" customHeight="1" x14ac:dyDescent="0.25">
      <c r="B3" s="181" t="str">
        <f>'PLT1 Aldino'!B2</f>
        <v>PLT1 - Nummernschilderkennungsstation Nr.1:  S.P.72 Ortsteil Kronberg (Gemeinde  ALDEIN)</v>
      </c>
      <c r="C3" s="182">
        <f>'PLT1 Aldino'!F20</f>
        <v>720</v>
      </c>
    </row>
    <row r="4" spans="2:3" ht="15.95" customHeight="1" x14ac:dyDescent="0.25">
      <c r="B4" s="24" t="str">
        <f>'PLT2 Aldino'!B2</f>
        <v>PLT2 - Nummernschilderkennungsstation Nr.2:  S.P.72 Ortsteil "Brücke" (Gemeinde  ALDEIN)</v>
      </c>
      <c r="C4" s="183">
        <f>'PLT2 Aldino'!F20</f>
        <v>720</v>
      </c>
    </row>
    <row r="5" spans="2:3" ht="15.95" customHeight="1" x14ac:dyDescent="0.25">
      <c r="B5" s="24" t="str">
        <f>'PLT1 Andriano'!B2</f>
        <v>PLT1 - Nummernschilderkennungsstation Nr.1:  Sonnenstraße (Gemeinde  ANDRIAN)</v>
      </c>
      <c r="C5" s="183">
        <f>'PLT1 Andriano'!F15</f>
        <v>720</v>
      </c>
    </row>
    <row r="6" spans="2:3" ht="15.95" customHeight="1" x14ac:dyDescent="0.25">
      <c r="B6" s="24" t="str">
        <f>'PLT2 Andriano'!B2</f>
        <v>PLT2 - Nummernschilderkennungsstation Nr.2:  Wehrburgstraße (Gemeinde  ANDRIAN)</v>
      </c>
      <c r="C6" s="183">
        <f>'PLT2 Andriano'!F15</f>
        <v>720</v>
      </c>
    </row>
    <row r="7" spans="2:3" ht="15.95" customHeight="1" x14ac:dyDescent="0.25">
      <c r="B7" s="24" t="str">
        <f>'PLT1 Anterivo'!B2</f>
        <v>PLT1 - Nummernschilderkennungsstation Nr.1:  Straße nach  Carbonare (Gemeinde  ALTREI)</v>
      </c>
      <c r="C7" s="183">
        <f>'PLT1 Anterivo'!F15</f>
        <v>720</v>
      </c>
    </row>
    <row r="8" spans="2:3" ht="15.95" customHeight="1" x14ac:dyDescent="0.25">
      <c r="B8" s="24" t="str">
        <f>'PLT2 Anterivo'!B2</f>
        <v>PLT2 - Nummernschilderkennungsstation Nr.2:  bei Müllsammelstelle (Gemeinde  ALTREI)</v>
      </c>
      <c r="C8" s="183">
        <f>'PLT2 Anterivo'!F18</f>
        <v>720</v>
      </c>
    </row>
    <row r="9" spans="2:3" ht="15.95" customHeight="1" x14ac:dyDescent="0.25">
      <c r="B9" s="24" t="str">
        <f>'PLT3 Anterivo'!B2</f>
        <v>PLT3 - Nummernschilderkennungsstation Nr.3:  S.P.79 Kreuzung S.S.48 (Gemeinde  ALTREI)</v>
      </c>
      <c r="C9" s="183">
        <f>'PLT3 Anterivo'!F15</f>
        <v>720</v>
      </c>
    </row>
    <row r="10" spans="2:3" ht="15.95" customHeight="1" x14ac:dyDescent="0.25">
      <c r="B10" s="184" t="str">
        <f>'PLT1 Appiano'!B2</f>
        <v>PLT1 - Nummernschilderkennungsstation Nr.1:  Kreuzung Pillhof (Gemeinde  EPPAN )</v>
      </c>
      <c r="C10" s="185">
        <f>'PLT1 Appiano'!F18</f>
        <v>720</v>
      </c>
    </row>
    <row r="11" spans="2:3" ht="15.95" customHeight="1" x14ac:dyDescent="0.25">
      <c r="B11" s="184" t="str">
        <f>'PLT2 Appiano'!B2</f>
        <v>PLT2 - Nummernschilderkennungsstation Nr.2:  Kreuzung Maxi-Mode Center (Gemeinde  EPPAN )</v>
      </c>
      <c r="C11" s="185">
        <f>'PLT2 Appiano'!F15</f>
        <v>720</v>
      </c>
    </row>
    <row r="12" spans="2:3" ht="15.95" customHeight="1" x14ac:dyDescent="0.25">
      <c r="B12" s="184" t="str">
        <f>'PLT3 Appiano'!B2</f>
        <v>PLT3 - Nummernschilderkennungsstation Nr.3:  Kreuzung Unterrain (Gemeinde  EPPAN )</v>
      </c>
      <c r="C12" s="185">
        <f>'PLT3 Appiano'!F15</f>
        <v>720</v>
      </c>
    </row>
    <row r="13" spans="2:3" ht="15.95" customHeight="1" x14ac:dyDescent="0.25">
      <c r="B13" s="184" t="str">
        <f>'PLT4 Appiano'!B2</f>
        <v>PLT4 - Nummernschilderkennungsstation Nr.4:  Weinstraße (Gemeinde  EPPAN )</v>
      </c>
      <c r="C13" s="185">
        <f>'PLT4 Appiano'!F20</f>
        <v>720</v>
      </c>
    </row>
    <row r="14" spans="2:3" ht="15.95" customHeight="1" x14ac:dyDescent="0.25">
      <c r="B14" s="184" t="str">
        <f>'PR1 Appiano'!B2</f>
        <v>PR1 - Videoüberwachungsstation Nr.1:  Parkplatz Montiggl (Gemeinde  EPPAN )</v>
      </c>
      <c r="C14" s="185">
        <f>'PR1 Appiano'!F17</f>
        <v>900</v>
      </c>
    </row>
    <row r="15" spans="2:3" ht="15.95" customHeight="1" x14ac:dyDescent="0.25">
      <c r="B15" s="184" t="str">
        <f>'PR2 Appiano'!B2</f>
        <v>PR2 - Videoüberwachungsstation Nr.2:  Parkplatz Rungg (Gemeinde  EPPAN )</v>
      </c>
      <c r="C15" s="185">
        <f>'PR2 Appiano'!F16</f>
        <v>900</v>
      </c>
    </row>
    <row r="16" spans="2:3" ht="15.95" customHeight="1" x14ac:dyDescent="0.25">
      <c r="B16" s="184" t="str">
        <f>'PR3 Appiano'!B2</f>
        <v>PR3 - Videoüberwachungsstation Nr.3:  Parkplatz St. Pauls (FF-Halle) (Gemeinde  EPPAN )</v>
      </c>
      <c r="C16" s="185">
        <f>'PR3 Appiano'!F13</f>
        <v>1224</v>
      </c>
    </row>
    <row r="17" spans="2:3" ht="15.95" customHeight="1" x14ac:dyDescent="0.25">
      <c r="B17" s="184" t="str">
        <f>'PR4 Appiano'!B2</f>
        <v>PR4 - Videoüberwachungsstation Nr.4:  Neuer Parkplatz (Missian) (Gemeinde  EPPAN )</v>
      </c>
      <c r="C17" s="185">
        <f>'PR4 Appiano'!F13</f>
        <v>900</v>
      </c>
    </row>
    <row r="18" spans="2:3" ht="15.95" customHeight="1" x14ac:dyDescent="0.25">
      <c r="B18" s="184" t="str">
        <f>'PR5 Appiano'!B2</f>
        <v>PR5 - Videoüberwachungsstation Nr.5:  Parkplatz Buchwald (Gemeinde  EPPAN )</v>
      </c>
      <c r="C18" s="185">
        <f>'PR5 Appiano'!F16</f>
        <v>900</v>
      </c>
    </row>
    <row r="19" spans="2:3" ht="15.95" customHeight="1" x14ac:dyDescent="0.25">
      <c r="B19" s="184" t="str">
        <f>'PR6 Appiano'!B2</f>
        <v>PR6 - Videoüberwachungsstation Nr.6:  Parkplatz Perdonig (FF-Halle) (Gemeinde  EPPAN )</v>
      </c>
      <c r="C19" s="185">
        <f>'PR6 Appiano'!F13</f>
        <v>1500</v>
      </c>
    </row>
    <row r="20" spans="2:3" ht="15.95" customHeight="1" x14ac:dyDescent="0.25">
      <c r="B20" s="184" t="str">
        <f>'CO Appiano'!B2</f>
        <v>CO - Leiststelle:  Gemeindepolizei (Gemeinde  EPPAN )</v>
      </c>
      <c r="C20" s="185">
        <f>'CO Appiano'!F15</f>
        <v>1368</v>
      </c>
    </row>
    <row r="21" spans="2:3" ht="15.95" customHeight="1" x14ac:dyDescent="0.25">
      <c r="B21" s="184" t="str">
        <f>'PLT1 Bronzolo'!B2</f>
        <v>PLT1 - Nummernschilderkennungsstation Nr.1:  Nationalstraße - Einfahrt NORD (Gemeinde  BRANZOLL)</v>
      </c>
      <c r="C21" s="185">
        <f>'PLT1 Bronzolo'!F15</f>
        <v>720</v>
      </c>
    </row>
    <row r="22" spans="2:3" ht="15.95" customHeight="1" x14ac:dyDescent="0.25">
      <c r="B22" s="184" t="str">
        <f>'PLT2 Bronzolo'!B2</f>
        <v>PLT2 - Nummernschilderkennungsstation Nr.2:  Nationalstraße - Einfahrt SÜD (Gemeinde  BRANZOLL)</v>
      </c>
      <c r="C22" s="185">
        <f>'PLT2 Bronzolo'!F15</f>
        <v>720</v>
      </c>
    </row>
    <row r="23" spans="2:3" ht="15.95" customHeight="1" x14ac:dyDescent="0.25">
      <c r="B23" s="184" t="str">
        <f>'PR1 Bronzolo'!B2</f>
        <v>PR1 - Videoüberwachungsstation Nr.1:  Schwarz-Adler-Straße (Gemeinde  BRANZOLL)</v>
      </c>
      <c r="C23" s="185">
        <f>'PR1 Bronzolo'!F15</f>
        <v>800</v>
      </c>
    </row>
    <row r="24" spans="2:3" ht="15.95" customHeight="1" x14ac:dyDescent="0.25">
      <c r="B24" s="184" t="str">
        <f>'PR2-CO Bronzolo'!B2</f>
        <v>CO - Leiststelle  + PR2 - Videoüberwachungsstation Nr.2:  Rathaus (Gemeinde  BRANZOLL)</v>
      </c>
      <c r="C24" s="185">
        <f>'PR2-CO Bronzolo'!F18</f>
        <v>5468</v>
      </c>
    </row>
    <row r="25" spans="2:3" ht="15.95" customHeight="1" x14ac:dyDescent="0.25">
      <c r="B25" s="184" t="str">
        <f>'PR3 Bronzolo'!B2</f>
        <v>PR3 - Videoüberwachungsstation Nr.3:  St. Leonhard Platz (Gemeinde  BRANZOLL)</v>
      </c>
      <c r="C25" s="185">
        <f>'PR3 Bronzolo'!F12</f>
        <v>1300</v>
      </c>
    </row>
    <row r="26" spans="2:3" ht="15.95" customHeight="1" x14ac:dyDescent="0.25">
      <c r="B26" s="184" t="str">
        <f>'PR4 Bronzolo'!B2</f>
        <v>PR4 - Videoüberwachungsstation Nr.4:  Bahnhof (Gemeinde  BRANZOLL)</v>
      </c>
      <c r="C26" s="185">
        <f>'PR4 Bronzolo'!F12</f>
        <v>1300</v>
      </c>
    </row>
    <row r="27" spans="2:3" ht="15.95" customHeight="1" x14ac:dyDescent="0.25">
      <c r="B27" s="184" t="str">
        <f>'PR5 Bronzolo'!B2</f>
        <v>PR5 - Videoüberwachungsstation Nr.5:  Schulzone (Gemeinde  BRANZOLL)</v>
      </c>
      <c r="C27" s="185">
        <f>'PR5 Bronzolo'!F12</f>
        <v>2550</v>
      </c>
    </row>
    <row r="28" spans="2:3" ht="15.95" customHeight="1" x14ac:dyDescent="0.25">
      <c r="B28" s="184" t="str">
        <f>'PR6 Bronzolo'!B2</f>
        <v>PR6 - Videoüberwachungsstation Nr.6:  Von Ferrari Platz (Gemeinde  BRANZOLL)</v>
      </c>
      <c r="C28" s="185">
        <f>'PR6 Bronzolo'!F13</f>
        <v>1924</v>
      </c>
    </row>
    <row r="29" spans="2:3" ht="15.95" customHeight="1" x14ac:dyDescent="0.25">
      <c r="B29" s="184" t="str">
        <f>'PR7 Bronzolo'!B2</f>
        <v>PR7 - Videoüberwachungsstation Nr.7:  Raifgasse (Gemeinde  BRANZOLL)</v>
      </c>
      <c r="C29" s="185">
        <f>'PR7 Bronzolo'!F12</f>
        <v>1300</v>
      </c>
    </row>
    <row r="30" spans="2:3" ht="15.95" customHeight="1" x14ac:dyDescent="0.25">
      <c r="B30" s="184" t="str">
        <f>'PR8 Bronzolo'!B2</f>
        <v>PR8 - Videoüberwachungsstation Nr.8:  Park "Pinara-Thomsen" (Gemeinde  BRANZOLL)</v>
      </c>
      <c r="C30" s="185">
        <f>'PR8 Bronzolo'!F12</f>
        <v>1300</v>
      </c>
    </row>
    <row r="31" spans="2:3" ht="22.5" customHeight="1" x14ac:dyDescent="0.25">
      <c r="B31" s="184" t="str">
        <f>'PLT1 Caldaro'!B2</f>
        <v>PLT1 – Nummernschilderkennungsstation Nr. 1: Zufahrt von NORDEN – Grenze zu Eppan (Gemeinde KALTERN)</v>
      </c>
      <c r="C31" s="185">
        <f>'PLT1 Caldaro'!F15</f>
        <v>900</v>
      </c>
    </row>
    <row r="32" spans="2:3" ht="15.95" customHeight="1" x14ac:dyDescent="0.25">
      <c r="B32" s="184" t="str">
        <f>'PLT2 Caldaro'!B2</f>
        <v>PLT2 – Nummernschilderkennungsstation Nr. 2: Oberplanitzing (Gemeinde KALTERN)</v>
      </c>
      <c r="C32" s="185">
        <f>'PLT2 Caldaro'!F18</f>
        <v>900</v>
      </c>
    </row>
    <row r="33" spans="2:3" ht="15.95" customHeight="1" x14ac:dyDescent="0.25">
      <c r="B33" s="184" t="str">
        <f>'PLT3 Caldaro'!B2</f>
        <v>PLT3 – Nummernschilderkennungsstation Nr. 3: Heppenheimerstraße – Feuerwehr (Gemeinde KALTERN)</v>
      </c>
      <c r="C33" s="185">
        <f>'PLT3 Caldaro'!F15</f>
        <v>900</v>
      </c>
    </row>
    <row r="34" spans="2:3" ht="15.95" customHeight="1" x14ac:dyDescent="0.25">
      <c r="B34" s="184" t="str">
        <f>'PLT4 Caldaro'!B2</f>
        <v>PLT4 – Nummernschilderkennungsstation Nr. 4: St. Josef – Winkel (Gemeinde KALTERN)</v>
      </c>
      <c r="C34" s="185">
        <f>'PLT4 Caldaro'!F15</f>
        <v>900</v>
      </c>
    </row>
    <row r="35" spans="2:3" ht="22.5" customHeight="1" x14ac:dyDescent="0.25">
      <c r="B35" s="184" t="str">
        <f>'PLT5 Caldaro'!B2</f>
        <v>PLT5 – Nummernschilderkennungsstation Nr. 5: Zufahrt von SÜDEN – Kreisverkehr S.P. Nr. 14 (Gemeinde KALTERN)</v>
      </c>
      <c r="C35" s="185">
        <f>'PLT5 Caldaro'!F15</f>
        <v>900</v>
      </c>
    </row>
    <row r="36" spans="2:3" ht="15.95" customHeight="1" x14ac:dyDescent="0.25">
      <c r="B36" s="184" t="str">
        <f>'PLT1 Cortaccia'!B2</f>
        <v>PLT1 - Nummernschilderkennungsstation Nr.1:  Kurtatsch Süd/Regenstein (Gemeinde  KURTATSCH)</v>
      </c>
      <c r="C36" s="183">
        <f>'PLT1 Cortaccia'!F18</f>
        <v>720</v>
      </c>
    </row>
    <row r="37" spans="2:3" ht="15.95" customHeight="1" x14ac:dyDescent="0.25">
      <c r="B37" s="184" t="str">
        <f>'PLT2 Cortaccia'!B2</f>
        <v>PLT2 - Nummernschilderkennungsstation Nr.2:  Kurtatsch Nord/Weinstraße (Gemeinde  KURTATSCH)</v>
      </c>
      <c r="C37" s="183">
        <f>'PLT2 Cortaccia'!F15</f>
        <v>720</v>
      </c>
    </row>
    <row r="38" spans="2:3" ht="15.95" customHeight="1" x14ac:dyDescent="0.25">
      <c r="B38" s="184" t="str">
        <f>'PLT3 Cortaccia'!B2</f>
        <v>PLT3 - Nummernschilderkennungsstation Nr.3:  Kurtatsch Breitbach/Kellerei (Gemeinde KURTATSCH)</v>
      </c>
      <c r="C38" s="183">
        <f>'PLT3 Cortaccia'!F18</f>
        <v>720</v>
      </c>
    </row>
    <row r="39" spans="2:3" ht="15.95" customHeight="1" x14ac:dyDescent="0.25">
      <c r="B39" s="24" t="str">
        <f>'PLT1 Cortina'!B2</f>
        <v>PLT1 - Nummernschilderkennungsstation Nr.1:  S.P.19 Einfahrt Nord (Gemeinde KURTINIG)</v>
      </c>
      <c r="C39" s="183">
        <f>'PLT1 Cortina'!F20</f>
        <v>720</v>
      </c>
    </row>
    <row r="40" spans="2:3" ht="15.95" customHeight="1" x14ac:dyDescent="0.25">
      <c r="B40" s="24" t="str">
        <f>'PLT2 Cortina'!B2</f>
        <v>PLT2 - Nummernschilderkennungsstation Nr.2:  Bahnhofstraße - Einfahrt  Nord (Gemeinde  KURTINIG)</v>
      </c>
      <c r="C40" s="183">
        <f>'PLT2 Cortina'!F20</f>
        <v>720</v>
      </c>
    </row>
    <row r="41" spans="2:3" ht="15.95" customHeight="1" x14ac:dyDescent="0.25">
      <c r="B41" s="24" t="str">
        <f>'PLT3 Cortina'!B2</f>
        <v>PLT3 - Nummernschilderkennungsstation Nr.3:  S.P.19 Einfahrt Süd (Gemeinde  KURTINIG)</v>
      </c>
      <c r="C41" s="183">
        <f>'PLT3 Cortina'!F20</f>
        <v>720</v>
      </c>
    </row>
    <row r="42" spans="2:3" ht="15.95" customHeight="1" x14ac:dyDescent="0.25">
      <c r="B42" s="24" t="str">
        <f>'PR1-CO Cortina'!B2</f>
        <v>CO - Leiststelle  + PR1 - Videoüberwachungsstation Nr.1:  Rathaus (Gemeinde KURTINIG)</v>
      </c>
      <c r="C42" s="183">
        <f>'PR1-CO Cortina'!F17</f>
        <v>968</v>
      </c>
    </row>
    <row r="43" spans="2:3" ht="15.95" customHeight="1" x14ac:dyDescent="0.25">
      <c r="B43" s="184" t="str">
        <f>'PLT1 Egna'!B2</f>
        <v>PLT1 - Nummernschilderkennungsstation Nr.1:  Villner Straße (Gemeinde  NEUMARKT)</v>
      </c>
      <c r="C43" s="185">
        <f>'PLT1 Egna'!F15</f>
        <v>720</v>
      </c>
    </row>
    <row r="44" spans="2:3" ht="15.95" customHeight="1" x14ac:dyDescent="0.25">
      <c r="B44" s="184" t="str">
        <f>'PLT2 Egna'!B2</f>
        <v>PLT2 - Nummernschilderkennungsstation Nr.2:  Cavalese-Straße (Gemeinde  NEUMARKT)</v>
      </c>
      <c r="C44" s="185">
        <f>'PLT2 Egna'!F15</f>
        <v>720</v>
      </c>
    </row>
    <row r="45" spans="2:3" ht="15.95" customHeight="1" x14ac:dyDescent="0.25">
      <c r="B45" s="184" t="str">
        <f>'PLT3 Egna'!B2</f>
        <v>PLT3 - Nummernschilderkennungsstation Nr.3:  Trient-Straße (Gemeinde  NEUMARKT)</v>
      </c>
      <c r="C45" s="185">
        <f>'PLT3 Egna'!F15</f>
        <v>720</v>
      </c>
    </row>
    <row r="46" spans="2:3" ht="15.95" customHeight="1" x14ac:dyDescent="0.25">
      <c r="B46" s="184" t="str">
        <f>'PLT4 Egna'!B2</f>
        <v>PLT4 - Nummernschilderkennungsstation Nr.4:  Bahnhofstraße (Gemeinde  NEUMARKT)</v>
      </c>
      <c r="C46" s="185">
        <f>'PLT4 Egna'!F15</f>
        <v>720</v>
      </c>
    </row>
    <row r="47" spans="2:3" ht="15.95" customHeight="1" x14ac:dyDescent="0.25">
      <c r="B47" s="184" t="str">
        <f>'PLT5 Egna'!B2</f>
        <v>PLT5 - Nummernschilderkennungsstation Nr.5:  Rheinfelder Str. (Gemeinde  NEUMARKT)</v>
      </c>
      <c r="C47" s="185">
        <f>'PLT5 Egna'!F15</f>
        <v>720</v>
      </c>
    </row>
    <row r="48" spans="2:3" ht="24.75" customHeight="1" x14ac:dyDescent="0.25">
      <c r="B48" s="184" t="str">
        <f>'PLT6 Egna'!B2</f>
        <v>PLT6 - Nummernschilderkennungsstation Nr.6:  S.S.Nr.12 Nationalstraße - Ortsteil Laag (Gemeinde  NEUMARKT)</v>
      </c>
      <c r="C48" s="185">
        <f>'PLT6 Egna'!F15</f>
        <v>720</v>
      </c>
    </row>
    <row r="49" spans="2:3" ht="15.95" customHeight="1" x14ac:dyDescent="0.25">
      <c r="B49" s="184" t="str">
        <f>'PLT7 Egna'!B2</f>
        <v>PLT7 - Nummernschilderkennungsstation Nr.7:  Hauptstraße - Ortsteil Laag (Gemeinde  NEUMARKT)</v>
      </c>
      <c r="C49" s="185">
        <f>'PLT7 Egna'!F15</f>
        <v>720</v>
      </c>
    </row>
    <row r="50" spans="2:3" ht="15.95" customHeight="1" x14ac:dyDescent="0.25">
      <c r="B50" s="184" t="str">
        <f>'PLT8 Egna'!B2</f>
        <v>PLT8 - Nummernschilderkennungsstation Nr.8:  Postamt - Ortsteil Laag (Gemeinde  NEUMARKT)</v>
      </c>
      <c r="C50" s="185">
        <f>'PLT8 Egna'!F15</f>
        <v>720</v>
      </c>
    </row>
    <row r="51" spans="2:3" ht="15.95" customHeight="1" x14ac:dyDescent="0.25">
      <c r="B51" s="184" t="str">
        <f>'PLT9 Egna'!B2</f>
        <v>PLT9 - Nummernschilderkennungsstation Nr.9:  Schotterweg - Orteil Laag (Gemeinde  NEUMARKT)</v>
      </c>
      <c r="C51" s="185">
        <f>'PLT9 Egna'!F18</f>
        <v>720</v>
      </c>
    </row>
    <row r="52" spans="2:3" ht="15.95" customHeight="1" x14ac:dyDescent="0.25">
      <c r="B52" s="184" t="str">
        <f>'PLT1 Laives'!B2</f>
        <v>PLT1 - Nummernschilderkennungsstation Nr.1:  Leifers SÜD (Gemeinde  LEIFERS)</v>
      </c>
      <c r="C52" s="185">
        <f>'PLT1 Laives'!F20</f>
        <v>1440</v>
      </c>
    </row>
    <row r="53" spans="2:3" ht="15.95" customHeight="1" x14ac:dyDescent="0.25">
      <c r="B53" s="184" t="str">
        <f>'PLT2 Laives'!B2</f>
        <v>PLT2 - Nummernschilderkennungsstation Nr.2:  Leifers NORD (Gemeinde  LEIFERS)</v>
      </c>
      <c r="C53" s="185">
        <f>'PLT2 Laives'!F15</f>
        <v>1440</v>
      </c>
    </row>
    <row r="54" spans="2:3" ht="15.95" customHeight="1" x14ac:dyDescent="0.25">
      <c r="B54" s="184" t="str">
        <f>'PLT3 Laives'!B2</f>
        <v>PLT3 - Nummernschilderkennungsstation Nr.3:  St. Jabob SÜD (Gemeinde  LEIFERS)</v>
      </c>
      <c r="C54" s="185">
        <f>'PLT3 Laives'!F15</f>
        <v>1440</v>
      </c>
    </row>
    <row r="55" spans="2:3" ht="15.95" customHeight="1" x14ac:dyDescent="0.25">
      <c r="B55" s="184" t="str">
        <f>'PLT4 Laives'!B2</f>
        <v>PLT4 - Nummernschilderkennungsstation Nr.4:  St. Jakob NORD (Gemeinde  LEIFERS)</v>
      </c>
      <c r="C55" s="185">
        <f>'PLT4 Laives'!F15</f>
        <v>1440</v>
      </c>
    </row>
    <row r="56" spans="2:3" ht="15.95" customHeight="1" x14ac:dyDescent="0.25">
      <c r="B56" s="184" t="str">
        <f>'PLT5 Laives'!B2</f>
        <v>PLT5 - Nummernschilderkennungsstation Nr.5:  Steinmannwald SÜD (Gemeinde  LEIFERS)</v>
      </c>
      <c r="C56" s="185">
        <f>'PLT5 Laives'!F20</f>
        <v>1440</v>
      </c>
    </row>
    <row r="57" spans="2:3" ht="15.95" customHeight="1" x14ac:dyDescent="0.25">
      <c r="B57" s="184" t="str">
        <f>'PLT6 Laives'!B2</f>
        <v>PLT6 - Nummernschilderkennungsstation Nr.6:  Steinmannwald NORD (Gemeinde  LEIFERS)</v>
      </c>
      <c r="C57" s="185">
        <f>'PLT6 Laives'!F20</f>
        <v>1440</v>
      </c>
    </row>
    <row r="58" spans="2:3" ht="15.95" customHeight="1" x14ac:dyDescent="0.25">
      <c r="B58" s="184" t="str">
        <f>'PLT1 Magrè'!B2</f>
        <v>PLT1 - Nummernschilderkennungsstation Nr.1:  Weinstraße - Nord (Gemeinde  MARGREID)</v>
      </c>
      <c r="C58" s="185">
        <f>'PLT1 Magrè'!F18</f>
        <v>720</v>
      </c>
    </row>
    <row r="59" spans="2:3" ht="15.95" customHeight="1" x14ac:dyDescent="0.25">
      <c r="B59" s="184" t="str">
        <f>'PLT2 Magrè'!B2</f>
        <v>PLT2 - Nummernschilderkennungsstation Nr.2: Bahnhofstraße (Gemeinde  MARGREID)</v>
      </c>
      <c r="C59" s="185">
        <f>'PLT2 Magrè'!F15</f>
        <v>720</v>
      </c>
    </row>
    <row r="60" spans="2:3" ht="15.95" customHeight="1" x14ac:dyDescent="0.25">
      <c r="B60" s="184" t="str">
        <f>'PLT3 Magrè'!B2</f>
        <v>PLT3 - Nummernschilderkennungsstation Nr.4:  Weinstraße - Lafot (Gemeinde  MARGREID)</v>
      </c>
      <c r="C60" s="185">
        <f>'PLT3 Magrè'!F18</f>
        <v>720</v>
      </c>
    </row>
    <row r="61" spans="2:3" ht="15.95" customHeight="1" x14ac:dyDescent="0.25">
      <c r="B61" s="184" t="str">
        <f>'PR1 Magrè'!B2</f>
        <v>PR1 - Videoüberwachungsstation Nr.1:  Bahnhofstraße (Gemeinde  MARGREID)</v>
      </c>
      <c r="C61" s="185">
        <f>'PR1 Magrè'!F12</f>
        <v>1300</v>
      </c>
    </row>
    <row r="62" spans="2:3" ht="15.95" customHeight="1" x14ac:dyDescent="0.25">
      <c r="B62" s="184" t="str">
        <f>'CO Magrè'!B2</f>
        <v>CO - Leiststelle:  Rathaus (Gemeinde  MARGREID)</v>
      </c>
      <c r="C62" s="185">
        <f>'CO Magrè'!F16</f>
        <v>1968</v>
      </c>
    </row>
    <row r="63" spans="2:3" ht="15.95" customHeight="1" x14ac:dyDescent="0.25">
      <c r="B63" s="184" t="str">
        <f>'PLT1 Montagna'!B2</f>
        <v>PLT1 - Nummernschilderkennungsstation Nr.1:  Villner Straße (Gemeinde  MONTAN)</v>
      </c>
      <c r="C63" s="185">
        <f>'PLT1 Montagna'!F15</f>
        <v>720</v>
      </c>
    </row>
    <row r="64" spans="2:3" ht="15.95" customHeight="1" x14ac:dyDescent="0.25">
      <c r="B64" s="184" t="str">
        <f>'PLT2 Montagna'!B2</f>
        <v>PLT2 - Nummernschilderkennungsstation Nr.2:  S.S.48 West, von Auer kommend (Gemeinde  MONTAN)</v>
      </c>
      <c r="C64" s="185">
        <f>'PLT2 Montagna'!F18</f>
        <v>720</v>
      </c>
    </row>
    <row r="65" spans="2:3" ht="15.95" customHeight="1" x14ac:dyDescent="0.25">
      <c r="B65" s="184" t="str">
        <f>'PLT3 Montagna'!B2</f>
        <v>PLT3 - Nummernschilderkennungsstation Nr.3:  S.S.48 Ost, vom Fleimstal kommend (Gemeinde  MONTAN)</v>
      </c>
      <c r="C65" s="185">
        <f>'PLT3 Montagna'!F18</f>
        <v>720</v>
      </c>
    </row>
    <row r="66" spans="2:3" ht="15.95" customHeight="1" x14ac:dyDescent="0.25">
      <c r="B66" s="184" t="str">
        <f>'PLT1 Ora'!B2</f>
        <v>PLT1 - Nummernschilderkennungsstation Nr.1:  Nationalstraße 2 (Gemeinde  AUER)</v>
      </c>
      <c r="C66" s="185">
        <f>'PLT1 Ora'!F15</f>
        <v>720</v>
      </c>
    </row>
    <row r="67" spans="2:3" ht="15.95" customHeight="1" x14ac:dyDescent="0.25">
      <c r="B67" s="184" t="str">
        <f>'PLT2 Ora'!B2</f>
        <v>PLT2 - Nummernschilderkennungsstation Nr.2:  Fleimstal Kreuzung S.S.12/S.S.48 (Gemeinde AUER)</v>
      </c>
      <c r="C67" s="185">
        <f>'PLT2 Ora'!F15</f>
        <v>720</v>
      </c>
    </row>
    <row r="68" spans="2:3" ht="32.25" customHeight="1" x14ac:dyDescent="0.25">
      <c r="B68" s="184" t="str">
        <f>'PLT3 Ora'!B2</f>
        <v>PLT3 - Nummernschilderkennungsstation Nr.3:  Einfahrt Nord Kreuzung S.S.12/Nationalstraße (Gemeinde  AUER)</v>
      </c>
      <c r="C68" s="185">
        <f>'PLT3 Ora'!F15</f>
        <v>720</v>
      </c>
    </row>
    <row r="69" spans="2:3" ht="15.95" customHeight="1" x14ac:dyDescent="0.25">
      <c r="B69" s="184" t="str">
        <f>'PLT4 Ora'!B2</f>
        <v>PLT4 - Nummernschilderkennungsstation Nr.4:  Bahnhof (Gemeinde AUER)</v>
      </c>
      <c r="C69" s="185">
        <f>'PLT4 Ora'!F15</f>
        <v>720</v>
      </c>
    </row>
    <row r="70" spans="2:3" ht="15.95" customHeight="1" x14ac:dyDescent="0.25">
      <c r="B70" s="184" t="str">
        <f>'PLT5 Ora'!B2</f>
        <v>PLT5 - Nummernschilderkennungsstation Nr.5:  Traminerstraße (Gemeinde  AUER)</v>
      </c>
      <c r="C70" s="185">
        <f>'PLT5 Ora'!F20</f>
        <v>720</v>
      </c>
    </row>
    <row r="71" spans="2:3" ht="15.95" customHeight="1" x14ac:dyDescent="0.25">
      <c r="B71" s="184" t="str">
        <f>'PLT1 Salorno'!B2</f>
        <v>PLT1 - Nummernschilderkennungsstation Nr.1:  Sankt Johann (Gemeinde  SALURN)</v>
      </c>
      <c r="C71" s="185">
        <f>'PLT1 Salorno'!F15</f>
        <v>1440</v>
      </c>
    </row>
    <row r="72" spans="2:3" ht="15.95" customHeight="1" x14ac:dyDescent="0.25">
      <c r="B72" s="184" t="str">
        <f>'PLT2 Salorno'!B2</f>
        <v>PLT2 - Nummernschilderkennungsstation Nr.2:  S.S. Nr.12 Kreuzung Nationalstraße (Gemeinde  SALURN)</v>
      </c>
      <c r="C72" s="185">
        <f>'PLT2 Salorno'!F20</f>
        <v>1440</v>
      </c>
    </row>
    <row r="73" spans="2:3" ht="15.95" customHeight="1" x14ac:dyDescent="0.25">
      <c r="B73" s="184" t="str">
        <f>'PLT3 Salorno'!B2</f>
        <v>PLT3 - Nummernschilderkennungsstation Nr.3:  Kreisverkehr Bahnhof (Gemeinde  SALURN)</v>
      </c>
      <c r="C73" s="185">
        <f>'PLT3 Salorno'!F15</f>
        <v>1440</v>
      </c>
    </row>
    <row r="74" spans="2:3" ht="15.95" customHeight="1" x14ac:dyDescent="0.25">
      <c r="B74" s="184" t="str">
        <f>'PLT4 Salorno'!B2</f>
        <v>PLT4 - Nummernschilderkennungsstation Nr.4:  S.S. Nr.12 - Industriezone (Gemeinde  SALURN)</v>
      </c>
      <c r="C74" s="185">
        <f>'PLT4 Salorno'!F20</f>
        <v>1440</v>
      </c>
    </row>
    <row r="75" spans="2:3" ht="15.95" customHeight="1" x14ac:dyDescent="0.25">
      <c r="B75" s="184" t="str">
        <f>'PR1 Salorno'!B2</f>
        <v>PR1 - Videoüberwachungsstation Nr.1:  Trient-Straße (Gemeinde  SALURN)</v>
      </c>
      <c r="C75" s="185">
        <f>'PR1 Salorno'!F12</f>
        <v>1200</v>
      </c>
    </row>
    <row r="76" spans="2:3" ht="15.95" customHeight="1" x14ac:dyDescent="0.25">
      <c r="B76" s="184" t="str">
        <f>'PR2-CO Salorno'!B2</f>
        <v>CO - Leiststelle  + PR2 - Videoüberwachungsstation Nr.2:  Rathaus (Gemeinde  SALURN)</v>
      </c>
      <c r="C76" s="185">
        <f>'PR2-CO Salorno'!F18</f>
        <v>1968</v>
      </c>
    </row>
    <row r="77" spans="2:3" ht="15.95" customHeight="1" x14ac:dyDescent="0.25">
      <c r="B77" s="184" t="str">
        <f>'PLT1 Terlano'!B2</f>
        <v>PLT1 - Nummernschilderkennungsstation Nr.1:  Industriezone I (Gemeinde  TERLAN)</v>
      </c>
      <c r="C77" s="183">
        <f>'PLT1 Terlano'!F20</f>
        <v>720</v>
      </c>
    </row>
    <row r="78" spans="2:3" ht="15.95" customHeight="1" x14ac:dyDescent="0.25">
      <c r="B78" s="184" t="str">
        <f>'PLT2 Terlano'!B2</f>
        <v>PLT2 - Nummernschilderkennungsstation Nr.2:  Vilpian (Gemeinde  TERLAN)</v>
      </c>
      <c r="C78" s="183">
        <f>'PLT2 Terlano'!F15</f>
        <v>720</v>
      </c>
    </row>
    <row r="79" spans="2:3" ht="15.95" customHeight="1" x14ac:dyDescent="0.25">
      <c r="B79" s="184" t="str">
        <f>'PLT3 Terlano'!B2</f>
        <v>PLT3 - Nummernschilderkennungsstation Nr.3:  Kreisverkehr S.P.11 (Gemeinde  TERLAN)</v>
      </c>
      <c r="C79" s="183">
        <f>'PLT3 Terlano'!F15</f>
        <v>720</v>
      </c>
    </row>
    <row r="80" spans="2:3" ht="15.95" customHeight="1" x14ac:dyDescent="0.25">
      <c r="B80" s="184" t="str">
        <f>'PLT4 Terlano'!B2</f>
        <v>PLT4 - Nummernschilderkennungsstation Nr.4:  Siebeneich (Gemeinde  TERLAN)</v>
      </c>
      <c r="C80" s="183">
        <f>'PLT4 Terlano'!F15</f>
        <v>720</v>
      </c>
    </row>
    <row r="81" spans="2:3" ht="15.95" customHeight="1" x14ac:dyDescent="0.25">
      <c r="B81" s="184" t="str">
        <f>'PLT5 Terlano'!B2</f>
        <v>PLT5 - Nummernschilderkennungsstation Nr.5:  Zufahrt auf  S.P.98 (Gemeinde  TERLAN)</v>
      </c>
      <c r="C81" s="183">
        <f>'PLT5 Terlano'!F15</f>
        <v>720</v>
      </c>
    </row>
    <row r="82" spans="2:3" ht="15.95" customHeight="1" x14ac:dyDescent="0.25">
      <c r="B82" s="184" t="str">
        <f>'PLT1 Termeno'!B2</f>
        <v>PLT1 – Nummernschilderkennungsstation Nr. 1: Ortsteil Rungg (Gemeinde TRAMIN)</v>
      </c>
      <c r="C82" s="183">
        <f>'PLT1 Termeno'!F15</f>
        <v>900</v>
      </c>
    </row>
    <row r="83" spans="2:3" ht="15.95" customHeight="1" x14ac:dyDescent="0.25">
      <c r="B83" s="184" t="str">
        <f>'PLT2 Termeno'!B2</f>
        <v>PLT2 – Nummernschilderkennungsstation Nr. 2: Gewerbe- und Handwerkerzone (Gemeinde TRAMIN)</v>
      </c>
      <c r="C83" s="183">
        <f>'PLT2 Termeno'!F20</f>
        <v>1800</v>
      </c>
    </row>
    <row r="84" spans="2:3" ht="15.95" customHeight="1" x14ac:dyDescent="0.25">
      <c r="B84" s="184" t="str">
        <f>'PLT3 Termeno'!B2</f>
        <v>PLT3 – Nummernschilderkennungsstation Nr. 3: Zufahrt von Norden (Gemeinde TRAMIN)</v>
      </c>
      <c r="C84" s="183">
        <f>'PLT3 Termeno'!F15</f>
        <v>900</v>
      </c>
    </row>
    <row r="85" spans="2:3" ht="15.95" customHeight="1" x14ac:dyDescent="0.25">
      <c r="B85" s="184" t="str">
        <f>'PLT4 Termeno'!B2</f>
        <v>PLT4 – Nummernschilderkennungsstation Nr. 4: Ortsteil Söll (Gemeinde TRAMIN)</v>
      </c>
      <c r="C85" s="183">
        <f>'PLT4 Termeno'!F15</f>
        <v>900</v>
      </c>
    </row>
    <row r="86" spans="2:3" ht="15.95" customHeight="1" x14ac:dyDescent="0.25">
      <c r="B86" s="24" t="str">
        <f>'PLT1 Trodena'!B2</f>
        <v>PLT1 - Nummernschilderkennungsstation Nr.1:  Orteil Mühlen (Gemeinde  TRUDEN)</v>
      </c>
      <c r="C86" s="183">
        <f>'PLT1 Trodena'!F15</f>
        <v>720</v>
      </c>
    </row>
    <row r="87" spans="2:3" ht="15.95" customHeight="1" x14ac:dyDescent="0.25">
      <c r="B87" s="24" t="str">
        <f>'PLT2 Trodena'!B2</f>
        <v>PLT2 - Nummernschilderkennungsstation Nr.2:  Parkplatz Wohnort (Gemeinde  TRUDEN)</v>
      </c>
      <c r="C87" s="183">
        <f>'PLT2 Trodena'!F15</f>
        <v>720</v>
      </c>
    </row>
    <row r="88" spans="2:3" ht="15.95" customHeight="1" x14ac:dyDescent="0.25">
      <c r="B88" s="24" t="str">
        <f>'PLT3 Trodena'!B2</f>
        <v>PLT3 - Nummernschilderkennungsstation Nr.3:  Kaltenbrunn (Gemeinde  TRUDEN)</v>
      </c>
      <c r="C88" s="183">
        <f>'PLT3 Trodena'!F15</f>
        <v>720</v>
      </c>
    </row>
    <row r="89" spans="2:3" ht="15.95" customHeight="1" x14ac:dyDescent="0.25">
      <c r="B89" s="24" t="str">
        <f>'PLT4 Trodena'!B2</f>
        <v>PLT4 - Nummernschilderkennungsstation Nr.4:  San Lugano (Gemeinde  TRUDEN)</v>
      </c>
      <c r="C89" s="183">
        <f>'PLT4 Trodena'!F15</f>
        <v>720</v>
      </c>
    </row>
    <row r="90" spans="2:3" ht="15.95" customHeight="1" x14ac:dyDescent="0.25">
      <c r="B90" s="184" t="str">
        <f>'PLT1 Vadena'!B2</f>
        <v>PLT1 - Nummernschilderkennungsstation Nr.1:  Etschbrücke (Gemeinde PFATTEN)</v>
      </c>
      <c r="C90" s="183">
        <f>'PLT1 Vadena'!F15</f>
        <v>720</v>
      </c>
    </row>
    <row r="91" spans="2:3" ht="15.95" customHeight="1" x14ac:dyDescent="0.25">
      <c r="B91" s="184" t="str">
        <f>'PLT2 Vadena'!B2</f>
        <v>PLT2 - Nummernschilderkennungsstation Nr.2:  TV-Station - Laimburg (Gemeinde PFATTEN)</v>
      </c>
      <c r="C91" s="183">
        <f>'PLT2 Vadena'!F15</f>
        <v>720</v>
      </c>
    </row>
    <row r="92" spans="2:3" ht="15.95" customHeight="1" x14ac:dyDescent="0.25">
      <c r="B92" s="184" t="str">
        <f>'PLT3 Vadena'!B2</f>
        <v>PLT3 - Nummernschilderkennungsstation Nr.3:  Laimburg (Gemeinde PFATTEN)</v>
      </c>
      <c r="C92" s="183">
        <f>'PLT3 Vadena'!F15</f>
        <v>720</v>
      </c>
    </row>
    <row r="93" spans="2:3" ht="15.95" customHeight="1" x14ac:dyDescent="0.25">
      <c r="B93" s="184" t="str">
        <f>'PLT4 Vadena'!B2</f>
        <v>PLT4 - Nummernschilderkennungsstation Nr.4:  Klughammer (Gemeinde  PFATTEN)</v>
      </c>
      <c r="C93" s="183">
        <f>'PLT4 Vadena'!F15</f>
        <v>720</v>
      </c>
    </row>
    <row r="94" spans="2:3" ht="15.95" customHeight="1" x14ac:dyDescent="0.25">
      <c r="B94" s="184" t="str">
        <f>'PR1 Vadena'!B2</f>
        <v>PR1 - Videoüberwachungsstation Nr.1:  Parkplatz Friefhof - Sportzentrum (Gemeinde  PFATTEN)</v>
      </c>
      <c r="C94" s="183">
        <f>'PR1 Vadena'!F12</f>
        <v>800</v>
      </c>
    </row>
    <row r="95" spans="2:3" ht="15.95" customHeight="1" x14ac:dyDescent="0.25">
      <c r="B95" s="184" t="str">
        <f>'PR2 Vadena'!B2</f>
        <v>PR2 - Videoüberwachungsstation Nr.2:  Recycling-Zentrum (Gemeinde  PFATTEN)</v>
      </c>
      <c r="C95" s="183">
        <f>'PR2 Vadena'!F13</f>
        <v>1874</v>
      </c>
    </row>
    <row r="96" spans="2:3" ht="15.95" customHeight="1" x14ac:dyDescent="0.25">
      <c r="B96" s="184" t="str">
        <f>'PR3 Vadena'!B2</f>
        <v>PR3 - Videoüberwachungsstation Nr.3:  Feuerwehrgebäude (Gemeinde PFATTEN)</v>
      </c>
      <c r="C96" s="183">
        <f>'PR3 Vadena'!F12</f>
        <v>1874</v>
      </c>
    </row>
    <row r="97" spans="2:4" ht="15.95" customHeight="1" x14ac:dyDescent="0.25">
      <c r="B97" s="184" t="str">
        <f>'CO Vadena'!B2</f>
        <v>CO - Leiststelle :  Rathaus (Gemeinde  PFATTEN)</v>
      </c>
      <c r="C97" s="183">
        <f>'CO Vadena'!F16</f>
        <v>1968</v>
      </c>
    </row>
    <row r="98" spans="2:4" ht="15.95" customHeight="1" x14ac:dyDescent="0.25">
      <c r="B98" s="43" t="str">
        <f>'SC BZGUE'!B2</f>
        <v>SC - Zentrales Nummernschildverwaltungssystem:  Sitz Bezirksgemeinschaft Überetsch Unterland</v>
      </c>
      <c r="C98" s="95">
        <f>'SC BZGUE'!F21</f>
        <v>12003.2</v>
      </c>
    </row>
    <row r="99" spans="2:4" ht="15.95" customHeight="1" x14ac:dyDescent="0.25">
      <c r="B99" s="43" t="str">
        <f>'CO CC Bolzano'!B2</f>
        <v>CO - Leitstelle:  Carabinieri BOZEN</v>
      </c>
      <c r="C99" s="95">
        <f>'CO CC Bolzano'!F14</f>
        <v>1200</v>
      </c>
    </row>
    <row r="100" spans="2:4" ht="15.95" customHeight="1" x14ac:dyDescent="0.25">
      <c r="B100" s="43" t="str">
        <f>'CO CC Egna'!B2</f>
        <v>CO - Leitstelle:  Carabinieri NEUMARKT</v>
      </c>
      <c r="C100" s="95">
        <f>'CO CC Egna'!F14</f>
        <v>1200</v>
      </c>
    </row>
    <row r="101" spans="2:4" ht="15.95" customHeight="1" thickBot="1" x14ac:dyDescent="0.3">
      <c r="B101" s="143" t="str">
        <f>'CO PS Bolzano'!B2</f>
        <v>CO - Leistelle:  Staatspolizei - Quästur BOZEN</v>
      </c>
      <c r="C101" s="144">
        <f>'CO PS Bolzano'!F14</f>
        <v>1200</v>
      </c>
    </row>
    <row r="102" spans="2:4" s="19" customFormat="1" ht="15.75" customHeight="1" thickBot="1" x14ac:dyDescent="0.3">
      <c r="B102" s="158" t="str">
        <f>'Elenco Prezzi Unitari'!B67</f>
        <v>Gesamt SOA Kategorie OS19</v>
      </c>
      <c r="C102" s="159">
        <f>SUM(C3:C101)</f>
        <v>113997.2</v>
      </c>
      <c r="D102" s="47"/>
    </row>
    <row r="103" spans="2:4" ht="15.75" thickBot="1" x14ac:dyDescent="0.3">
      <c r="B103" s="20"/>
      <c r="C103" s="96"/>
    </row>
    <row r="104" spans="2:4" ht="15.75" thickBot="1" x14ac:dyDescent="0.3">
      <c r="B104" s="156" t="str">
        <f>'Elenco Prezzi Unitari'!B65</f>
        <v>BESCHREIBUNG</v>
      </c>
      <c r="C104" s="157" t="str">
        <f>'Elenco Prezzi Unitari'!F65</f>
        <v>BETRAG</v>
      </c>
    </row>
    <row r="105" spans="2:4" ht="15.95" customHeight="1" x14ac:dyDescent="0.25">
      <c r="B105" s="186" t="str">
        <f>'PLT1 Aldino'!B2</f>
        <v>PLT1 - Nummernschilderkennungsstation Nr.1:  S.P.72 Ortsteil Kronberg (Gemeinde  ALDEIN)</v>
      </c>
      <c r="C105" s="187">
        <f>'PLT1 Aldino'!F16</f>
        <v>9275.85</v>
      </c>
    </row>
    <row r="106" spans="2:4" ht="15.95" customHeight="1" x14ac:dyDescent="0.25">
      <c r="B106" s="24" t="str">
        <f>'PLT2 Aldino'!B2</f>
        <v>PLT2 - Nummernschilderkennungsstation Nr.2:  S.P.72 Ortsteil "Brücke" (Gemeinde  ALDEIN)</v>
      </c>
      <c r="C106" s="188">
        <f>'PLT2 Aldino'!F16</f>
        <v>9275.85</v>
      </c>
    </row>
    <row r="107" spans="2:4" ht="15.95" customHeight="1" x14ac:dyDescent="0.25">
      <c r="B107" s="24" t="str">
        <f>'CO Aldino'!B2</f>
        <v>CO - Leiststelle:  Rathaus (Gemeinde  ALDEIN)</v>
      </c>
      <c r="C107" s="188">
        <f>'CO Aldino'!F6</f>
        <v>1000</v>
      </c>
    </row>
    <row r="108" spans="2:4" ht="15.95" customHeight="1" x14ac:dyDescent="0.25">
      <c r="B108" s="24" t="str">
        <f>'PLT1 Andriano'!B2</f>
        <v>PLT1 - Nummernschilderkennungsstation Nr.1:  Sonnenstraße (Gemeinde  ANDRIAN)</v>
      </c>
      <c r="C108" s="188">
        <f>'PLT1 Andriano'!F11</f>
        <v>6247.5</v>
      </c>
    </row>
    <row r="109" spans="2:4" ht="15.95" customHeight="1" x14ac:dyDescent="0.25">
      <c r="B109" s="24" t="str">
        <f>'PLT2 Andriano'!B2</f>
        <v>PLT2 - Nummernschilderkennungsstation Nr.2:  Wehrburgstraße (Gemeinde  ANDRIAN)</v>
      </c>
      <c r="C109" s="188">
        <f>'PLT2 Andriano'!F11</f>
        <v>6247.5</v>
      </c>
    </row>
    <row r="110" spans="2:4" ht="15.95" customHeight="1" x14ac:dyDescent="0.25">
      <c r="B110" s="24" t="str">
        <f>'CO Andriano'!B2</f>
        <v>CO - Leiststelle:  Rathaus (Gemeinde  ANDRIAN)</v>
      </c>
      <c r="C110" s="188">
        <f>'CO Andriano'!F6</f>
        <v>1000</v>
      </c>
    </row>
    <row r="111" spans="2:4" ht="15.95" customHeight="1" x14ac:dyDescent="0.25">
      <c r="B111" s="24" t="str">
        <f>'PLT1 Anterivo'!B2</f>
        <v>PLT1 - Nummernschilderkennungsstation Nr.1:  Straße nach  Carbonare (Gemeinde  ALTREI)</v>
      </c>
      <c r="C111" s="188">
        <f>'PLT1 Anterivo'!F11</f>
        <v>6047.5</v>
      </c>
    </row>
    <row r="112" spans="2:4" ht="15.95" customHeight="1" x14ac:dyDescent="0.25">
      <c r="B112" s="24" t="str">
        <f>'PLT2 Anterivo'!B2</f>
        <v>PLT2 - Nummernschilderkennungsstation Nr.2:  bei Müllsammelstelle (Gemeinde  ALTREI)</v>
      </c>
      <c r="C112" s="188">
        <f>'PLT2 Anterivo'!F14</f>
        <v>7016.75</v>
      </c>
    </row>
    <row r="113" spans="2:3" ht="15.95" customHeight="1" x14ac:dyDescent="0.25">
      <c r="B113" s="24" t="str">
        <f>'PLT3 Anterivo'!B2</f>
        <v>PLT3 - Nummernschilderkennungsstation Nr.3:  S.P.79 Kreuzung S.S.48 (Gemeinde  ALTREI)</v>
      </c>
      <c r="C113" s="188">
        <f>'PLT3 Anterivo'!F11</f>
        <v>6047.5</v>
      </c>
    </row>
    <row r="114" spans="2:3" ht="15.95" customHeight="1" x14ac:dyDescent="0.25">
      <c r="B114" s="24" t="str">
        <f>'CO Anterivo'!B2</f>
        <v>CO - Leiststelle:  Rathaus (Gemeinde  ALTREI)</v>
      </c>
      <c r="C114" s="188">
        <f>'CO Anterivo'!F6</f>
        <v>1000</v>
      </c>
    </row>
    <row r="115" spans="2:3" ht="15.95" customHeight="1" x14ac:dyDescent="0.25">
      <c r="B115" s="184" t="str">
        <f>'PLT1 Appiano'!B2</f>
        <v>PLT1 - Nummernschilderkennungsstation Nr.1:  Kreuzung Pillhof (Gemeinde  EPPAN )</v>
      </c>
      <c r="C115" s="185">
        <f>'PLT1 Appiano'!F14</f>
        <v>7016.75</v>
      </c>
    </row>
    <row r="116" spans="2:3" ht="15.95" customHeight="1" x14ac:dyDescent="0.25">
      <c r="B116" s="184" t="str">
        <f>'PLT2 Appiano'!B2</f>
        <v>PLT2 - Nummernschilderkennungsstation Nr.2:  Kreuzung Maxi-Mode Center (Gemeinde  EPPAN )</v>
      </c>
      <c r="C116" s="185">
        <f>'PLT2 Appiano'!F11</f>
        <v>6047.5</v>
      </c>
    </row>
    <row r="117" spans="2:3" ht="15.95" customHeight="1" x14ac:dyDescent="0.25">
      <c r="B117" s="184" t="str">
        <f>'PLT3 Appiano'!B2</f>
        <v>PLT3 - Nummernschilderkennungsstation Nr.3:  Kreuzung Unterrain (Gemeinde  EPPAN )</v>
      </c>
      <c r="C117" s="185">
        <f>'PLT3 Appiano'!F11</f>
        <v>6047.5</v>
      </c>
    </row>
    <row r="118" spans="2:3" ht="15.95" customHeight="1" x14ac:dyDescent="0.25">
      <c r="B118" s="184" t="str">
        <f>'PLT4 Appiano'!B2</f>
        <v>PLT4 - Nummernschilderkennungsstation Nr.4:  Weinstraße (Gemeinde  EPPAN )</v>
      </c>
      <c r="C118" s="185">
        <f>'PLT4 Appiano'!F16</f>
        <v>9275.85</v>
      </c>
    </row>
    <row r="119" spans="2:3" ht="15.95" customHeight="1" x14ac:dyDescent="0.25">
      <c r="B119" s="184" t="str">
        <f>'PR1 Appiano'!B2</f>
        <v>PR1 - Videoüberwachungsstation Nr.1:  Parkplatz Montiggl (Gemeinde  EPPAN )</v>
      </c>
      <c r="C119" s="185">
        <f>'PR1 Appiano'!F13</f>
        <v>9350.75</v>
      </c>
    </row>
    <row r="120" spans="2:3" ht="15.95" customHeight="1" x14ac:dyDescent="0.25">
      <c r="B120" s="184" t="str">
        <f>'PR2 Appiano'!B2</f>
        <v>PR2 - Videoüberwachungsstation Nr.2:  Parkplatz Rungg (Gemeinde  EPPAN )</v>
      </c>
      <c r="C120" s="185">
        <f>'PR2 Appiano'!F12</f>
        <v>8150.75</v>
      </c>
    </row>
    <row r="121" spans="2:3" ht="15.95" customHeight="1" x14ac:dyDescent="0.25">
      <c r="B121" s="184" t="str">
        <f>'PR3 Appiano'!B2</f>
        <v>PR3 - Videoüberwachungsstation Nr.3:  Parkplatz St. Pauls (FF-Halle) (Gemeinde  EPPAN )</v>
      </c>
      <c r="C121" s="185">
        <f>'PR3 Appiano'!F9</f>
        <v>5798</v>
      </c>
    </row>
    <row r="122" spans="2:3" ht="15.95" customHeight="1" x14ac:dyDescent="0.25">
      <c r="B122" s="184" t="str">
        <f>'PR4 Appiano'!B2</f>
        <v>PR4 - Videoüberwachungsstation Nr.4:  Neuer Parkplatz (Missian) (Gemeinde  EPPAN )</v>
      </c>
      <c r="C122" s="185">
        <f>'PR4 Appiano'!F9</f>
        <v>5798</v>
      </c>
    </row>
    <row r="123" spans="2:3" ht="15.95" customHeight="1" x14ac:dyDescent="0.25">
      <c r="B123" s="184" t="str">
        <f>'PR5 Appiano'!B2</f>
        <v>PR5 - Videoüberwachungsstation Nr.5:  Parkplatz Buchwald (Gemeinde  EPPAN )</v>
      </c>
      <c r="C123" s="185">
        <f>'PR5 Appiano'!F12</f>
        <v>6767.25</v>
      </c>
    </row>
    <row r="124" spans="2:3" ht="15.95" customHeight="1" x14ac:dyDescent="0.25">
      <c r="B124" s="184" t="str">
        <f>'PR6 Appiano'!B2</f>
        <v>PR6 - Videoüberwachungsstation Nr.6:  Parkplatz Perdonig (FF-Halle) (Gemeinde  EPPAN )</v>
      </c>
      <c r="C124" s="185">
        <f>'PR6 Appiano'!F9</f>
        <v>5798</v>
      </c>
    </row>
    <row r="125" spans="2:3" ht="15.95" customHeight="1" x14ac:dyDescent="0.25">
      <c r="B125" s="184" t="str">
        <f>'PR7 Appiano'!B2</f>
        <v>PR7 - Videoüberwachungsstation Nr.7:  Ortsteil Frangart - Parkplatz (Gemeinde  EPPAN )</v>
      </c>
      <c r="C125" s="185">
        <f>'PR7 Appiano'!F8</f>
        <v>1969.25</v>
      </c>
    </row>
    <row r="126" spans="2:3" ht="15.95" customHeight="1" x14ac:dyDescent="0.25">
      <c r="B126" s="184" t="str">
        <f>'CO Appiano'!B2</f>
        <v>CO - Leiststelle:  Gemeindepolizei (Gemeinde  EPPAN )</v>
      </c>
      <c r="C126" s="185">
        <f>'CO Appiano'!F11</f>
        <v>8180</v>
      </c>
    </row>
    <row r="127" spans="2:3" ht="15.95" customHeight="1" x14ac:dyDescent="0.25">
      <c r="B127" s="184" t="str">
        <f>'PLT1 Bronzolo'!B2</f>
        <v>PLT1 - Nummernschilderkennungsstation Nr.1:  Nationalstraße - Einfahrt NORD (Gemeinde  BRANZOLL)</v>
      </c>
      <c r="C127" s="185">
        <f>'PLT1 Bronzolo'!F11</f>
        <v>6047.5</v>
      </c>
    </row>
    <row r="128" spans="2:3" ht="15.95" customHeight="1" x14ac:dyDescent="0.25">
      <c r="B128" s="184" t="str">
        <f>'PLT2 Bronzolo'!B2</f>
        <v>PLT2 - Nummernschilderkennungsstation Nr.2:  Nationalstraße - Einfahrt SÜD (Gemeinde  BRANZOLL)</v>
      </c>
      <c r="C128" s="185">
        <f>'PLT2 Bronzolo'!F11</f>
        <v>6047.5</v>
      </c>
    </row>
    <row r="129" spans="2:3" ht="15.95" customHeight="1" x14ac:dyDescent="0.25">
      <c r="B129" s="184" t="str">
        <f>'PR1 Bronzolo'!B2</f>
        <v>PR1 - Videoüberwachungsstation Nr.1:  Schwarz-Adler-Straße (Gemeinde  BRANZOLL)</v>
      </c>
      <c r="C129" s="185">
        <f>'PR1 Bronzolo'!F11</f>
        <v>6160.75</v>
      </c>
    </row>
    <row r="130" spans="2:3" ht="15.95" customHeight="1" x14ac:dyDescent="0.25">
      <c r="B130" s="184" t="str">
        <f>'PR2-CO Bronzolo'!B2</f>
        <v>CO - Leiststelle  + PR2 - Videoüberwachungsstation Nr.2:  Rathaus (Gemeinde  BRANZOLL)</v>
      </c>
      <c r="C130" s="185">
        <f>'PR2-CO Bronzolo'!F13</f>
        <v>18620</v>
      </c>
    </row>
    <row r="131" spans="2:3" ht="15.95" customHeight="1" x14ac:dyDescent="0.25">
      <c r="B131" s="184" t="str">
        <f>'PR3 Bronzolo'!B2</f>
        <v>PR3 - Videoüberwachungsstation Nr.3:  St. Leonhard Platz (Gemeinde  BRANZOLL)</v>
      </c>
      <c r="C131" s="185">
        <f>'PR3 Bronzolo'!F8</f>
        <v>4350</v>
      </c>
    </row>
    <row r="132" spans="2:3" ht="15.95" customHeight="1" x14ac:dyDescent="0.25">
      <c r="B132" s="184" t="str">
        <f>'PR4 Bronzolo'!B2</f>
        <v>PR4 - Videoüberwachungsstation Nr.4:  Bahnhof (Gemeinde  BRANZOLL)</v>
      </c>
      <c r="C132" s="185">
        <f>'PR4 Bronzolo'!F8</f>
        <v>4350</v>
      </c>
    </row>
    <row r="133" spans="2:3" ht="15.95" customHeight="1" x14ac:dyDescent="0.25">
      <c r="B133" s="184" t="str">
        <f>'PR5 Bronzolo'!B2</f>
        <v>PR5 - Videoüberwachungsstation Nr.5:  Schulzone (Gemeinde  BRANZOLL)</v>
      </c>
      <c r="C133" s="185">
        <f>'PR5 Bronzolo'!F8</f>
        <v>12150</v>
      </c>
    </row>
    <row r="134" spans="2:3" ht="15.95" customHeight="1" x14ac:dyDescent="0.25">
      <c r="B134" s="184" t="str">
        <f>'PR6 Bronzolo'!B2</f>
        <v>PR6 - Videoüberwachungsstation Nr.6:  Von Ferrari Platz (Gemeinde  BRANZOLL)</v>
      </c>
      <c r="C134" s="185">
        <f>'PR6 Bronzolo'!F8</f>
        <v>4350</v>
      </c>
    </row>
    <row r="135" spans="2:3" ht="15.95" customHeight="1" x14ac:dyDescent="0.25">
      <c r="B135" s="184" t="str">
        <f>'PR7 Bronzolo'!B2</f>
        <v>PR7 - Videoüberwachungsstation Nr.7:  Raifgasse (Gemeinde  BRANZOLL)</v>
      </c>
      <c r="C135" s="185">
        <f>'PR7 Bronzolo'!F8</f>
        <v>4350</v>
      </c>
    </row>
    <row r="136" spans="2:3" ht="15.95" customHeight="1" x14ac:dyDescent="0.25">
      <c r="B136" s="184" t="str">
        <f>'PR8 Bronzolo'!B2</f>
        <v>PR8 - Videoüberwachungsstation Nr.8:  Park "Pinara-Thomsen" (Gemeinde  BRANZOLL)</v>
      </c>
      <c r="C136" s="185">
        <f>'PR8 Bronzolo'!F8</f>
        <v>4350</v>
      </c>
    </row>
    <row r="137" spans="2:3" ht="25.5" customHeight="1" x14ac:dyDescent="0.25">
      <c r="B137" s="184" t="str">
        <f>'PLT1 Caldaro'!B2</f>
        <v>PLT1 – Nummernschilderkennungsstation Nr. 1: Zufahrt von NORDEN – Grenze zu Eppan (Gemeinde KALTERN)</v>
      </c>
      <c r="C137" s="185">
        <f>'PLT1 Caldaro'!F11</f>
        <v>6047.5</v>
      </c>
    </row>
    <row r="138" spans="2:3" ht="15.95" customHeight="1" x14ac:dyDescent="0.25">
      <c r="B138" s="184" t="str">
        <f>'PLT2 Caldaro'!B2</f>
        <v>PLT2 – Nummernschilderkennungsstation Nr. 2: Oberplanitzing (Gemeinde KALTERN)</v>
      </c>
      <c r="C138" s="185">
        <f>'PLT2 Caldaro'!F14</f>
        <v>7016.75</v>
      </c>
    </row>
    <row r="139" spans="2:3" ht="15.95" customHeight="1" x14ac:dyDescent="0.25">
      <c r="B139" s="184" t="str">
        <f>'PLT3 Caldaro'!B2</f>
        <v>PLT3 – Nummernschilderkennungsstation Nr. 3: Heppenheimerstraße – Feuerwehr (Gemeinde KALTERN)</v>
      </c>
      <c r="C139" s="185">
        <f>'PLT3 Caldaro'!F11</f>
        <v>6047.5</v>
      </c>
    </row>
    <row r="140" spans="2:3" ht="15.95" customHeight="1" x14ac:dyDescent="0.25">
      <c r="B140" s="184" t="str">
        <f>'PLT4 Caldaro'!B2</f>
        <v>PLT4 – Nummernschilderkennungsstation Nr. 4: St. Josef – Winkel (Gemeinde KALTERN)</v>
      </c>
      <c r="C140" s="185">
        <f>'PLT4 Caldaro'!F11</f>
        <v>6047.5</v>
      </c>
    </row>
    <row r="141" spans="2:3" ht="29.25" customHeight="1" x14ac:dyDescent="0.25">
      <c r="B141" s="184" t="str">
        <f>'PLT5 Caldaro'!B2</f>
        <v>PLT5 – Nummernschilderkennungsstation Nr. 5: Zufahrt von SÜDEN – Kreisverkehr S.P. Nr. 14 (Gemeinde KALTERN)</v>
      </c>
      <c r="C141" s="185">
        <f>'PLT5 Caldaro'!F11</f>
        <v>6047.5</v>
      </c>
    </row>
    <row r="142" spans="2:3" ht="15.95" customHeight="1" x14ac:dyDescent="0.25">
      <c r="B142" s="184" t="str">
        <f>'CO Caldaro'!B2</f>
        <v>Leitstelle: Rathaus (Gemeinde KALTERN)</v>
      </c>
      <c r="C142" s="185">
        <f>'CO Caldaro'!F6</f>
        <v>1000</v>
      </c>
    </row>
    <row r="143" spans="2:3" ht="15.95" customHeight="1" x14ac:dyDescent="0.25">
      <c r="B143" s="184" t="str">
        <f>'PLT1 Cortaccia'!B2</f>
        <v>PLT1 - Nummernschilderkennungsstation Nr.1:  Kurtatsch Süd/Regenstein (Gemeinde  KURTATSCH)</v>
      </c>
      <c r="C143" s="183">
        <f>'PLT1 Cortaccia'!F14</f>
        <v>7608.25</v>
      </c>
    </row>
    <row r="144" spans="2:3" ht="15.95" customHeight="1" x14ac:dyDescent="0.25">
      <c r="B144" s="184" t="str">
        <f>'PLT2 Cortaccia'!B2</f>
        <v>PLT2 - Nummernschilderkennungsstation Nr.2:  Kurtatsch Nord/Weinstraße (Gemeinde  KURTATSCH)</v>
      </c>
      <c r="C144" s="183">
        <f>'PLT2 Cortaccia'!F11</f>
        <v>5797.5</v>
      </c>
    </row>
    <row r="145" spans="2:3" ht="15.95" customHeight="1" x14ac:dyDescent="0.25">
      <c r="B145" s="184" t="str">
        <f>'PLT3 Cortaccia'!B2</f>
        <v>PLT3 - Nummernschilderkennungsstation Nr.3:  Kurtatsch Breitbach/Kellerei (Gemeinde KURTATSCH)</v>
      </c>
      <c r="C145" s="183">
        <f>'PLT3 Cortaccia'!F14</f>
        <v>6801.75</v>
      </c>
    </row>
    <row r="146" spans="2:3" ht="15.95" customHeight="1" x14ac:dyDescent="0.25">
      <c r="B146" s="184" t="str">
        <f>'CO Cortaccia'!B2</f>
        <v>CO - Leiststelle:  Rathaus (Gemeinde  KURTATSCH)</v>
      </c>
      <c r="C146" s="183">
        <f>'CO Cortaccia'!F6</f>
        <v>1000</v>
      </c>
    </row>
    <row r="147" spans="2:3" ht="15.95" customHeight="1" x14ac:dyDescent="0.25">
      <c r="B147" s="24" t="str">
        <f>'PLT1 Cortina'!B2</f>
        <v>PLT1 - Nummernschilderkennungsstation Nr.1:  S.P.19 Einfahrt Nord (Gemeinde KURTINIG)</v>
      </c>
      <c r="C147" s="188">
        <f>'PLT1 Cortina'!F16</f>
        <v>8708.85</v>
      </c>
    </row>
    <row r="148" spans="2:3" ht="15.95" customHeight="1" x14ac:dyDescent="0.25">
      <c r="B148" s="24" t="str">
        <f>'PLT2 Cortina'!B2</f>
        <v>PLT2 - Nummernschilderkennungsstation Nr.2:  Bahnhofstraße - Einfahrt  Nord (Gemeinde  KURTINIG)</v>
      </c>
      <c r="C148" s="188">
        <f>'PLT2 Cortina'!F16</f>
        <v>8708.85</v>
      </c>
    </row>
    <row r="149" spans="2:3" ht="15.95" customHeight="1" x14ac:dyDescent="0.25">
      <c r="B149" s="24" t="str">
        <f>'PLT3 Cortina'!B2</f>
        <v>PLT3 - Nummernschilderkennungsstation Nr.3:  S.P.19 Einfahrt Süd (Gemeinde  KURTINIG)</v>
      </c>
      <c r="C149" s="188">
        <f>'PLT3 Cortina'!F16</f>
        <v>9275.85</v>
      </c>
    </row>
    <row r="150" spans="2:3" ht="15.95" customHeight="1" x14ac:dyDescent="0.25">
      <c r="B150" s="24" t="str">
        <f>'PR1-CO Cortina'!B2</f>
        <v>CO - Leiststelle  + PR1 - Videoüberwachungsstation Nr.1:  Rathaus (Gemeinde KURTINIG)</v>
      </c>
      <c r="C150" s="188">
        <f>'PR1-CO Cortina'!F13</f>
        <v>9380</v>
      </c>
    </row>
    <row r="151" spans="2:3" ht="15.95" customHeight="1" x14ac:dyDescent="0.25">
      <c r="B151" s="184" t="str">
        <f>'PLT1 Egna'!B2</f>
        <v>PLT1 - Nummernschilderkennungsstation Nr.1:  Villner Straße (Gemeinde  NEUMARKT)</v>
      </c>
      <c r="C151" s="185">
        <f>'PLT1 Egna'!F11</f>
        <v>5822.5</v>
      </c>
    </row>
    <row r="152" spans="2:3" ht="15.95" customHeight="1" x14ac:dyDescent="0.25">
      <c r="B152" s="184" t="str">
        <f>'PLT2 Egna'!B2</f>
        <v>PLT2 - Nummernschilderkennungsstation Nr.2:  Cavalese-Straße (Gemeinde  NEUMARKT)</v>
      </c>
      <c r="C152" s="185">
        <f>'PLT2 Egna'!F11</f>
        <v>5822.5</v>
      </c>
    </row>
    <row r="153" spans="2:3" ht="15.95" customHeight="1" x14ac:dyDescent="0.25">
      <c r="B153" s="184" t="str">
        <f>'PLT3 Egna'!B2</f>
        <v>PLT3 - Nummernschilderkennungsstation Nr.3:  Trient-Straße (Gemeinde  NEUMARKT)</v>
      </c>
      <c r="C153" s="185">
        <f>'PLT3 Egna'!F11</f>
        <v>5822.5</v>
      </c>
    </row>
    <row r="154" spans="2:3" ht="15.95" customHeight="1" x14ac:dyDescent="0.25">
      <c r="B154" s="184" t="str">
        <f>'PLT4 Egna'!B2</f>
        <v>PLT4 - Nummernschilderkennungsstation Nr.4:  Bahnhofstraße (Gemeinde  NEUMARKT)</v>
      </c>
      <c r="C154" s="185">
        <f>'PLT4 Egna'!F11</f>
        <v>5822.5</v>
      </c>
    </row>
    <row r="155" spans="2:3" ht="15.95" customHeight="1" x14ac:dyDescent="0.25">
      <c r="B155" s="184" t="str">
        <f>'PLT5 Egna'!B2</f>
        <v>PLT5 - Nummernschilderkennungsstation Nr.5:  Rheinfelder Str. (Gemeinde  NEUMARKT)</v>
      </c>
      <c r="C155" s="185">
        <f>'PLT5 Egna'!F11</f>
        <v>5822.5</v>
      </c>
    </row>
    <row r="156" spans="2:3" ht="25.5" customHeight="1" x14ac:dyDescent="0.25">
      <c r="B156" s="184" t="str">
        <f>'PLT6 Egna'!B2</f>
        <v>PLT6 - Nummernschilderkennungsstation Nr.6:  S.S.Nr.12 Nationalstraße - Ortsteil Laag (Gemeinde  NEUMARKT)</v>
      </c>
      <c r="C156" s="185">
        <f>'PLT6 Egna'!F11</f>
        <v>5822.5</v>
      </c>
    </row>
    <row r="157" spans="2:3" ht="15.95" customHeight="1" x14ac:dyDescent="0.25">
      <c r="B157" s="184" t="str">
        <f>'PLT7 Egna'!B2</f>
        <v>PLT7 - Nummernschilderkennungsstation Nr.7:  Hauptstraße - Ortsteil Laag (Gemeinde  NEUMARKT)</v>
      </c>
      <c r="C157" s="185">
        <f>'PLT7 Egna'!F11</f>
        <v>5822.5</v>
      </c>
    </row>
    <row r="158" spans="2:3" ht="15.95" customHeight="1" x14ac:dyDescent="0.25">
      <c r="B158" s="184" t="str">
        <f>'PLT8 Egna'!B2</f>
        <v>PLT8 - Nummernschilderkennungsstation Nr.8:  Postamt - Ortsteil Laag (Gemeinde  NEUMARKT)</v>
      </c>
      <c r="C158" s="185">
        <f>'PLT8 Egna'!F11</f>
        <v>5822.5</v>
      </c>
    </row>
    <row r="159" spans="2:3" ht="15.95" customHeight="1" x14ac:dyDescent="0.25">
      <c r="B159" s="184" t="str">
        <f>'PLT9 Egna'!B2</f>
        <v>PLT9 - Nummernschilderkennungsstation Nr.9:  Schotterweg - Orteil Laag (Gemeinde  NEUMARKT)</v>
      </c>
      <c r="C159" s="185">
        <f>'PLT9 Egna'!F14</f>
        <v>7847.5</v>
      </c>
    </row>
    <row r="160" spans="2:3" ht="15.95" customHeight="1" x14ac:dyDescent="0.25">
      <c r="B160" s="184" t="str">
        <f>'CO Egna'!B2</f>
        <v>CO - Leiststelle :  Rathaus (Gemeinde  NEUMARKT)</v>
      </c>
      <c r="C160" s="185">
        <f>'CO Egna'!F6</f>
        <v>1000</v>
      </c>
    </row>
    <row r="161" spans="2:3" ht="15.95" customHeight="1" x14ac:dyDescent="0.25">
      <c r="B161" s="184" t="str">
        <f>'PLT1 Laives'!B2</f>
        <v>PLT1 - Nummernschilderkennungsstation Nr.1:  Leifers SÜD (Gemeinde  LEIFERS)</v>
      </c>
      <c r="C161" s="185">
        <f>'PLT1 Laives'!F16</f>
        <v>13723.35</v>
      </c>
    </row>
    <row r="162" spans="2:3" ht="15.95" customHeight="1" x14ac:dyDescent="0.25">
      <c r="B162" s="184" t="str">
        <f>'PLT2 Laives'!B2</f>
        <v>PLT2 - Nummernschilderkennungsstation Nr.2:  Leifers NORD (Gemeinde  LEIFERS)</v>
      </c>
      <c r="C162" s="185">
        <f>'PLT2 Laives'!F11</f>
        <v>10895</v>
      </c>
    </row>
    <row r="163" spans="2:3" ht="15.95" customHeight="1" x14ac:dyDescent="0.25">
      <c r="B163" s="184" t="str">
        <f>'PLT3 Laives'!B2</f>
        <v>PLT3 - Nummernschilderkennungsstation Nr.3:  St. Jabob SÜD (Gemeinde  LEIFERS)</v>
      </c>
      <c r="C163" s="185">
        <f>'PLT3 Laives'!F11</f>
        <v>10495</v>
      </c>
    </row>
    <row r="164" spans="2:3" ht="15.95" customHeight="1" x14ac:dyDescent="0.25">
      <c r="B164" s="184" t="str">
        <f>'PLT4 Laives'!B2</f>
        <v>PLT4 - Nummernschilderkennungsstation Nr.4:  St. Jakob NORD (Gemeinde  LEIFERS)</v>
      </c>
      <c r="C164" s="185">
        <f>'PLT4 Laives'!F11</f>
        <v>10895</v>
      </c>
    </row>
    <row r="165" spans="2:3" ht="15.95" customHeight="1" x14ac:dyDescent="0.25">
      <c r="B165" s="184" t="str">
        <f>'PLT5 Laives'!B2</f>
        <v>PLT5 - Nummernschilderkennungsstation Nr.5:  Steinmannwald SÜD (Gemeinde  LEIFERS)</v>
      </c>
      <c r="C165" s="185">
        <f>'PLT5 Laives'!F16</f>
        <v>13723.35</v>
      </c>
    </row>
    <row r="166" spans="2:3" ht="15.95" customHeight="1" x14ac:dyDescent="0.25">
      <c r="B166" s="184" t="str">
        <f>'PLT6 Laives'!B2</f>
        <v>PLT6 - Nummernschilderkennungsstation Nr.6:  Steinmannwald NORD (Gemeinde  LEIFERS)</v>
      </c>
      <c r="C166" s="185">
        <f>'PLT6 Laives'!F16</f>
        <v>13723.35</v>
      </c>
    </row>
    <row r="167" spans="2:3" ht="15.95" customHeight="1" x14ac:dyDescent="0.25">
      <c r="B167" s="184" t="str">
        <f>'CO Laives'!B2</f>
        <v>CO - Leiststelle:  Rathaus (Gemeinde  LEIFERS)</v>
      </c>
      <c r="C167" s="185">
        <f>'CO Laives'!F9</f>
        <v>12284</v>
      </c>
    </row>
    <row r="168" spans="2:3" ht="15.95" customHeight="1" x14ac:dyDescent="0.25">
      <c r="B168" s="184" t="str">
        <f>'PLT1 Magrè'!B2</f>
        <v>PLT1 - Nummernschilderkennungsstation Nr.1:  Weinstraße - Nord (Gemeinde  MARGREID)</v>
      </c>
      <c r="C168" s="185">
        <f>'PLT1 Magrè'!F14</f>
        <v>6916.75</v>
      </c>
    </row>
    <row r="169" spans="2:3" ht="15.95" customHeight="1" x14ac:dyDescent="0.25">
      <c r="B169" s="184" t="str">
        <f>'PLT2 Magrè'!B2</f>
        <v>PLT2 - Nummernschilderkennungsstation Nr.2: Bahnhofstraße (Gemeinde  MARGREID)</v>
      </c>
      <c r="C169" s="185">
        <f>'PLT2 Magrè'!F11</f>
        <v>5947.5</v>
      </c>
    </row>
    <row r="170" spans="2:3" ht="15.95" customHeight="1" x14ac:dyDescent="0.25">
      <c r="B170" s="184" t="str">
        <f>'PLT3 Magrè'!B2</f>
        <v>PLT3 - Nummernschilderkennungsstation Nr.4:  Weinstraße - Lafot (Gemeinde  MARGREID)</v>
      </c>
      <c r="C170" s="185">
        <f>'PLT3 Magrè'!F14</f>
        <v>6916.75</v>
      </c>
    </row>
    <row r="171" spans="2:3" ht="15.95" customHeight="1" x14ac:dyDescent="0.25">
      <c r="B171" s="184" t="str">
        <f>'PR1 Magrè'!B2</f>
        <v>PR1 - Videoüberwachungsstation Nr.1:  Bahnhofstraße (Gemeinde  MARGREID)</v>
      </c>
      <c r="C171" s="185">
        <f>'PR1 Magrè'!F8</f>
        <v>4250</v>
      </c>
    </row>
    <row r="172" spans="2:3" ht="15.95" customHeight="1" x14ac:dyDescent="0.25">
      <c r="B172" s="184" t="str">
        <f>'CO Magrè'!B2</f>
        <v>CO - Leiststelle:  Rathaus (Gemeinde  MARGREID)</v>
      </c>
      <c r="C172" s="185">
        <f>'CO Magrè'!F11</f>
        <v>6285</v>
      </c>
    </row>
    <row r="173" spans="2:3" ht="15.95" customHeight="1" x14ac:dyDescent="0.25">
      <c r="B173" s="184" t="str">
        <f>'PLT1 Montagna'!B2</f>
        <v>PLT1 - Nummernschilderkennungsstation Nr.1:  Villner Straße (Gemeinde  MONTAN)</v>
      </c>
      <c r="C173" s="185">
        <f>'PLT1 Montagna'!F11</f>
        <v>6047.5</v>
      </c>
    </row>
    <row r="174" spans="2:3" ht="15.95" customHeight="1" x14ac:dyDescent="0.25">
      <c r="B174" s="184" t="str">
        <f>'PLT2 Montagna'!B2</f>
        <v>PLT2 - Nummernschilderkennungsstation Nr.2:  S.S.48 West, von Auer kommend (Gemeinde  MONTAN)</v>
      </c>
      <c r="C174" s="185">
        <f>'PLT2 Montagna'!F14</f>
        <v>7016.75</v>
      </c>
    </row>
    <row r="175" spans="2:3" ht="15.95" customHeight="1" x14ac:dyDescent="0.25">
      <c r="B175" s="184" t="str">
        <f>'PLT3 Montagna'!B2</f>
        <v>PLT3 - Nummernschilderkennungsstation Nr.3:  S.S.48 Ost, vom Fleimstal kommend (Gemeinde  MONTAN)</v>
      </c>
      <c r="C175" s="185">
        <f>'PLT3 Montagna'!F14</f>
        <v>7016.75</v>
      </c>
    </row>
    <row r="176" spans="2:3" ht="15.95" customHeight="1" x14ac:dyDescent="0.25">
      <c r="B176" s="184" t="str">
        <f>'CO Montagna'!B2</f>
        <v>CO - Leiststelle:  Rathaus (Gemeinde  MONTAN)</v>
      </c>
      <c r="C176" s="185">
        <f>'CO Montagna'!F6</f>
        <v>1000</v>
      </c>
    </row>
    <row r="177" spans="2:3" ht="15.95" customHeight="1" x14ac:dyDescent="0.25">
      <c r="B177" s="184" t="str">
        <f>'PLT1 Ora'!B2</f>
        <v>PLT1 - Nummernschilderkennungsstation Nr.1:  Nationalstraße 2 (Gemeinde  AUER)</v>
      </c>
      <c r="C177" s="185">
        <f>'PLT1 Ora'!F11</f>
        <v>5747.5</v>
      </c>
    </row>
    <row r="178" spans="2:3" ht="15.95" customHeight="1" x14ac:dyDescent="0.25">
      <c r="B178" s="184" t="str">
        <f>'PLT2 Ora'!B2</f>
        <v>PLT2 - Nummernschilderkennungsstation Nr.2:  Fleimstal Kreuzung S.S.12/S.S.48 (Gemeinde AUER)</v>
      </c>
      <c r="C178" s="185">
        <f>'PLT2 Ora'!F11</f>
        <v>5747.5</v>
      </c>
    </row>
    <row r="179" spans="2:3" ht="31.5" customHeight="1" x14ac:dyDescent="0.25">
      <c r="B179" s="184" t="str">
        <f>'PLT3 Ora'!B2</f>
        <v>PLT3 - Nummernschilderkennungsstation Nr.3:  Einfahrt Nord Kreuzung S.S.12/Nationalstraße (Gemeinde  AUER)</v>
      </c>
      <c r="C179" s="185">
        <f>'PLT3 Ora'!F11</f>
        <v>5747.5</v>
      </c>
    </row>
    <row r="180" spans="2:3" ht="15.95" customHeight="1" x14ac:dyDescent="0.25">
      <c r="B180" s="184" t="str">
        <f>'PLT4 Ora'!B2</f>
        <v>PLT4 - Nummernschilderkennungsstation Nr.4:  Bahnhof (Gemeinde AUER)</v>
      </c>
      <c r="C180" s="185">
        <f>'PLT4 Ora'!F11</f>
        <v>5747.5</v>
      </c>
    </row>
    <row r="181" spans="2:3" ht="15.95" customHeight="1" x14ac:dyDescent="0.25">
      <c r="B181" s="184" t="str">
        <f>'PLT5 Ora'!B2</f>
        <v>PLT5 - Nummernschilderkennungsstation Nr.5:  Traminerstraße (Gemeinde  AUER)</v>
      </c>
      <c r="C181" s="185">
        <f>'PLT5 Ora'!F16</f>
        <v>8477.25</v>
      </c>
    </row>
    <row r="182" spans="2:3" ht="15.95" customHeight="1" x14ac:dyDescent="0.25">
      <c r="B182" s="184" t="str">
        <f>'CO Ora'!B2</f>
        <v>CO - Leiststelle:  Rathaus (Gemeinde  AUER)</v>
      </c>
      <c r="C182" s="185">
        <f>'CO Ora'!F6</f>
        <v>1000</v>
      </c>
    </row>
    <row r="183" spans="2:3" ht="15.95" customHeight="1" x14ac:dyDescent="0.25">
      <c r="B183" s="184" t="str">
        <f>'PLT1 Salorno'!B2</f>
        <v>PLT1 - Nummernschilderkennungsstation Nr.1:  Sankt Johann (Gemeinde  SALURN)</v>
      </c>
      <c r="C183" s="185">
        <f>'PLT1 Salorno'!F11</f>
        <v>10695</v>
      </c>
    </row>
    <row r="184" spans="2:3" ht="15.95" customHeight="1" x14ac:dyDescent="0.25">
      <c r="B184" s="184" t="str">
        <f>'PLT2 Salorno'!B2</f>
        <v>PLT2 - Nummernschilderkennungsstation Nr.2:  S.S. Nr.12 Kreuzung Nationalstraße (Gemeinde  SALURN)</v>
      </c>
      <c r="C184" s="185">
        <f>'PLT2 Salorno'!F16</f>
        <v>13923.35</v>
      </c>
    </row>
    <row r="185" spans="2:3" ht="15.95" customHeight="1" x14ac:dyDescent="0.25">
      <c r="B185" s="184" t="str">
        <f>'PLT3 Salorno'!B2</f>
        <v>PLT3 - Nummernschilderkennungsstation Nr.3:  Kreisverkehr Bahnhof (Gemeinde  SALURN)</v>
      </c>
      <c r="C185" s="185">
        <f>'PLT3 Salorno'!F11</f>
        <v>10895</v>
      </c>
    </row>
    <row r="186" spans="2:3" ht="15.95" customHeight="1" x14ac:dyDescent="0.25">
      <c r="B186" s="184" t="str">
        <f>'PLT4 Salorno'!B2</f>
        <v>PLT4 - Nummernschilderkennungsstation Nr.4:  S.S. Nr.12 - Industriezone (Gemeinde  SALURN)</v>
      </c>
      <c r="C186" s="185">
        <f>'PLT4 Salorno'!F16</f>
        <v>13923.35</v>
      </c>
    </row>
    <row r="187" spans="2:3" ht="15.95" customHeight="1" x14ac:dyDescent="0.25">
      <c r="B187" s="184" t="str">
        <f>'PR1 Salorno'!B2</f>
        <v>PR1 - Videoüberwachungsstation Nr.1:  Trient-Straße (Gemeinde  SALURN)</v>
      </c>
      <c r="C187" s="185">
        <f>'PR1 Salorno'!F8</f>
        <v>5050</v>
      </c>
    </row>
    <row r="188" spans="2:3" ht="15.95" customHeight="1" x14ac:dyDescent="0.25">
      <c r="B188" s="184" t="str">
        <f>'PR2-CO Salorno'!B2</f>
        <v>CO - Leiststelle  + PR2 - Videoüberwachungsstation Nr.2:  Rathaus (Gemeinde  SALURN)</v>
      </c>
      <c r="C188" s="185">
        <f>'PR2-CO Salorno'!F13</f>
        <v>10100</v>
      </c>
    </row>
    <row r="189" spans="2:3" ht="15.95" customHeight="1" x14ac:dyDescent="0.25">
      <c r="B189" s="184" t="str">
        <f>'PLT1 Terlano'!B2</f>
        <v>PLT1 - Nummernschilderkennungsstation Nr.1:  Industriezone I (Gemeinde  TERLAN)</v>
      </c>
      <c r="C189" s="183">
        <f>'PLT1 Terlano'!F16</f>
        <v>9275.85</v>
      </c>
    </row>
    <row r="190" spans="2:3" ht="15.95" customHeight="1" x14ac:dyDescent="0.25">
      <c r="B190" s="184" t="str">
        <f>'PLT2 Terlano'!B2</f>
        <v>PLT2 - Nummernschilderkennungsstation Nr.2:  Vilpian (Gemeinde  TERLAN)</v>
      </c>
      <c r="C190" s="183">
        <f>'PLT2 Terlano'!F11</f>
        <v>6047.5</v>
      </c>
    </row>
    <row r="191" spans="2:3" ht="15.95" customHeight="1" x14ac:dyDescent="0.25">
      <c r="B191" s="184" t="str">
        <f>'PLT3 Terlano'!B2</f>
        <v>PLT3 - Nummernschilderkennungsstation Nr.3:  Kreisverkehr S.P.11 (Gemeinde  TERLAN)</v>
      </c>
      <c r="C191" s="183">
        <f>'PLT3 Terlano'!F11</f>
        <v>6047.5</v>
      </c>
    </row>
    <row r="192" spans="2:3" ht="15.95" customHeight="1" x14ac:dyDescent="0.25">
      <c r="B192" s="184" t="str">
        <f>'PLT4 Terlano'!B2</f>
        <v>PLT4 - Nummernschilderkennungsstation Nr.4:  Siebeneich (Gemeinde  TERLAN)</v>
      </c>
      <c r="C192" s="183">
        <f>'PLT4 Terlano'!F11</f>
        <v>6047.5</v>
      </c>
    </row>
    <row r="193" spans="2:3" ht="15.95" customHeight="1" x14ac:dyDescent="0.25">
      <c r="B193" s="184" t="str">
        <f>'PLT5 Terlano'!B2</f>
        <v>PLT5 - Nummernschilderkennungsstation Nr.5:  Zufahrt auf  S.P.98 (Gemeinde  TERLAN)</v>
      </c>
      <c r="C193" s="183">
        <f>'PLT5 Terlano'!F11</f>
        <v>6047.5</v>
      </c>
    </row>
    <row r="194" spans="2:3" ht="15.95" customHeight="1" x14ac:dyDescent="0.25">
      <c r="B194" s="184" t="str">
        <f>'CO Terlano'!B2</f>
        <v>CO - Leiststelle:  Rathaus (Gemeinde  TERLAN)</v>
      </c>
      <c r="C194" s="183">
        <f>'CO Terlano'!F6</f>
        <v>1000</v>
      </c>
    </row>
    <row r="195" spans="2:3" ht="15.95" customHeight="1" x14ac:dyDescent="0.25">
      <c r="B195" s="24" t="str">
        <f>'PLT1 Termeno'!B2</f>
        <v>PLT1 – Nummernschilderkennungsstation Nr. 1: Ortsteil Rungg (Gemeinde TRAMIN)</v>
      </c>
      <c r="C195" s="188">
        <f>'PLT1 Termeno'!F11</f>
        <v>6047.5</v>
      </c>
    </row>
    <row r="196" spans="2:3" ht="15.95" customHeight="1" x14ac:dyDescent="0.25">
      <c r="B196" s="24" t="str">
        <f>'PLT2 Termeno'!B2</f>
        <v>PLT2 – Nummernschilderkennungsstation Nr. 2: Gewerbe- und Handwerkerzone (Gemeinde TRAMIN)</v>
      </c>
      <c r="C196" s="188">
        <f>'PLT2 Termeno'!F16</f>
        <v>13723.35</v>
      </c>
    </row>
    <row r="197" spans="2:3" ht="15.95" customHeight="1" x14ac:dyDescent="0.25">
      <c r="B197" s="24" t="str">
        <f>'PLT3 Termeno'!B2</f>
        <v>PLT3 – Nummernschilderkennungsstation Nr. 3: Zufahrt von Norden (Gemeinde TRAMIN)</v>
      </c>
      <c r="C197" s="188">
        <f>'PLT3 Termeno'!F11</f>
        <v>6047.5</v>
      </c>
    </row>
    <row r="198" spans="2:3" ht="15.95" customHeight="1" x14ac:dyDescent="0.25">
      <c r="B198" s="24" t="str">
        <f>'PLT4 Termeno'!B2</f>
        <v>PLT4 – Nummernschilderkennungsstation Nr. 4: Ortsteil Söll (Gemeinde TRAMIN)</v>
      </c>
      <c r="C198" s="188">
        <f>'PLT4 Termeno'!F11</f>
        <v>6047.5</v>
      </c>
    </row>
    <row r="199" spans="2:3" ht="15.95" customHeight="1" x14ac:dyDescent="0.25">
      <c r="B199" s="24" t="str">
        <f>'CO Termeno'!B2</f>
        <v>Leitstelle: Rathaus (Gemeinde TRAMIN)</v>
      </c>
      <c r="C199" s="188">
        <f>'CO Termeno'!F6</f>
        <v>1000</v>
      </c>
    </row>
    <row r="200" spans="2:3" ht="15.95" customHeight="1" x14ac:dyDescent="0.25">
      <c r="B200" s="24" t="str">
        <f>'PLT1 Trodena'!B2</f>
        <v>PLT1 - Nummernschilderkennungsstation Nr.1:  Orteil Mühlen (Gemeinde  TRUDEN)</v>
      </c>
      <c r="C200" s="188">
        <f>'PLT1 Trodena'!F11</f>
        <v>6047.5</v>
      </c>
    </row>
    <row r="201" spans="2:3" ht="15.95" customHeight="1" x14ac:dyDescent="0.25">
      <c r="B201" s="24" t="str">
        <f>'PLT2 Trodena'!B2</f>
        <v>PLT2 - Nummernschilderkennungsstation Nr.2:  Parkplatz Wohnort (Gemeinde  TRUDEN)</v>
      </c>
      <c r="C201" s="188">
        <f>'PLT2 Trodena'!F11</f>
        <v>6047.5</v>
      </c>
    </row>
    <row r="202" spans="2:3" ht="15.95" customHeight="1" x14ac:dyDescent="0.25">
      <c r="B202" s="24" t="str">
        <f>'PLT3 Trodena'!B2</f>
        <v>PLT3 - Nummernschilderkennungsstation Nr.3:  Kaltenbrunn (Gemeinde  TRUDEN)</v>
      </c>
      <c r="C202" s="188">
        <f>'PLT3 Trodena'!F11</f>
        <v>6047.5</v>
      </c>
    </row>
    <row r="203" spans="2:3" ht="15.95" customHeight="1" x14ac:dyDescent="0.25">
      <c r="B203" s="24" t="str">
        <f>'PLT4 Trodena'!B2</f>
        <v>PLT4 - Nummernschilderkennungsstation Nr.4:  San Lugano (Gemeinde  TRUDEN)</v>
      </c>
      <c r="C203" s="188">
        <f>'PLT4 Trodena'!F11</f>
        <v>6047.5</v>
      </c>
    </row>
    <row r="204" spans="2:3" ht="15.95" customHeight="1" x14ac:dyDescent="0.25">
      <c r="B204" s="24" t="str">
        <f>'CO Trodena'!B2</f>
        <v>CO - Leiststelle:  Rathaus (Gemeinde  TRUDEN)</v>
      </c>
      <c r="C204" s="188">
        <f>'CO Trodena'!F6</f>
        <v>1000</v>
      </c>
    </row>
    <row r="205" spans="2:3" ht="15.95" customHeight="1" x14ac:dyDescent="0.25">
      <c r="B205" s="184" t="str">
        <f>'PLT1 Vadena'!B2</f>
        <v>PLT1 - Nummernschilderkennungsstation Nr.1:  Etschbrücke (Gemeinde PFATTEN)</v>
      </c>
      <c r="C205" s="183">
        <f>'PLT1 Vadena'!F11</f>
        <v>6047.5</v>
      </c>
    </row>
    <row r="206" spans="2:3" ht="15.95" customHeight="1" x14ac:dyDescent="0.25">
      <c r="B206" s="184" t="str">
        <f>'PLT2 Vadena'!B2</f>
        <v>PLT2 - Nummernschilderkennungsstation Nr.2:  TV-Station - Laimburg (Gemeinde PFATTEN)</v>
      </c>
      <c r="C206" s="183">
        <f>'PLT2 Vadena'!F11</f>
        <v>6047.5</v>
      </c>
    </row>
    <row r="207" spans="2:3" ht="15.95" customHeight="1" x14ac:dyDescent="0.25">
      <c r="B207" s="184" t="str">
        <f>'PLT3 Vadena'!B2</f>
        <v>PLT3 - Nummernschilderkennungsstation Nr.3:  Laimburg (Gemeinde PFATTEN)</v>
      </c>
      <c r="C207" s="183">
        <f>'PLT3 Vadena'!F11</f>
        <v>6047.5</v>
      </c>
    </row>
    <row r="208" spans="2:3" ht="15.95" customHeight="1" x14ac:dyDescent="0.25">
      <c r="B208" s="184" t="str">
        <f>'PLT4 Vadena'!B2</f>
        <v>PLT4 - Nummernschilderkennungsstation Nr.4:  Klughammer (Gemeinde  PFATTEN)</v>
      </c>
      <c r="C208" s="183">
        <f>'PLT4 Vadena'!F11</f>
        <v>6047.5</v>
      </c>
    </row>
    <row r="209" spans="2:4" ht="15.95" customHeight="1" x14ac:dyDescent="0.25">
      <c r="B209" s="184" t="str">
        <f>'PR1 Vadena'!B2</f>
        <v>PR1 - Videoüberwachungsstation Nr.1:  Parkplatz Friefhof - Sportzentrum (Gemeinde  PFATTEN)</v>
      </c>
      <c r="C209" s="183">
        <f>'PR1 Vadena'!F8</f>
        <v>4350</v>
      </c>
    </row>
    <row r="210" spans="2:4" ht="15.95" customHeight="1" x14ac:dyDescent="0.25">
      <c r="B210" s="184" t="str">
        <f>'PR2 Vadena'!B2</f>
        <v>PR2 - Videoüberwachungsstation Nr.2:  Recycling-Zentrum (Gemeinde  PFATTEN)</v>
      </c>
      <c r="C210" s="183">
        <f>'PR2 Vadena'!F8</f>
        <v>5850</v>
      </c>
    </row>
    <row r="211" spans="2:4" ht="15.95" customHeight="1" x14ac:dyDescent="0.25">
      <c r="B211" s="184" t="str">
        <f>'PR3 Vadena'!B2</f>
        <v>PR3 - Videoüberwachungsstation Nr.3:  Feuerwehrgebäude (Gemeinde PFATTEN)</v>
      </c>
      <c r="C211" s="183">
        <f>'PR3 Vadena'!F7</f>
        <v>1550</v>
      </c>
    </row>
    <row r="212" spans="2:4" ht="15.95" customHeight="1" x14ac:dyDescent="0.25">
      <c r="B212" s="184" t="str">
        <f>'CO Vadena'!B2</f>
        <v>CO - Leiststelle :  Rathaus (Gemeinde  PFATTEN)</v>
      </c>
      <c r="C212" s="183">
        <f>'CO Vadena'!F11</f>
        <v>10790</v>
      </c>
    </row>
    <row r="213" spans="2:4" ht="15.95" customHeight="1" x14ac:dyDescent="0.25">
      <c r="B213" s="43" t="str">
        <f>'SC BZGUE'!B2</f>
        <v>SC - Zentrales Nummernschildverwaltungssystem:  Sitz Bezirksgemeinschaft Überetsch Unterland</v>
      </c>
      <c r="C213" s="95">
        <f>'SC BZGUE'!F17</f>
        <v>40500</v>
      </c>
    </row>
    <row r="214" spans="2:4" ht="15.95" customHeight="1" x14ac:dyDescent="0.25">
      <c r="B214" s="43" t="str">
        <f>'CO CC Bolzano'!B2</f>
        <v>CO - Leitstelle:  Carabinieri BOZEN</v>
      </c>
      <c r="C214" s="95">
        <f>'CO CC Bolzano'!F10</f>
        <v>5004</v>
      </c>
    </row>
    <row r="215" spans="2:4" ht="15.95" customHeight="1" x14ac:dyDescent="0.25">
      <c r="B215" s="43" t="str">
        <f>'CO CC Egna'!B2</f>
        <v>CO - Leitstelle:  Carabinieri NEUMARKT</v>
      </c>
      <c r="C215" s="95">
        <f>'CO CC Egna'!F10</f>
        <v>5004</v>
      </c>
    </row>
    <row r="216" spans="2:4" ht="15.95" customHeight="1" thickBot="1" x14ac:dyDescent="0.3">
      <c r="B216" s="105" t="str">
        <f>'CO PS Bolzano'!B2</f>
        <v>CO - Leistelle:  Staatspolizei - Quästur BOZEN</v>
      </c>
      <c r="C216" s="95">
        <f>'CO PS Bolzano'!F10</f>
        <v>5004</v>
      </c>
    </row>
    <row r="217" spans="2:4" ht="15.75" thickBot="1" x14ac:dyDescent="0.3">
      <c r="B217" s="13" t="str">
        <f>'Elenco Prezzi Unitari'!B66</f>
        <v>Gesamt SOA Kategorie OS5</v>
      </c>
      <c r="C217" s="160">
        <f>SUM(C105:C216)</f>
        <v>778002.79999999981</v>
      </c>
      <c r="D217" s="47"/>
    </row>
    <row r="218" spans="2:4" ht="15.75" thickBot="1" x14ac:dyDescent="0.3">
      <c r="B218" s="20"/>
      <c r="C218" s="96"/>
    </row>
    <row r="219" spans="2:4" ht="15.75" thickBot="1" x14ac:dyDescent="0.3">
      <c r="B219" s="146" t="str">
        <f>'Elenco Prezzi Unitari'!B69</f>
        <v>SUMME</v>
      </c>
      <c r="C219" s="147">
        <f>C102+C217</f>
        <v>891999.99999999977</v>
      </c>
    </row>
  </sheetData>
  <phoneticPr fontId="8" type="noConversion"/>
  <pageMargins left="0.75" right="0.75" top="1" bottom="1" header="0.5" footer="0.5"/>
  <pageSetup paperSize="9" scale="76" fitToHeight="0" orientation="portrait" verticalDpi="0" r:id="rId1"/>
  <headerFooter alignWithMargins="0"/>
</worksheet>
</file>

<file path=xl/worksheets/sheet1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E112"/>
  <sheetViews>
    <sheetView topLeftCell="B1" zoomScaleNormal="100" workbookViewId="0">
      <selection activeCell="B99" sqref="B99"/>
    </sheetView>
  </sheetViews>
  <sheetFormatPr defaultRowHeight="15" x14ac:dyDescent="0.25"/>
  <cols>
    <col min="1" max="1" width="9.140625" style="15" customWidth="1"/>
    <col min="2" max="2" width="93" style="16" customWidth="1"/>
    <col min="3" max="3" width="13.140625" style="93" customWidth="1"/>
    <col min="4" max="4" width="12.140625" style="15" bestFit="1" customWidth="1"/>
    <col min="5" max="5" width="12.140625" style="15" customWidth="1"/>
    <col min="6" max="16384" width="9.140625" style="15"/>
  </cols>
  <sheetData>
    <row r="1" spans="2:3" ht="15.75" thickBot="1" x14ac:dyDescent="0.3"/>
    <row r="2" spans="2:3" s="18" customFormat="1" ht="15.75" thickBot="1" x14ac:dyDescent="0.25">
      <c r="B2" s="78" t="str">
        <f>'Elenco Prezzi Unitari'!B65</f>
        <v>BESCHREIBUNG</v>
      </c>
      <c r="C2" s="78" t="str">
        <f>'Elenco Prezzi Unitari'!F65</f>
        <v>BETRAG</v>
      </c>
    </row>
    <row r="3" spans="2:3" x14ac:dyDescent="0.25">
      <c r="B3" s="79" t="str">
        <f>'Totale ALDINO'!B2</f>
        <v>Gemeinde  ALDEIN</v>
      </c>
      <c r="C3" s="104">
        <f>'Totale ALDINO'!C7</f>
        <v>20991.7</v>
      </c>
    </row>
    <row r="4" spans="2:3" x14ac:dyDescent="0.25">
      <c r="B4" s="43" t="str">
        <f>'Totale ANDRIANO'!B2</f>
        <v>Gemeinde  ANDRIAN</v>
      </c>
      <c r="C4" s="103">
        <f>'Totale ANDRIANO'!C7</f>
        <v>14935</v>
      </c>
    </row>
    <row r="5" spans="2:3" x14ac:dyDescent="0.25">
      <c r="B5" s="43" t="str">
        <f>'Totale ANTERIVO'!B2</f>
        <v>Gemeinde  ALTREI</v>
      </c>
      <c r="C5" s="103">
        <f>'Totale ANTERIVO'!C8</f>
        <v>22271.75</v>
      </c>
    </row>
    <row r="6" spans="2:3" x14ac:dyDescent="0.25">
      <c r="B6" s="43" t="str">
        <f>'Totale APPIANO'!B2</f>
        <v>Gemeinde  EPPAN  a.d.W.</v>
      </c>
      <c r="C6" s="103">
        <f>'Totale APPIANO'!C16</f>
        <v>90771.6</v>
      </c>
    </row>
    <row r="7" spans="2:3" x14ac:dyDescent="0.25">
      <c r="B7" s="43" t="str">
        <f>'Totale BRONZOLO'!B2</f>
        <v>Gemeinde  BRANZOLL</v>
      </c>
      <c r="C7" s="103">
        <f>'Totale BRONZOLO'!C14</f>
        <v>88157.75</v>
      </c>
    </row>
    <row r="8" spans="2:3" ht="15" customHeight="1" x14ac:dyDescent="0.25">
      <c r="B8" s="133" t="s">
        <v>219</v>
      </c>
      <c r="C8" s="103">
        <f>'Totale CALDARO'!C10</f>
        <v>36706.75</v>
      </c>
    </row>
    <row r="9" spans="2:3" x14ac:dyDescent="0.25">
      <c r="B9" s="43" t="str">
        <f>'Totale CORTACCIA'!B2</f>
        <v>Gemeinde  KURTATSCH a.d.W..</v>
      </c>
      <c r="C9" s="103">
        <f>'Totale CORTACCIA'!C8</f>
        <v>23367.5</v>
      </c>
    </row>
    <row r="10" spans="2:3" x14ac:dyDescent="0.25">
      <c r="B10" s="43" t="str">
        <f>'Totale CORTINA'!B2</f>
        <v>Gemeinde  KURTINIG a.d.W.</v>
      </c>
      <c r="C10" s="103">
        <f>'Totale CORTINA'!C8</f>
        <v>39201.550000000003</v>
      </c>
    </row>
    <row r="11" spans="2:3" x14ac:dyDescent="0.25">
      <c r="B11" s="43" t="str">
        <f>'Totale EGNA'!B2</f>
        <v>Gemeinde  NEUMARKT</v>
      </c>
      <c r="C11" s="103">
        <f>'Totale EGNA'!C14</f>
        <v>61907.5</v>
      </c>
    </row>
    <row r="12" spans="2:3" x14ac:dyDescent="0.25">
      <c r="B12" s="43" t="str">
        <f>'Totale LAIVES'!B2</f>
        <v>Gemeinde  LEIFERS</v>
      </c>
      <c r="C12" s="103">
        <f>'Totale LAIVES'!C11</f>
        <v>94379.05</v>
      </c>
    </row>
    <row r="13" spans="2:3" x14ac:dyDescent="0.25">
      <c r="B13" s="43" t="str">
        <f>'Totale MAGRE'!B2</f>
        <v>Gemeinde  MARGREID a.d.W.</v>
      </c>
      <c r="C13" s="103">
        <f>'Totale MAGRE'!C9</f>
        <v>35744</v>
      </c>
    </row>
    <row r="14" spans="2:3" x14ac:dyDescent="0.25">
      <c r="B14" s="43" t="str">
        <f>'Totale MONTAGNA'!B2</f>
        <v>Gemeinde  MONTAN</v>
      </c>
      <c r="C14" s="103">
        <f>'Totale MONTAGNA'!C8</f>
        <v>23241</v>
      </c>
    </row>
    <row r="15" spans="2:3" x14ac:dyDescent="0.25">
      <c r="B15" s="43" t="str">
        <f>'Totale ORA'!B2</f>
        <v>Gemeinde  AUER</v>
      </c>
      <c r="C15" s="103">
        <f>'Totale ORA'!C10</f>
        <v>36067.25</v>
      </c>
    </row>
    <row r="16" spans="2:3" x14ac:dyDescent="0.25">
      <c r="B16" s="43" t="str">
        <f>'Totale SALORNO'!B2</f>
        <v>Gemeinde  SALURN</v>
      </c>
      <c r="C16" s="103">
        <f>'Totale SALORNO'!C10</f>
        <v>73514.7</v>
      </c>
    </row>
    <row r="17" spans="2:4" x14ac:dyDescent="0.25">
      <c r="B17" s="43" t="str">
        <f>'Totale TERLANO'!B2</f>
        <v>Gemeinde  TERLAN</v>
      </c>
      <c r="C17" s="103">
        <f>'Totale TERLANO'!C10</f>
        <v>38065.85</v>
      </c>
    </row>
    <row r="18" spans="2:4" ht="15" customHeight="1" x14ac:dyDescent="0.25">
      <c r="B18" s="133" t="s">
        <v>218</v>
      </c>
      <c r="C18" s="103">
        <f>'Totale TERMENO'!C9</f>
        <v>37365.85</v>
      </c>
    </row>
    <row r="19" spans="2:4" x14ac:dyDescent="0.25">
      <c r="B19" s="43" t="str">
        <f>'Totale TRODENA'!B2</f>
        <v>Gemeinde  TRUDEN</v>
      </c>
      <c r="C19" s="103">
        <f>'Totale TRODENA'!C9</f>
        <v>28070</v>
      </c>
    </row>
    <row r="20" spans="2:4" ht="15.75" thickBot="1" x14ac:dyDescent="0.3">
      <c r="B20" s="143" t="str">
        <f>'Totale VADENA'!B2</f>
        <v>Gemeinde  PFATTEN</v>
      </c>
      <c r="C20" s="189">
        <f>'Totale VADENA'!C12</f>
        <v>56126</v>
      </c>
    </row>
    <row r="21" spans="2:4" ht="15.75" thickBot="1" x14ac:dyDescent="0.3">
      <c r="B21" s="101" t="str">
        <f>'Elenco Prezzi Unitari'!B227</f>
        <v>Teilsumme 1</v>
      </c>
      <c r="C21" s="102">
        <f>SUM(C3:C20)</f>
        <v>820884.79999999981</v>
      </c>
    </row>
    <row r="22" spans="2:4" x14ac:dyDescent="0.25">
      <c r="B22" s="43" t="str">
        <f>'SC BZGUE'!B2</f>
        <v>SC - Zentrales Nummernschildverwaltungssystem:  Sitz Bezirksgemeinschaft Überetsch Unterland</v>
      </c>
      <c r="C22" s="103">
        <f>'SC BZGUE'!F23</f>
        <v>52503.199999999997</v>
      </c>
    </row>
    <row r="23" spans="2:4" x14ac:dyDescent="0.25">
      <c r="B23" s="43" t="str">
        <f>'CO CC Bolzano'!B2</f>
        <v>CO - Leitstelle:  Carabinieri BOZEN</v>
      </c>
      <c r="C23" s="103">
        <f>'CO CC Bolzano'!F16</f>
        <v>6204</v>
      </c>
    </row>
    <row r="24" spans="2:4" ht="15.95" customHeight="1" x14ac:dyDescent="0.25">
      <c r="B24" s="43" t="str">
        <f>'CO CC Egna'!B2</f>
        <v>CO - Leitstelle:  Carabinieri NEUMARKT</v>
      </c>
      <c r="C24" s="103">
        <f>'CO CC Egna'!F16</f>
        <v>6204</v>
      </c>
    </row>
    <row r="25" spans="2:4" ht="15.95" customHeight="1" thickBot="1" x14ac:dyDescent="0.3">
      <c r="B25" s="43" t="str">
        <f>'CO PS Bolzano'!B2</f>
        <v>CO - Leistelle:  Staatspolizei - Quästur BOZEN</v>
      </c>
      <c r="C25" s="103">
        <f>'CO PS Bolzano'!F16</f>
        <v>6204</v>
      </c>
    </row>
    <row r="26" spans="2:4" s="19" customFormat="1" ht="15.75" customHeight="1" thickBot="1" x14ac:dyDescent="0.3">
      <c r="B26" s="101" t="str">
        <f>'Elenco Prezzi Unitari'!B228</f>
        <v>Teilsumme 2</v>
      </c>
      <c r="C26" s="102">
        <f>SUM(C22:C25)</f>
        <v>71115.199999999997</v>
      </c>
      <c r="D26" s="47"/>
    </row>
    <row r="27" spans="2:4" ht="15.75" thickBot="1" x14ac:dyDescent="0.3">
      <c r="B27" s="20"/>
      <c r="C27" s="96"/>
    </row>
    <row r="28" spans="2:4" ht="15.75" thickBot="1" x14ac:dyDescent="0.3">
      <c r="B28" s="22" t="s">
        <v>217</v>
      </c>
      <c r="C28" s="97">
        <f>C21+C26</f>
        <v>891999.99999999977</v>
      </c>
    </row>
    <row r="29" spans="2:4" ht="15.75" thickBot="1" x14ac:dyDescent="0.3"/>
    <row r="30" spans="2:4" ht="15.75" thickBot="1" x14ac:dyDescent="0.3">
      <c r="B30" s="78" t="str">
        <f>'Elenco Prezzi Unitari'!B65</f>
        <v>BESCHREIBUNG</v>
      </c>
      <c r="C30" s="78" t="str">
        <f>'Elenco Prezzi Unitari'!F65</f>
        <v>BETRAG</v>
      </c>
    </row>
    <row r="31" spans="2:4" x14ac:dyDescent="0.25">
      <c r="B31" s="79" t="str">
        <f>'Totale ALDINO'!B2</f>
        <v>Gemeinde  ALDEIN</v>
      </c>
      <c r="C31" s="104">
        <f>'Totale ALDINO'!C8</f>
        <v>1818.5608307523787</v>
      </c>
    </row>
    <row r="32" spans="2:4" x14ac:dyDescent="0.25">
      <c r="B32" s="43" t="str">
        <f>'Totale ANDRIANO'!B2</f>
        <v>Gemeinde  ANDRIAN</v>
      </c>
      <c r="C32" s="103">
        <f>'Totale ANDRIANO'!C8</f>
        <v>1293.8545238016347</v>
      </c>
    </row>
    <row r="33" spans="2:3" x14ac:dyDescent="0.25">
      <c r="B33" s="43" t="str">
        <f>'Totale ANTERIVO'!B2</f>
        <v>Gemeinde  ALTREI</v>
      </c>
      <c r="C33" s="103">
        <f>'Totale ANTERIVO'!C9</f>
        <v>1929.454602643392</v>
      </c>
    </row>
    <row r="34" spans="2:3" x14ac:dyDescent="0.25">
      <c r="B34" s="43" t="str">
        <f>'Totale APPIANO'!B2</f>
        <v>Gemeinde  EPPAN  a.d.W.</v>
      </c>
      <c r="C34" s="103">
        <f>'Totale APPIANO'!C17</f>
        <v>7863.7593098568777</v>
      </c>
    </row>
    <row r="35" spans="2:3" x14ac:dyDescent="0.25">
      <c r="B35" s="43" t="str">
        <f>'Totale BRONZOLO'!B2</f>
        <v>Gemeinde  BRANZOLL</v>
      </c>
      <c r="C35" s="103">
        <f>'Totale BRONZOLO'!C15</f>
        <v>7637.3152759071691</v>
      </c>
    </row>
    <row r="36" spans="2:3" x14ac:dyDescent="0.25">
      <c r="B36" s="43" t="s">
        <v>219</v>
      </c>
      <c r="C36" s="103">
        <f>'Totale CALDARO'!C11</f>
        <v>3179.9929388386781</v>
      </c>
    </row>
    <row r="37" spans="2:3" x14ac:dyDescent="0.25">
      <c r="B37" s="43" t="str">
        <f>'Totale CORTACCIA'!B2</f>
        <v>Gemeinde  KURTATSCH a.d.W..</v>
      </c>
      <c r="C37" s="103">
        <f>'Totale CORTACCIA'!C9</f>
        <v>2024.3820277827051</v>
      </c>
    </row>
    <row r="38" spans="2:3" x14ac:dyDescent="0.25">
      <c r="B38" s="43" t="str">
        <f>'Totale CORTINA'!B2</f>
        <v>Gemeinde  KURTINIG a.d.W.</v>
      </c>
      <c r="C38" s="103">
        <f>'Totale CORTINA'!C9</f>
        <v>3396.1233885193155</v>
      </c>
    </row>
    <row r="39" spans="2:3" x14ac:dyDescent="0.25">
      <c r="B39" s="43" t="str">
        <f>'Totale EGNA'!B2</f>
        <v>Gemeinde  NEUMARKT</v>
      </c>
      <c r="C39" s="103">
        <f>'Totale EGNA'!C15</f>
        <v>5363.1937684800605</v>
      </c>
    </row>
    <row r="40" spans="2:3" x14ac:dyDescent="0.25">
      <c r="B40" s="43" t="str">
        <f>'Totale LAIVES'!B2</f>
        <v>Gemeinde  LEIFERS</v>
      </c>
      <c r="C40" s="103">
        <f>'Totale LAIVES'!C12</f>
        <v>8176.281271817923</v>
      </c>
    </row>
    <row r="41" spans="2:3" x14ac:dyDescent="0.25">
      <c r="B41" s="43" t="str">
        <f>'Totale MAGRE'!B2</f>
        <v>Gemeinde  MARGREID a.d.W.</v>
      </c>
      <c r="C41" s="103">
        <f>'Totale MAGRE'!C10</f>
        <v>3096.5876196026538</v>
      </c>
    </row>
    <row r="42" spans="2:3" x14ac:dyDescent="0.25">
      <c r="B42" s="43" t="str">
        <f>'Totale MONTAGNA'!B2</f>
        <v>Gemeinde  MONTAN</v>
      </c>
      <c r="C42" s="103">
        <f>'Totale MONTAGNA'!C9</f>
        <v>2013.423032318299</v>
      </c>
    </row>
    <row r="43" spans="2:3" x14ac:dyDescent="0.25">
      <c r="B43" s="43" t="str">
        <f>'Totale ORA'!B2</f>
        <v>Gemeinde  AUER</v>
      </c>
      <c r="C43" s="103">
        <f>'Totale ORA'!C11</f>
        <v>3124.5915348901581</v>
      </c>
    </row>
    <row r="44" spans="2:3" x14ac:dyDescent="0.25">
      <c r="B44" s="43" t="str">
        <f>'Totale SALORNO'!B2</f>
        <v>Gemeinde  SALURN</v>
      </c>
      <c r="C44" s="103">
        <f>'Totale SALORNO'!C11</f>
        <v>6368.753074048881</v>
      </c>
    </row>
    <row r="45" spans="2:3" x14ac:dyDescent="0.25">
      <c r="B45" s="43" t="str">
        <f>'Totale TERLANO'!B2</f>
        <v>Gemeinde  TERLAN</v>
      </c>
      <c r="C45" s="103">
        <f>'Totale TERLANO'!C11</f>
        <v>3297.7349999902549</v>
      </c>
    </row>
    <row r="46" spans="2:3" x14ac:dyDescent="0.25">
      <c r="B46" s="133" t="s">
        <v>218</v>
      </c>
      <c r="C46" s="103">
        <f>'Totale TERMENO'!C10</f>
        <v>3237.0923373413671</v>
      </c>
    </row>
    <row r="47" spans="2:3" x14ac:dyDescent="0.25">
      <c r="B47" s="43" t="str">
        <f>'Totale TRODENA'!B2</f>
        <v>Gemeinde  TRUDEN</v>
      </c>
      <c r="C47" s="103">
        <f>'Totale TRODENA'!C10</f>
        <v>2431.7707722204141</v>
      </c>
    </row>
    <row r="48" spans="2:3" ht="15.75" thickBot="1" x14ac:dyDescent="0.3">
      <c r="B48" s="105" t="str">
        <f>'Totale VADENA'!B2</f>
        <v>Gemeinde  PFATTEN</v>
      </c>
      <c r="C48" s="106">
        <f>'Totale VADENA'!C13</f>
        <v>4862.3286911878504</v>
      </c>
    </row>
    <row r="49" spans="2:3" ht="30.75" thickBot="1" x14ac:dyDescent="0.3">
      <c r="B49" s="101" t="str">
        <f>'Elenco Prezzi Unitari'!B224</f>
        <v>Gesamtkosten des zentralen Nummernschildverwaltungssystems (Leitstelle am Sitz der Bezirksgemeinschaft)</v>
      </c>
      <c r="C49" s="102">
        <f>SUM(C31:C48)</f>
        <v>71115.200000000026</v>
      </c>
    </row>
    <row r="50" spans="2:3" ht="15.75" thickBot="1" x14ac:dyDescent="0.3"/>
    <row r="51" spans="2:3" ht="15.75" thickBot="1" x14ac:dyDescent="0.3">
      <c r="B51" s="78" t="str">
        <f>'Elenco Prezzi Unitari'!B65</f>
        <v>BESCHREIBUNG</v>
      </c>
      <c r="C51" s="78" t="str">
        <f>'Elenco Prezzi Unitari'!F65</f>
        <v>BETRAG</v>
      </c>
    </row>
    <row r="52" spans="2:3" x14ac:dyDescent="0.25">
      <c r="B52" s="79" t="str">
        <f>'Totale ALDINO'!B2</f>
        <v>Gemeinde  ALDEIN</v>
      </c>
      <c r="C52" s="104">
        <f>'Totale ALDINO'!C9</f>
        <v>690.44511483219094</v>
      </c>
    </row>
    <row r="53" spans="2:3" x14ac:dyDescent="0.25">
      <c r="B53" s="43" t="str">
        <f>'Totale ANDRIANO'!B2</f>
        <v>Gemeinde  ANDRIAN</v>
      </c>
      <c r="C53" s="103">
        <f>'Totale ANDRIANO'!C9</f>
        <v>491.23214365767291</v>
      </c>
    </row>
    <row r="54" spans="2:3" x14ac:dyDescent="0.25">
      <c r="B54" s="43" t="str">
        <f>'Totale ANTERIVO'!B2</f>
        <v>Gemeinde  ALTREI</v>
      </c>
      <c r="C54" s="103">
        <f>'Totale ANTERIVO'!C10</f>
        <v>732.54767294996827</v>
      </c>
    </row>
    <row r="55" spans="2:3" x14ac:dyDescent="0.25">
      <c r="B55" s="43" t="str">
        <f>'Totale APPIANO'!B2</f>
        <v>Gemeinde  EPPAN  a.d.W.</v>
      </c>
      <c r="C55" s="103">
        <f>'Totale APPIANO'!C18</f>
        <v>2985.5994409934265</v>
      </c>
    </row>
    <row r="56" spans="2:3" x14ac:dyDescent="0.25">
      <c r="B56" s="43" t="str">
        <f>'Totale BRONZOLO'!B2</f>
        <v>Gemeinde  BRANZOLL</v>
      </c>
      <c r="C56" s="103">
        <f>'Totale BRONZOLO'!C16</f>
        <v>2899.6264153021234</v>
      </c>
    </row>
    <row r="57" spans="2:3" x14ac:dyDescent="0.25">
      <c r="B57" s="43" t="s">
        <v>219</v>
      </c>
      <c r="C57" s="103">
        <f>'Totale CALDARO'!C12</f>
        <v>1207.3341472518437</v>
      </c>
    </row>
    <row r="58" spans="2:3" x14ac:dyDescent="0.25">
      <c r="B58" s="43" t="str">
        <f>'Totale CORTACCIA'!B2</f>
        <v>Gemeinde  KURTATSCH a.d.W..</v>
      </c>
      <c r="C58" s="103">
        <f>'Totale CORTACCIA'!C10</f>
        <v>768.5883573431986</v>
      </c>
    </row>
    <row r="59" spans="2:3" x14ac:dyDescent="0.25">
      <c r="B59" s="43" t="str">
        <f>'Totale CORTINA'!B2</f>
        <v>Gemeinde  KURTINIG a.d.W.</v>
      </c>
      <c r="C59" s="103">
        <f>'Totale CORTINA'!C10</f>
        <v>1289.391459069531</v>
      </c>
    </row>
    <row r="60" spans="2:3" x14ac:dyDescent="0.25">
      <c r="B60" s="43" t="str">
        <f>'Totale EGNA'!B2</f>
        <v>Gemeinde  NEUMARKT</v>
      </c>
      <c r="C60" s="103">
        <f>'Totale EGNA'!C16</f>
        <v>2036.2205512880739</v>
      </c>
    </row>
    <row r="61" spans="2:3" x14ac:dyDescent="0.25">
      <c r="B61" s="43" t="str">
        <f>'Totale LAIVES'!B2</f>
        <v>Gemeinde  LEIFERS</v>
      </c>
      <c r="C61" s="103">
        <f>'Totale LAIVES'!C13</f>
        <v>3104.25330082857</v>
      </c>
    </row>
    <row r="62" spans="2:3" x14ac:dyDescent="0.25">
      <c r="B62" s="43" t="str">
        <f>'Totale MAGRE'!B2</f>
        <v>Gemeinde  MARGREID a.d.W.</v>
      </c>
      <c r="C62" s="103">
        <f>'Totale MAGRE'!C11</f>
        <v>1175.6680109072556</v>
      </c>
    </row>
    <row r="63" spans="2:3" x14ac:dyDescent="0.25">
      <c r="B63" s="43" t="str">
        <f>'Totale MONTAGNA'!B2</f>
        <v>Gemeinde  MONTAN</v>
      </c>
      <c r="C63" s="103">
        <f>'Totale MONTAGNA'!C10</f>
        <v>764.4276029961818</v>
      </c>
    </row>
    <row r="64" spans="2:3" x14ac:dyDescent="0.25">
      <c r="B64" s="43" t="str">
        <f>'Totale ORA'!B2</f>
        <v>Gemeinde  AUER</v>
      </c>
      <c r="C64" s="103">
        <f>'Totale ORA'!C12</f>
        <v>1186.3001361457784</v>
      </c>
    </row>
    <row r="65" spans="2:3" x14ac:dyDescent="0.25">
      <c r="B65" s="43" t="str">
        <f>'Totale SALORNO'!B2</f>
        <v>Gemeinde  SALURN</v>
      </c>
      <c r="C65" s="103">
        <f>'Totale SALORNO'!C12</f>
        <v>2417.9968979813007</v>
      </c>
    </row>
    <row r="66" spans="2:3" x14ac:dyDescent="0.25">
      <c r="B66" s="43" t="str">
        <f>'Totale TERLANO'!B2</f>
        <v>Gemeinde  TERLAN</v>
      </c>
      <c r="C66" s="103">
        <f>'Totale TERLANO'!C12</f>
        <v>1252.0367656947724</v>
      </c>
    </row>
    <row r="67" spans="2:3" x14ac:dyDescent="0.25">
      <c r="B67" s="133" t="s">
        <v>218</v>
      </c>
      <c r="C67" s="103">
        <f>'Totale TERMENO'!C11</f>
        <v>1229.0128285966559</v>
      </c>
    </row>
    <row r="68" spans="2:3" x14ac:dyDescent="0.25">
      <c r="B68" s="43" t="str">
        <f>'Totale TRODENA'!B2</f>
        <v>Gemeinde  TRUDEN</v>
      </c>
      <c r="C68" s="103">
        <f>'Totale TRODENA'!C11</f>
        <v>923.25987763447449</v>
      </c>
    </row>
    <row r="69" spans="2:3" ht="15.75" thickBot="1" x14ac:dyDescent="0.3">
      <c r="B69" s="105" t="str">
        <f>'Totale VADENA'!B2</f>
        <v>Gemeinde  PFATTEN</v>
      </c>
      <c r="C69" s="106">
        <f>'Totale VADENA'!C14</f>
        <v>1846.0592765269869</v>
      </c>
    </row>
    <row r="70" spans="2:3" ht="15.75" thickBot="1" x14ac:dyDescent="0.3">
      <c r="B70" s="101" t="str">
        <f>'Elenco Prezzi Unitari'!B225</f>
        <v>Gesamtbetrag der Aufwendungen für die Sicherheit</v>
      </c>
      <c r="C70" s="102">
        <f>SUM(C52:C69)</f>
        <v>27000.000000000007</v>
      </c>
    </row>
    <row r="71" spans="2:3" ht="15.75" thickBot="1" x14ac:dyDescent="0.3"/>
    <row r="72" spans="2:3" ht="15.75" thickBot="1" x14ac:dyDescent="0.3">
      <c r="B72" s="78" t="str">
        <f>'Elenco Prezzi Unitari'!B65</f>
        <v>BESCHREIBUNG</v>
      </c>
      <c r="C72" s="78" t="str">
        <f>'Elenco Prezzi Unitari'!F65</f>
        <v>BETRAG</v>
      </c>
    </row>
    <row r="73" spans="2:3" x14ac:dyDescent="0.25">
      <c r="B73" s="79" t="str">
        <f>'Totale ALDINO'!B2</f>
        <v>Gemeinde  ALDEIN</v>
      </c>
      <c r="C73" s="104">
        <f>'Totale ALDINO'!C10</f>
        <v>1887.7280880337903</v>
      </c>
    </row>
    <row r="74" spans="2:3" x14ac:dyDescent="0.25">
      <c r="B74" s="43" t="str">
        <f>'Totale ANDRIANO'!B2</f>
        <v>Gemeinde  ANDRIAN</v>
      </c>
      <c r="C74" s="103">
        <f>'Totale ANDRIANO'!C10</f>
        <v>1343.0650683262745</v>
      </c>
    </row>
    <row r="75" spans="2:3" x14ac:dyDescent="0.25">
      <c r="B75" s="43" t="str">
        <f>'Totale ANTERIVO'!B2</f>
        <v>Gemeinde  ALTREI</v>
      </c>
      <c r="C75" s="103">
        <f>'Totale ANTERIVO'!C11</f>
        <v>2002.8396006358023</v>
      </c>
    </row>
    <row r="76" spans="2:3" x14ac:dyDescent="0.25">
      <c r="B76" s="43" t="str">
        <f>'Totale APPIANO'!B2</f>
        <v>Gemeinde  EPPAN  a.d.W.</v>
      </c>
      <c r="C76" s="103">
        <f>'Totale APPIANO'!C19</f>
        <v>8162.8500271901758</v>
      </c>
    </row>
    <row r="77" spans="2:3" x14ac:dyDescent="0.25">
      <c r="B77" s="43" t="str">
        <f>'Totale BRONZOLO'!B2</f>
        <v>Gemeinde  BRANZOLL</v>
      </c>
      <c r="C77" s="103">
        <f>'Totale BRONZOLO'!C17</f>
        <v>7927.79340657788</v>
      </c>
    </row>
    <row r="78" spans="2:3" x14ac:dyDescent="0.25">
      <c r="B78" s="43" t="s">
        <v>219</v>
      </c>
      <c r="C78" s="103">
        <f>'Totale CALDARO'!C13</f>
        <v>3300.9409907455965</v>
      </c>
    </row>
    <row r="79" spans="2:3" x14ac:dyDescent="0.25">
      <c r="B79" s="43" t="str">
        <f>'Totale CORTACCIA'!B2</f>
        <v>Gemeinde  KURTATSCH a.d.W..</v>
      </c>
      <c r="C79" s="103">
        <f>'Totale CORTACCIA'!C11</f>
        <v>2101.3775014472194</v>
      </c>
    </row>
    <row r="80" spans="2:3" x14ac:dyDescent="0.25">
      <c r="B80" s="43" t="str">
        <f>'Totale CORTINA'!B2</f>
        <v>Gemeinde  KURTINIG a.d.W.</v>
      </c>
      <c r="C80" s="103">
        <f>'Totale CORTINA'!C11</f>
        <v>3525.2917595745475</v>
      </c>
    </row>
    <row r="81" spans="2:5" x14ac:dyDescent="0.25">
      <c r="B81" s="43" t="str">
        <f>'Totale EGNA'!B2</f>
        <v>Gemeinde  NEUMARKT</v>
      </c>
      <c r="C81" s="103">
        <f>'Totale EGNA'!C17</f>
        <v>5567.1778183735414</v>
      </c>
    </row>
    <row r="82" spans="2:5" x14ac:dyDescent="0.25">
      <c r="B82" s="43" t="str">
        <f>'Totale LAIVES'!B2</f>
        <v>Gemeinde  LEIFERS</v>
      </c>
      <c r="C82" s="103">
        <f>'Totale LAIVES'!C14</f>
        <v>8487.2584691542615</v>
      </c>
    </row>
    <row r="83" spans="2:5" x14ac:dyDescent="0.25">
      <c r="B83" s="43" t="str">
        <f>'Totale MAGRE'!B2</f>
        <v>Gemeinde  MARGREID a.d.W.</v>
      </c>
      <c r="C83" s="103">
        <f>'Totale MAGRE'!C12</f>
        <v>3214.3634283397632</v>
      </c>
    </row>
    <row r="84" spans="2:5" x14ac:dyDescent="0.25">
      <c r="B84" s="43" t="str">
        <f>'Totale MONTAGNA'!B2</f>
        <v>Gemeinde  MONTAN</v>
      </c>
      <c r="C84" s="103">
        <f>'Totale MONTAGNA'!C11</f>
        <v>2090.0016908584498</v>
      </c>
    </row>
    <row r="85" spans="2:5" x14ac:dyDescent="0.25">
      <c r="B85" s="43" t="str">
        <f>'Totale ORA'!B2</f>
        <v>Gemeinde  AUER</v>
      </c>
      <c r="C85" s="103">
        <f>'Totale ORA'!C13</f>
        <v>3243.4324463067173</v>
      </c>
    </row>
    <row r="86" spans="2:5" x14ac:dyDescent="0.25">
      <c r="B86" s="43" t="str">
        <f>'Totale SALORNO'!B2</f>
        <v>Gemeinde  SALURN</v>
      </c>
      <c r="C86" s="103">
        <f>'Totale SALORNO'!C13</f>
        <v>6610.9826299622073</v>
      </c>
    </row>
    <row r="87" spans="2:5" x14ac:dyDescent="0.25">
      <c r="B87" s="43" t="str">
        <f>'Totale TERLANO'!B2</f>
        <v>Gemeinde  TERLAN</v>
      </c>
      <c r="C87" s="103">
        <f>'Totale TERLANO'!C13</f>
        <v>3423.1612608736336</v>
      </c>
    </row>
    <row r="88" spans="2:5" x14ac:dyDescent="0.25">
      <c r="B88" s="133" t="s">
        <v>218</v>
      </c>
      <c r="C88" s="103">
        <f>'Totale TERMENO'!C12</f>
        <v>3360.2121113705607</v>
      </c>
    </row>
    <row r="89" spans="2:5" x14ac:dyDescent="0.25">
      <c r="B89" s="43" t="str">
        <f>'Totale TRODENA'!B2</f>
        <v>Gemeinde  TRUDEN</v>
      </c>
      <c r="C89" s="103">
        <f>'Totale TRODENA'!C12</f>
        <v>2524.2608950732188</v>
      </c>
    </row>
    <row r="90" spans="2:5" x14ac:dyDescent="0.25">
      <c r="B90" s="105" t="str">
        <f>'Totale VADENA'!B2</f>
        <v>Gemeinde  PFATTEN</v>
      </c>
      <c r="C90" s="106">
        <f>'Totale VADENA'!C15</f>
        <v>5047.2628071563768</v>
      </c>
    </row>
    <row r="91" spans="2:5" s="208" customFormat="1" ht="30" x14ac:dyDescent="0.25">
      <c r="B91" s="209" t="s">
        <v>256</v>
      </c>
      <c r="C91" s="210"/>
      <c r="D91" s="15"/>
      <c r="E91" s="211"/>
    </row>
    <row r="92" spans="2:5" ht="15.75" thickBot="1" x14ac:dyDescent="0.3"/>
    <row r="93" spans="2:5" ht="15.75" thickBot="1" x14ac:dyDescent="0.3">
      <c r="B93" s="78" t="str">
        <f>'Elenco Prezzi Unitari'!B65</f>
        <v>BESCHREIBUNG</v>
      </c>
      <c r="C93" s="78" t="str">
        <f>'Elenco Prezzi Unitari'!F65</f>
        <v>BETRAG</v>
      </c>
    </row>
    <row r="94" spans="2:5" x14ac:dyDescent="0.25">
      <c r="B94" s="79"/>
      <c r="C94" s="162">
        <f t="shared" ref="C94:C111" si="0">C3+C31+C52+C73</f>
        <v>25388.43403361836</v>
      </c>
    </row>
    <row r="95" spans="2:5" x14ac:dyDescent="0.25">
      <c r="B95" s="43" t="str">
        <f>'Totale ANDRIANO'!B2</f>
        <v>Gemeinde  ANDRIAN</v>
      </c>
      <c r="C95" s="163">
        <f t="shared" si="0"/>
        <v>18063.151735785581</v>
      </c>
    </row>
    <row r="96" spans="2:5" x14ac:dyDescent="0.25">
      <c r="B96" s="43" t="str">
        <f>'Totale ANTERIVO'!B2</f>
        <v>Gemeinde  ALTREI</v>
      </c>
      <c r="C96" s="163">
        <f t="shared" si="0"/>
        <v>26936.591876229162</v>
      </c>
    </row>
    <row r="97" spans="2:3" x14ac:dyDescent="0.25">
      <c r="B97" s="43" t="str">
        <f>'Totale APPIANO'!B2</f>
        <v>Gemeinde  EPPAN  a.d.W.</v>
      </c>
      <c r="C97" s="163">
        <f t="shared" si="0"/>
        <v>109783.80877804047</v>
      </c>
    </row>
    <row r="98" spans="2:3" x14ac:dyDescent="0.25">
      <c r="B98" s="43" t="str">
        <f>'Totale BRONZOLO'!B2</f>
        <v>Gemeinde  BRANZOLL</v>
      </c>
      <c r="C98" s="163">
        <f t="shared" si="0"/>
        <v>106622.48509778717</v>
      </c>
    </row>
    <row r="99" spans="2:3" x14ac:dyDescent="0.25">
      <c r="B99" s="43" t="s">
        <v>219</v>
      </c>
      <c r="C99" s="163">
        <f t="shared" si="0"/>
        <v>44395.018076836124</v>
      </c>
    </row>
    <row r="100" spans="2:3" x14ac:dyDescent="0.25">
      <c r="B100" s="43" t="str">
        <f>'Totale CORTACCIA'!B2</f>
        <v>Gemeinde  KURTATSCH a.d.W..</v>
      </c>
      <c r="C100" s="163">
        <f t="shared" si="0"/>
        <v>28261.847886573123</v>
      </c>
    </row>
    <row r="101" spans="2:3" x14ac:dyDescent="0.25">
      <c r="B101" s="43" t="str">
        <f>'Totale CORTINA'!B2</f>
        <v>Gemeinde  KURTINIG a.d.W.</v>
      </c>
      <c r="C101" s="163">
        <f t="shared" si="0"/>
        <v>47412.35660716339</v>
      </c>
    </row>
    <row r="102" spans="2:3" x14ac:dyDescent="0.25">
      <c r="B102" s="43" t="str">
        <f>'Totale EGNA'!B2</f>
        <v>Gemeinde  NEUMARKT</v>
      </c>
      <c r="C102" s="163">
        <f t="shared" si="0"/>
        <v>74874.092138141685</v>
      </c>
    </row>
    <row r="103" spans="2:3" x14ac:dyDescent="0.25">
      <c r="B103" s="43" t="str">
        <f>'Totale LAIVES'!B2</f>
        <v>Gemeinde  LEIFERS</v>
      </c>
      <c r="C103" s="163">
        <f t="shared" si="0"/>
        <v>114146.84304180075</v>
      </c>
    </row>
    <row r="104" spans="2:3" x14ac:dyDescent="0.25">
      <c r="B104" s="43" t="str">
        <f>'Totale MAGRE'!B2</f>
        <v>Gemeinde  MARGREID a.d.W.</v>
      </c>
      <c r="C104" s="163">
        <f t="shared" si="0"/>
        <v>43230.619058849668</v>
      </c>
    </row>
    <row r="105" spans="2:3" x14ac:dyDescent="0.25">
      <c r="B105" s="43" t="str">
        <f>'Totale MONTAGNA'!B2</f>
        <v>Gemeinde  MONTAN</v>
      </c>
      <c r="C105" s="163">
        <f t="shared" si="0"/>
        <v>28108.852326172931</v>
      </c>
    </row>
    <row r="106" spans="2:3" x14ac:dyDescent="0.25">
      <c r="B106" s="43" t="str">
        <f>'Totale ORA'!B2</f>
        <v>Gemeinde  AUER</v>
      </c>
      <c r="C106" s="163">
        <f t="shared" si="0"/>
        <v>43621.574117342658</v>
      </c>
    </row>
    <row r="107" spans="2:3" x14ac:dyDescent="0.25">
      <c r="B107" s="43" t="str">
        <f>'Totale SALORNO'!B2</f>
        <v>Gemeinde  SALURN</v>
      </c>
      <c r="C107" s="163">
        <f t="shared" si="0"/>
        <v>88912.43260199239</v>
      </c>
    </row>
    <row r="108" spans="2:3" x14ac:dyDescent="0.25">
      <c r="B108" s="43" t="str">
        <f>'Totale TERLANO'!B2</f>
        <v>Gemeinde  TERLAN</v>
      </c>
      <c r="C108" s="163">
        <f t="shared" si="0"/>
        <v>46038.78302655866</v>
      </c>
    </row>
    <row r="109" spans="2:3" x14ac:dyDescent="0.25">
      <c r="B109" s="133" t="s">
        <v>218</v>
      </c>
      <c r="C109" s="163">
        <f t="shared" si="0"/>
        <v>45192.167277308581</v>
      </c>
    </row>
    <row r="110" spans="2:3" x14ac:dyDescent="0.25">
      <c r="B110" s="43" t="str">
        <f>'Totale TRODENA'!B2</f>
        <v>Gemeinde  TRUDEN</v>
      </c>
      <c r="C110" s="163">
        <f t="shared" si="0"/>
        <v>33949.291544928106</v>
      </c>
    </row>
    <row r="111" spans="2:3" ht="15.75" thickBot="1" x14ac:dyDescent="0.3">
      <c r="B111" s="143" t="str">
        <f>'Totale VADENA'!B2</f>
        <v>Gemeinde  PFATTEN</v>
      </c>
      <c r="C111" s="164">
        <f t="shared" si="0"/>
        <v>67881.650774871217</v>
      </c>
    </row>
    <row r="112" spans="2:3" ht="15.75" thickBot="1" x14ac:dyDescent="0.3">
      <c r="B112" s="152"/>
      <c r="C112" s="161">
        <f>SUM(C94:C111)</f>
        <v>992820.00000000012</v>
      </c>
    </row>
  </sheetData>
  <pageMargins left="0.7" right="0.7" top="0.75" bottom="0.75" header="0.3" footer="0.3"/>
  <pageSetup paperSize="9" scale="31" orientation="landscape" r:id="rId1"/>
</worksheet>
</file>

<file path=xl/worksheets/sheet1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H241"/>
  <sheetViews>
    <sheetView tabSelected="1" topLeftCell="A181" workbookViewId="0">
      <selection activeCell="B190" sqref="B190:F202"/>
    </sheetView>
  </sheetViews>
  <sheetFormatPr defaultRowHeight="15" x14ac:dyDescent="0.25"/>
  <cols>
    <col min="1" max="1" width="9.140625" style="1"/>
    <col min="2" max="2" width="52.7109375" style="3" customWidth="1"/>
    <col min="3" max="3" width="23.85546875" style="5" customWidth="1"/>
    <col min="4" max="4" width="17.140625" style="17" customWidth="1"/>
    <col min="5" max="5" width="36" style="51" customWidth="1"/>
    <col min="6" max="6" width="17.140625" style="5" customWidth="1"/>
    <col min="7" max="7" width="11.5703125" style="1" customWidth="1"/>
    <col min="8" max="16384" width="9.140625" style="1"/>
  </cols>
  <sheetData>
    <row r="2" spans="2:6" s="7" customFormat="1" x14ac:dyDescent="0.25">
      <c r="B2" s="228" t="s">
        <v>22</v>
      </c>
      <c r="C2" s="229"/>
      <c r="D2" s="195"/>
      <c r="E2" s="196"/>
      <c r="F2" s="195"/>
    </row>
    <row r="3" spans="2:6" s="7" customFormat="1" ht="30" x14ac:dyDescent="0.2">
      <c r="B3" s="197" t="s">
        <v>23</v>
      </c>
      <c r="C3" s="198" t="s">
        <v>24</v>
      </c>
      <c r="D3" s="198" t="s">
        <v>25</v>
      </c>
      <c r="E3" s="199" t="s">
        <v>26</v>
      </c>
      <c r="F3" s="197" t="s">
        <v>24</v>
      </c>
    </row>
    <row r="4" spans="2:6" ht="30" x14ac:dyDescent="0.25">
      <c r="B4" s="37" t="s">
        <v>27</v>
      </c>
      <c r="C4" s="80">
        <f t="shared" ref="C4:C31" si="0">F4</f>
        <v>3200</v>
      </c>
      <c r="D4" s="80">
        <v>3200</v>
      </c>
      <c r="E4" s="32">
        <v>0</v>
      </c>
      <c r="F4" s="80">
        <f t="shared" ref="F4:F49" si="1">D4-(D4*E4)</f>
        <v>3200</v>
      </c>
    </row>
    <row r="5" spans="2:6" ht="30" x14ac:dyDescent="0.25">
      <c r="B5" s="41" t="s">
        <v>28</v>
      </c>
      <c r="C5" s="80">
        <f t="shared" si="0"/>
        <v>224</v>
      </c>
      <c r="D5" s="80">
        <v>224</v>
      </c>
      <c r="E5" s="32">
        <v>0</v>
      </c>
      <c r="F5" s="80">
        <f t="shared" si="1"/>
        <v>224</v>
      </c>
    </row>
    <row r="6" spans="2:6" x14ac:dyDescent="0.25">
      <c r="B6" s="41" t="s">
        <v>29</v>
      </c>
      <c r="C6" s="80">
        <f t="shared" si="0"/>
        <v>320</v>
      </c>
      <c r="D6" s="80">
        <v>320</v>
      </c>
      <c r="E6" s="32">
        <v>0</v>
      </c>
      <c r="F6" s="80">
        <f t="shared" si="1"/>
        <v>320</v>
      </c>
    </row>
    <row r="7" spans="2:6" x14ac:dyDescent="0.25">
      <c r="B7" s="41" t="s">
        <v>30</v>
      </c>
      <c r="C7" s="80">
        <f t="shared" si="0"/>
        <v>500</v>
      </c>
      <c r="D7" s="80">
        <v>500</v>
      </c>
      <c r="E7" s="32">
        <v>0</v>
      </c>
      <c r="F7" s="80">
        <f t="shared" si="1"/>
        <v>500</v>
      </c>
    </row>
    <row r="8" spans="2:6" x14ac:dyDescent="0.25">
      <c r="B8" s="41" t="s">
        <v>31</v>
      </c>
      <c r="C8" s="80">
        <f t="shared" si="0"/>
        <v>500</v>
      </c>
      <c r="D8" s="80">
        <v>500</v>
      </c>
      <c r="E8" s="32">
        <v>0</v>
      </c>
      <c r="F8" s="80">
        <f t="shared" si="1"/>
        <v>500</v>
      </c>
    </row>
    <row r="9" spans="2:6" x14ac:dyDescent="0.25">
      <c r="B9" s="41" t="s">
        <v>21</v>
      </c>
      <c r="C9" s="80">
        <f t="shared" si="0"/>
        <v>500</v>
      </c>
      <c r="D9" s="80">
        <v>500</v>
      </c>
      <c r="E9" s="32">
        <v>0</v>
      </c>
      <c r="F9" s="80">
        <f t="shared" si="1"/>
        <v>500</v>
      </c>
    </row>
    <row r="10" spans="2:6" x14ac:dyDescent="0.25">
      <c r="B10" s="40" t="s">
        <v>32</v>
      </c>
      <c r="C10" s="80">
        <f t="shared" si="0"/>
        <v>513.5</v>
      </c>
      <c r="D10" s="80">
        <v>513.5</v>
      </c>
      <c r="E10" s="32">
        <v>0</v>
      </c>
      <c r="F10" s="80">
        <f t="shared" si="1"/>
        <v>513.5</v>
      </c>
    </row>
    <row r="11" spans="2:6" ht="30" x14ac:dyDescent="0.25">
      <c r="B11" s="40" t="s">
        <v>33</v>
      </c>
      <c r="C11" s="80">
        <f t="shared" si="0"/>
        <v>260</v>
      </c>
      <c r="D11" s="80">
        <v>260</v>
      </c>
      <c r="E11" s="32">
        <v>0</v>
      </c>
      <c r="F11" s="80">
        <f t="shared" si="1"/>
        <v>260</v>
      </c>
    </row>
    <row r="12" spans="2:6" x14ac:dyDescent="0.25">
      <c r="B12" s="40" t="s">
        <v>34</v>
      </c>
      <c r="C12" s="80">
        <f t="shared" si="0"/>
        <v>500</v>
      </c>
      <c r="D12" s="80">
        <v>500</v>
      </c>
      <c r="E12" s="32">
        <v>0</v>
      </c>
      <c r="F12" s="80">
        <f t="shared" si="1"/>
        <v>500</v>
      </c>
    </row>
    <row r="13" spans="2:6" x14ac:dyDescent="0.25">
      <c r="B13" s="37" t="s">
        <v>35</v>
      </c>
      <c r="C13" s="80">
        <f t="shared" si="0"/>
        <v>2500</v>
      </c>
      <c r="D13" s="80">
        <v>2500</v>
      </c>
      <c r="E13" s="32">
        <v>0</v>
      </c>
      <c r="F13" s="80">
        <f t="shared" si="1"/>
        <v>2500</v>
      </c>
    </row>
    <row r="14" spans="2:6" ht="30" x14ac:dyDescent="0.25">
      <c r="B14" s="37" t="s">
        <v>36</v>
      </c>
      <c r="C14" s="80">
        <f t="shared" si="0"/>
        <v>2530</v>
      </c>
      <c r="D14" s="80">
        <v>2530</v>
      </c>
      <c r="E14" s="32">
        <v>0</v>
      </c>
      <c r="F14" s="80">
        <f t="shared" si="1"/>
        <v>2530</v>
      </c>
    </row>
    <row r="15" spans="2:6" ht="30" x14ac:dyDescent="0.25">
      <c r="B15" s="37" t="s">
        <v>37</v>
      </c>
      <c r="C15" s="80">
        <f t="shared" si="0"/>
        <v>4010</v>
      </c>
      <c r="D15" s="80">
        <v>4010</v>
      </c>
      <c r="E15" s="32">
        <v>0</v>
      </c>
      <c r="F15" s="80">
        <f t="shared" si="1"/>
        <v>4010</v>
      </c>
    </row>
    <row r="16" spans="2:6" ht="45" x14ac:dyDescent="0.25">
      <c r="B16" s="37" t="s">
        <v>38</v>
      </c>
      <c r="C16" s="80">
        <f t="shared" si="0"/>
        <v>1600</v>
      </c>
      <c r="D16" s="80">
        <v>1600</v>
      </c>
      <c r="E16" s="32">
        <v>0</v>
      </c>
      <c r="F16" s="80">
        <f t="shared" si="1"/>
        <v>1600</v>
      </c>
    </row>
    <row r="17" spans="2:6" x14ac:dyDescent="0.25">
      <c r="B17" s="37" t="s">
        <v>18</v>
      </c>
      <c r="C17" s="80">
        <f t="shared" si="0"/>
        <v>600</v>
      </c>
      <c r="D17" s="80">
        <v>600</v>
      </c>
      <c r="E17" s="32">
        <v>0</v>
      </c>
      <c r="F17" s="80">
        <f t="shared" si="1"/>
        <v>600</v>
      </c>
    </row>
    <row r="18" spans="2:6" x14ac:dyDescent="0.25">
      <c r="B18" s="39" t="s">
        <v>39</v>
      </c>
      <c r="C18" s="80">
        <f t="shared" si="0"/>
        <v>680</v>
      </c>
      <c r="D18" s="80">
        <v>680</v>
      </c>
      <c r="E18" s="32">
        <v>0</v>
      </c>
      <c r="F18" s="80">
        <f t="shared" si="1"/>
        <v>680</v>
      </c>
    </row>
    <row r="19" spans="2:6" x14ac:dyDescent="0.25">
      <c r="B19" s="39" t="s">
        <v>40</v>
      </c>
      <c r="C19" s="80">
        <f t="shared" si="0"/>
        <v>1600</v>
      </c>
      <c r="D19" s="80">
        <v>1600</v>
      </c>
      <c r="E19" s="32">
        <v>0</v>
      </c>
      <c r="F19" s="80">
        <f t="shared" si="1"/>
        <v>1600</v>
      </c>
    </row>
    <row r="20" spans="2:6" ht="30" x14ac:dyDescent="0.25">
      <c r="B20" s="39" t="s">
        <v>41</v>
      </c>
      <c r="C20" s="80">
        <f t="shared" si="0"/>
        <v>2560</v>
      </c>
      <c r="D20" s="80">
        <v>2560</v>
      </c>
      <c r="E20" s="32">
        <v>0</v>
      </c>
      <c r="F20" s="80">
        <f t="shared" si="1"/>
        <v>2560</v>
      </c>
    </row>
    <row r="21" spans="2:6" ht="45" x14ac:dyDescent="0.25">
      <c r="B21" s="39" t="s">
        <v>42</v>
      </c>
      <c r="C21" s="80">
        <f t="shared" si="0"/>
        <v>136</v>
      </c>
      <c r="D21" s="80">
        <v>136</v>
      </c>
      <c r="E21" s="32">
        <v>0</v>
      </c>
      <c r="F21" s="80">
        <f t="shared" si="1"/>
        <v>136</v>
      </c>
    </row>
    <row r="22" spans="2:6" ht="30" x14ac:dyDescent="0.25">
      <c r="B22" s="37" t="s">
        <v>43</v>
      </c>
      <c r="C22" s="80">
        <f t="shared" si="0"/>
        <v>520</v>
      </c>
      <c r="D22" s="80">
        <v>520</v>
      </c>
      <c r="E22" s="32">
        <v>0</v>
      </c>
      <c r="F22" s="80">
        <f t="shared" si="1"/>
        <v>520</v>
      </c>
    </row>
    <row r="23" spans="2:6" ht="30" x14ac:dyDescent="0.25">
      <c r="B23" s="37" t="s">
        <v>44</v>
      </c>
      <c r="C23" s="80">
        <f t="shared" si="0"/>
        <v>3500</v>
      </c>
      <c r="D23" s="80">
        <v>3500</v>
      </c>
      <c r="E23" s="32">
        <v>0</v>
      </c>
      <c r="F23" s="80">
        <f t="shared" si="1"/>
        <v>3500</v>
      </c>
    </row>
    <row r="24" spans="2:6" ht="30" x14ac:dyDescent="0.25">
      <c r="B24" s="37" t="s">
        <v>45</v>
      </c>
      <c r="C24" s="80">
        <f t="shared" si="0"/>
        <v>6860</v>
      </c>
      <c r="D24" s="80">
        <v>6860</v>
      </c>
      <c r="E24" s="32">
        <v>0</v>
      </c>
      <c r="F24" s="80">
        <f t="shared" si="1"/>
        <v>6860</v>
      </c>
    </row>
    <row r="25" spans="2:6" x14ac:dyDescent="0.25">
      <c r="B25" s="39" t="s">
        <v>12</v>
      </c>
      <c r="C25" s="80">
        <f t="shared" si="0"/>
        <v>400</v>
      </c>
      <c r="D25" s="80">
        <v>400</v>
      </c>
      <c r="E25" s="32">
        <v>0</v>
      </c>
      <c r="F25" s="80">
        <f t="shared" si="1"/>
        <v>400</v>
      </c>
    </row>
    <row r="26" spans="2:6" x14ac:dyDescent="0.25">
      <c r="B26" s="39" t="s">
        <v>17</v>
      </c>
      <c r="C26" s="80">
        <f t="shared" si="0"/>
        <v>900</v>
      </c>
      <c r="D26" s="81">
        <v>900</v>
      </c>
      <c r="E26" s="32">
        <v>0</v>
      </c>
      <c r="F26" s="80">
        <f t="shared" si="1"/>
        <v>900</v>
      </c>
    </row>
    <row r="27" spans="2:6" x14ac:dyDescent="0.25">
      <c r="B27" s="37" t="s">
        <v>46</v>
      </c>
      <c r="C27" s="80">
        <f t="shared" si="0"/>
        <v>1200</v>
      </c>
      <c r="D27" s="80">
        <v>1200</v>
      </c>
      <c r="E27" s="32">
        <v>0</v>
      </c>
      <c r="F27" s="80">
        <f t="shared" si="1"/>
        <v>1200</v>
      </c>
    </row>
    <row r="28" spans="2:6" x14ac:dyDescent="0.25">
      <c r="B28" s="37" t="s">
        <v>19</v>
      </c>
      <c r="C28" s="80">
        <f t="shared" si="0"/>
        <v>500</v>
      </c>
      <c r="D28" s="80">
        <v>500</v>
      </c>
      <c r="E28" s="32">
        <v>0</v>
      </c>
      <c r="F28" s="80">
        <f t="shared" si="1"/>
        <v>500</v>
      </c>
    </row>
    <row r="29" spans="2:6" x14ac:dyDescent="0.25">
      <c r="B29" s="37" t="s">
        <v>47</v>
      </c>
      <c r="C29" s="80">
        <f t="shared" si="0"/>
        <v>748</v>
      </c>
      <c r="D29" s="80">
        <v>748</v>
      </c>
      <c r="E29" s="32">
        <v>0</v>
      </c>
      <c r="F29" s="80">
        <f t="shared" si="1"/>
        <v>748</v>
      </c>
    </row>
    <row r="30" spans="2:6" x14ac:dyDescent="0.25">
      <c r="B30" s="77" t="s">
        <v>48</v>
      </c>
      <c r="C30" s="80">
        <f t="shared" si="0"/>
        <v>368</v>
      </c>
      <c r="D30" s="80">
        <v>368</v>
      </c>
      <c r="E30" s="32">
        <v>0</v>
      </c>
      <c r="F30" s="80">
        <f t="shared" si="1"/>
        <v>368</v>
      </c>
    </row>
    <row r="31" spans="2:6" x14ac:dyDescent="0.25">
      <c r="B31" s="77" t="s">
        <v>49</v>
      </c>
      <c r="C31" s="80">
        <f t="shared" si="0"/>
        <v>224</v>
      </c>
      <c r="D31" s="80">
        <v>224</v>
      </c>
      <c r="E31" s="32">
        <v>0</v>
      </c>
      <c r="F31" s="80">
        <f t="shared" si="1"/>
        <v>224</v>
      </c>
    </row>
    <row r="32" spans="2:6" ht="75" x14ac:dyDescent="0.25">
      <c r="B32" s="77" t="s">
        <v>50</v>
      </c>
      <c r="C32" s="113" t="s">
        <v>51</v>
      </c>
      <c r="D32" s="80">
        <v>0</v>
      </c>
      <c r="E32" s="32">
        <v>0</v>
      </c>
      <c r="F32" s="80">
        <f t="shared" si="1"/>
        <v>0</v>
      </c>
    </row>
    <row r="33" spans="2:6" ht="45" x14ac:dyDescent="0.25">
      <c r="B33" s="77" t="s">
        <v>52</v>
      </c>
      <c r="C33" s="113" t="s">
        <v>51</v>
      </c>
      <c r="D33" s="80">
        <v>0</v>
      </c>
      <c r="E33" s="32">
        <v>0</v>
      </c>
      <c r="F33" s="80">
        <f t="shared" si="1"/>
        <v>0</v>
      </c>
    </row>
    <row r="34" spans="2:6" ht="30" x14ac:dyDescent="0.25">
      <c r="B34" s="77" t="s">
        <v>53</v>
      </c>
      <c r="C34" s="113" t="s">
        <v>51</v>
      </c>
      <c r="D34" s="80">
        <v>0</v>
      </c>
      <c r="E34" s="32">
        <v>0</v>
      </c>
      <c r="F34" s="80">
        <f t="shared" si="1"/>
        <v>0</v>
      </c>
    </row>
    <row r="35" spans="2:6" ht="45" x14ac:dyDescent="0.25">
      <c r="B35" s="77" t="s">
        <v>54</v>
      </c>
      <c r="C35" s="113" t="s">
        <v>51</v>
      </c>
      <c r="D35" s="80">
        <v>0</v>
      </c>
      <c r="E35" s="32">
        <v>0</v>
      </c>
      <c r="F35" s="80">
        <f t="shared" si="1"/>
        <v>0</v>
      </c>
    </row>
    <row r="36" spans="2:6" ht="30" x14ac:dyDescent="0.25">
      <c r="B36" s="77" t="s">
        <v>55</v>
      </c>
      <c r="C36" s="113" t="s">
        <v>51</v>
      </c>
      <c r="D36" s="80">
        <v>0</v>
      </c>
      <c r="E36" s="32">
        <v>0</v>
      </c>
      <c r="F36" s="80">
        <f t="shared" si="1"/>
        <v>0</v>
      </c>
    </row>
    <row r="37" spans="2:6" x14ac:dyDescent="0.25">
      <c r="B37" s="77" t="s">
        <v>56</v>
      </c>
      <c r="C37" s="80">
        <f t="shared" ref="C37:C48" si="2">F37</f>
        <v>50</v>
      </c>
      <c r="D37" s="80">
        <v>50</v>
      </c>
      <c r="E37" s="32">
        <v>0</v>
      </c>
      <c r="F37" s="80">
        <f t="shared" si="1"/>
        <v>50</v>
      </c>
    </row>
    <row r="38" spans="2:6" x14ac:dyDescent="0.25">
      <c r="B38" s="77" t="s">
        <v>57</v>
      </c>
      <c r="C38" s="80">
        <f t="shared" si="2"/>
        <v>4520</v>
      </c>
      <c r="D38" s="80">
        <v>4520</v>
      </c>
      <c r="E38" s="32">
        <v>0</v>
      </c>
      <c r="F38" s="80">
        <f t="shared" si="1"/>
        <v>4520</v>
      </c>
    </row>
    <row r="39" spans="2:6" x14ac:dyDescent="0.25">
      <c r="B39" s="77" t="s">
        <v>58</v>
      </c>
      <c r="C39" s="80">
        <f t="shared" si="2"/>
        <v>4520</v>
      </c>
      <c r="D39" s="80">
        <v>4520</v>
      </c>
      <c r="E39" s="32">
        <v>0</v>
      </c>
      <c r="F39" s="80">
        <f t="shared" si="1"/>
        <v>4520</v>
      </c>
    </row>
    <row r="40" spans="2:6" x14ac:dyDescent="0.25">
      <c r="B40" s="77" t="s">
        <v>59</v>
      </c>
      <c r="C40" s="80">
        <f t="shared" si="2"/>
        <v>1600</v>
      </c>
      <c r="D40" s="80">
        <v>1600</v>
      </c>
      <c r="E40" s="32">
        <v>0</v>
      </c>
      <c r="F40" s="80">
        <f t="shared" si="1"/>
        <v>1600</v>
      </c>
    </row>
    <row r="41" spans="2:6" x14ac:dyDescent="0.25">
      <c r="B41" s="77" t="s">
        <v>13</v>
      </c>
      <c r="C41" s="80">
        <f t="shared" si="2"/>
        <v>2400</v>
      </c>
      <c r="D41" s="80">
        <v>2400</v>
      </c>
      <c r="E41" s="32">
        <v>0</v>
      </c>
      <c r="F41" s="80">
        <f t="shared" si="1"/>
        <v>2400</v>
      </c>
    </row>
    <row r="42" spans="2:6" x14ac:dyDescent="0.25">
      <c r="B42" s="77" t="s">
        <v>14</v>
      </c>
      <c r="C42" s="80">
        <f t="shared" si="2"/>
        <v>2400</v>
      </c>
      <c r="D42" s="80">
        <v>2400</v>
      </c>
      <c r="E42" s="32">
        <v>0</v>
      </c>
      <c r="F42" s="80">
        <f t="shared" si="1"/>
        <v>2400</v>
      </c>
    </row>
    <row r="43" spans="2:6" x14ac:dyDescent="0.25">
      <c r="B43" s="77" t="s">
        <v>15</v>
      </c>
      <c r="C43" s="80">
        <f t="shared" si="2"/>
        <v>1600</v>
      </c>
      <c r="D43" s="80">
        <v>1600</v>
      </c>
      <c r="E43" s="32">
        <v>0</v>
      </c>
      <c r="F43" s="80">
        <f t="shared" si="1"/>
        <v>1600</v>
      </c>
    </row>
    <row r="44" spans="2:6" x14ac:dyDescent="0.25">
      <c r="B44" s="77" t="s">
        <v>60</v>
      </c>
      <c r="C44" s="80">
        <f t="shared" si="2"/>
        <v>2000</v>
      </c>
      <c r="D44" s="80">
        <v>2000</v>
      </c>
      <c r="E44" s="32">
        <v>0</v>
      </c>
      <c r="F44" s="80">
        <f t="shared" si="1"/>
        <v>2000</v>
      </c>
    </row>
    <row r="45" spans="2:6" x14ac:dyDescent="0.25">
      <c r="B45" s="77" t="s">
        <v>16</v>
      </c>
      <c r="C45" s="80">
        <f t="shared" si="2"/>
        <v>3200</v>
      </c>
      <c r="D45" s="80">
        <v>3200</v>
      </c>
      <c r="E45" s="32">
        <v>0</v>
      </c>
      <c r="F45" s="80">
        <f t="shared" si="1"/>
        <v>3200</v>
      </c>
    </row>
    <row r="46" spans="2:6" x14ac:dyDescent="0.25">
      <c r="B46" s="77" t="s">
        <v>20</v>
      </c>
      <c r="C46" s="80">
        <f t="shared" si="2"/>
        <v>480</v>
      </c>
      <c r="D46" s="80">
        <v>480</v>
      </c>
      <c r="E46" s="32">
        <v>0</v>
      </c>
      <c r="F46" s="80">
        <f t="shared" si="1"/>
        <v>480</v>
      </c>
    </row>
    <row r="47" spans="2:6" x14ac:dyDescent="0.25">
      <c r="B47" s="77" t="s">
        <v>61</v>
      </c>
      <c r="C47" s="80">
        <f t="shared" si="2"/>
        <v>2000</v>
      </c>
      <c r="D47" s="80">
        <v>2000</v>
      </c>
      <c r="E47" s="32">
        <v>0</v>
      </c>
      <c r="F47" s="80">
        <f t="shared" si="1"/>
        <v>2000</v>
      </c>
    </row>
    <row r="48" spans="2:6" ht="30" x14ac:dyDescent="0.25">
      <c r="B48" s="77" t="s">
        <v>62</v>
      </c>
      <c r="C48" s="80">
        <f t="shared" si="2"/>
        <v>900</v>
      </c>
      <c r="D48" s="80">
        <v>900</v>
      </c>
      <c r="E48" s="32">
        <v>0</v>
      </c>
      <c r="F48" s="80">
        <f t="shared" si="1"/>
        <v>900</v>
      </c>
    </row>
    <row r="49" spans="2:8" ht="60" x14ac:dyDescent="0.25">
      <c r="B49" s="77" t="s">
        <v>63</v>
      </c>
      <c r="C49" s="113" t="s">
        <v>51</v>
      </c>
      <c r="D49" s="80">
        <v>0</v>
      </c>
      <c r="E49" s="32">
        <v>0</v>
      </c>
      <c r="F49" s="80">
        <f t="shared" si="1"/>
        <v>0</v>
      </c>
    </row>
    <row r="50" spans="2:8" ht="30" x14ac:dyDescent="0.25">
      <c r="B50" s="77" t="s">
        <v>64</v>
      </c>
      <c r="C50" s="113" t="s">
        <v>51</v>
      </c>
      <c r="D50" s="80">
        <v>0</v>
      </c>
      <c r="E50" s="32">
        <v>0</v>
      </c>
      <c r="F50" s="80"/>
    </row>
    <row r="51" spans="2:8" ht="45" x14ac:dyDescent="0.25">
      <c r="B51" s="140" t="s">
        <v>65</v>
      </c>
      <c r="C51" s="81">
        <f t="shared" ref="C51:C63" si="3">F51</f>
        <v>1307</v>
      </c>
      <c r="D51" s="81">
        <v>1307</v>
      </c>
      <c r="E51" s="141">
        <v>0</v>
      </c>
      <c r="F51" s="81">
        <f t="shared" ref="F51:F63" si="4">D51-(D51*E51)</f>
        <v>1307</v>
      </c>
      <c r="G51" s="139"/>
      <c r="H51" s="139"/>
    </row>
    <row r="52" spans="2:8" ht="60" x14ac:dyDescent="0.25">
      <c r="B52" s="140" t="s">
        <v>66</v>
      </c>
      <c r="C52" s="81">
        <f t="shared" si="3"/>
        <v>970</v>
      </c>
      <c r="D52" s="81">
        <v>970</v>
      </c>
      <c r="E52" s="141">
        <v>0</v>
      </c>
      <c r="F52" s="81">
        <f t="shared" si="4"/>
        <v>970</v>
      </c>
      <c r="G52" s="139"/>
      <c r="H52" s="139"/>
    </row>
    <row r="53" spans="2:8" ht="30" x14ac:dyDescent="0.25">
      <c r="B53" s="140" t="s">
        <v>67</v>
      </c>
      <c r="C53" s="81">
        <f t="shared" si="3"/>
        <v>1020</v>
      </c>
      <c r="D53" s="81">
        <v>1020</v>
      </c>
      <c r="E53" s="141">
        <v>0</v>
      </c>
      <c r="F53" s="81">
        <f t="shared" si="4"/>
        <v>1020</v>
      </c>
      <c r="G53" s="139"/>
      <c r="H53" s="139"/>
    </row>
    <row r="54" spans="2:8" ht="60" x14ac:dyDescent="0.25">
      <c r="B54" s="140" t="s">
        <v>68</v>
      </c>
      <c r="C54" s="81">
        <f t="shared" si="3"/>
        <v>715</v>
      </c>
      <c r="D54" s="81">
        <v>715</v>
      </c>
      <c r="E54" s="141">
        <v>0</v>
      </c>
      <c r="F54" s="81">
        <f t="shared" si="4"/>
        <v>715</v>
      </c>
      <c r="G54" s="139"/>
      <c r="H54" s="139"/>
    </row>
    <row r="55" spans="2:8" ht="30" x14ac:dyDescent="0.25">
      <c r="B55" s="140" t="s">
        <v>69</v>
      </c>
      <c r="C55" s="81">
        <f t="shared" si="3"/>
        <v>448.5</v>
      </c>
      <c r="D55" s="81">
        <v>448.5</v>
      </c>
      <c r="E55" s="141">
        <v>0</v>
      </c>
      <c r="F55" s="81">
        <f t="shared" si="4"/>
        <v>448.5</v>
      </c>
      <c r="G55" s="139"/>
      <c r="H55" s="139"/>
    </row>
    <row r="56" spans="2:8" ht="60" x14ac:dyDescent="0.25">
      <c r="B56" s="140" t="s">
        <v>70</v>
      </c>
      <c r="C56" s="81">
        <f t="shared" si="3"/>
        <v>445</v>
      </c>
      <c r="D56" s="81">
        <v>445</v>
      </c>
      <c r="E56" s="141">
        <v>0</v>
      </c>
      <c r="F56" s="81">
        <f t="shared" si="4"/>
        <v>445</v>
      </c>
      <c r="G56" s="139"/>
      <c r="H56" s="139"/>
    </row>
    <row r="57" spans="2:8" ht="30" x14ac:dyDescent="0.25">
      <c r="B57" s="140" t="s">
        <v>71</v>
      </c>
      <c r="C57" s="81">
        <f t="shared" si="3"/>
        <v>1154</v>
      </c>
      <c r="D57" s="81">
        <v>1154</v>
      </c>
      <c r="E57" s="141">
        <v>0</v>
      </c>
      <c r="F57" s="81">
        <f t="shared" si="4"/>
        <v>1154</v>
      </c>
      <c r="G57" s="142"/>
      <c r="H57" s="139"/>
    </row>
    <row r="58" spans="2:8" ht="60" x14ac:dyDescent="0.25">
      <c r="B58" s="140" t="s">
        <v>72</v>
      </c>
      <c r="C58" s="81">
        <f t="shared" si="3"/>
        <v>1200</v>
      </c>
      <c r="D58" s="81">
        <v>1200</v>
      </c>
      <c r="E58" s="141">
        <v>0</v>
      </c>
      <c r="F58" s="81">
        <f t="shared" si="4"/>
        <v>1200</v>
      </c>
      <c r="G58" s="142"/>
      <c r="H58" s="139"/>
    </row>
    <row r="59" spans="2:8" ht="30" x14ac:dyDescent="0.25">
      <c r="B59" s="140" t="s">
        <v>73</v>
      </c>
      <c r="C59" s="81">
        <f t="shared" si="3"/>
        <v>1521</v>
      </c>
      <c r="D59" s="81">
        <v>1521</v>
      </c>
      <c r="E59" s="141">
        <v>0</v>
      </c>
      <c r="F59" s="81">
        <f t="shared" si="4"/>
        <v>1521</v>
      </c>
      <c r="G59" s="142"/>
      <c r="H59" s="139"/>
    </row>
    <row r="60" spans="2:8" ht="60" x14ac:dyDescent="0.25">
      <c r="B60" s="140" t="s">
        <v>74</v>
      </c>
      <c r="C60" s="81">
        <f t="shared" si="3"/>
        <v>1400</v>
      </c>
      <c r="D60" s="81">
        <v>1400</v>
      </c>
      <c r="E60" s="141">
        <v>0</v>
      </c>
      <c r="F60" s="81">
        <f t="shared" si="4"/>
        <v>1400</v>
      </c>
      <c r="G60" s="142"/>
      <c r="H60" s="139"/>
    </row>
    <row r="61" spans="2:8" ht="63" customHeight="1" x14ac:dyDescent="0.25">
      <c r="B61" s="140" t="s">
        <v>75</v>
      </c>
      <c r="C61" s="81">
        <f t="shared" si="3"/>
        <v>75.75</v>
      </c>
      <c r="D61" s="81">
        <v>75.75</v>
      </c>
      <c r="E61" s="141">
        <v>0</v>
      </c>
      <c r="F61" s="81">
        <f t="shared" si="4"/>
        <v>75.75</v>
      </c>
      <c r="G61" s="142"/>
      <c r="H61" s="139"/>
    </row>
    <row r="62" spans="2:8" ht="45" x14ac:dyDescent="0.25">
      <c r="B62" s="119" t="s">
        <v>76</v>
      </c>
      <c r="C62" s="80">
        <f t="shared" si="3"/>
        <v>120</v>
      </c>
      <c r="D62" s="80">
        <v>120</v>
      </c>
      <c r="E62" s="32">
        <v>0</v>
      </c>
      <c r="F62" s="80">
        <f t="shared" si="4"/>
        <v>120</v>
      </c>
      <c r="G62" s="139"/>
      <c r="H62" s="139"/>
    </row>
    <row r="63" spans="2:8" x14ac:dyDescent="0.25">
      <c r="B63" s="140" t="s">
        <v>77</v>
      </c>
      <c r="C63" s="81">
        <f t="shared" si="3"/>
        <v>111.6</v>
      </c>
      <c r="D63" s="81">
        <v>111.6</v>
      </c>
      <c r="E63" s="141">
        <v>0</v>
      </c>
      <c r="F63" s="81">
        <f t="shared" si="4"/>
        <v>111.6</v>
      </c>
      <c r="G63" s="139"/>
    </row>
    <row r="64" spans="2:8" x14ac:dyDescent="0.25">
      <c r="B64" s="4"/>
      <c r="C64" s="6"/>
      <c r="D64" s="49"/>
      <c r="E64" s="50"/>
      <c r="F64" s="6"/>
    </row>
    <row r="65" spans="2:6" s="200" customFormat="1" x14ac:dyDescent="0.25">
      <c r="B65" s="198" t="s">
        <v>23</v>
      </c>
      <c r="C65" s="198" t="s">
        <v>78</v>
      </c>
      <c r="D65" s="198" t="s">
        <v>79</v>
      </c>
      <c r="E65" s="198" t="s">
        <v>24</v>
      </c>
      <c r="F65" s="198" t="s">
        <v>80</v>
      </c>
    </row>
    <row r="66" spans="2:6" x14ac:dyDescent="0.25">
      <c r="B66" s="165" t="s">
        <v>201</v>
      </c>
      <c r="C66" s="6"/>
      <c r="D66" s="49"/>
      <c r="E66" s="50"/>
      <c r="F66" s="6"/>
    </row>
    <row r="67" spans="2:6" x14ac:dyDescent="0.25">
      <c r="B67" s="165" t="s">
        <v>202</v>
      </c>
      <c r="C67" s="6"/>
      <c r="D67" s="49"/>
      <c r="E67" s="50"/>
      <c r="F67" s="6"/>
    </row>
    <row r="68" spans="2:6" x14ac:dyDescent="0.25">
      <c r="B68" s="201" t="s">
        <v>81</v>
      </c>
      <c r="C68" s="202"/>
      <c r="D68" s="202"/>
      <c r="E68" s="203"/>
      <c r="F68" s="202"/>
    </row>
    <row r="69" spans="2:6" x14ac:dyDescent="0.25">
      <c r="B69" s="204" t="s">
        <v>82</v>
      </c>
      <c r="C69" s="202"/>
      <c r="D69" s="202"/>
      <c r="E69" s="203"/>
      <c r="F69" s="202"/>
    </row>
    <row r="70" spans="2:6" ht="15.75" thickBot="1" x14ac:dyDescent="0.3">
      <c r="B70" s="204" t="s">
        <v>83</v>
      </c>
      <c r="C70" s="202"/>
      <c r="D70" s="202"/>
      <c r="E70" s="203"/>
      <c r="F70" s="202"/>
    </row>
    <row r="71" spans="2:6" ht="30.75" thickBot="1" x14ac:dyDescent="0.3">
      <c r="B71" s="205" t="s">
        <v>84</v>
      </c>
      <c r="C71" s="206" t="s">
        <v>85</v>
      </c>
      <c r="D71" s="206" t="s">
        <v>86</v>
      </c>
      <c r="E71" s="206" t="s">
        <v>87</v>
      </c>
      <c r="F71" s="200"/>
    </row>
    <row r="72" spans="2:6" ht="15.75" thickBot="1" x14ac:dyDescent="0.3">
      <c r="B72" s="207" t="s">
        <v>88</v>
      </c>
      <c r="C72" s="202"/>
      <c r="D72" s="202"/>
      <c r="E72" s="203"/>
      <c r="F72" s="202"/>
    </row>
    <row r="73" spans="2:6" ht="15" customHeight="1" x14ac:dyDescent="0.25">
      <c r="B73" s="224" t="s">
        <v>89</v>
      </c>
      <c r="C73" s="224"/>
      <c r="D73" s="224"/>
      <c r="E73" s="224"/>
      <c r="F73" s="224"/>
    </row>
    <row r="74" spans="2:6" x14ac:dyDescent="0.25">
      <c r="B74" s="224" t="s">
        <v>90</v>
      </c>
      <c r="C74" s="224"/>
      <c r="D74" s="224"/>
      <c r="E74" s="224"/>
      <c r="F74" s="224"/>
    </row>
    <row r="75" spans="2:6" x14ac:dyDescent="0.25">
      <c r="B75" s="224" t="s">
        <v>91</v>
      </c>
      <c r="C75" s="224"/>
      <c r="D75" s="224"/>
      <c r="E75" s="224"/>
      <c r="F75" s="224"/>
    </row>
    <row r="76" spans="2:6" ht="15" customHeight="1" x14ac:dyDescent="0.25">
      <c r="B76" s="224" t="s">
        <v>92</v>
      </c>
      <c r="C76" s="224"/>
      <c r="D76" s="224"/>
      <c r="E76" s="224"/>
      <c r="F76" s="224"/>
    </row>
    <row r="77" spans="2:6" ht="15" customHeight="1" x14ac:dyDescent="0.25">
      <c r="B77" s="224" t="s">
        <v>93</v>
      </c>
      <c r="C77" s="224"/>
      <c r="D77" s="224"/>
      <c r="E77" s="224"/>
      <c r="F77" s="224"/>
    </row>
    <row r="78" spans="2:6" ht="15" customHeight="1" x14ac:dyDescent="0.25">
      <c r="B78" s="224" t="s">
        <v>94</v>
      </c>
      <c r="C78" s="224"/>
      <c r="D78" s="224"/>
      <c r="E78" s="224"/>
      <c r="F78" s="224"/>
    </row>
    <row r="79" spans="2:6" ht="15" customHeight="1" x14ac:dyDescent="0.25">
      <c r="B79" s="224" t="s">
        <v>95</v>
      </c>
      <c r="C79" s="224"/>
      <c r="D79" s="224"/>
      <c r="E79" s="224"/>
      <c r="F79" s="224"/>
    </row>
    <row r="80" spans="2:6" ht="15" customHeight="1" x14ac:dyDescent="0.25">
      <c r="B80" s="224" t="s">
        <v>96</v>
      </c>
      <c r="C80" s="224"/>
      <c r="D80" s="224"/>
      <c r="E80" s="224"/>
      <c r="F80" s="224"/>
    </row>
    <row r="81" spans="2:6" ht="15" customHeight="1" x14ac:dyDescent="0.25">
      <c r="B81" s="224" t="s">
        <v>264</v>
      </c>
      <c r="C81" s="224"/>
      <c r="D81" s="224"/>
      <c r="E81" s="224"/>
      <c r="F81" s="224"/>
    </row>
    <row r="82" spans="2:6" ht="15" customHeight="1" x14ac:dyDescent="0.25">
      <c r="B82" s="224" t="s">
        <v>265</v>
      </c>
      <c r="C82" s="224"/>
      <c r="D82" s="224"/>
      <c r="E82" s="224"/>
      <c r="F82" s="224"/>
    </row>
    <row r="83" spans="2:6" ht="15" customHeight="1" x14ac:dyDescent="0.25">
      <c r="B83" s="224" t="s">
        <v>266</v>
      </c>
      <c r="C83" s="224"/>
      <c r="D83" s="224"/>
      <c r="E83" s="224"/>
      <c r="F83" s="224"/>
    </row>
    <row r="84" spans="2:6" ht="15.75" customHeight="1" thickBot="1" x14ac:dyDescent="0.3">
      <c r="B84" s="224" t="s">
        <v>267</v>
      </c>
      <c r="C84" s="224"/>
      <c r="D84" s="224"/>
      <c r="E84" s="224"/>
      <c r="F84" s="224"/>
    </row>
    <row r="85" spans="2:6" ht="15.75" thickBot="1" x14ac:dyDescent="0.3">
      <c r="B85" s="222" t="s">
        <v>97</v>
      </c>
      <c r="C85" s="223"/>
      <c r="D85" s="202"/>
      <c r="E85" s="203"/>
      <c r="F85" s="202"/>
    </row>
    <row r="86" spans="2:6" ht="15" customHeight="1" x14ac:dyDescent="0.25">
      <c r="B86" s="224" t="s">
        <v>98</v>
      </c>
      <c r="C86" s="224"/>
      <c r="D86" s="224"/>
      <c r="E86" s="224"/>
      <c r="F86" s="224"/>
    </row>
    <row r="87" spans="2:6" ht="15" customHeight="1" x14ac:dyDescent="0.25">
      <c r="B87" s="224" t="s">
        <v>99</v>
      </c>
      <c r="C87" s="224"/>
      <c r="D87" s="224"/>
      <c r="E87" s="224"/>
      <c r="F87" s="224"/>
    </row>
    <row r="88" spans="2:6" ht="15" customHeight="1" x14ac:dyDescent="0.25">
      <c r="B88" s="224" t="s">
        <v>100</v>
      </c>
      <c r="C88" s="224"/>
      <c r="D88" s="224"/>
      <c r="E88" s="224"/>
      <c r="F88" s="224"/>
    </row>
    <row r="89" spans="2:6" ht="15" customHeight="1" x14ac:dyDescent="0.25">
      <c r="B89" s="224" t="s">
        <v>101</v>
      </c>
      <c r="C89" s="224"/>
      <c r="D89" s="224"/>
      <c r="E89" s="224"/>
      <c r="F89" s="224"/>
    </row>
    <row r="90" spans="2:6" ht="15.75" customHeight="1" thickBot="1" x14ac:dyDescent="0.3">
      <c r="B90" s="225" t="s">
        <v>102</v>
      </c>
      <c r="C90" s="226"/>
      <c r="D90" s="226"/>
      <c r="E90" s="226"/>
      <c r="F90" s="227"/>
    </row>
    <row r="91" spans="2:6" ht="15.75" thickBot="1" x14ac:dyDescent="0.3">
      <c r="B91" s="222" t="s">
        <v>103</v>
      </c>
      <c r="C91" s="223"/>
      <c r="D91" s="202"/>
      <c r="E91" s="203"/>
      <c r="F91" s="202"/>
    </row>
    <row r="92" spans="2:6" ht="15" customHeight="1" x14ac:dyDescent="0.25">
      <c r="B92" s="224" t="s">
        <v>104</v>
      </c>
      <c r="C92" s="224"/>
      <c r="D92" s="224"/>
      <c r="E92" s="224"/>
      <c r="F92" s="224"/>
    </row>
    <row r="93" spans="2:6" ht="15" customHeight="1" x14ac:dyDescent="0.25">
      <c r="B93" s="224" t="s">
        <v>105</v>
      </c>
      <c r="C93" s="224"/>
      <c r="D93" s="224"/>
      <c r="E93" s="224"/>
      <c r="F93" s="224"/>
    </row>
    <row r="94" spans="2:6" ht="15" customHeight="1" x14ac:dyDescent="0.25">
      <c r="B94" s="224" t="s">
        <v>106</v>
      </c>
      <c r="C94" s="224"/>
      <c r="D94" s="224"/>
      <c r="E94" s="224"/>
      <c r="F94" s="224"/>
    </row>
    <row r="95" spans="2:6" ht="15" customHeight="1" x14ac:dyDescent="0.25">
      <c r="B95" s="224" t="s">
        <v>107</v>
      </c>
      <c r="C95" s="224"/>
      <c r="D95" s="224"/>
      <c r="E95" s="224"/>
      <c r="F95" s="224"/>
    </row>
    <row r="96" spans="2:6" ht="15" customHeight="1" x14ac:dyDescent="0.25">
      <c r="B96" s="224" t="s">
        <v>108</v>
      </c>
      <c r="C96" s="224"/>
      <c r="D96" s="224"/>
      <c r="E96" s="224"/>
      <c r="F96" s="224"/>
    </row>
    <row r="97" spans="2:6" ht="15" customHeight="1" x14ac:dyDescent="0.25">
      <c r="B97" s="224" t="s">
        <v>109</v>
      </c>
      <c r="C97" s="224"/>
      <c r="D97" s="224"/>
      <c r="E97" s="224"/>
      <c r="F97" s="224"/>
    </row>
    <row r="98" spans="2:6" ht="15.75" thickBot="1" x14ac:dyDescent="0.3">
      <c r="B98" s="224" t="s">
        <v>110</v>
      </c>
      <c r="C98" s="224"/>
      <c r="D98" s="224"/>
      <c r="E98" s="224"/>
      <c r="F98" s="224"/>
    </row>
    <row r="99" spans="2:6" ht="15.75" thickBot="1" x14ac:dyDescent="0.3">
      <c r="B99" s="222" t="s">
        <v>111</v>
      </c>
      <c r="C99" s="223"/>
      <c r="D99" s="202"/>
      <c r="E99" s="203"/>
      <c r="F99" s="202"/>
    </row>
    <row r="100" spans="2:6" ht="15" customHeight="1" x14ac:dyDescent="0.25">
      <c r="B100" s="224" t="s">
        <v>112</v>
      </c>
      <c r="C100" s="224"/>
      <c r="D100" s="224"/>
      <c r="E100" s="224"/>
      <c r="F100" s="224"/>
    </row>
    <row r="101" spans="2:6" ht="15" customHeight="1" x14ac:dyDescent="0.25">
      <c r="B101" s="224" t="s">
        <v>113</v>
      </c>
      <c r="C101" s="224"/>
      <c r="D101" s="224"/>
      <c r="E101" s="224"/>
      <c r="F101" s="224"/>
    </row>
    <row r="102" spans="2:6" ht="15" customHeight="1" x14ac:dyDescent="0.25">
      <c r="B102" s="224" t="s">
        <v>114</v>
      </c>
      <c r="C102" s="224"/>
      <c r="D102" s="224"/>
      <c r="E102" s="224"/>
      <c r="F102" s="224"/>
    </row>
    <row r="103" spans="2:6" ht="15" customHeight="1" x14ac:dyDescent="0.25">
      <c r="B103" s="224" t="s">
        <v>115</v>
      </c>
      <c r="C103" s="224"/>
      <c r="D103" s="224"/>
      <c r="E103" s="224"/>
      <c r="F103" s="224"/>
    </row>
    <row r="104" spans="2:6" ht="15" customHeight="1" x14ac:dyDescent="0.25">
      <c r="B104" s="224" t="s">
        <v>116</v>
      </c>
      <c r="C104" s="224"/>
      <c r="D104" s="224"/>
      <c r="E104" s="224"/>
      <c r="F104" s="224"/>
    </row>
    <row r="105" spans="2:6" ht="15" customHeight="1" x14ac:dyDescent="0.25">
      <c r="B105" s="224" t="s">
        <v>117</v>
      </c>
      <c r="C105" s="224"/>
      <c r="D105" s="224"/>
      <c r="E105" s="224"/>
      <c r="F105" s="224"/>
    </row>
    <row r="106" spans="2:6" ht="15" customHeight="1" x14ac:dyDescent="0.25">
      <c r="B106" s="224" t="s">
        <v>118</v>
      </c>
      <c r="C106" s="224"/>
      <c r="D106" s="224"/>
      <c r="E106" s="224"/>
      <c r="F106" s="224"/>
    </row>
    <row r="107" spans="2:6" ht="15" customHeight="1" x14ac:dyDescent="0.25">
      <c r="B107" s="224" t="s">
        <v>203</v>
      </c>
      <c r="C107" s="224"/>
      <c r="D107" s="224"/>
      <c r="E107" s="224"/>
      <c r="F107" s="224"/>
    </row>
    <row r="108" spans="2:6" ht="15" customHeight="1" x14ac:dyDescent="0.25">
      <c r="B108" s="224" t="s">
        <v>119</v>
      </c>
      <c r="C108" s="224"/>
      <c r="D108" s="224"/>
      <c r="E108" s="224"/>
      <c r="F108" s="224"/>
    </row>
    <row r="109" spans="2:6" ht="15" customHeight="1" x14ac:dyDescent="0.25">
      <c r="B109" s="224" t="s">
        <v>120</v>
      </c>
      <c r="C109" s="224"/>
      <c r="D109" s="224"/>
      <c r="E109" s="224"/>
      <c r="F109" s="224"/>
    </row>
    <row r="110" spans="2:6" ht="15" customHeight="1" x14ac:dyDescent="0.25">
      <c r="B110" s="224" t="s">
        <v>121</v>
      </c>
      <c r="C110" s="224"/>
      <c r="D110" s="224"/>
      <c r="E110" s="224"/>
      <c r="F110" s="224"/>
    </row>
    <row r="111" spans="2:6" ht="15.75" customHeight="1" thickBot="1" x14ac:dyDescent="0.3">
      <c r="B111" s="224" t="s">
        <v>122</v>
      </c>
      <c r="C111" s="224"/>
      <c r="D111" s="224"/>
      <c r="E111" s="224"/>
      <c r="F111" s="224"/>
    </row>
    <row r="112" spans="2:6" ht="15.75" thickBot="1" x14ac:dyDescent="0.3">
      <c r="B112" s="222" t="s">
        <v>123</v>
      </c>
      <c r="C112" s="223"/>
      <c r="D112" s="202"/>
      <c r="E112" s="203"/>
      <c r="F112" s="202"/>
    </row>
    <row r="113" spans="2:6" ht="15" customHeight="1" x14ac:dyDescent="0.25">
      <c r="B113" s="224" t="s">
        <v>124</v>
      </c>
      <c r="C113" s="224"/>
      <c r="D113" s="224"/>
      <c r="E113" s="224"/>
      <c r="F113" s="224"/>
    </row>
    <row r="114" spans="2:6" ht="15" customHeight="1" x14ac:dyDescent="0.25">
      <c r="B114" s="224" t="s">
        <v>125</v>
      </c>
      <c r="C114" s="224"/>
      <c r="D114" s="224"/>
      <c r="E114" s="224"/>
      <c r="F114" s="224"/>
    </row>
    <row r="115" spans="2:6" ht="15" customHeight="1" x14ac:dyDescent="0.25">
      <c r="B115" s="224" t="s">
        <v>126</v>
      </c>
      <c r="C115" s="224"/>
      <c r="D115" s="224"/>
      <c r="E115" s="224"/>
      <c r="F115" s="224"/>
    </row>
    <row r="116" spans="2:6" ht="15" customHeight="1" x14ac:dyDescent="0.25">
      <c r="B116" s="224" t="s">
        <v>127</v>
      </c>
      <c r="C116" s="224"/>
      <c r="D116" s="224"/>
      <c r="E116" s="224"/>
      <c r="F116" s="224"/>
    </row>
    <row r="117" spans="2:6" ht="15" customHeight="1" x14ac:dyDescent="0.25">
      <c r="B117" s="224" t="s">
        <v>128</v>
      </c>
      <c r="C117" s="224"/>
      <c r="D117" s="224"/>
      <c r="E117" s="224"/>
      <c r="F117" s="224"/>
    </row>
    <row r="118" spans="2:6" ht="15" customHeight="1" x14ac:dyDescent="0.25">
      <c r="B118" s="224" t="s">
        <v>129</v>
      </c>
      <c r="C118" s="224"/>
      <c r="D118" s="224"/>
      <c r="E118" s="224"/>
      <c r="F118" s="224"/>
    </row>
    <row r="119" spans="2:6" ht="15" customHeight="1" x14ac:dyDescent="0.25">
      <c r="B119" s="224" t="s">
        <v>130</v>
      </c>
      <c r="C119" s="224"/>
      <c r="D119" s="224"/>
      <c r="E119" s="224"/>
      <c r="F119" s="224"/>
    </row>
    <row r="120" spans="2:6" ht="15" customHeight="1" x14ac:dyDescent="0.25">
      <c r="B120" s="224" t="s">
        <v>131</v>
      </c>
      <c r="C120" s="224"/>
      <c r="D120" s="224"/>
      <c r="E120" s="224"/>
      <c r="F120" s="224"/>
    </row>
    <row r="121" spans="2:6" ht="15" customHeight="1" x14ac:dyDescent="0.25">
      <c r="B121" s="224" t="s">
        <v>132</v>
      </c>
      <c r="C121" s="224"/>
      <c r="D121" s="224"/>
      <c r="E121" s="224"/>
      <c r="F121" s="224"/>
    </row>
    <row r="122" spans="2:6" ht="15.75" customHeight="1" thickBot="1" x14ac:dyDescent="0.3">
      <c r="B122" s="224" t="s">
        <v>133</v>
      </c>
      <c r="C122" s="224"/>
      <c r="D122" s="224"/>
      <c r="E122" s="224"/>
      <c r="F122" s="224"/>
    </row>
    <row r="123" spans="2:6" ht="15.75" thickBot="1" x14ac:dyDescent="0.3">
      <c r="B123" s="222" t="s">
        <v>134</v>
      </c>
      <c r="C123" s="223"/>
      <c r="D123" s="202"/>
      <c r="E123" s="203"/>
      <c r="F123" s="202"/>
    </row>
    <row r="124" spans="2:6" ht="15" customHeight="1" x14ac:dyDescent="0.25">
      <c r="B124" s="224" t="s">
        <v>135</v>
      </c>
      <c r="C124" s="224"/>
      <c r="D124" s="224"/>
      <c r="E124" s="224"/>
      <c r="F124" s="224"/>
    </row>
    <row r="125" spans="2:6" ht="15" customHeight="1" x14ac:dyDescent="0.25">
      <c r="B125" s="224" t="s">
        <v>136</v>
      </c>
      <c r="C125" s="224"/>
      <c r="D125" s="224"/>
      <c r="E125" s="224"/>
      <c r="F125" s="224"/>
    </row>
    <row r="126" spans="2:6" ht="15" customHeight="1" x14ac:dyDescent="0.25">
      <c r="B126" s="224" t="s">
        <v>137</v>
      </c>
      <c r="C126" s="224"/>
      <c r="D126" s="224"/>
      <c r="E126" s="224"/>
      <c r="F126" s="224"/>
    </row>
    <row r="127" spans="2:6" ht="15" customHeight="1" x14ac:dyDescent="0.25">
      <c r="B127" s="224" t="s">
        <v>138</v>
      </c>
      <c r="C127" s="224"/>
      <c r="D127" s="224"/>
      <c r="E127" s="224"/>
      <c r="F127" s="224"/>
    </row>
    <row r="128" spans="2:6" ht="15" customHeight="1" x14ac:dyDescent="0.25">
      <c r="B128" s="224" t="s">
        <v>139</v>
      </c>
      <c r="C128" s="224"/>
      <c r="D128" s="224"/>
      <c r="E128" s="224"/>
      <c r="F128" s="224"/>
    </row>
    <row r="129" spans="2:6" ht="15" customHeight="1" x14ac:dyDescent="0.25">
      <c r="B129" s="224" t="s">
        <v>140</v>
      </c>
      <c r="C129" s="224"/>
      <c r="D129" s="224"/>
      <c r="E129" s="224"/>
      <c r="F129" s="224"/>
    </row>
    <row r="130" spans="2:6" ht="15" customHeight="1" x14ac:dyDescent="0.25">
      <c r="B130" s="224" t="s">
        <v>141</v>
      </c>
      <c r="C130" s="224"/>
      <c r="D130" s="224"/>
      <c r="E130" s="224"/>
      <c r="F130" s="224"/>
    </row>
    <row r="131" spans="2:6" ht="15" customHeight="1" x14ac:dyDescent="0.25">
      <c r="B131" s="224" t="s">
        <v>142</v>
      </c>
      <c r="C131" s="224"/>
      <c r="D131" s="224"/>
      <c r="E131" s="224"/>
      <c r="F131" s="224"/>
    </row>
    <row r="132" spans="2:6" ht="15" customHeight="1" x14ac:dyDescent="0.25">
      <c r="B132" s="224" t="s">
        <v>143</v>
      </c>
      <c r="C132" s="224"/>
      <c r="D132" s="224"/>
      <c r="E132" s="224"/>
      <c r="F132" s="224"/>
    </row>
    <row r="133" spans="2:6" ht="15.75" thickBot="1" x14ac:dyDescent="0.3">
      <c r="B133" s="224" t="s">
        <v>144</v>
      </c>
      <c r="C133" s="224"/>
      <c r="D133" s="224"/>
      <c r="E133" s="224"/>
      <c r="F133" s="224"/>
    </row>
    <row r="134" spans="2:6" ht="15.75" thickBot="1" x14ac:dyDescent="0.3">
      <c r="B134" s="222" t="s">
        <v>145</v>
      </c>
      <c r="C134" s="223"/>
      <c r="D134" s="202"/>
      <c r="E134" s="203"/>
      <c r="F134" s="202"/>
    </row>
    <row r="135" spans="2:6" ht="15" customHeight="1" x14ac:dyDescent="0.25">
      <c r="B135" s="224" t="s">
        <v>146</v>
      </c>
      <c r="C135" s="224"/>
      <c r="D135" s="224"/>
      <c r="E135" s="224"/>
      <c r="F135" s="224"/>
    </row>
    <row r="136" spans="2:6" ht="15" customHeight="1" x14ac:dyDescent="0.25">
      <c r="B136" s="224" t="s">
        <v>147</v>
      </c>
      <c r="C136" s="224"/>
      <c r="D136" s="224"/>
      <c r="E136" s="224"/>
      <c r="F136" s="224"/>
    </row>
    <row r="137" spans="2:6" ht="15" customHeight="1" x14ac:dyDescent="0.25">
      <c r="B137" s="224" t="s">
        <v>148</v>
      </c>
      <c r="C137" s="224"/>
      <c r="D137" s="224"/>
      <c r="E137" s="224"/>
      <c r="F137" s="224"/>
    </row>
    <row r="138" spans="2:6" ht="15" customHeight="1" x14ac:dyDescent="0.25">
      <c r="B138" s="224" t="s">
        <v>149</v>
      </c>
      <c r="C138" s="224"/>
      <c r="D138" s="224"/>
      <c r="E138" s="224"/>
      <c r="F138" s="224"/>
    </row>
    <row r="139" spans="2:6" ht="15" customHeight="1" x14ac:dyDescent="0.25">
      <c r="B139" s="224" t="s">
        <v>150</v>
      </c>
      <c r="C139" s="224"/>
      <c r="D139" s="224"/>
      <c r="E139" s="224"/>
      <c r="F139" s="224"/>
    </row>
    <row r="140" spans="2:6" ht="15.75" customHeight="1" thickBot="1" x14ac:dyDescent="0.3">
      <c r="B140" s="224" t="s">
        <v>151</v>
      </c>
      <c r="C140" s="224"/>
      <c r="D140" s="224"/>
      <c r="E140" s="224"/>
      <c r="F140" s="224"/>
    </row>
    <row r="141" spans="2:6" ht="15.75" thickBot="1" x14ac:dyDescent="0.3">
      <c r="B141" s="222" t="s">
        <v>152</v>
      </c>
      <c r="C141" s="223"/>
      <c r="D141" s="202"/>
      <c r="E141" s="203"/>
      <c r="F141" s="202"/>
    </row>
    <row r="142" spans="2:6" ht="15" customHeight="1" x14ac:dyDescent="0.25">
      <c r="B142" s="224" t="s">
        <v>153</v>
      </c>
      <c r="C142" s="224"/>
      <c r="D142" s="224"/>
      <c r="E142" s="224"/>
      <c r="F142" s="224"/>
    </row>
    <row r="143" spans="2:6" ht="15" customHeight="1" x14ac:dyDescent="0.25">
      <c r="B143" s="224" t="s">
        <v>154</v>
      </c>
      <c r="C143" s="224"/>
      <c r="D143" s="224"/>
      <c r="E143" s="224"/>
      <c r="F143" s="224"/>
    </row>
    <row r="144" spans="2:6" ht="15" customHeight="1" x14ac:dyDescent="0.25">
      <c r="B144" s="224" t="s">
        <v>155</v>
      </c>
      <c r="C144" s="224"/>
      <c r="D144" s="224"/>
      <c r="E144" s="224"/>
      <c r="F144" s="224"/>
    </row>
    <row r="145" spans="2:6" ht="15.75" customHeight="1" thickBot="1" x14ac:dyDescent="0.3">
      <c r="B145" s="224" t="s">
        <v>156</v>
      </c>
      <c r="C145" s="224"/>
      <c r="D145" s="224"/>
      <c r="E145" s="224"/>
      <c r="F145" s="224"/>
    </row>
    <row r="146" spans="2:6" ht="15.75" thickBot="1" x14ac:dyDescent="0.3">
      <c r="B146" s="222" t="s">
        <v>157</v>
      </c>
      <c r="C146" s="223"/>
      <c r="D146" s="202"/>
      <c r="E146" s="203"/>
      <c r="F146" s="202"/>
    </row>
    <row r="147" spans="2:6" ht="15" customHeight="1" x14ac:dyDescent="0.25">
      <c r="B147" s="224" t="s">
        <v>158</v>
      </c>
      <c r="C147" s="224"/>
      <c r="D147" s="224"/>
      <c r="E147" s="224"/>
      <c r="F147" s="224"/>
    </row>
    <row r="148" spans="2:6" ht="15" customHeight="1" x14ac:dyDescent="0.25">
      <c r="B148" s="224" t="s">
        <v>159</v>
      </c>
      <c r="C148" s="224"/>
      <c r="D148" s="224"/>
      <c r="E148" s="224"/>
      <c r="F148" s="224"/>
    </row>
    <row r="149" spans="2:6" ht="15" customHeight="1" x14ac:dyDescent="0.25">
      <c r="B149" s="224" t="s">
        <v>160</v>
      </c>
      <c r="C149" s="224"/>
      <c r="D149" s="224"/>
      <c r="E149" s="224"/>
      <c r="F149" s="224"/>
    </row>
    <row r="150" spans="2:6" ht="15.75" customHeight="1" thickBot="1" x14ac:dyDescent="0.3">
      <c r="B150" s="224" t="s">
        <v>161</v>
      </c>
      <c r="C150" s="224"/>
      <c r="D150" s="224"/>
      <c r="E150" s="224"/>
      <c r="F150" s="224"/>
    </row>
    <row r="151" spans="2:6" ht="15.75" thickBot="1" x14ac:dyDescent="0.3">
      <c r="B151" s="222" t="s">
        <v>162</v>
      </c>
      <c r="C151" s="223"/>
      <c r="D151" s="202"/>
      <c r="E151" s="203"/>
      <c r="F151" s="202"/>
    </row>
    <row r="152" spans="2:6" ht="15" customHeight="1" x14ac:dyDescent="0.25">
      <c r="B152" s="224" t="s">
        <v>163</v>
      </c>
      <c r="C152" s="224"/>
      <c r="D152" s="224"/>
      <c r="E152" s="224"/>
      <c r="F152" s="224"/>
    </row>
    <row r="153" spans="2:6" ht="15" customHeight="1" x14ac:dyDescent="0.25">
      <c r="B153" s="224" t="s">
        <v>164</v>
      </c>
      <c r="C153" s="224"/>
      <c r="D153" s="224"/>
      <c r="E153" s="224"/>
      <c r="F153" s="224"/>
    </row>
    <row r="154" spans="2:6" ht="15" customHeight="1" x14ac:dyDescent="0.25">
      <c r="B154" s="224" t="s">
        <v>165</v>
      </c>
      <c r="C154" s="224"/>
      <c r="D154" s="224"/>
      <c r="E154" s="224"/>
      <c r="F154" s="224"/>
    </row>
    <row r="155" spans="2:6" ht="15" customHeight="1" x14ac:dyDescent="0.25">
      <c r="B155" s="224" t="s">
        <v>166</v>
      </c>
      <c r="C155" s="224"/>
      <c r="D155" s="224"/>
      <c r="E155" s="224"/>
      <c r="F155" s="224"/>
    </row>
    <row r="156" spans="2:6" ht="15" customHeight="1" x14ac:dyDescent="0.25">
      <c r="B156" s="224" t="s">
        <v>167</v>
      </c>
      <c r="C156" s="224"/>
      <c r="D156" s="224"/>
      <c r="E156" s="224"/>
      <c r="F156" s="224"/>
    </row>
    <row r="157" spans="2:6" ht="15.75" customHeight="1" thickBot="1" x14ac:dyDescent="0.3">
      <c r="B157" s="224" t="s">
        <v>168</v>
      </c>
      <c r="C157" s="224"/>
      <c r="D157" s="224"/>
      <c r="E157" s="224"/>
      <c r="F157" s="224"/>
    </row>
    <row r="158" spans="2:6" ht="15.75" thickBot="1" x14ac:dyDescent="0.3">
      <c r="B158" s="222" t="s">
        <v>169</v>
      </c>
      <c r="C158" s="223"/>
      <c r="D158" s="202"/>
      <c r="E158" s="203"/>
      <c r="F158" s="202"/>
    </row>
    <row r="159" spans="2:6" ht="15" customHeight="1" x14ac:dyDescent="0.25">
      <c r="B159" s="224" t="s">
        <v>170</v>
      </c>
      <c r="C159" s="224"/>
      <c r="D159" s="224"/>
      <c r="E159" s="224"/>
      <c r="F159" s="224"/>
    </row>
    <row r="160" spans="2:6" ht="15" customHeight="1" x14ac:dyDescent="0.25">
      <c r="B160" s="224" t="s">
        <v>171</v>
      </c>
      <c r="C160" s="224"/>
      <c r="D160" s="224"/>
      <c r="E160" s="224"/>
      <c r="F160" s="224"/>
    </row>
    <row r="161" spans="2:6" ht="15.75" thickBot="1" x14ac:dyDescent="0.3">
      <c r="B161" s="224" t="s">
        <v>172</v>
      </c>
      <c r="C161" s="224"/>
      <c r="D161" s="224"/>
      <c r="E161" s="224"/>
      <c r="F161" s="224"/>
    </row>
    <row r="162" spans="2:6" ht="15.75" thickBot="1" x14ac:dyDescent="0.3">
      <c r="B162" s="222" t="s">
        <v>173</v>
      </c>
      <c r="C162" s="223"/>
      <c r="D162" s="202"/>
      <c r="E162" s="203"/>
      <c r="F162" s="202"/>
    </row>
    <row r="163" spans="2:6" ht="15" customHeight="1" x14ac:dyDescent="0.25">
      <c r="B163" s="224" t="s">
        <v>174</v>
      </c>
      <c r="C163" s="224"/>
      <c r="D163" s="224"/>
      <c r="E163" s="224"/>
      <c r="F163" s="224"/>
    </row>
    <row r="164" spans="2:6" ht="15" customHeight="1" x14ac:dyDescent="0.25">
      <c r="B164" s="224" t="s">
        <v>175</v>
      </c>
      <c r="C164" s="224"/>
      <c r="D164" s="224"/>
      <c r="E164" s="224"/>
      <c r="F164" s="224"/>
    </row>
    <row r="165" spans="2:6" ht="15" customHeight="1" x14ac:dyDescent="0.25">
      <c r="B165" s="224" t="s">
        <v>176</v>
      </c>
      <c r="C165" s="224"/>
      <c r="D165" s="224"/>
      <c r="E165" s="224"/>
      <c r="F165" s="224"/>
    </row>
    <row r="166" spans="2:6" ht="15" customHeight="1" x14ac:dyDescent="0.25">
      <c r="B166" s="224" t="s">
        <v>177</v>
      </c>
      <c r="C166" s="224"/>
      <c r="D166" s="224"/>
      <c r="E166" s="224"/>
      <c r="F166" s="224"/>
    </row>
    <row r="167" spans="2:6" ht="15" customHeight="1" x14ac:dyDescent="0.25">
      <c r="B167" s="224" t="s">
        <v>178</v>
      </c>
      <c r="C167" s="224"/>
      <c r="D167" s="224"/>
      <c r="E167" s="224"/>
      <c r="F167" s="224"/>
    </row>
    <row r="168" spans="2:6" ht="15.75" thickBot="1" x14ac:dyDescent="0.3">
      <c r="B168" s="224" t="s">
        <v>179</v>
      </c>
      <c r="C168" s="224"/>
      <c r="D168" s="224"/>
      <c r="E168" s="224"/>
      <c r="F168" s="224"/>
    </row>
    <row r="169" spans="2:6" ht="15.75" thickBot="1" x14ac:dyDescent="0.3">
      <c r="B169" s="222" t="s">
        <v>180</v>
      </c>
      <c r="C169" s="223"/>
      <c r="D169" s="195"/>
      <c r="E169" s="196"/>
      <c r="F169" s="195"/>
    </row>
    <row r="170" spans="2:6" ht="15" customHeight="1" x14ac:dyDescent="0.25">
      <c r="B170" s="224" t="s">
        <v>181</v>
      </c>
      <c r="C170" s="224"/>
      <c r="D170" s="224"/>
      <c r="E170" s="224"/>
      <c r="F170" s="224"/>
    </row>
    <row r="171" spans="2:6" ht="15" customHeight="1" x14ac:dyDescent="0.25">
      <c r="B171" s="224" t="s">
        <v>182</v>
      </c>
      <c r="C171" s="224"/>
      <c r="D171" s="224"/>
      <c r="E171" s="224"/>
      <c r="F171" s="224"/>
    </row>
    <row r="172" spans="2:6" ht="15" customHeight="1" x14ac:dyDescent="0.25">
      <c r="B172" s="224" t="s">
        <v>183</v>
      </c>
      <c r="C172" s="224"/>
      <c r="D172" s="224"/>
      <c r="E172" s="224"/>
      <c r="F172" s="224"/>
    </row>
    <row r="173" spans="2:6" ht="15" customHeight="1" x14ac:dyDescent="0.25">
      <c r="B173" s="224" t="s">
        <v>184</v>
      </c>
      <c r="C173" s="224"/>
      <c r="D173" s="224"/>
      <c r="E173" s="224"/>
      <c r="F173" s="224"/>
    </row>
    <row r="174" spans="2:6" ht="15.75" thickBot="1" x14ac:dyDescent="0.3">
      <c r="B174" s="224" t="s">
        <v>185</v>
      </c>
      <c r="C174" s="224"/>
      <c r="D174" s="224"/>
      <c r="E174" s="224"/>
      <c r="F174" s="224"/>
    </row>
    <row r="175" spans="2:6" ht="15.75" thickBot="1" x14ac:dyDescent="0.3">
      <c r="B175" s="222" t="s">
        <v>186</v>
      </c>
      <c r="C175" s="223"/>
      <c r="D175" s="195"/>
      <c r="E175" s="196"/>
      <c r="F175" s="195"/>
    </row>
    <row r="176" spans="2:6" ht="15" customHeight="1" x14ac:dyDescent="0.25">
      <c r="B176" s="224" t="s">
        <v>187</v>
      </c>
      <c r="C176" s="224"/>
      <c r="D176" s="224"/>
      <c r="E176" s="224"/>
      <c r="F176" s="224"/>
    </row>
    <row r="177" spans="2:6" ht="15" customHeight="1" x14ac:dyDescent="0.25">
      <c r="B177" s="224" t="s">
        <v>188</v>
      </c>
      <c r="C177" s="224"/>
      <c r="D177" s="224"/>
      <c r="E177" s="224"/>
      <c r="F177" s="224"/>
    </row>
    <row r="178" spans="2:6" ht="15.75" customHeight="1" thickBot="1" x14ac:dyDescent="0.3">
      <c r="B178" s="224" t="s">
        <v>189</v>
      </c>
      <c r="C178" s="224"/>
      <c r="D178" s="224"/>
      <c r="E178" s="224"/>
      <c r="F178" s="224"/>
    </row>
    <row r="179" spans="2:6" ht="15.75" thickBot="1" x14ac:dyDescent="0.3">
      <c r="B179" s="222" t="s">
        <v>190</v>
      </c>
      <c r="C179" s="223"/>
      <c r="D179" s="195"/>
      <c r="E179" s="196"/>
      <c r="F179" s="195"/>
    </row>
    <row r="180" spans="2:6" ht="15" customHeight="1" x14ac:dyDescent="0.25">
      <c r="B180" s="224" t="s">
        <v>191</v>
      </c>
      <c r="C180" s="224"/>
      <c r="D180" s="224"/>
      <c r="E180" s="224"/>
      <c r="F180" s="224"/>
    </row>
    <row r="181" spans="2:6" ht="15" customHeight="1" x14ac:dyDescent="0.25">
      <c r="B181" s="224" t="s">
        <v>192</v>
      </c>
      <c r="C181" s="224"/>
      <c r="D181" s="224"/>
      <c r="E181" s="224"/>
      <c r="F181" s="224"/>
    </row>
    <row r="182" spans="2:6" ht="15" customHeight="1" x14ac:dyDescent="0.25">
      <c r="B182" s="224" t="s">
        <v>193</v>
      </c>
      <c r="C182" s="224"/>
      <c r="D182" s="224"/>
      <c r="E182" s="224"/>
      <c r="F182" s="224"/>
    </row>
    <row r="183" spans="2:6" ht="15.75" customHeight="1" thickBot="1" x14ac:dyDescent="0.3">
      <c r="B183" s="224" t="s">
        <v>194</v>
      </c>
      <c r="C183" s="224"/>
      <c r="D183" s="224"/>
      <c r="E183" s="224"/>
      <c r="F183" s="224"/>
    </row>
    <row r="184" spans="2:6" ht="15.75" thickBot="1" x14ac:dyDescent="0.3">
      <c r="B184" s="222" t="s">
        <v>195</v>
      </c>
      <c r="C184" s="223"/>
      <c r="D184" s="195"/>
      <c r="E184" s="196"/>
      <c r="F184" s="195"/>
    </row>
    <row r="185" spans="2:6" ht="15" customHeight="1" x14ac:dyDescent="0.25">
      <c r="B185" s="224" t="s">
        <v>196</v>
      </c>
      <c r="C185" s="224"/>
      <c r="D185" s="224"/>
      <c r="E185" s="224"/>
      <c r="F185" s="224"/>
    </row>
    <row r="186" spans="2:6" ht="15" customHeight="1" x14ac:dyDescent="0.25">
      <c r="B186" s="224" t="s">
        <v>197</v>
      </c>
      <c r="C186" s="224"/>
      <c r="D186" s="224"/>
      <c r="E186" s="224"/>
      <c r="F186" s="224"/>
    </row>
    <row r="187" spans="2:6" ht="15" customHeight="1" x14ac:dyDescent="0.25">
      <c r="B187" s="224" t="s">
        <v>198</v>
      </c>
      <c r="C187" s="224"/>
      <c r="D187" s="224"/>
      <c r="E187" s="224"/>
      <c r="F187" s="224"/>
    </row>
    <row r="188" spans="2:6" ht="15.75" customHeight="1" thickBot="1" x14ac:dyDescent="0.3">
      <c r="B188" s="224" t="s">
        <v>199</v>
      </c>
      <c r="C188" s="224"/>
      <c r="D188" s="224"/>
      <c r="E188" s="224"/>
      <c r="F188" s="224"/>
    </row>
    <row r="189" spans="2:6" ht="15.75" thickBot="1" x14ac:dyDescent="0.3">
      <c r="B189" s="222" t="s">
        <v>200</v>
      </c>
      <c r="C189" s="223"/>
      <c r="D189" s="195"/>
      <c r="E189" s="196"/>
      <c r="F189" s="195"/>
    </row>
    <row r="190" spans="2:6" x14ac:dyDescent="0.25">
      <c r="B190" s="219" t="s">
        <v>220</v>
      </c>
      <c r="C190" s="219"/>
      <c r="D190" s="219"/>
      <c r="E190" s="219"/>
      <c r="F190" s="219"/>
    </row>
    <row r="191" spans="2:6" x14ac:dyDescent="0.25">
      <c r="B191" s="219" t="s">
        <v>221</v>
      </c>
      <c r="C191" s="219"/>
      <c r="D191" s="219"/>
      <c r="E191" s="219"/>
      <c r="F191" s="219"/>
    </row>
    <row r="192" spans="2:6" x14ac:dyDescent="0.25">
      <c r="B192" s="219" t="s">
        <v>222</v>
      </c>
      <c r="C192" s="219"/>
      <c r="D192" s="219"/>
      <c r="E192" s="219"/>
      <c r="F192" s="219"/>
    </row>
    <row r="193" spans="2:6" x14ac:dyDescent="0.25">
      <c r="B193" s="219" t="s">
        <v>223</v>
      </c>
      <c r="C193" s="219"/>
      <c r="D193" s="219"/>
      <c r="E193" s="219"/>
      <c r="F193" s="219"/>
    </row>
    <row r="194" spans="2:6" x14ac:dyDescent="0.25">
      <c r="B194" s="219" t="s">
        <v>224</v>
      </c>
      <c r="C194" s="219"/>
      <c r="D194" s="219"/>
      <c r="E194" s="219"/>
      <c r="F194" s="219"/>
    </row>
    <row r="195" spans="2:6" ht="15.75" thickBot="1" x14ac:dyDescent="0.3">
      <c r="B195" s="219" t="s">
        <v>225</v>
      </c>
      <c r="C195" s="219"/>
      <c r="D195" s="219"/>
      <c r="E195" s="219"/>
      <c r="F195" s="219"/>
    </row>
    <row r="196" spans="2:6" ht="15.75" thickBot="1" x14ac:dyDescent="0.3">
      <c r="B196" s="220" t="s">
        <v>226</v>
      </c>
      <c r="C196" s="221"/>
      <c r="D196" s="49"/>
      <c r="E196" s="50"/>
      <c r="F196" s="49"/>
    </row>
    <row r="197" spans="2:6" x14ac:dyDescent="0.25">
      <c r="B197" s="219" t="s">
        <v>227</v>
      </c>
      <c r="C197" s="219"/>
      <c r="D197" s="219"/>
      <c r="E197" s="219"/>
      <c r="F197" s="219"/>
    </row>
    <row r="198" spans="2:6" x14ac:dyDescent="0.25">
      <c r="B198" s="219" t="s">
        <v>228</v>
      </c>
      <c r="C198" s="219"/>
      <c r="D198" s="219"/>
      <c r="E198" s="219"/>
      <c r="F198" s="219"/>
    </row>
    <row r="199" spans="2:6" x14ac:dyDescent="0.25">
      <c r="B199" s="219" t="s">
        <v>229</v>
      </c>
      <c r="C199" s="219"/>
      <c r="D199" s="219"/>
      <c r="E199" s="219"/>
      <c r="F199" s="219"/>
    </row>
    <row r="200" spans="2:6" x14ac:dyDescent="0.25">
      <c r="B200" s="219" t="s">
        <v>230</v>
      </c>
      <c r="C200" s="219"/>
      <c r="D200" s="219"/>
      <c r="E200" s="219"/>
      <c r="F200" s="219"/>
    </row>
    <row r="201" spans="2:6" ht="15.75" thickBot="1" x14ac:dyDescent="0.3">
      <c r="B201" s="219" t="s">
        <v>231</v>
      </c>
      <c r="C201" s="219"/>
      <c r="D201" s="219"/>
      <c r="E201" s="219"/>
      <c r="F201" s="219"/>
    </row>
    <row r="202" spans="2:6" ht="15.75" thickBot="1" x14ac:dyDescent="0.3">
      <c r="B202" s="220" t="s">
        <v>232</v>
      </c>
      <c r="C202" s="221"/>
      <c r="F202" s="17"/>
    </row>
    <row r="203" spans="2:6" x14ac:dyDescent="0.25">
      <c r="B203" s="218" t="s">
        <v>233</v>
      </c>
      <c r="C203" s="218"/>
      <c r="D203" s="218"/>
      <c r="E203" s="218"/>
      <c r="F203" s="17"/>
    </row>
    <row r="204" spans="2:6" x14ac:dyDescent="0.25">
      <c r="B204" s="218" t="s">
        <v>234</v>
      </c>
      <c r="C204" s="218"/>
      <c r="D204" s="218"/>
      <c r="E204" s="218"/>
      <c r="F204" s="17"/>
    </row>
    <row r="205" spans="2:6" x14ac:dyDescent="0.25">
      <c r="B205" s="218" t="s">
        <v>235</v>
      </c>
      <c r="C205" s="218"/>
      <c r="D205" s="218"/>
      <c r="E205" s="218"/>
      <c r="F205" s="17"/>
    </row>
    <row r="206" spans="2:6" x14ac:dyDescent="0.25">
      <c r="B206" s="191" t="s">
        <v>236</v>
      </c>
    </row>
    <row r="207" spans="2:6" x14ac:dyDescent="0.25">
      <c r="B207" s="190" t="s">
        <v>237</v>
      </c>
    </row>
    <row r="208" spans="2:6" x14ac:dyDescent="0.25">
      <c r="B208" s="190" t="s">
        <v>238</v>
      </c>
    </row>
    <row r="209" spans="2:5" x14ac:dyDescent="0.25">
      <c r="B209" s="190" t="s">
        <v>239</v>
      </c>
    </row>
    <row r="210" spans="2:5" x14ac:dyDescent="0.25">
      <c r="B210" s="190" t="s">
        <v>240</v>
      </c>
    </row>
    <row r="211" spans="2:5" x14ac:dyDescent="0.25">
      <c r="B211" s="190" t="s">
        <v>241</v>
      </c>
    </row>
    <row r="212" spans="2:5" x14ac:dyDescent="0.25">
      <c r="B212" s="190" t="s">
        <v>242</v>
      </c>
    </row>
    <row r="213" spans="2:5" x14ac:dyDescent="0.25">
      <c r="B213" s="190" t="s">
        <v>243</v>
      </c>
    </row>
    <row r="214" spans="2:5" x14ac:dyDescent="0.25">
      <c r="B214" s="190" t="s">
        <v>244</v>
      </c>
    </row>
    <row r="215" spans="2:5" x14ac:dyDescent="0.25">
      <c r="B215" s="190" t="s">
        <v>245</v>
      </c>
    </row>
    <row r="216" spans="2:5" x14ac:dyDescent="0.25">
      <c r="B216" s="190" t="s">
        <v>246</v>
      </c>
    </row>
    <row r="217" spans="2:5" x14ac:dyDescent="0.25">
      <c r="B217" s="190" t="s">
        <v>247</v>
      </c>
    </row>
    <row r="218" spans="2:5" x14ac:dyDescent="0.25">
      <c r="B218" s="190" t="s">
        <v>248</v>
      </c>
    </row>
    <row r="219" spans="2:5" x14ac:dyDescent="0.25">
      <c r="B219" s="190" t="s">
        <v>249</v>
      </c>
    </row>
    <row r="220" spans="2:5" x14ac:dyDescent="0.25">
      <c r="B220" s="190" t="s">
        <v>250</v>
      </c>
    </row>
    <row r="221" spans="2:5" x14ac:dyDescent="0.25">
      <c r="B221" s="190" t="s">
        <v>251</v>
      </c>
    </row>
    <row r="222" spans="2:5" x14ac:dyDescent="0.25">
      <c r="B222" s="190" t="s">
        <v>252</v>
      </c>
    </row>
    <row r="223" spans="2:5" x14ac:dyDescent="0.25">
      <c r="B223" s="192" t="s">
        <v>253</v>
      </c>
    </row>
    <row r="224" spans="2:5" x14ac:dyDescent="0.25">
      <c r="B224" s="218" t="s">
        <v>254</v>
      </c>
      <c r="C224" s="218"/>
      <c r="D224" s="218"/>
      <c r="E224" s="218"/>
    </row>
    <row r="225" spans="2:5" x14ac:dyDescent="0.25">
      <c r="B225" s="218" t="s">
        <v>255</v>
      </c>
      <c r="C225" s="218"/>
      <c r="D225" s="218"/>
      <c r="E225" s="218"/>
    </row>
    <row r="226" spans="2:5" x14ac:dyDescent="0.25">
      <c r="B226" s="218" t="s">
        <v>256</v>
      </c>
      <c r="C226" s="218"/>
      <c r="D226" s="218"/>
      <c r="E226" s="218"/>
    </row>
    <row r="227" spans="2:5" x14ac:dyDescent="0.25">
      <c r="B227" s="193" t="s">
        <v>257</v>
      </c>
    </row>
    <row r="228" spans="2:5" x14ac:dyDescent="0.25">
      <c r="B228" s="193" t="s">
        <v>258</v>
      </c>
    </row>
    <row r="229" spans="2:5" x14ac:dyDescent="0.25">
      <c r="B229" s="193" t="s">
        <v>217</v>
      </c>
    </row>
    <row r="230" spans="2:5" x14ac:dyDescent="0.25">
      <c r="B230" s="193" t="s">
        <v>204</v>
      </c>
    </row>
    <row r="231" spans="2:5" x14ac:dyDescent="0.25">
      <c r="B231" s="193" t="s">
        <v>205</v>
      </c>
    </row>
    <row r="232" spans="2:5" x14ac:dyDescent="0.25">
      <c r="B232" s="193" t="s">
        <v>259</v>
      </c>
    </row>
    <row r="233" spans="2:5" x14ac:dyDescent="0.25">
      <c r="B233" s="192" t="s">
        <v>207</v>
      </c>
    </row>
    <row r="234" spans="2:5" x14ac:dyDescent="0.25">
      <c r="B234" s="218" t="s">
        <v>208</v>
      </c>
      <c r="C234" s="218"/>
    </row>
    <row r="235" spans="2:5" x14ac:dyDescent="0.25">
      <c r="B235" s="192" t="s">
        <v>209</v>
      </c>
    </row>
    <row r="236" spans="2:5" x14ac:dyDescent="0.25">
      <c r="B236" s="192" t="s">
        <v>216</v>
      </c>
    </row>
    <row r="237" spans="2:5" x14ac:dyDescent="0.25">
      <c r="B237" s="230" t="s">
        <v>260</v>
      </c>
      <c r="C237" s="231"/>
    </row>
    <row r="238" spans="2:5" x14ac:dyDescent="0.25">
      <c r="B238" s="230" t="s">
        <v>261</v>
      </c>
      <c r="C238" s="231"/>
    </row>
    <row r="239" spans="2:5" ht="30.75" customHeight="1" x14ac:dyDescent="0.25">
      <c r="B239" s="230" t="s">
        <v>262</v>
      </c>
      <c r="C239" s="231"/>
    </row>
    <row r="240" spans="2:5" x14ac:dyDescent="0.25">
      <c r="B240" s="230" t="s">
        <v>214</v>
      </c>
      <c r="C240" s="232"/>
    </row>
    <row r="241" spans="2:3" x14ac:dyDescent="0.25">
      <c r="B241" s="230" t="s">
        <v>263</v>
      </c>
      <c r="C241" s="231"/>
    </row>
  </sheetData>
  <mergeCells count="143">
    <mergeCell ref="B224:E224"/>
    <mergeCell ref="B225:E225"/>
    <mergeCell ref="B226:E226"/>
    <mergeCell ref="B234:C234"/>
    <mergeCell ref="B237:C237"/>
    <mergeCell ref="B238:C238"/>
    <mergeCell ref="B239:C239"/>
    <mergeCell ref="B240:C240"/>
    <mergeCell ref="B241:C241"/>
    <mergeCell ref="B120:F120"/>
    <mergeCell ref="B121:F121"/>
    <mergeCell ref="B122:F122"/>
    <mergeCell ref="B123:C123"/>
    <mergeCell ref="B124:F124"/>
    <mergeCell ref="B183:F183"/>
    <mergeCell ref="B176:F176"/>
    <mergeCell ref="B177:F177"/>
    <mergeCell ref="B179:C179"/>
    <mergeCell ref="B178:F178"/>
    <mergeCell ref="B181:F181"/>
    <mergeCell ref="B182:F182"/>
    <mergeCell ref="B144:F144"/>
    <mergeCell ref="B155:F155"/>
    <mergeCell ref="B156:F156"/>
    <mergeCell ref="B163:F163"/>
    <mergeCell ref="B159:F159"/>
    <mergeCell ref="B160:F160"/>
    <mergeCell ref="B161:F161"/>
    <mergeCell ref="B162:C162"/>
    <mergeCell ref="B157:F157"/>
    <mergeCell ref="B158:C158"/>
    <mergeCell ref="B125:F125"/>
    <mergeCell ref="B135:F135"/>
    <mergeCell ref="B2:C2"/>
    <mergeCell ref="B77:F77"/>
    <mergeCell ref="B78:F78"/>
    <mergeCell ref="B81:F81"/>
    <mergeCell ref="B73:F73"/>
    <mergeCell ref="B74:F74"/>
    <mergeCell ref="B75:F75"/>
    <mergeCell ref="B92:F92"/>
    <mergeCell ref="B82:F82"/>
    <mergeCell ref="B83:F83"/>
    <mergeCell ref="B84:F84"/>
    <mergeCell ref="B85:C85"/>
    <mergeCell ref="B76:F76"/>
    <mergeCell ref="B79:F79"/>
    <mergeCell ref="B80:F80"/>
    <mergeCell ref="B97:F97"/>
    <mergeCell ref="B98:F98"/>
    <mergeCell ref="B93:F93"/>
    <mergeCell ref="B94:F94"/>
    <mergeCell ref="B95:F95"/>
    <mergeCell ref="B96:F96"/>
    <mergeCell ref="B86:F86"/>
    <mergeCell ref="B87:F87"/>
    <mergeCell ref="B88:F88"/>
    <mergeCell ref="B89:F89"/>
    <mergeCell ref="B91:C91"/>
    <mergeCell ref="B90:F90"/>
    <mergeCell ref="B100:F100"/>
    <mergeCell ref="B101:F101"/>
    <mergeCell ref="B102:F102"/>
    <mergeCell ref="B114:F114"/>
    <mergeCell ref="B115:F115"/>
    <mergeCell ref="B116:F116"/>
    <mergeCell ref="B117:F117"/>
    <mergeCell ref="B118:F118"/>
    <mergeCell ref="B119:F119"/>
    <mergeCell ref="B103:F103"/>
    <mergeCell ref="B104:F104"/>
    <mergeCell ref="B113:F113"/>
    <mergeCell ref="B111:F111"/>
    <mergeCell ref="B112:C112"/>
    <mergeCell ref="B105:F105"/>
    <mergeCell ref="B106:F106"/>
    <mergeCell ref="B107:F107"/>
    <mergeCell ref="B108:F108"/>
    <mergeCell ref="B109:F109"/>
    <mergeCell ref="B110:F110"/>
    <mergeCell ref="B136:F136"/>
    <mergeCell ref="B137:F137"/>
    <mergeCell ref="B138:F138"/>
    <mergeCell ref="B139:F139"/>
    <mergeCell ref="B142:F142"/>
    <mergeCell ref="B143:F143"/>
    <mergeCell ref="B126:F126"/>
    <mergeCell ref="B127:F127"/>
    <mergeCell ref="B128:F128"/>
    <mergeCell ref="B129:F129"/>
    <mergeCell ref="B130:F130"/>
    <mergeCell ref="B131:F131"/>
    <mergeCell ref="B132:F132"/>
    <mergeCell ref="B133:F133"/>
    <mergeCell ref="B147:F147"/>
    <mergeCell ref="B148:F148"/>
    <mergeCell ref="B149:F149"/>
    <mergeCell ref="B150:F150"/>
    <mergeCell ref="B151:C151"/>
    <mergeCell ref="B185:F185"/>
    <mergeCell ref="B186:F186"/>
    <mergeCell ref="B140:F140"/>
    <mergeCell ref="B141:C141"/>
    <mergeCell ref="B189:C189"/>
    <mergeCell ref="B184:C184"/>
    <mergeCell ref="B134:C134"/>
    <mergeCell ref="B99:C99"/>
    <mergeCell ref="B187:F187"/>
    <mergeCell ref="B188:F188"/>
    <mergeCell ref="B152:F152"/>
    <mergeCell ref="B170:F170"/>
    <mergeCell ref="B171:F171"/>
    <mergeCell ref="B172:F172"/>
    <mergeCell ref="B173:F173"/>
    <mergeCell ref="B174:F174"/>
    <mergeCell ref="B175:C175"/>
    <mergeCell ref="B168:F168"/>
    <mergeCell ref="B169:C169"/>
    <mergeCell ref="B164:F164"/>
    <mergeCell ref="B165:F165"/>
    <mergeCell ref="B166:F166"/>
    <mergeCell ref="B167:F167"/>
    <mergeCell ref="B153:F153"/>
    <mergeCell ref="B154:F154"/>
    <mergeCell ref="B180:F180"/>
    <mergeCell ref="B146:C146"/>
    <mergeCell ref="B145:F145"/>
    <mergeCell ref="B203:E203"/>
    <mergeCell ref="B204:E204"/>
    <mergeCell ref="B205:E205"/>
    <mergeCell ref="B198:F198"/>
    <mergeCell ref="B199:F199"/>
    <mergeCell ref="B200:F200"/>
    <mergeCell ref="B201:F201"/>
    <mergeCell ref="B202:C202"/>
    <mergeCell ref="B190:F190"/>
    <mergeCell ref="B191:F191"/>
    <mergeCell ref="B192:F192"/>
    <mergeCell ref="B193:F193"/>
    <mergeCell ref="B194:F194"/>
    <mergeCell ref="B195:F195"/>
    <mergeCell ref="B196:C196"/>
    <mergeCell ref="B197:F197"/>
  </mergeCells>
  <pageMargins left="0.70866141732283472" right="0.70866141732283472" top="0.74803149606299213" bottom="0.74803149606299213" header="0.31496062992125984" footer="0.31496062992125984"/>
  <pageSetup paperSize="9" scale="16" orientation="portrait" r:id="rId1"/>
</worksheet>
</file>

<file path=xl/worksheets/sheet1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7"/>
  <sheetViews>
    <sheetView workbookViewId="0">
      <selection activeCell="B18" sqref="B18"/>
    </sheetView>
  </sheetViews>
  <sheetFormatPr defaultRowHeight="12.75" x14ac:dyDescent="0.2"/>
  <cols>
    <col min="1" max="1" width="15.140625" customWidth="1"/>
    <col min="2" max="2" width="49.140625" customWidth="1"/>
    <col min="3" max="3" width="13.85546875" customWidth="1"/>
    <col min="4" max="4" width="10.140625" bestFit="1" customWidth="1"/>
  </cols>
  <sheetData>
    <row r="1" spans="1:4" x14ac:dyDescent="0.2">
      <c r="A1" s="233" t="s">
        <v>204</v>
      </c>
      <c r="B1" s="234"/>
      <c r="C1" s="235"/>
    </row>
    <row r="2" spans="1:4" x14ac:dyDescent="0.2">
      <c r="A2" s="14"/>
      <c r="B2" s="14"/>
      <c r="C2" s="14"/>
    </row>
    <row r="3" spans="1:4" ht="30" customHeight="1" x14ac:dyDescent="0.2">
      <c r="A3" s="236" t="s">
        <v>205</v>
      </c>
      <c r="B3" s="237"/>
      <c r="C3" s="44" t="s">
        <v>206</v>
      </c>
    </row>
    <row r="4" spans="1:4" ht="30" customHeight="1" x14ac:dyDescent="0.2">
      <c r="A4" s="240" t="s">
        <v>207</v>
      </c>
      <c r="B4" s="241"/>
      <c r="C4" s="9">
        <f>'Categorie SOA'!C219</f>
        <v>891999.99999999977</v>
      </c>
    </row>
    <row r="5" spans="1:4" ht="30" customHeight="1" x14ac:dyDescent="0.2">
      <c r="A5" s="240" t="s">
        <v>208</v>
      </c>
      <c r="B5" s="241"/>
      <c r="C5" s="52">
        <v>27000</v>
      </c>
      <c r="D5" s="12"/>
    </row>
    <row r="6" spans="1:4" ht="30" customHeight="1" x14ac:dyDescent="0.2">
      <c r="A6" s="242" t="s">
        <v>209</v>
      </c>
      <c r="B6" s="243"/>
      <c r="C6" s="10">
        <f>SUM(C4:C5)</f>
        <v>918999.99999999977</v>
      </c>
      <c r="D6" s="12"/>
    </row>
    <row r="7" spans="1:4" ht="30" customHeight="1" x14ac:dyDescent="0.2">
      <c r="A7" s="240" t="s">
        <v>210</v>
      </c>
      <c r="B7" s="241"/>
      <c r="C7" s="9">
        <f>C6*0.22</f>
        <v>202179.99999999994</v>
      </c>
    </row>
    <row r="8" spans="1:4" ht="30" customHeight="1" x14ac:dyDescent="0.2">
      <c r="A8" s="240" t="s">
        <v>211</v>
      </c>
      <c r="B8" s="241"/>
      <c r="C8" s="9">
        <v>13322.4</v>
      </c>
    </row>
    <row r="9" spans="1:4" ht="30" customHeight="1" x14ac:dyDescent="0.2">
      <c r="A9" s="240" t="s">
        <v>212</v>
      </c>
      <c r="B9" s="241"/>
      <c r="C9" s="52">
        <v>32115.57</v>
      </c>
    </row>
    <row r="10" spans="1:4" ht="30" customHeight="1" x14ac:dyDescent="0.2">
      <c r="A10" s="240" t="s">
        <v>213</v>
      </c>
      <c r="B10" s="241"/>
      <c r="C10" s="52">
        <v>18155.47</v>
      </c>
    </row>
    <row r="11" spans="1:4" ht="30" customHeight="1" x14ac:dyDescent="0.2">
      <c r="A11" s="240" t="s">
        <v>214</v>
      </c>
      <c r="B11" s="241"/>
      <c r="C11" s="52">
        <v>5000</v>
      </c>
    </row>
    <row r="12" spans="1:4" ht="30" customHeight="1" x14ac:dyDescent="0.2">
      <c r="A12" s="240" t="s">
        <v>215</v>
      </c>
      <c r="B12" s="241"/>
      <c r="C12" s="9">
        <v>5226.5600000000004</v>
      </c>
      <c r="D12" s="12"/>
    </row>
    <row r="13" spans="1:4" ht="30" customHeight="1" x14ac:dyDescent="0.2">
      <c r="A13" s="242" t="s">
        <v>216</v>
      </c>
      <c r="B13" s="243"/>
      <c r="C13" s="10">
        <f>SUM(C7:C12)</f>
        <v>275999.99999999994</v>
      </c>
    </row>
    <row r="14" spans="1:4" ht="30" customHeight="1" x14ac:dyDescent="0.2">
      <c r="A14" s="238" t="str">
        <f>'Elenco Prezzi Unitari'!B72</f>
        <v>GESAMTBETRAG</v>
      </c>
      <c r="B14" s="239"/>
      <c r="C14" s="11">
        <f>C6+C13</f>
        <v>1194999.9999999998</v>
      </c>
    </row>
    <row r="17" spans="3:3" x14ac:dyDescent="0.2">
      <c r="C17" s="12"/>
    </row>
  </sheetData>
  <mergeCells count="13">
    <mergeCell ref="A1:C1"/>
    <mergeCell ref="A3:B3"/>
    <mergeCell ref="A14:B14"/>
    <mergeCell ref="A11:B11"/>
    <mergeCell ref="A4:B4"/>
    <mergeCell ref="A7:B7"/>
    <mergeCell ref="A5:B5"/>
    <mergeCell ref="A9:B9"/>
    <mergeCell ref="A12:B12"/>
    <mergeCell ref="A13:B13"/>
    <mergeCell ref="A6:B6"/>
    <mergeCell ref="A8:B8"/>
    <mergeCell ref="A10:B10"/>
  </mergeCells>
  <phoneticPr fontId="8" type="noConversion"/>
  <pageMargins left="0.75" right="0.75" top="1" bottom="1" header="0.5" footer="0.5"/>
  <pageSetup paperSize="9" orientation="portrait" r:id="rId1"/>
  <headerFooter alignWithMargins="0"/>
</worksheet>
</file>

<file path=xl/worksheets/sheet1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149"/>
  <sheetViews>
    <sheetView topLeftCell="A22" workbookViewId="0">
      <selection activeCell="F148" sqref="F148"/>
    </sheetView>
  </sheetViews>
  <sheetFormatPr defaultRowHeight="15" x14ac:dyDescent="0.25"/>
  <cols>
    <col min="1" max="1" width="9.140625" style="124"/>
    <col min="2" max="2" width="82.42578125" style="122" customWidth="1"/>
    <col min="3" max="3" width="13.140625" style="123" customWidth="1"/>
    <col min="4" max="6" width="12.140625" style="124" bestFit="1" customWidth="1"/>
    <col min="7" max="16384" width="9.140625" style="124"/>
  </cols>
  <sheetData>
    <row r="1" spans="2:6" ht="15.75" thickBot="1" x14ac:dyDescent="0.3"/>
    <row r="2" spans="2:6" ht="75.75" thickBot="1" x14ac:dyDescent="0.3">
      <c r="B2" s="125" t="str">
        <f>'Elenco Prezzi Unitari'!B162</f>
        <v>Gemeinde  ALDEIN</v>
      </c>
      <c r="C2" s="107" t="str">
        <f>'Elenco Prezzi Unitari'!B71</f>
        <v>Videokameras OCR + Übersichtskameras</v>
      </c>
      <c r="D2" s="107" t="str">
        <f>'Elenco Prezzi Unitari'!C71</f>
        <v>Videokameras Speed Dome</v>
      </c>
      <c r="E2" s="107" t="str">
        <f>'Elenco Prezzi Unitari'!D71</f>
        <v>Feststehende Kameras</v>
      </c>
      <c r="F2" s="107" t="str">
        <f>'Elenco Prezzi Unitari'!E71</f>
        <v>Ergänzung vorhandener Videokameras</v>
      </c>
    </row>
    <row r="3" spans="2:6" ht="30" x14ac:dyDescent="0.25">
      <c r="B3" s="43" t="str">
        <f>'PLT1 Aldino'!B2</f>
        <v>PLT1 - Nummernschilderkennungsstation Nr.1:  S.P.72 Ortsteil Kronberg (Gemeinde  ALDEIN)</v>
      </c>
      <c r="C3" s="126">
        <v>1</v>
      </c>
      <c r="D3" s="127">
        <v>0</v>
      </c>
      <c r="E3" s="127">
        <v>0</v>
      </c>
      <c r="F3" s="127">
        <v>0</v>
      </c>
    </row>
    <row r="4" spans="2:6" ht="30.75" thickBot="1" x14ac:dyDescent="0.3">
      <c r="B4" s="43" t="str">
        <f>'PLT2 Aldino'!B2</f>
        <v>PLT2 - Nummernschilderkennungsstation Nr.2:  S.P.72 Ortsteil "Brücke" (Gemeinde  ALDEIN)</v>
      </c>
      <c r="C4" s="128">
        <v>1</v>
      </c>
      <c r="D4" s="129">
        <v>0</v>
      </c>
      <c r="E4" s="129">
        <v>0</v>
      </c>
      <c r="F4" s="129">
        <v>0</v>
      </c>
    </row>
    <row r="5" spans="2:6" ht="15.75" thickBot="1" x14ac:dyDescent="0.3">
      <c r="B5" s="110" t="str">
        <f>'Elenco Prezzi Unitari'!B69</f>
        <v>SUMME</v>
      </c>
      <c r="C5" s="130">
        <f>SUM(C3:C4)</f>
        <v>2</v>
      </c>
      <c r="D5" s="131">
        <f>SUM(D3:D4)</f>
        <v>0</v>
      </c>
      <c r="E5" s="131">
        <f>SUM(E3:E4)</f>
        <v>0</v>
      </c>
      <c r="F5" s="131">
        <f>SUM(F3:F4)</f>
        <v>0</v>
      </c>
    </row>
    <row r="6" spans="2:6" ht="15.75" thickBot="1" x14ac:dyDescent="0.3"/>
    <row r="7" spans="2:6" ht="75.75" thickBot="1" x14ac:dyDescent="0.3">
      <c r="B7" s="125" t="str">
        <f>'Elenco Prezzi Unitari'!B179</f>
        <v>Gemeinde  ANDRIAN</v>
      </c>
      <c r="C7" s="107" t="str">
        <f>'Elenco Prezzi Unitari'!B71</f>
        <v>Videokameras OCR + Übersichtskameras</v>
      </c>
      <c r="D7" s="107" t="str">
        <f>'Elenco Prezzi Unitari'!C71</f>
        <v>Videokameras Speed Dome</v>
      </c>
      <c r="E7" s="107" t="str">
        <f>'Elenco Prezzi Unitari'!D71</f>
        <v>Feststehende Kameras</v>
      </c>
      <c r="F7" s="107" t="str">
        <f>'Elenco Prezzi Unitari'!E71</f>
        <v>Ergänzung vorhandener Videokameras</v>
      </c>
    </row>
    <row r="8" spans="2:6" x14ac:dyDescent="0.25">
      <c r="B8" s="108" t="str">
        <f>'PLT1 Andriano'!B2</f>
        <v>PLT1 - Nummernschilderkennungsstation Nr.1:  Sonnenstraße (Gemeinde  ANDRIAN)</v>
      </c>
      <c r="C8" s="126">
        <v>1</v>
      </c>
      <c r="D8" s="127">
        <v>0</v>
      </c>
      <c r="E8" s="127">
        <v>0</v>
      </c>
      <c r="F8" s="127">
        <v>0</v>
      </c>
    </row>
    <row r="9" spans="2:6" ht="15.75" thickBot="1" x14ac:dyDescent="0.3">
      <c r="B9" s="109" t="str">
        <f>'PLT2 Andriano'!B2</f>
        <v>PLT2 - Nummernschilderkennungsstation Nr.2:  Wehrburgstraße (Gemeinde  ANDRIAN)</v>
      </c>
      <c r="C9" s="128">
        <v>1</v>
      </c>
      <c r="D9" s="129">
        <v>0</v>
      </c>
      <c r="E9" s="129">
        <v>0</v>
      </c>
      <c r="F9" s="129">
        <v>0</v>
      </c>
    </row>
    <row r="10" spans="2:6" ht="15.75" thickBot="1" x14ac:dyDescent="0.3">
      <c r="B10" s="110" t="str">
        <f>'Elenco Prezzi Unitari'!B69</f>
        <v>SUMME</v>
      </c>
      <c r="C10" s="130">
        <f>SUM(C8:C9)</f>
        <v>2</v>
      </c>
      <c r="D10" s="131">
        <f>SUM(D8:D9)</f>
        <v>0</v>
      </c>
      <c r="E10" s="131">
        <f>SUM(E8:E9)</f>
        <v>0</v>
      </c>
      <c r="F10" s="131">
        <f>SUM(F8:F9)</f>
        <v>0</v>
      </c>
    </row>
    <row r="11" spans="2:6" ht="15.75" thickBot="1" x14ac:dyDescent="0.3"/>
    <row r="12" spans="2:6" ht="75.75" thickBot="1" x14ac:dyDescent="0.3">
      <c r="B12" s="125" t="str">
        <f>'Elenco Prezzi Unitari'!B184</f>
        <v>Gemeinde  ALTREI</v>
      </c>
      <c r="C12" s="134" t="str">
        <f>'Elenco Prezzi Unitari'!B71</f>
        <v>Videokameras OCR + Übersichtskameras</v>
      </c>
      <c r="D12" s="134" t="str">
        <f>'Elenco Prezzi Unitari'!C71</f>
        <v>Videokameras Speed Dome</v>
      </c>
      <c r="E12" s="134" t="str">
        <f>'Elenco Prezzi Unitari'!D71</f>
        <v>Feststehende Kameras</v>
      </c>
      <c r="F12" s="134" t="str">
        <f>'Elenco Prezzi Unitari'!E71</f>
        <v>Ergänzung vorhandener Videokameras</v>
      </c>
    </row>
    <row r="13" spans="2:6" ht="30" x14ac:dyDescent="0.25">
      <c r="B13" s="133" t="str">
        <f>'PLT1 Anterivo'!B2</f>
        <v>PLT1 - Nummernschilderkennungsstation Nr.1:  Straße nach  Carbonare (Gemeinde  ALTREI)</v>
      </c>
      <c r="C13" s="126">
        <v>1</v>
      </c>
      <c r="D13" s="126">
        <v>0</v>
      </c>
      <c r="E13" s="126">
        <v>0</v>
      </c>
      <c r="F13" s="126">
        <v>0</v>
      </c>
    </row>
    <row r="14" spans="2:6" x14ac:dyDescent="0.25">
      <c r="B14" s="133" t="str">
        <f>'PLT2 Anterivo'!B2</f>
        <v>PLT2 - Nummernschilderkennungsstation Nr.2:  bei Müllsammelstelle (Gemeinde  ALTREI)</v>
      </c>
      <c r="C14" s="137">
        <v>1</v>
      </c>
      <c r="D14" s="137">
        <v>0</v>
      </c>
      <c r="E14" s="137">
        <v>0</v>
      </c>
      <c r="F14" s="137">
        <v>0</v>
      </c>
    </row>
    <row r="15" spans="2:6" ht="15.75" thickBot="1" x14ac:dyDescent="0.3">
      <c r="B15" s="133" t="str">
        <f>'PLT3 Anterivo'!B2</f>
        <v>PLT3 - Nummernschilderkennungsstation Nr.3:  S.P.79 Kreuzung S.S.48 (Gemeinde  ALTREI)</v>
      </c>
      <c r="C15" s="138">
        <v>1</v>
      </c>
      <c r="D15" s="138">
        <v>0</v>
      </c>
      <c r="E15" s="138">
        <v>0</v>
      </c>
      <c r="F15" s="138">
        <v>0</v>
      </c>
    </row>
    <row r="16" spans="2:6" ht="15.75" thickBot="1" x14ac:dyDescent="0.3">
      <c r="B16" s="110" t="str">
        <f>'Elenco Prezzi Unitari'!B69</f>
        <v>SUMME</v>
      </c>
      <c r="C16" s="135">
        <f>SUM(C13:C15)</f>
        <v>3</v>
      </c>
      <c r="D16" s="136">
        <f>SUM(D13:D13)</f>
        <v>0</v>
      </c>
      <c r="E16" s="136">
        <f>SUM(E13:E13)</f>
        <v>0</v>
      </c>
      <c r="F16" s="136">
        <f>SUM(F13:F13)</f>
        <v>0</v>
      </c>
    </row>
    <row r="17" spans="2:6" ht="15.75" thickBot="1" x14ac:dyDescent="0.3"/>
    <row r="18" spans="2:6" ht="75.75" thickBot="1" x14ac:dyDescent="0.3">
      <c r="B18" s="125" t="str">
        <f>'Elenco Prezzi Unitari'!B112</f>
        <v>Gemeinde  EPPAN  a.d.W.</v>
      </c>
      <c r="C18" s="107" t="str">
        <f>'Elenco Prezzi Unitari'!B71</f>
        <v>Videokameras OCR + Übersichtskameras</v>
      </c>
      <c r="D18" s="107" t="str">
        <f>'Elenco Prezzi Unitari'!C71</f>
        <v>Videokameras Speed Dome</v>
      </c>
      <c r="E18" s="107" t="str">
        <f>'Elenco Prezzi Unitari'!D71</f>
        <v>Feststehende Kameras</v>
      </c>
      <c r="F18" s="107" t="str">
        <f>'Elenco Prezzi Unitari'!E71</f>
        <v>Ergänzung vorhandener Videokameras</v>
      </c>
    </row>
    <row r="19" spans="2:6" x14ac:dyDescent="0.25">
      <c r="B19" s="43" t="str">
        <f>'PLT1 Appiano'!B2</f>
        <v>PLT1 - Nummernschilderkennungsstation Nr.1:  Kreuzung Pillhof (Gemeinde  EPPAN )</v>
      </c>
      <c r="C19" s="128">
        <v>1</v>
      </c>
      <c r="D19" s="129">
        <v>0</v>
      </c>
      <c r="E19" s="129">
        <v>0</v>
      </c>
      <c r="F19" s="129">
        <v>0</v>
      </c>
    </row>
    <row r="20" spans="2:6" ht="30" x14ac:dyDescent="0.25">
      <c r="B20" s="43" t="str">
        <f>'PLT2 Appiano'!B2</f>
        <v>PLT2 - Nummernschilderkennungsstation Nr.2:  Kreuzung Maxi-Mode Center (Gemeinde  EPPAN )</v>
      </c>
      <c r="C20" s="128">
        <v>1</v>
      </c>
      <c r="D20" s="129">
        <v>0</v>
      </c>
      <c r="E20" s="129">
        <v>0</v>
      </c>
      <c r="F20" s="129">
        <v>0</v>
      </c>
    </row>
    <row r="21" spans="2:6" x14ac:dyDescent="0.25">
      <c r="B21" s="43" t="str">
        <f>'PLT3 Appiano'!B2</f>
        <v>PLT3 - Nummernschilderkennungsstation Nr.3:  Kreuzung Unterrain (Gemeinde  EPPAN )</v>
      </c>
      <c r="C21" s="128">
        <v>1</v>
      </c>
      <c r="D21" s="129">
        <v>0</v>
      </c>
      <c r="E21" s="129">
        <v>0</v>
      </c>
      <c r="F21" s="129">
        <v>0</v>
      </c>
    </row>
    <row r="22" spans="2:6" x14ac:dyDescent="0.25">
      <c r="B22" s="43" t="str">
        <f>'PLT4 Appiano'!B2</f>
        <v>PLT4 - Nummernschilderkennungsstation Nr.4:  Weinstraße (Gemeinde  EPPAN )</v>
      </c>
      <c r="C22" s="128">
        <v>1</v>
      </c>
      <c r="D22" s="129">
        <v>0</v>
      </c>
      <c r="E22" s="129">
        <v>0</v>
      </c>
      <c r="F22" s="129">
        <v>0</v>
      </c>
    </row>
    <row r="23" spans="2:6" x14ac:dyDescent="0.25">
      <c r="B23" s="43" t="str">
        <f>'PR1 Appiano'!B2</f>
        <v>PR1 - Videoüberwachungsstation Nr.1:  Parkplatz Montiggl (Gemeinde  EPPAN )</v>
      </c>
      <c r="C23" s="128">
        <v>0</v>
      </c>
      <c r="D23" s="129">
        <v>1</v>
      </c>
      <c r="E23" s="129">
        <v>1</v>
      </c>
      <c r="F23" s="129">
        <v>0</v>
      </c>
    </row>
    <row r="24" spans="2:6" x14ac:dyDescent="0.25">
      <c r="B24" s="43" t="str">
        <f>'PR2 Appiano'!B2</f>
        <v>PR2 - Videoüberwachungsstation Nr.2:  Parkplatz Rungg (Gemeinde  EPPAN )</v>
      </c>
      <c r="C24" s="128">
        <v>0</v>
      </c>
      <c r="D24" s="129">
        <v>1</v>
      </c>
      <c r="E24" s="129">
        <v>0</v>
      </c>
      <c r="F24" s="129">
        <v>0</v>
      </c>
    </row>
    <row r="25" spans="2:6" x14ac:dyDescent="0.25">
      <c r="B25" s="43" t="str">
        <f>'PR3 Appiano'!B2</f>
        <v>PR3 - Videoüberwachungsstation Nr.3:  Parkplatz St. Pauls (FF-Halle) (Gemeinde  EPPAN )</v>
      </c>
      <c r="C25" s="128">
        <v>0</v>
      </c>
      <c r="D25" s="129">
        <v>1</v>
      </c>
      <c r="E25" s="129">
        <v>0</v>
      </c>
      <c r="F25" s="129">
        <v>0</v>
      </c>
    </row>
    <row r="26" spans="2:6" ht="15" customHeight="1" x14ac:dyDescent="0.25">
      <c r="B26" s="43" t="str">
        <f>'PR4 Appiano'!B2</f>
        <v>PR4 - Videoüberwachungsstation Nr.4:  Neuer Parkplatz (Missian) (Gemeinde  EPPAN )</v>
      </c>
      <c r="C26" s="128">
        <v>0</v>
      </c>
      <c r="D26" s="129">
        <v>1</v>
      </c>
      <c r="E26" s="129">
        <v>0</v>
      </c>
      <c r="F26" s="129">
        <v>0</v>
      </c>
    </row>
    <row r="27" spans="2:6" x14ac:dyDescent="0.25">
      <c r="B27" s="43" t="str">
        <f>'PR5 Appiano'!B2</f>
        <v>PR5 - Videoüberwachungsstation Nr.5:  Parkplatz Buchwald (Gemeinde  EPPAN )</v>
      </c>
      <c r="C27" s="128">
        <v>0</v>
      </c>
      <c r="D27" s="129">
        <v>1</v>
      </c>
      <c r="E27" s="129">
        <v>0</v>
      </c>
      <c r="F27" s="129">
        <v>0</v>
      </c>
    </row>
    <row r="28" spans="2:6" ht="15.75" thickBot="1" x14ac:dyDescent="0.3">
      <c r="B28" s="43" t="str">
        <f>'PR6 Appiano'!B2</f>
        <v>PR6 - Videoüberwachungsstation Nr.6:  Parkplatz Perdonig (FF-Halle) (Gemeinde  EPPAN )</v>
      </c>
      <c r="C28" s="128">
        <v>0</v>
      </c>
      <c r="D28" s="129">
        <v>1</v>
      </c>
      <c r="E28" s="129">
        <v>0</v>
      </c>
      <c r="F28" s="129">
        <v>0</v>
      </c>
    </row>
    <row r="29" spans="2:6" ht="15.75" thickBot="1" x14ac:dyDescent="0.3">
      <c r="B29" s="110" t="str">
        <f>'Elenco Prezzi Unitari'!B69</f>
        <v>SUMME</v>
      </c>
      <c r="C29" s="130">
        <f>SUM(C19:C28)</f>
        <v>4</v>
      </c>
      <c r="D29" s="131">
        <f>SUM(D19:D28)</f>
        <v>6</v>
      </c>
      <c r="E29" s="131">
        <f>SUM(E19:E28)</f>
        <v>1</v>
      </c>
      <c r="F29" s="131">
        <f>SUM(F19:F28)</f>
        <v>0</v>
      </c>
    </row>
    <row r="30" spans="2:6" ht="15.75" thickBot="1" x14ac:dyDescent="0.3"/>
    <row r="31" spans="2:6" ht="75.75" thickBot="1" x14ac:dyDescent="0.3">
      <c r="B31" s="125" t="str">
        <f>'Elenco Prezzi Unitari'!B123</f>
        <v>Gemeinde  BRANZOLL</v>
      </c>
      <c r="C31" s="107" t="str">
        <f>'Elenco Prezzi Unitari'!B71</f>
        <v>Videokameras OCR + Übersichtskameras</v>
      </c>
      <c r="D31" s="107" t="str">
        <f>'Elenco Prezzi Unitari'!C71</f>
        <v>Videokameras Speed Dome</v>
      </c>
      <c r="E31" s="107" t="str">
        <f>'Elenco Prezzi Unitari'!D71</f>
        <v>Feststehende Kameras</v>
      </c>
      <c r="F31" s="107" t="str">
        <f>'Elenco Prezzi Unitari'!E71</f>
        <v>Ergänzung vorhandener Videokameras</v>
      </c>
    </row>
    <row r="32" spans="2:6" ht="30" x14ac:dyDescent="0.25">
      <c r="B32" s="43" t="str">
        <f>'PLT1 Bronzolo'!B2</f>
        <v>PLT1 - Nummernschilderkennungsstation Nr.1:  Nationalstraße - Einfahrt NORD (Gemeinde  BRANZOLL)</v>
      </c>
      <c r="C32" s="128">
        <v>1</v>
      </c>
      <c r="D32" s="129">
        <v>0</v>
      </c>
      <c r="E32" s="129">
        <v>0</v>
      </c>
      <c r="F32" s="129">
        <v>0</v>
      </c>
    </row>
    <row r="33" spans="2:6" ht="30" x14ac:dyDescent="0.25">
      <c r="B33" s="43" t="str">
        <f>'PLT2 Bronzolo'!B2</f>
        <v>PLT2 - Nummernschilderkennungsstation Nr.2:  Nationalstraße - Einfahrt SÜD (Gemeinde  BRANZOLL)</v>
      </c>
      <c r="C33" s="128">
        <v>1</v>
      </c>
      <c r="D33" s="129">
        <v>0</v>
      </c>
      <c r="E33" s="129">
        <v>0</v>
      </c>
      <c r="F33" s="129">
        <v>0</v>
      </c>
    </row>
    <row r="34" spans="2:6" x14ac:dyDescent="0.25">
      <c r="B34" s="43" t="str">
        <f>'PR1 Bronzolo'!B2</f>
        <v>PR1 - Videoüberwachungsstation Nr.1:  Schwarz-Adler-Straße (Gemeinde  BRANZOLL)</v>
      </c>
      <c r="C34" s="128">
        <v>0</v>
      </c>
      <c r="D34" s="129">
        <v>1</v>
      </c>
      <c r="E34" s="129">
        <v>0</v>
      </c>
      <c r="F34" s="129">
        <v>0</v>
      </c>
    </row>
    <row r="35" spans="2:6" x14ac:dyDescent="0.25">
      <c r="B35" s="43" t="str">
        <f>'PR2-CO Bronzolo'!B2</f>
        <v>CO - Leiststelle  + PR2 - Videoüberwachungsstation Nr.2:  Rathaus (Gemeinde  BRANZOLL)</v>
      </c>
      <c r="C35" s="128">
        <v>0</v>
      </c>
      <c r="D35" s="129">
        <v>1</v>
      </c>
      <c r="E35" s="129">
        <v>0</v>
      </c>
      <c r="F35" s="129">
        <v>0</v>
      </c>
    </row>
    <row r="36" spans="2:6" x14ac:dyDescent="0.25">
      <c r="B36" s="43" t="str">
        <f>'PR3 Bronzolo'!B2</f>
        <v>PR3 - Videoüberwachungsstation Nr.3:  St. Leonhard Platz (Gemeinde  BRANZOLL)</v>
      </c>
      <c r="C36" s="128">
        <v>0</v>
      </c>
      <c r="D36" s="129">
        <v>1</v>
      </c>
      <c r="E36" s="129">
        <v>0</v>
      </c>
      <c r="F36" s="129">
        <v>0</v>
      </c>
    </row>
    <row r="37" spans="2:6" x14ac:dyDescent="0.25">
      <c r="B37" s="43" t="str">
        <f>'PR4 Bronzolo'!B2</f>
        <v>PR4 - Videoüberwachungsstation Nr.4:  Bahnhof (Gemeinde  BRANZOLL)</v>
      </c>
      <c r="C37" s="128">
        <v>0</v>
      </c>
      <c r="D37" s="129">
        <v>1</v>
      </c>
      <c r="E37" s="129">
        <v>0</v>
      </c>
      <c r="F37" s="129">
        <v>0</v>
      </c>
    </row>
    <row r="38" spans="2:6" x14ac:dyDescent="0.25">
      <c r="B38" s="43" t="str">
        <f>'PR5 Bronzolo'!B2</f>
        <v>PR5 - Videoüberwachungsstation Nr.5:  Schulzone (Gemeinde  BRANZOLL)</v>
      </c>
      <c r="C38" s="128">
        <v>0</v>
      </c>
      <c r="D38" s="129">
        <v>3</v>
      </c>
      <c r="E38" s="129">
        <v>0</v>
      </c>
      <c r="F38" s="129">
        <v>0</v>
      </c>
    </row>
    <row r="39" spans="2:6" x14ac:dyDescent="0.25">
      <c r="B39" s="43" t="str">
        <f>'PR6 Bronzolo'!B2</f>
        <v>PR6 - Videoüberwachungsstation Nr.6:  Von Ferrari Platz (Gemeinde  BRANZOLL)</v>
      </c>
      <c r="C39" s="128">
        <v>0</v>
      </c>
      <c r="D39" s="129">
        <v>1</v>
      </c>
      <c r="E39" s="129">
        <v>0</v>
      </c>
      <c r="F39" s="129">
        <v>0</v>
      </c>
    </row>
    <row r="40" spans="2:6" x14ac:dyDescent="0.25">
      <c r="B40" s="43" t="str">
        <f>'PR7 Bronzolo'!B2</f>
        <v>PR7 - Videoüberwachungsstation Nr.7:  Raifgasse (Gemeinde  BRANZOLL)</v>
      </c>
      <c r="C40" s="128">
        <v>0</v>
      </c>
      <c r="D40" s="129">
        <v>1</v>
      </c>
      <c r="E40" s="129">
        <v>0</v>
      </c>
      <c r="F40" s="129">
        <v>0</v>
      </c>
    </row>
    <row r="41" spans="2:6" ht="15.75" thickBot="1" x14ac:dyDescent="0.3">
      <c r="B41" s="43" t="str">
        <f>'PR8 Bronzolo'!B2</f>
        <v>PR8 - Videoüberwachungsstation Nr.8:  Park "Pinara-Thomsen" (Gemeinde  BRANZOLL)</v>
      </c>
      <c r="C41" s="128">
        <v>0</v>
      </c>
      <c r="D41" s="129">
        <v>1</v>
      </c>
      <c r="E41" s="129">
        <v>0</v>
      </c>
      <c r="F41" s="129">
        <v>0</v>
      </c>
    </row>
    <row r="42" spans="2:6" ht="15.75" thickBot="1" x14ac:dyDescent="0.3">
      <c r="B42" s="110" t="str">
        <f>'Elenco Prezzi Unitari'!B69</f>
        <v>SUMME</v>
      </c>
      <c r="C42" s="130">
        <f>SUM(C32:C41)</f>
        <v>2</v>
      </c>
      <c r="D42" s="131">
        <f>SUM(D32:D41)</f>
        <v>10</v>
      </c>
      <c r="E42" s="131">
        <f>SUM(E32:E41)</f>
        <v>0</v>
      </c>
      <c r="F42" s="131">
        <f>SUM(F32:F41)</f>
        <v>0</v>
      </c>
    </row>
    <row r="43" spans="2:6" ht="15.75" thickBot="1" x14ac:dyDescent="0.3"/>
    <row r="44" spans="2:6" ht="75.75" thickBot="1" x14ac:dyDescent="0.3">
      <c r="B44" s="125" t="str">
        <f>'Elenco Prezzi Unitari'!B196</f>
        <v>GEMEINDE KALTERN a. d. W.</v>
      </c>
      <c r="C44" s="107" t="str">
        <f>'Elenco Prezzi Unitari'!B71</f>
        <v>Videokameras OCR + Übersichtskameras</v>
      </c>
      <c r="D44" s="107" t="str">
        <f>'Elenco Prezzi Unitari'!C71</f>
        <v>Videokameras Speed Dome</v>
      </c>
      <c r="E44" s="107" t="str">
        <f>'Elenco Prezzi Unitari'!D71</f>
        <v>Feststehende Kameras</v>
      </c>
      <c r="F44" s="107" t="str">
        <f>'Elenco Prezzi Unitari'!E71</f>
        <v>Ergänzung vorhandener Videokameras</v>
      </c>
    </row>
    <row r="45" spans="2:6" ht="30" customHeight="1" x14ac:dyDescent="0.25">
      <c r="B45" s="43" t="str">
        <f>'PLT1 Caldaro'!B2</f>
        <v>PLT1 – Nummernschilderkennungsstation Nr. 1: Zufahrt von NORDEN – Grenze zu Eppan (Gemeinde KALTERN)</v>
      </c>
      <c r="C45" s="128">
        <v>1</v>
      </c>
      <c r="D45" s="129">
        <v>0</v>
      </c>
      <c r="E45" s="129">
        <v>0</v>
      </c>
      <c r="F45" s="129">
        <v>0</v>
      </c>
    </row>
    <row r="46" spans="2:6" x14ac:dyDescent="0.25">
      <c r="B46" s="43" t="str">
        <f>'PLT2 Caldaro'!B2</f>
        <v>PLT2 – Nummernschilderkennungsstation Nr. 2: Oberplanitzing (Gemeinde KALTERN)</v>
      </c>
      <c r="C46" s="128">
        <v>1</v>
      </c>
      <c r="D46" s="129">
        <v>0</v>
      </c>
      <c r="E46" s="129">
        <v>0</v>
      </c>
      <c r="F46" s="129">
        <v>0</v>
      </c>
    </row>
    <row r="47" spans="2:6" ht="30" x14ac:dyDescent="0.25">
      <c r="B47" s="43" t="str">
        <f>'PLT3 Caldaro'!B2</f>
        <v>PLT3 – Nummernschilderkennungsstation Nr. 3: Heppenheimerstraße – Feuerwehr (Gemeinde KALTERN)</v>
      </c>
      <c r="C47" s="128">
        <v>1</v>
      </c>
      <c r="D47" s="129">
        <v>0</v>
      </c>
      <c r="E47" s="129">
        <v>0</v>
      </c>
      <c r="F47" s="129">
        <v>0</v>
      </c>
    </row>
    <row r="48" spans="2:6" x14ac:dyDescent="0.25">
      <c r="B48" s="43" t="str">
        <f>'PLT4 Caldaro'!B2</f>
        <v>PLT4 – Nummernschilderkennungsstation Nr. 4: St. Josef – Winkel (Gemeinde KALTERN)</v>
      </c>
      <c r="C48" s="128">
        <v>1</v>
      </c>
      <c r="D48" s="129">
        <v>0</v>
      </c>
      <c r="E48" s="129">
        <v>0</v>
      </c>
      <c r="F48" s="129">
        <v>0</v>
      </c>
    </row>
    <row r="49" spans="2:6" ht="30" customHeight="1" thickBot="1" x14ac:dyDescent="0.3">
      <c r="B49" s="43" t="str">
        <f>'PLT5 Caldaro'!B2</f>
        <v>PLT5 – Nummernschilderkennungsstation Nr. 5: Zufahrt von SÜDEN – Kreisverkehr S.P. Nr. 14 (Gemeinde KALTERN)</v>
      </c>
      <c r="C49" s="128">
        <v>1</v>
      </c>
      <c r="D49" s="129">
        <v>0</v>
      </c>
      <c r="E49" s="129">
        <v>0</v>
      </c>
      <c r="F49" s="129">
        <v>0</v>
      </c>
    </row>
    <row r="50" spans="2:6" ht="15.75" thickBot="1" x14ac:dyDescent="0.3">
      <c r="B50" s="110" t="str">
        <f>'Elenco Prezzi Unitari'!B69</f>
        <v>SUMME</v>
      </c>
      <c r="C50" s="130">
        <f>SUM(C45:C49)</f>
        <v>5</v>
      </c>
      <c r="D50" s="131">
        <f>SUM(D45:D49)</f>
        <v>0</v>
      </c>
      <c r="E50" s="131">
        <f>SUM(E45:E49)</f>
        <v>0</v>
      </c>
      <c r="F50" s="131">
        <f>SUM(F45:F49)</f>
        <v>0</v>
      </c>
    </row>
    <row r="51" spans="2:6" ht="15.75" thickBot="1" x14ac:dyDescent="0.3"/>
    <row r="52" spans="2:6" ht="75.75" thickBot="1" x14ac:dyDescent="0.3">
      <c r="B52" s="125" t="str">
        <f>'Elenco Prezzi Unitari'!B146</f>
        <v>Gemeinde  KURTATSCH a.d.W..</v>
      </c>
      <c r="C52" s="107" t="str">
        <f>'Elenco Prezzi Unitari'!B71</f>
        <v>Videokameras OCR + Übersichtskameras</v>
      </c>
      <c r="D52" s="107" t="str">
        <f>'Elenco Prezzi Unitari'!C71</f>
        <v>Videokameras Speed Dome</v>
      </c>
      <c r="E52" s="107" t="str">
        <f>'Elenco Prezzi Unitari'!D71</f>
        <v>Feststehende Kameras</v>
      </c>
      <c r="F52" s="107" t="str">
        <f>'Elenco Prezzi Unitari'!E71</f>
        <v>Ergänzung vorhandener Videokameras</v>
      </c>
    </row>
    <row r="53" spans="2:6" ht="30" x14ac:dyDescent="0.25">
      <c r="B53" s="43" t="str">
        <f>'PLT1 Cortaccia'!B2</f>
        <v>PLT1 - Nummernschilderkennungsstation Nr.1:  Kurtatsch Süd/Regenstein (Gemeinde  KURTATSCH)</v>
      </c>
      <c r="C53" s="126">
        <v>1</v>
      </c>
      <c r="D53" s="127">
        <v>0</v>
      </c>
      <c r="E53" s="127">
        <v>0</v>
      </c>
      <c r="F53" s="127">
        <v>0</v>
      </c>
    </row>
    <row r="54" spans="2:6" ht="30" x14ac:dyDescent="0.25">
      <c r="B54" s="43" t="str">
        <f>'PLT2 Cortaccia'!B2</f>
        <v>PLT2 - Nummernschilderkennungsstation Nr.2:  Kurtatsch Nord/Weinstraße (Gemeinde  KURTATSCH)</v>
      </c>
      <c r="C54" s="128">
        <v>1</v>
      </c>
      <c r="D54" s="129">
        <v>0</v>
      </c>
      <c r="E54" s="129">
        <v>0</v>
      </c>
      <c r="F54" s="129">
        <v>0</v>
      </c>
    </row>
    <row r="55" spans="2:6" ht="30.75" thickBot="1" x14ac:dyDescent="0.3">
      <c r="B55" s="43" t="str">
        <f>'PLT3 Cortaccia'!B2</f>
        <v>PLT3 - Nummernschilderkennungsstation Nr.3:  Kurtatsch Breitbach/Kellerei (Gemeinde KURTATSCH)</v>
      </c>
      <c r="C55" s="128">
        <v>1</v>
      </c>
      <c r="D55" s="129">
        <v>0</v>
      </c>
      <c r="E55" s="129">
        <v>0</v>
      </c>
      <c r="F55" s="129">
        <v>0</v>
      </c>
    </row>
    <row r="56" spans="2:6" ht="15.75" thickBot="1" x14ac:dyDescent="0.3">
      <c r="B56" s="110" t="str">
        <f>'Elenco Prezzi Unitari'!B69</f>
        <v>SUMME</v>
      </c>
      <c r="C56" s="130">
        <f>SUM(C53:C55)</f>
        <v>3</v>
      </c>
      <c r="D56" s="131">
        <f>SUM(D53:D54)</f>
        <v>0</v>
      </c>
      <c r="E56" s="131">
        <f>SUM(E53:E54)</f>
        <v>0</v>
      </c>
      <c r="F56" s="131">
        <f>SUM(F53:F54)</f>
        <v>0</v>
      </c>
    </row>
    <row r="57" spans="2:6" ht="15.75" thickBot="1" x14ac:dyDescent="0.3"/>
    <row r="58" spans="2:6" ht="75.75" thickBot="1" x14ac:dyDescent="0.3">
      <c r="B58" s="125" t="str">
        <f>'Elenco Prezzi Unitari'!B151</f>
        <v>Gemeinde  KURTINIG a.d.W.</v>
      </c>
      <c r="C58" s="107" t="str">
        <f>'Elenco Prezzi Unitari'!B71</f>
        <v>Videokameras OCR + Übersichtskameras</v>
      </c>
      <c r="D58" s="107" t="str">
        <f>'Elenco Prezzi Unitari'!C71</f>
        <v>Videokameras Speed Dome</v>
      </c>
      <c r="E58" s="107" t="str">
        <f>'Elenco Prezzi Unitari'!D71</f>
        <v>Feststehende Kameras</v>
      </c>
      <c r="F58" s="107" t="str">
        <f>'Elenco Prezzi Unitari'!E71</f>
        <v>Ergänzung vorhandener Videokameras</v>
      </c>
    </row>
    <row r="59" spans="2:6" x14ac:dyDescent="0.25">
      <c r="B59" s="43" t="str">
        <f>'PLT1 Cortina'!B2</f>
        <v>PLT1 - Nummernschilderkennungsstation Nr.1:  S.P.19 Einfahrt Nord (Gemeinde KURTINIG)</v>
      </c>
      <c r="C59" s="126">
        <v>1</v>
      </c>
      <c r="D59" s="127">
        <v>0</v>
      </c>
      <c r="E59" s="127">
        <v>0</v>
      </c>
      <c r="F59" s="127">
        <v>0</v>
      </c>
    </row>
    <row r="60" spans="2:6" ht="30" x14ac:dyDescent="0.25">
      <c r="B60" s="43" t="str">
        <f>'PLT2 Cortina'!B2</f>
        <v>PLT2 - Nummernschilderkennungsstation Nr.2:  Bahnhofstraße - Einfahrt  Nord (Gemeinde  KURTINIG)</v>
      </c>
      <c r="C60" s="128">
        <v>1</v>
      </c>
      <c r="D60" s="129">
        <v>0</v>
      </c>
      <c r="E60" s="129">
        <v>0</v>
      </c>
      <c r="F60" s="129">
        <v>0</v>
      </c>
    </row>
    <row r="61" spans="2:6" x14ac:dyDescent="0.25">
      <c r="B61" s="43" t="str">
        <f>'PLT3 Cortina'!B2</f>
        <v>PLT3 - Nummernschilderkennungsstation Nr.3:  S.P.19 Einfahrt Süd (Gemeinde  KURTINIG)</v>
      </c>
      <c r="C61" s="128">
        <v>1</v>
      </c>
      <c r="D61" s="129">
        <v>0</v>
      </c>
      <c r="E61" s="129">
        <v>0</v>
      </c>
      <c r="F61" s="129">
        <v>0</v>
      </c>
    </row>
    <row r="62" spans="2:6" ht="15.75" thickBot="1" x14ac:dyDescent="0.3">
      <c r="B62" s="43" t="str">
        <f>'PR1-CO Cortina'!B2</f>
        <v>CO - Leiststelle  + PR1 - Videoüberwachungsstation Nr.1:  Rathaus (Gemeinde KURTINIG)</v>
      </c>
      <c r="C62" s="128">
        <v>0</v>
      </c>
      <c r="D62" s="129">
        <v>1</v>
      </c>
      <c r="E62" s="129">
        <v>0</v>
      </c>
      <c r="F62" s="129">
        <v>0</v>
      </c>
    </row>
    <row r="63" spans="2:6" ht="15.75" thickBot="1" x14ac:dyDescent="0.3">
      <c r="B63" s="110" t="str">
        <f>'Elenco Prezzi Unitari'!B69</f>
        <v>SUMME</v>
      </c>
      <c r="C63" s="130">
        <f>SUM(C59:C62)</f>
        <v>3</v>
      </c>
      <c r="D63" s="131">
        <f>SUM(D59:D62)</f>
        <v>1</v>
      </c>
      <c r="E63" s="131">
        <f>SUM(E59:E62)</f>
        <v>0</v>
      </c>
      <c r="F63" s="131">
        <f>SUM(F59:F62)</f>
        <v>0</v>
      </c>
    </row>
    <row r="64" spans="2:6" ht="15.75" thickBot="1" x14ac:dyDescent="0.3"/>
    <row r="65" spans="2:6" ht="75.75" thickBot="1" x14ac:dyDescent="0.3">
      <c r="B65" s="125" t="str">
        <f>'Elenco Prezzi Unitari'!B134</f>
        <v>Gemeinde  NEUMARKT</v>
      </c>
      <c r="C65" s="107" t="str">
        <f>'Elenco Prezzi Unitari'!B71</f>
        <v>Videokameras OCR + Übersichtskameras</v>
      </c>
      <c r="D65" s="107" t="str">
        <f>'Elenco Prezzi Unitari'!C71</f>
        <v>Videokameras Speed Dome</v>
      </c>
      <c r="E65" s="107" t="str">
        <f>'Elenco Prezzi Unitari'!D71</f>
        <v>Feststehende Kameras</v>
      </c>
      <c r="F65" s="107" t="str">
        <f>'Elenco Prezzi Unitari'!E71</f>
        <v>Ergänzung vorhandener Videokameras</v>
      </c>
    </row>
    <row r="66" spans="2:6" x14ac:dyDescent="0.25">
      <c r="B66" s="43" t="str">
        <f>'PLT1 Egna'!B2</f>
        <v>PLT1 - Nummernschilderkennungsstation Nr.1:  Villner Straße (Gemeinde  NEUMARKT)</v>
      </c>
      <c r="C66" s="128">
        <v>1</v>
      </c>
      <c r="D66" s="129">
        <v>0</v>
      </c>
      <c r="E66" s="129">
        <v>0</v>
      </c>
      <c r="F66" s="129">
        <v>0</v>
      </c>
    </row>
    <row r="67" spans="2:6" x14ac:dyDescent="0.25">
      <c r="B67" s="43" t="str">
        <f>'PLT2 Egna'!B2</f>
        <v>PLT2 - Nummernschilderkennungsstation Nr.2:  Cavalese-Straße (Gemeinde  NEUMARKT)</v>
      </c>
      <c r="C67" s="128">
        <v>1</v>
      </c>
      <c r="D67" s="129">
        <v>0</v>
      </c>
      <c r="E67" s="129">
        <v>0</v>
      </c>
      <c r="F67" s="129">
        <v>0</v>
      </c>
    </row>
    <row r="68" spans="2:6" x14ac:dyDescent="0.25">
      <c r="B68" s="43" t="str">
        <f>'PLT3 Egna'!B2</f>
        <v>PLT3 - Nummernschilderkennungsstation Nr.3:  Trient-Straße (Gemeinde  NEUMARKT)</v>
      </c>
      <c r="C68" s="128">
        <v>1</v>
      </c>
      <c r="D68" s="129">
        <v>0</v>
      </c>
      <c r="E68" s="129">
        <v>0</v>
      </c>
      <c r="F68" s="129">
        <v>0</v>
      </c>
    </row>
    <row r="69" spans="2:6" x14ac:dyDescent="0.25">
      <c r="B69" s="43" t="str">
        <f>'PLT4 Egna'!B2</f>
        <v>PLT4 - Nummernschilderkennungsstation Nr.4:  Bahnhofstraße (Gemeinde  NEUMARKT)</v>
      </c>
      <c r="C69" s="128">
        <v>1</v>
      </c>
      <c r="D69" s="129">
        <v>0</v>
      </c>
      <c r="E69" s="129">
        <v>0</v>
      </c>
      <c r="F69" s="129">
        <v>0</v>
      </c>
    </row>
    <row r="70" spans="2:6" x14ac:dyDescent="0.25">
      <c r="B70" s="43" t="str">
        <f>'PLT5 Egna'!B2</f>
        <v>PLT5 - Nummernschilderkennungsstation Nr.5:  Rheinfelder Str. (Gemeinde  NEUMARKT)</v>
      </c>
      <c r="C70" s="128">
        <v>1</v>
      </c>
      <c r="D70" s="129">
        <v>0</v>
      </c>
      <c r="E70" s="129">
        <v>0</v>
      </c>
      <c r="F70" s="129">
        <v>0</v>
      </c>
    </row>
    <row r="71" spans="2:6" ht="30" x14ac:dyDescent="0.25">
      <c r="B71" s="43" t="str">
        <f>'PLT6 Egna'!B2</f>
        <v>PLT6 - Nummernschilderkennungsstation Nr.6:  S.S.Nr.12 Nationalstraße - Ortsteil Laag (Gemeinde  NEUMARKT)</v>
      </c>
      <c r="C71" s="128">
        <v>1</v>
      </c>
      <c r="D71" s="129">
        <v>0</v>
      </c>
      <c r="E71" s="129">
        <v>0</v>
      </c>
      <c r="F71" s="129">
        <v>0</v>
      </c>
    </row>
    <row r="72" spans="2:6" ht="30" x14ac:dyDescent="0.25">
      <c r="B72" s="43" t="str">
        <f>'PLT7 Egna'!B2</f>
        <v>PLT7 - Nummernschilderkennungsstation Nr.7:  Hauptstraße - Ortsteil Laag (Gemeinde  NEUMARKT)</v>
      </c>
      <c r="C72" s="128">
        <v>1</v>
      </c>
      <c r="D72" s="129">
        <v>0</v>
      </c>
      <c r="E72" s="129">
        <v>0</v>
      </c>
      <c r="F72" s="129">
        <v>0</v>
      </c>
    </row>
    <row r="73" spans="2:6" ht="30" x14ac:dyDescent="0.25">
      <c r="B73" s="43" t="str">
        <f>'PLT8 Egna'!B2</f>
        <v>PLT8 - Nummernschilderkennungsstation Nr.8:  Postamt - Ortsteil Laag (Gemeinde  NEUMARKT)</v>
      </c>
      <c r="C73" s="128">
        <v>1</v>
      </c>
      <c r="D73" s="129">
        <v>0</v>
      </c>
      <c r="E73" s="129">
        <v>0</v>
      </c>
      <c r="F73" s="129">
        <v>0</v>
      </c>
    </row>
    <row r="74" spans="2:6" ht="30.75" thickBot="1" x14ac:dyDescent="0.3">
      <c r="B74" s="43" t="str">
        <f>'PLT9 Egna'!B2</f>
        <v>PLT9 - Nummernschilderkennungsstation Nr.9:  Schotterweg - Orteil Laag (Gemeinde  NEUMARKT)</v>
      </c>
      <c r="C74" s="128">
        <v>1</v>
      </c>
      <c r="D74" s="129">
        <v>0</v>
      </c>
      <c r="E74" s="129">
        <v>0</v>
      </c>
      <c r="F74" s="129">
        <v>0</v>
      </c>
    </row>
    <row r="75" spans="2:6" ht="15.75" thickBot="1" x14ac:dyDescent="0.3">
      <c r="B75" s="110" t="str">
        <f>'Elenco Prezzi Unitari'!B69</f>
        <v>SUMME</v>
      </c>
      <c r="C75" s="130">
        <f>SUM(C66:C74)</f>
        <v>9</v>
      </c>
      <c r="D75" s="131">
        <f>SUM(D66:D74)</f>
        <v>0</v>
      </c>
      <c r="E75" s="131">
        <f>SUM(E66:E74)</f>
        <v>0</v>
      </c>
      <c r="F75" s="131">
        <f>SUM(F66:F74)</f>
        <v>0</v>
      </c>
    </row>
    <row r="76" spans="2:6" ht="15.75" thickBot="1" x14ac:dyDescent="0.3"/>
    <row r="77" spans="2:6" ht="75.75" thickBot="1" x14ac:dyDescent="0.3">
      <c r="B77" s="125" t="str">
        <f>'Elenco Prezzi Unitari'!B99</f>
        <v>Gemeinde  LEIFERS</v>
      </c>
      <c r="C77" s="107" t="str">
        <f>'Elenco Prezzi Unitari'!B71</f>
        <v>Videokameras OCR + Übersichtskameras</v>
      </c>
      <c r="D77" s="107" t="str">
        <f>'Elenco Prezzi Unitari'!C71</f>
        <v>Videokameras Speed Dome</v>
      </c>
      <c r="E77" s="107" t="str">
        <f>'Elenco Prezzi Unitari'!D71</f>
        <v>Feststehende Kameras</v>
      </c>
      <c r="F77" s="107" t="str">
        <f>'Elenco Prezzi Unitari'!E71</f>
        <v>Ergänzung vorhandener Videokameras</v>
      </c>
    </row>
    <row r="78" spans="2:6" x14ac:dyDescent="0.25">
      <c r="B78" s="43" t="str">
        <f>'PLT1 Laives'!B2</f>
        <v>PLT1 - Nummernschilderkennungsstation Nr.1:  Leifers SÜD (Gemeinde  LEIFERS)</v>
      </c>
      <c r="C78" s="128">
        <v>2</v>
      </c>
      <c r="D78" s="129">
        <v>0</v>
      </c>
      <c r="E78" s="129">
        <v>0</v>
      </c>
      <c r="F78" s="129">
        <v>0</v>
      </c>
    </row>
    <row r="79" spans="2:6" x14ac:dyDescent="0.25">
      <c r="B79" s="43" t="str">
        <f>'PLT2 Laives'!B2</f>
        <v>PLT2 - Nummernschilderkennungsstation Nr.2:  Leifers NORD (Gemeinde  LEIFERS)</v>
      </c>
      <c r="C79" s="128">
        <v>2</v>
      </c>
      <c r="D79" s="129">
        <v>0</v>
      </c>
      <c r="E79" s="129">
        <v>0</v>
      </c>
      <c r="F79" s="129">
        <v>0</v>
      </c>
    </row>
    <row r="80" spans="2:6" x14ac:dyDescent="0.25">
      <c r="B80" s="43" t="str">
        <f>'PLT3 Laives'!B2</f>
        <v>PLT3 - Nummernschilderkennungsstation Nr.3:  St. Jabob SÜD (Gemeinde  LEIFERS)</v>
      </c>
      <c r="C80" s="128">
        <v>2</v>
      </c>
      <c r="D80" s="129">
        <v>0</v>
      </c>
      <c r="E80" s="129">
        <v>0</v>
      </c>
      <c r="F80" s="129">
        <v>0</v>
      </c>
    </row>
    <row r="81" spans="2:6" x14ac:dyDescent="0.25">
      <c r="B81" s="43" t="str">
        <f>'PLT4 Laives'!B2</f>
        <v>PLT4 - Nummernschilderkennungsstation Nr.4:  St. Jakob NORD (Gemeinde  LEIFERS)</v>
      </c>
      <c r="C81" s="128">
        <v>2</v>
      </c>
      <c r="D81" s="129">
        <v>0</v>
      </c>
      <c r="E81" s="129">
        <v>0</v>
      </c>
      <c r="F81" s="129">
        <v>0</v>
      </c>
    </row>
    <row r="82" spans="2:6" x14ac:dyDescent="0.25">
      <c r="B82" s="43" t="str">
        <f>'PLT5 Laives'!B2</f>
        <v>PLT5 - Nummernschilderkennungsstation Nr.5:  Steinmannwald SÜD (Gemeinde  LEIFERS)</v>
      </c>
      <c r="C82" s="128">
        <v>2</v>
      </c>
      <c r="D82" s="129">
        <v>0</v>
      </c>
      <c r="E82" s="129">
        <v>0</v>
      </c>
      <c r="F82" s="129">
        <v>0</v>
      </c>
    </row>
    <row r="83" spans="2:6" ht="15.75" thickBot="1" x14ac:dyDescent="0.3">
      <c r="B83" s="43" t="str">
        <f>'PLT6 Laives'!B2</f>
        <v>PLT6 - Nummernschilderkennungsstation Nr.6:  Steinmannwald NORD (Gemeinde  LEIFERS)</v>
      </c>
      <c r="C83" s="128">
        <v>2</v>
      </c>
      <c r="D83" s="129">
        <v>0</v>
      </c>
      <c r="E83" s="129">
        <v>0</v>
      </c>
      <c r="F83" s="129">
        <v>0</v>
      </c>
    </row>
    <row r="84" spans="2:6" ht="15.75" thickBot="1" x14ac:dyDescent="0.3">
      <c r="B84" s="110" t="str">
        <f>'Elenco Prezzi Unitari'!B69</f>
        <v>SUMME</v>
      </c>
      <c r="C84" s="130">
        <f>SUM(C78:C83)</f>
        <v>12</v>
      </c>
      <c r="D84" s="131">
        <f>SUM(D78:D83)</f>
        <v>0</v>
      </c>
      <c r="E84" s="131">
        <f>SUM(E78:E83)</f>
        <v>0</v>
      </c>
      <c r="F84" s="131">
        <f>SUM(F78:F83)</f>
        <v>0</v>
      </c>
    </row>
    <row r="85" spans="2:6" ht="15.75" thickBot="1" x14ac:dyDescent="0.3"/>
    <row r="86" spans="2:6" ht="75.75" thickBot="1" x14ac:dyDescent="0.3">
      <c r="B86" s="125" t="str">
        <f>'Elenco Prezzi Unitari'!B175</f>
        <v>Gemeinde  MARGREID a.d.W.</v>
      </c>
      <c r="C86" s="107" t="str">
        <f>'Elenco Prezzi Unitari'!B71</f>
        <v>Videokameras OCR + Übersichtskameras</v>
      </c>
      <c r="D86" s="107" t="str">
        <f>'Elenco Prezzi Unitari'!C71</f>
        <v>Videokameras Speed Dome</v>
      </c>
      <c r="E86" s="107" t="str">
        <f>'Elenco Prezzi Unitari'!D71</f>
        <v>Feststehende Kameras</v>
      </c>
      <c r="F86" s="107" t="str">
        <f>'Elenco Prezzi Unitari'!E71</f>
        <v>Ergänzung vorhandener Videokameras</v>
      </c>
    </row>
    <row r="87" spans="2:6" x14ac:dyDescent="0.25">
      <c r="B87" s="43" t="str">
        <f>'PLT1 Magrè'!B2</f>
        <v>PLT1 - Nummernschilderkennungsstation Nr.1:  Weinstraße - Nord (Gemeinde  MARGREID)</v>
      </c>
      <c r="C87" s="128">
        <v>1</v>
      </c>
      <c r="D87" s="129">
        <v>0</v>
      </c>
      <c r="E87" s="129">
        <v>0</v>
      </c>
      <c r="F87" s="129">
        <v>0</v>
      </c>
    </row>
    <row r="88" spans="2:6" x14ac:dyDescent="0.25">
      <c r="B88" s="43" t="str">
        <f>'PLT2 Magrè'!B2</f>
        <v>PLT2 - Nummernschilderkennungsstation Nr.2: Bahnhofstraße (Gemeinde  MARGREID)</v>
      </c>
      <c r="C88" s="128">
        <v>1</v>
      </c>
      <c r="D88" s="129">
        <v>0</v>
      </c>
      <c r="E88" s="129">
        <v>0</v>
      </c>
      <c r="F88" s="129">
        <v>0</v>
      </c>
    </row>
    <row r="89" spans="2:6" x14ac:dyDescent="0.25">
      <c r="B89" s="43" t="str">
        <f>'PLT3 Magrè'!B2</f>
        <v>PLT3 - Nummernschilderkennungsstation Nr.4:  Weinstraße - Lafot (Gemeinde  MARGREID)</v>
      </c>
      <c r="C89" s="128">
        <v>1</v>
      </c>
      <c r="D89" s="129">
        <v>0</v>
      </c>
      <c r="E89" s="129">
        <v>0</v>
      </c>
      <c r="F89" s="129">
        <v>0</v>
      </c>
    </row>
    <row r="90" spans="2:6" ht="15.75" thickBot="1" x14ac:dyDescent="0.3">
      <c r="B90" s="43" t="str">
        <f>'PR1 Magrè'!B2</f>
        <v>PR1 - Videoüberwachungsstation Nr.1:  Bahnhofstraße (Gemeinde  MARGREID)</v>
      </c>
      <c r="C90" s="128">
        <v>0</v>
      </c>
      <c r="D90" s="129">
        <v>1</v>
      </c>
      <c r="E90" s="129">
        <v>0</v>
      </c>
      <c r="F90" s="129">
        <v>0</v>
      </c>
    </row>
    <row r="91" spans="2:6" ht="15.75" thickBot="1" x14ac:dyDescent="0.3">
      <c r="B91" s="110" t="str">
        <f>'Elenco Prezzi Unitari'!B69</f>
        <v>SUMME</v>
      </c>
      <c r="C91" s="130">
        <f>SUM(C87:C90)</f>
        <v>3</v>
      </c>
      <c r="D91" s="131">
        <f>SUM(D87:D90)</f>
        <v>1</v>
      </c>
      <c r="E91" s="131">
        <f>SUM(E87:E90)</f>
        <v>0</v>
      </c>
      <c r="F91" s="131">
        <f>SUM(F87:F90)</f>
        <v>0</v>
      </c>
    </row>
    <row r="92" spans="2:6" ht="15.75" thickBot="1" x14ac:dyDescent="0.3"/>
    <row r="93" spans="2:6" ht="75.75" thickBot="1" x14ac:dyDescent="0.3">
      <c r="B93" s="125" t="str">
        <f>'Elenco Prezzi Unitari'!B189</f>
        <v>Gemeinde  MONTAN</v>
      </c>
      <c r="C93" s="107" t="str">
        <f>'Elenco Prezzi Unitari'!B71</f>
        <v>Videokameras OCR + Übersichtskameras</v>
      </c>
      <c r="D93" s="107" t="str">
        <f>'Elenco Prezzi Unitari'!C71</f>
        <v>Videokameras Speed Dome</v>
      </c>
      <c r="E93" s="107" t="str">
        <f>'Elenco Prezzi Unitari'!D71</f>
        <v>Feststehende Kameras</v>
      </c>
      <c r="F93" s="107" t="str">
        <f>'Elenco Prezzi Unitari'!E71</f>
        <v>Ergänzung vorhandener Videokameras</v>
      </c>
    </row>
    <row r="94" spans="2:6" x14ac:dyDescent="0.25">
      <c r="B94" s="43" t="str">
        <f>'PLT1 Montagna'!B2</f>
        <v>PLT1 - Nummernschilderkennungsstation Nr.1:  Villner Straße (Gemeinde  MONTAN)</v>
      </c>
      <c r="C94" s="128">
        <v>1</v>
      </c>
      <c r="D94" s="129">
        <v>0</v>
      </c>
      <c r="E94" s="129">
        <v>0</v>
      </c>
      <c r="F94" s="129">
        <v>0</v>
      </c>
    </row>
    <row r="95" spans="2:6" ht="30" x14ac:dyDescent="0.25">
      <c r="B95" s="43" t="str">
        <f>'PLT2 Montagna'!B2</f>
        <v>PLT2 - Nummernschilderkennungsstation Nr.2:  S.S.48 West, von Auer kommend (Gemeinde  MONTAN)</v>
      </c>
      <c r="C95" s="128">
        <v>1</v>
      </c>
      <c r="D95" s="129">
        <v>0</v>
      </c>
      <c r="E95" s="129">
        <v>0</v>
      </c>
      <c r="F95" s="129">
        <v>0</v>
      </c>
    </row>
    <row r="96" spans="2:6" ht="30.75" thickBot="1" x14ac:dyDescent="0.3">
      <c r="B96" s="43" t="str">
        <f>'PLT3 Montagna'!B2</f>
        <v>PLT3 - Nummernschilderkennungsstation Nr.3:  S.S.48 Ost, vom Fleimstal kommend (Gemeinde  MONTAN)</v>
      </c>
      <c r="C96" s="128">
        <v>1</v>
      </c>
      <c r="D96" s="129">
        <v>0</v>
      </c>
      <c r="E96" s="129">
        <v>0</v>
      </c>
      <c r="F96" s="129">
        <v>0</v>
      </c>
    </row>
    <row r="97" spans="2:6" ht="15.75" thickBot="1" x14ac:dyDescent="0.3">
      <c r="B97" s="110" t="str">
        <f>'Elenco Prezzi Unitari'!B69</f>
        <v>SUMME</v>
      </c>
      <c r="C97" s="130">
        <f>SUM(C94:C96)</f>
        <v>3</v>
      </c>
      <c r="D97" s="131">
        <f>SUM(D94:D96)</f>
        <v>0</v>
      </c>
      <c r="E97" s="131">
        <f>SUM(E94:E96)</f>
        <v>0</v>
      </c>
      <c r="F97" s="131">
        <f>SUM(F94:F96)</f>
        <v>0</v>
      </c>
    </row>
    <row r="98" spans="2:6" ht="15.75" thickBot="1" x14ac:dyDescent="0.3"/>
    <row r="99" spans="2:6" ht="75.75" thickBot="1" x14ac:dyDescent="0.3">
      <c r="B99" s="125" t="str">
        <f>'Elenco Prezzi Unitari'!B169</f>
        <v>Gemeinde  AUER</v>
      </c>
      <c r="C99" s="107" t="str">
        <f>'Elenco Prezzi Unitari'!B71</f>
        <v>Videokameras OCR + Übersichtskameras</v>
      </c>
      <c r="D99" s="107" t="str">
        <f>'Elenco Prezzi Unitari'!C71</f>
        <v>Videokameras Speed Dome</v>
      </c>
      <c r="E99" s="107" t="str">
        <f>'Elenco Prezzi Unitari'!D71</f>
        <v>Feststehende Kameras</v>
      </c>
      <c r="F99" s="107" t="str">
        <f>'Elenco Prezzi Unitari'!E71</f>
        <v>Ergänzung vorhandener Videokameras</v>
      </c>
    </row>
    <row r="100" spans="2:6" x14ac:dyDescent="0.25">
      <c r="B100" s="43" t="str">
        <f>'PLT1 Ora'!B2</f>
        <v>PLT1 - Nummernschilderkennungsstation Nr.1:  Nationalstraße 2 (Gemeinde  AUER)</v>
      </c>
      <c r="C100" s="128">
        <v>1</v>
      </c>
      <c r="D100" s="129">
        <v>0</v>
      </c>
      <c r="E100" s="129">
        <v>0</v>
      </c>
      <c r="F100" s="129">
        <v>0</v>
      </c>
    </row>
    <row r="101" spans="2:6" ht="30" x14ac:dyDescent="0.25">
      <c r="B101" s="43" t="str">
        <f>'PLT2 Ora'!B2</f>
        <v>PLT2 - Nummernschilderkennungsstation Nr.2:  Fleimstal Kreuzung S.S.12/S.S.48 (Gemeinde AUER)</v>
      </c>
      <c r="C101" s="128">
        <v>1</v>
      </c>
      <c r="D101" s="129">
        <v>0</v>
      </c>
      <c r="E101" s="129">
        <v>0</v>
      </c>
      <c r="F101" s="129">
        <v>0</v>
      </c>
    </row>
    <row r="102" spans="2:6" ht="30" x14ac:dyDescent="0.25">
      <c r="B102" s="43" t="str">
        <f>'PLT3 Ora'!B2</f>
        <v>PLT3 - Nummernschilderkennungsstation Nr.3:  Einfahrt Nord Kreuzung S.S.12/Nationalstraße (Gemeinde  AUER)</v>
      </c>
      <c r="C102" s="128">
        <v>1</v>
      </c>
      <c r="D102" s="129">
        <v>0</v>
      </c>
      <c r="E102" s="129">
        <v>0</v>
      </c>
      <c r="F102" s="129">
        <v>0</v>
      </c>
    </row>
    <row r="103" spans="2:6" x14ac:dyDescent="0.25">
      <c r="B103" s="43" t="str">
        <f>'PLT4 Ora'!B2</f>
        <v>PLT4 - Nummernschilderkennungsstation Nr.4:  Bahnhof (Gemeinde AUER)</v>
      </c>
      <c r="C103" s="128">
        <v>1</v>
      </c>
      <c r="D103" s="129">
        <v>0</v>
      </c>
      <c r="E103" s="129">
        <v>0</v>
      </c>
      <c r="F103" s="129">
        <v>0</v>
      </c>
    </row>
    <row r="104" spans="2:6" ht="15.75" thickBot="1" x14ac:dyDescent="0.3">
      <c r="B104" s="43" t="str">
        <f>'PLT5 Ora'!B2</f>
        <v>PLT5 - Nummernschilderkennungsstation Nr.5:  Traminerstraße (Gemeinde  AUER)</v>
      </c>
      <c r="C104" s="128">
        <v>1</v>
      </c>
      <c r="D104" s="129">
        <v>0</v>
      </c>
      <c r="E104" s="129">
        <v>0</v>
      </c>
      <c r="F104" s="129">
        <v>0</v>
      </c>
    </row>
    <row r="105" spans="2:6" ht="15.75" thickBot="1" x14ac:dyDescent="0.3">
      <c r="B105" s="110" t="str">
        <f>'Elenco Prezzi Unitari'!B69</f>
        <v>SUMME</v>
      </c>
      <c r="C105" s="130">
        <f>SUM(C100:C104)</f>
        <v>5</v>
      </c>
      <c r="D105" s="131">
        <f>SUM(D100:D104)</f>
        <v>0</v>
      </c>
      <c r="E105" s="131">
        <f>SUM(E100:E104)</f>
        <v>0</v>
      </c>
      <c r="F105" s="131">
        <f>SUM(F100:F104)</f>
        <v>0</v>
      </c>
    </row>
    <row r="106" spans="2:6" ht="15.75" thickBot="1" x14ac:dyDescent="0.3"/>
    <row r="107" spans="2:6" ht="75.75" thickBot="1" x14ac:dyDescent="0.3">
      <c r="B107" s="125" t="str">
        <f>'Elenco Prezzi Unitari'!B141</f>
        <v>Gemeinde  SALURN</v>
      </c>
      <c r="C107" s="107" t="str">
        <f>'Elenco Prezzi Unitari'!B71</f>
        <v>Videokameras OCR + Übersichtskameras</v>
      </c>
      <c r="D107" s="107" t="str">
        <f>'Elenco Prezzi Unitari'!C71</f>
        <v>Videokameras Speed Dome</v>
      </c>
      <c r="E107" s="107" t="str">
        <f>'Elenco Prezzi Unitari'!D71</f>
        <v>Feststehende Kameras</v>
      </c>
      <c r="F107" s="107" t="str">
        <f>'Elenco Prezzi Unitari'!E71</f>
        <v>Ergänzung vorhandener Videokameras</v>
      </c>
    </row>
    <row r="108" spans="2:6" x14ac:dyDescent="0.25">
      <c r="B108" s="43" t="str">
        <f>'PLT1 Salorno'!B2</f>
        <v>PLT1 - Nummernschilderkennungsstation Nr.1:  Sankt Johann (Gemeinde  SALURN)</v>
      </c>
      <c r="C108" s="128">
        <v>2</v>
      </c>
      <c r="D108" s="129">
        <v>0</v>
      </c>
      <c r="E108" s="129">
        <v>0</v>
      </c>
      <c r="F108" s="129">
        <v>0</v>
      </c>
    </row>
    <row r="109" spans="2:6" ht="30" x14ac:dyDescent="0.25">
      <c r="B109" s="43" t="str">
        <f>'PLT2 Salorno'!B2</f>
        <v>PLT2 - Nummernschilderkennungsstation Nr.2:  S.S. Nr.12 Kreuzung Nationalstraße (Gemeinde  SALURN)</v>
      </c>
      <c r="C109" s="128">
        <v>2</v>
      </c>
      <c r="D109" s="129">
        <v>0</v>
      </c>
      <c r="E109" s="129">
        <v>0</v>
      </c>
      <c r="F109" s="129">
        <v>0</v>
      </c>
    </row>
    <row r="110" spans="2:6" x14ac:dyDescent="0.25">
      <c r="B110" s="43" t="str">
        <f>'PLT3 Salorno'!B2</f>
        <v>PLT3 - Nummernschilderkennungsstation Nr.3:  Kreisverkehr Bahnhof (Gemeinde  SALURN)</v>
      </c>
      <c r="C110" s="128">
        <v>2</v>
      </c>
      <c r="D110" s="129">
        <v>0</v>
      </c>
      <c r="E110" s="129">
        <v>0</v>
      </c>
      <c r="F110" s="129">
        <v>0</v>
      </c>
    </row>
    <row r="111" spans="2:6" ht="30" x14ac:dyDescent="0.25">
      <c r="B111" s="43" t="str">
        <f>'PLT4 Salorno'!B2</f>
        <v>PLT4 - Nummernschilderkennungsstation Nr.4:  S.S. Nr.12 - Industriezone (Gemeinde  SALURN)</v>
      </c>
      <c r="C111" s="128">
        <v>2</v>
      </c>
      <c r="D111" s="129">
        <v>0</v>
      </c>
      <c r="E111" s="129">
        <v>0</v>
      </c>
      <c r="F111" s="129">
        <v>0</v>
      </c>
    </row>
    <row r="112" spans="2:6" x14ac:dyDescent="0.25">
      <c r="B112" s="43" t="str">
        <f>'PR1 Salorno'!B2</f>
        <v>PR1 - Videoüberwachungsstation Nr.1:  Trient-Straße (Gemeinde  SALURN)</v>
      </c>
      <c r="C112" s="128">
        <v>0</v>
      </c>
      <c r="D112" s="129">
        <v>1</v>
      </c>
      <c r="E112" s="129">
        <v>0</v>
      </c>
      <c r="F112" s="129">
        <v>0</v>
      </c>
    </row>
    <row r="113" spans="2:6" ht="15.75" thickBot="1" x14ac:dyDescent="0.3">
      <c r="B113" s="43" t="str">
        <f>'PR2-CO Salorno'!B2</f>
        <v>CO - Leiststelle  + PR2 - Videoüberwachungsstation Nr.2:  Rathaus (Gemeinde  SALURN)</v>
      </c>
      <c r="C113" s="128">
        <v>0</v>
      </c>
      <c r="D113" s="129">
        <v>1</v>
      </c>
      <c r="E113" s="129">
        <v>0</v>
      </c>
      <c r="F113" s="129">
        <v>0</v>
      </c>
    </row>
    <row r="114" spans="2:6" ht="15.75" thickBot="1" x14ac:dyDescent="0.3">
      <c r="B114" s="110" t="str">
        <f>'Elenco Prezzi Unitari'!B69</f>
        <v>SUMME</v>
      </c>
      <c r="C114" s="130">
        <f>SUM(C108:C112)</f>
        <v>8</v>
      </c>
      <c r="D114" s="131">
        <f>SUM(D108:D113)</f>
        <v>2</v>
      </c>
      <c r="E114" s="131">
        <f>SUM(E108:E112)</f>
        <v>0</v>
      </c>
      <c r="F114" s="131">
        <f>SUM(F108:F112)</f>
        <v>0</v>
      </c>
    </row>
    <row r="115" spans="2:6" ht="15.75" thickBot="1" x14ac:dyDescent="0.3"/>
    <row r="116" spans="2:6" ht="75.75" thickBot="1" x14ac:dyDescent="0.3">
      <c r="B116" s="125" t="str">
        <f>'Elenco Prezzi Unitari'!B158</f>
        <v>Gemeinde  TERLAN</v>
      </c>
      <c r="C116" s="107" t="str">
        <f>'Elenco Prezzi Unitari'!B71</f>
        <v>Videokameras OCR + Übersichtskameras</v>
      </c>
      <c r="D116" s="107" t="str">
        <f>'Elenco Prezzi Unitari'!C71</f>
        <v>Videokameras Speed Dome</v>
      </c>
      <c r="E116" s="107" t="str">
        <f>'Elenco Prezzi Unitari'!D71</f>
        <v>Feststehende Kameras</v>
      </c>
      <c r="F116" s="107" t="str">
        <f>'Elenco Prezzi Unitari'!E71</f>
        <v>Ergänzung vorhandener Videokameras</v>
      </c>
    </row>
    <row r="117" spans="2:6" x14ac:dyDescent="0.25">
      <c r="B117" s="43" t="str">
        <f>'PLT1 Terlano'!B2</f>
        <v>PLT1 - Nummernschilderkennungsstation Nr.1:  Industriezone I (Gemeinde  TERLAN)</v>
      </c>
      <c r="C117" s="126">
        <v>1</v>
      </c>
      <c r="D117" s="127">
        <v>0</v>
      </c>
      <c r="E117" s="127">
        <v>0</v>
      </c>
      <c r="F117" s="127">
        <v>0</v>
      </c>
    </row>
    <row r="118" spans="2:6" x14ac:dyDescent="0.25">
      <c r="B118" s="43" t="str">
        <f>'PLT2 Terlano'!B2</f>
        <v>PLT2 - Nummernschilderkennungsstation Nr.2:  Vilpian (Gemeinde  TERLAN)</v>
      </c>
      <c r="C118" s="128">
        <v>1</v>
      </c>
      <c r="D118" s="129">
        <v>0</v>
      </c>
      <c r="E118" s="129">
        <v>0</v>
      </c>
      <c r="F118" s="129">
        <v>0</v>
      </c>
    </row>
    <row r="119" spans="2:6" x14ac:dyDescent="0.25">
      <c r="B119" s="43" t="str">
        <f>'PLT3 Terlano'!B2</f>
        <v>PLT3 - Nummernschilderkennungsstation Nr.3:  Kreisverkehr S.P.11 (Gemeinde  TERLAN)</v>
      </c>
      <c r="C119" s="128">
        <v>1</v>
      </c>
      <c r="D119" s="129">
        <v>0</v>
      </c>
      <c r="E119" s="129">
        <v>0</v>
      </c>
      <c r="F119" s="129">
        <v>0</v>
      </c>
    </row>
    <row r="120" spans="2:6" x14ac:dyDescent="0.25">
      <c r="B120" s="43" t="str">
        <f>'PLT4 Terlano'!B2</f>
        <v>PLT4 - Nummernschilderkennungsstation Nr.4:  Siebeneich (Gemeinde  TERLAN)</v>
      </c>
      <c r="C120" s="128">
        <v>1</v>
      </c>
      <c r="D120" s="129">
        <v>0</v>
      </c>
      <c r="E120" s="129">
        <v>0</v>
      </c>
      <c r="F120" s="129">
        <v>0</v>
      </c>
    </row>
    <row r="121" spans="2:6" ht="15.75" thickBot="1" x14ac:dyDescent="0.3">
      <c r="B121" s="43" t="str">
        <f>'PLT5 Terlano'!B2</f>
        <v>PLT5 - Nummernschilderkennungsstation Nr.5:  Zufahrt auf  S.P.98 (Gemeinde  TERLAN)</v>
      </c>
      <c r="C121" s="128">
        <v>1</v>
      </c>
      <c r="D121" s="129">
        <v>0</v>
      </c>
      <c r="E121" s="129">
        <v>0</v>
      </c>
      <c r="F121" s="129">
        <v>0</v>
      </c>
    </row>
    <row r="122" spans="2:6" ht="15.75" thickBot="1" x14ac:dyDescent="0.3">
      <c r="B122" s="110" t="str">
        <f>'Elenco Prezzi Unitari'!B69</f>
        <v>SUMME</v>
      </c>
      <c r="C122" s="130">
        <f>SUM(C117:C121)</f>
        <v>5</v>
      </c>
      <c r="D122" s="131">
        <f>SUM(D117:D121)</f>
        <v>0</v>
      </c>
      <c r="E122" s="131">
        <f>SUM(E117:E121)</f>
        <v>0</v>
      </c>
      <c r="F122" s="131">
        <f>SUM(F117:F121)</f>
        <v>0</v>
      </c>
    </row>
    <row r="123" spans="2:6" ht="15.75" thickBot="1" x14ac:dyDescent="0.3"/>
    <row r="124" spans="2:6" ht="75.75" thickBot="1" x14ac:dyDescent="0.3">
      <c r="B124" s="125" t="str">
        <f>'Elenco Prezzi Unitari'!B202</f>
        <v>GEMEINDE TRAMIN a. d. W.</v>
      </c>
      <c r="C124" s="107" t="str">
        <f>'Elenco Prezzi Unitari'!B71</f>
        <v>Videokameras OCR + Übersichtskameras</v>
      </c>
      <c r="D124" s="107" t="str">
        <f>'Elenco Prezzi Unitari'!C71</f>
        <v>Videokameras Speed Dome</v>
      </c>
      <c r="E124" s="107" t="str">
        <f>'Elenco Prezzi Unitari'!D71</f>
        <v>Feststehende Kameras</v>
      </c>
      <c r="F124" s="107" t="str">
        <f>'Elenco Prezzi Unitari'!E71</f>
        <v>Ergänzung vorhandener Videokameras</v>
      </c>
    </row>
    <row r="125" spans="2:6" x14ac:dyDescent="0.25">
      <c r="B125" s="43" t="str">
        <f>'PLT1 Termeno'!B2</f>
        <v>PLT1 – Nummernschilderkennungsstation Nr. 1: Ortsteil Rungg (Gemeinde TRAMIN)</v>
      </c>
      <c r="C125" s="126">
        <v>1</v>
      </c>
      <c r="D125" s="127">
        <v>0</v>
      </c>
      <c r="E125" s="127">
        <v>0</v>
      </c>
      <c r="F125" s="127">
        <v>0</v>
      </c>
    </row>
    <row r="126" spans="2:6" ht="30" x14ac:dyDescent="0.25">
      <c r="B126" s="43" t="str">
        <f>'PLT2 Termeno'!B2</f>
        <v>PLT2 – Nummernschilderkennungsstation Nr. 2: Gewerbe- und Handwerkerzone (Gemeinde TRAMIN)</v>
      </c>
      <c r="C126" s="128">
        <v>2</v>
      </c>
      <c r="D126" s="129">
        <v>0</v>
      </c>
      <c r="E126" s="129">
        <v>0</v>
      </c>
      <c r="F126" s="129">
        <v>0</v>
      </c>
    </row>
    <row r="127" spans="2:6" x14ac:dyDescent="0.25">
      <c r="B127" s="43" t="str">
        <f>'PLT3 Termeno'!B2</f>
        <v>PLT3 – Nummernschilderkennungsstation Nr. 3: Zufahrt von Norden (Gemeinde TRAMIN)</v>
      </c>
      <c r="C127" s="128">
        <v>1</v>
      </c>
      <c r="D127" s="129">
        <v>0</v>
      </c>
      <c r="E127" s="129">
        <v>0</v>
      </c>
      <c r="F127" s="129">
        <v>0</v>
      </c>
    </row>
    <row r="128" spans="2:6" ht="15.75" thickBot="1" x14ac:dyDescent="0.3">
      <c r="B128" s="43" t="str">
        <f>'PLT4 Termeno'!B2</f>
        <v>PLT4 – Nummernschilderkennungsstation Nr. 4: Ortsteil Söll (Gemeinde TRAMIN)</v>
      </c>
      <c r="C128" s="128">
        <v>1</v>
      </c>
      <c r="D128" s="129">
        <v>0</v>
      </c>
      <c r="E128" s="129">
        <v>0</v>
      </c>
      <c r="F128" s="129">
        <v>0</v>
      </c>
    </row>
    <row r="129" spans="2:6" ht="15.75" thickBot="1" x14ac:dyDescent="0.3">
      <c r="B129" s="110" t="str">
        <f>'Elenco Prezzi Unitari'!B69</f>
        <v>SUMME</v>
      </c>
      <c r="C129" s="130">
        <f>SUM(C125:C128)</f>
        <v>5</v>
      </c>
      <c r="D129" s="131">
        <f>SUM(D125:D128)</f>
        <v>0</v>
      </c>
      <c r="E129" s="131">
        <f>SUM(E125:E128)</f>
        <v>0</v>
      </c>
      <c r="F129" s="131">
        <f>SUM(F125:F128)</f>
        <v>0</v>
      </c>
    </row>
    <row r="130" spans="2:6" ht="15.75" thickBot="1" x14ac:dyDescent="0.3"/>
    <row r="131" spans="2:6" ht="75.75" thickBot="1" x14ac:dyDescent="0.3">
      <c r="B131" s="125" t="str">
        <f>'Elenco Prezzi Unitari'!B91</f>
        <v>Gemeinde  TRUDEN</v>
      </c>
      <c r="C131" s="107" t="str">
        <f>'Elenco Prezzi Unitari'!B71</f>
        <v>Videokameras OCR + Übersichtskameras</v>
      </c>
      <c r="D131" s="107" t="str">
        <f>'Elenco Prezzi Unitari'!C71</f>
        <v>Videokameras Speed Dome</v>
      </c>
      <c r="E131" s="107" t="str">
        <f>'Elenco Prezzi Unitari'!D71</f>
        <v>Feststehende Kameras</v>
      </c>
      <c r="F131" s="107" t="str">
        <f>'Elenco Prezzi Unitari'!E71</f>
        <v>Ergänzung vorhandener Videokameras</v>
      </c>
    </row>
    <row r="132" spans="2:6" x14ac:dyDescent="0.25">
      <c r="B132" s="43" t="str">
        <f>'PLT1 Trodena'!B2</f>
        <v>PLT1 - Nummernschilderkennungsstation Nr.1:  Orteil Mühlen (Gemeinde  TRUDEN)</v>
      </c>
      <c r="C132" s="126">
        <v>1</v>
      </c>
      <c r="D132" s="127">
        <v>0</v>
      </c>
      <c r="E132" s="127">
        <v>0</v>
      </c>
      <c r="F132" s="127">
        <v>0</v>
      </c>
    </row>
    <row r="133" spans="2:6" x14ac:dyDescent="0.25">
      <c r="B133" s="43" t="str">
        <f>'PLT2 Trodena'!B2</f>
        <v>PLT2 - Nummernschilderkennungsstation Nr.2:  Parkplatz Wohnort (Gemeinde  TRUDEN)</v>
      </c>
      <c r="C133" s="128">
        <v>1</v>
      </c>
      <c r="D133" s="129">
        <v>0</v>
      </c>
      <c r="E133" s="129">
        <v>0</v>
      </c>
      <c r="F133" s="129">
        <v>0</v>
      </c>
    </row>
    <row r="134" spans="2:6" x14ac:dyDescent="0.25">
      <c r="B134" s="43" t="str">
        <f>'PLT3 Trodena'!B2</f>
        <v>PLT3 - Nummernschilderkennungsstation Nr.3:  Kaltenbrunn (Gemeinde  TRUDEN)</v>
      </c>
      <c r="C134" s="128">
        <v>1</v>
      </c>
      <c r="D134" s="129">
        <v>0</v>
      </c>
      <c r="E134" s="129">
        <v>0</v>
      </c>
      <c r="F134" s="129">
        <v>0</v>
      </c>
    </row>
    <row r="135" spans="2:6" ht="15.75" thickBot="1" x14ac:dyDescent="0.3">
      <c r="B135" s="43" t="str">
        <f>'PLT4 Trodena'!B2</f>
        <v>PLT4 - Nummernschilderkennungsstation Nr.4:  San Lugano (Gemeinde  TRUDEN)</v>
      </c>
      <c r="C135" s="128">
        <v>1</v>
      </c>
      <c r="D135" s="129">
        <v>0</v>
      </c>
      <c r="E135" s="129">
        <v>0</v>
      </c>
      <c r="F135" s="129">
        <v>0</v>
      </c>
    </row>
    <row r="136" spans="2:6" ht="15.75" thickBot="1" x14ac:dyDescent="0.3">
      <c r="B136" s="110" t="str">
        <f>'Elenco Prezzi Unitari'!B69</f>
        <v>SUMME</v>
      </c>
      <c r="C136" s="130">
        <f>SUM(C132:C135)</f>
        <v>4</v>
      </c>
      <c r="D136" s="131">
        <f>SUM(D132:D135)</f>
        <v>0</v>
      </c>
      <c r="E136" s="131">
        <f>SUM(E132:E135)</f>
        <v>0</v>
      </c>
      <c r="F136" s="131">
        <f>SUM(F132:F135)</f>
        <v>0</v>
      </c>
    </row>
    <row r="137" spans="2:6" ht="15.75" thickBot="1" x14ac:dyDescent="0.3"/>
    <row r="138" spans="2:6" ht="75.75" thickBot="1" x14ac:dyDescent="0.3">
      <c r="B138" s="125" t="str">
        <f>'Elenco Prezzi Unitari'!B85</f>
        <v>Gemeinde  PFATTEN</v>
      </c>
      <c r="C138" s="107" t="str">
        <f>'Elenco Prezzi Unitari'!B71</f>
        <v>Videokameras OCR + Übersichtskameras</v>
      </c>
      <c r="D138" s="107" t="str">
        <f>'Elenco Prezzi Unitari'!C71</f>
        <v>Videokameras Speed Dome</v>
      </c>
      <c r="E138" s="107" t="str">
        <f>'Elenco Prezzi Unitari'!D71</f>
        <v>Feststehende Kameras</v>
      </c>
      <c r="F138" s="107" t="str">
        <f>'Elenco Prezzi Unitari'!E71</f>
        <v>Ergänzung vorhandener Videokameras</v>
      </c>
    </row>
    <row r="139" spans="2:6" x14ac:dyDescent="0.25">
      <c r="B139" s="43" t="str">
        <f>'PLT1 Vadena'!B2</f>
        <v>PLT1 - Nummernschilderkennungsstation Nr.1:  Etschbrücke (Gemeinde PFATTEN)</v>
      </c>
      <c r="C139" s="126">
        <v>1</v>
      </c>
      <c r="D139" s="127">
        <v>0</v>
      </c>
      <c r="E139" s="127">
        <v>0</v>
      </c>
      <c r="F139" s="127">
        <v>0</v>
      </c>
    </row>
    <row r="140" spans="2:6" ht="30" x14ac:dyDescent="0.25">
      <c r="B140" s="43" t="str">
        <f>'PLT2 Vadena'!B2</f>
        <v>PLT2 - Nummernschilderkennungsstation Nr.2:  TV-Station - Laimburg (Gemeinde PFATTEN)</v>
      </c>
      <c r="C140" s="128">
        <v>1</v>
      </c>
      <c r="D140" s="129">
        <v>0</v>
      </c>
      <c r="E140" s="129">
        <v>0</v>
      </c>
      <c r="F140" s="129">
        <v>0</v>
      </c>
    </row>
    <row r="141" spans="2:6" x14ac:dyDescent="0.25">
      <c r="B141" s="43" t="str">
        <f>'PLT3 Vadena'!B2</f>
        <v>PLT3 - Nummernschilderkennungsstation Nr.3:  Laimburg (Gemeinde PFATTEN)</v>
      </c>
      <c r="C141" s="128">
        <v>1</v>
      </c>
      <c r="D141" s="129">
        <v>0</v>
      </c>
      <c r="E141" s="129">
        <v>0</v>
      </c>
      <c r="F141" s="129">
        <v>0</v>
      </c>
    </row>
    <row r="142" spans="2:6" x14ac:dyDescent="0.25">
      <c r="B142" s="43" t="str">
        <f>'PLT4 Vadena'!B2</f>
        <v>PLT4 - Nummernschilderkennungsstation Nr.4:  Klughammer (Gemeinde  PFATTEN)</v>
      </c>
      <c r="C142" s="128">
        <v>1</v>
      </c>
      <c r="D142" s="129">
        <v>0</v>
      </c>
      <c r="E142" s="129">
        <v>0</v>
      </c>
      <c r="F142" s="129">
        <v>0</v>
      </c>
    </row>
    <row r="143" spans="2:6" ht="30" x14ac:dyDescent="0.25">
      <c r="B143" s="43" t="str">
        <f>'PR1 Vadena'!B2</f>
        <v>PR1 - Videoüberwachungsstation Nr.1:  Parkplatz Friefhof - Sportzentrum (Gemeinde  PFATTEN)</v>
      </c>
      <c r="C143" s="128">
        <v>0</v>
      </c>
      <c r="D143" s="129">
        <v>1</v>
      </c>
      <c r="E143" s="129">
        <v>0</v>
      </c>
      <c r="F143" s="129">
        <v>0</v>
      </c>
    </row>
    <row r="144" spans="2:6" x14ac:dyDescent="0.25">
      <c r="B144" s="43" t="str">
        <f>'PR2 Vadena'!B2</f>
        <v>PR2 - Videoüberwachungsstation Nr.2:  Recycling-Zentrum (Gemeinde  PFATTEN)</v>
      </c>
      <c r="C144" s="128">
        <v>0</v>
      </c>
      <c r="D144" s="129">
        <v>0</v>
      </c>
      <c r="E144" s="129">
        <v>3</v>
      </c>
      <c r="F144" s="129">
        <v>0</v>
      </c>
    </row>
    <row r="145" spans="2:7" ht="15.75" thickBot="1" x14ac:dyDescent="0.3">
      <c r="B145" s="43" t="str">
        <f>'PR3 Vadena'!B2</f>
        <v>PR3 - Videoüberwachungsstation Nr.3:  Feuerwehrgebäude (Gemeinde PFATTEN)</v>
      </c>
      <c r="C145" s="128">
        <v>0</v>
      </c>
      <c r="D145" s="129">
        <v>0</v>
      </c>
      <c r="E145" s="129">
        <v>0</v>
      </c>
      <c r="F145" s="129">
        <v>3</v>
      </c>
    </row>
    <row r="146" spans="2:7" ht="15.75" thickBot="1" x14ac:dyDescent="0.3">
      <c r="B146" s="110" t="str">
        <f>'Elenco Prezzi Unitari'!B69</f>
        <v>SUMME</v>
      </c>
      <c r="C146" s="130">
        <f>SUM(C139:C145)</f>
        <v>4</v>
      </c>
      <c r="D146" s="131">
        <f>SUM(D139:D145)</f>
        <v>1</v>
      </c>
      <c r="E146" s="131">
        <f>SUM(E139:E145)</f>
        <v>3</v>
      </c>
      <c r="F146" s="131">
        <f>SUM(F139:F145)</f>
        <v>3</v>
      </c>
    </row>
    <row r="147" spans="2:7" ht="15.75" thickBot="1" x14ac:dyDescent="0.3"/>
    <row r="148" spans="2:7" ht="75.75" thickBot="1" x14ac:dyDescent="0.3">
      <c r="C148" s="107" t="str">
        <f>'Elenco Prezzi Unitari'!B71</f>
        <v>Videokameras OCR + Übersichtskameras</v>
      </c>
      <c r="D148" s="107" t="str">
        <f>'Elenco Prezzi Unitari'!C71</f>
        <v>Videokameras Speed Dome</v>
      </c>
      <c r="E148" s="107" t="str">
        <f>'Elenco Prezzi Unitari'!D71</f>
        <v>Feststehende Kameras</v>
      </c>
      <c r="F148" s="107" t="str">
        <f>'Elenco Prezzi Unitari'!E71</f>
        <v>Ergänzung vorhandener Videokameras</v>
      </c>
    </row>
    <row r="149" spans="2:7" ht="15.75" thickBot="1" x14ac:dyDescent="0.3">
      <c r="B149" s="111" t="str">
        <f>'Elenco Prezzi Unitari'!B72</f>
        <v>GESAMTBETRAG</v>
      </c>
      <c r="C149" s="132">
        <f>C6+C10+C16+C29+C42+C50+C56+C63+C75+C84+C91+C97+C105+C114+C122+C129+C136+C146</f>
        <v>80</v>
      </c>
      <c r="D149" s="132">
        <f>D6+D10+D16+D29+D42+D50+D56+D63+D75+D84+D91+D97+D105+D114+D122+D129+D136+D146</f>
        <v>21</v>
      </c>
      <c r="E149" s="132">
        <f>E6+E10+E16+E29+E42+E50+E56+E63+E75+E84+E91+E97+E105+E114+E122+E129+E136+E146</f>
        <v>4</v>
      </c>
      <c r="F149" s="132">
        <f>F6+F10+F16+F29+F42+F50+F56+F63+F75+F84+F91+F97+F105+F114+F122+F129+F136+F146</f>
        <v>3</v>
      </c>
      <c r="G149" s="151">
        <f>SUM(C149:F149)</f>
        <v>108</v>
      </c>
    </row>
  </sheetData>
  <pageMargins left="0.70866141732283472" right="0.70866141732283472" top="0.74803149606299213" bottom="0.74803149606299213" header="0.31496062992125984" footer="0.31496062992125984"/>
  <pageSetup paperSize="9" scale="59" fitToHeight="0" orientation="portrait" verticalDpi="0" r:id="rId1"/>
</worksheet>
</file>

<file path=xl/worksheets/sheet1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6"/>
  <sheetViews>
    <sheetView workbookViewId="0">
      <selection activeCell="B4" sqref="B4"/>
    </sheetView>
  </sheetViews>
  <sheetFormatPr defaultRowHeight="15" x14ac:dyDescent="0.25"/>
  <cols>
    <col min="1" max="1" width="9.140625" style="15"/>
    <col min="2" max="2" width="54.140625" style="16" customWidth="1"/>
    <col min="3" max="3" width="17.28515625" style="17" customWidth="1"/>
    <col min="4" max="4" width="14" style="15" customWidth="1"/>
    <col min="5" max="5" width="13.42578125" style="15" bestFit="1" customWidth="1"/>
    <col min="6" max="6" width="11.85546875" style="15" customWidth="1"/>
    <col min="7" max="7" width="9.140625" style="15"/>
    <col min="8" max="8" width="17.5703125" style="15" bestFit="1" customWidth="1"/>
    <col min="9" max="16384" width="9.140625" style="15"/>
  </cols>
  <sheetData>
    <row r="1" spans="2:4" ht="15.75" thickBot="1" x14ac:dyDescent="0.3"/>
    <row r="2" spans="2:4" s="18" customFormat="1" ht="15.75" thickBot="1" x14ac:dyDescent="0.25">
      <c r="B2" s="2" t="str">
        <f>'Elenco Prezzi Unitari'!B65</f>
        <v>BESCHREIBUNG</v>
      </c>
      <c r="C2" s="2" t="str">
        <f>'Elenco Prezzi Unitari'!F65</f>
        <v>BETRAG</v>
      </c>
    </row>
    <row r="3" spans="2:4" x14ac:dyDescent="0.25">
      <c r="B3" s="186" t="str">
        <f>'Elenco Prezzi Unitari'!B67</f>
        <v>Gesamt SOA Kategorie OS19</v>
      </c>
      <c r="C3" s="194">
        <f>'Categorie SOA'!C102</f>
        <v>113997.2</v>
      </c>
    </row>
    <row r="4" spans="2:4" ht="15.75" thickBot="1" x14ac:dyDescent="0.3">
      <c r="B4" s="28" t="str">
        <f>'Elenco Prezzi Unitari'!B204</f>
        <v>Anteilige Sicherheitsaufwendungen</v>
      </c>
      <c r="C4" s="27">
        <f>(C3/('Quadro Economico'!C4))*'Quadro Economico'!C5</f>
        <v>3450.5878923766827</v>
      </c>
    </row>
    <row r="5" spans="2:4" s="19" customFormat="1" ht="15.75" customHeight="1" thickBot="1" x14ac:dyDescent="0.3">
      <c r="B5" s="22" t="str">
        <f>'Elenco Prezzi Unitari'!B67</f>
        <v>Gesamt SOA Kategorie OS19</v>
      </c>
      <c r="C5" s="23">
        <f>SUM(C3:C4)</f>
        <v>117447.78789237668</v>
      </c>
      <c r="D5" s="48"/>
    </row>
    <row r="6" spans="2:4" ht="15.75" thickBot="1" x14ac:dyDescent="0.3">
      <c r="B6" s="20"/>
      <c r="C6" s="21"/>
      <c r="D6" s="17"/>
    </row>
    <row r="7" spans="2:4" ht="15.75" thickBot="1" x14ac:dyDescent="0.3">
      <c r="B7" s="2" t="str">
        <f>'Elenco Prezzi Unitari'!B65</f>
        <v>BESCHREIBUNG</v>
      </c>
      <c r="C7" s="2" t="str">
        <f>'Elenco Prezzi Unitari'!F65</f>
        <v>BETRAG</v>
      </c>
      <c r="D7" s="17"/>
    </row>
    <row r="8" spans="2:4" x14ac:dyDescent="0.25">
      <c r="B8" s="186" t="str">
        <f>'Elenco Prezzi Unitari'!B66</f>
        <v>Gesamt SOA Kategorie OS5</v>
      </c>
      <c r="C8" s="194">
        <f>'Categorie SOA'!C217</f>
        <v>778002.79999999981</v>
      </c>
      <c r="D8" s="17"/>
    </row>
    <row r="9" spans="2:4" ht="15.75" thickBot="1" x14ac:dyDescent="0.3">
      <c r="B9" s="28" t="str">
        <f>'Elenco Prezzi Unitari'!B204</f>
        <v>Anteilige Sicherheitsaufwendungen</v>
      </c>
      <c r="C9" s="27">
        <f>(C8/('Quadro Economico'!C4))*'Quadro Economico'!C5</f>
        <v>23549.412107623317</v>
      </c>
      <c r="D9" s="17"/>
    </row>
    <row r="10" spans="2:4" ht="15.75" thickBot="1" x14ac:dyDescent="0.3">
      <c r="B10" s="22" t="str">
        <f>'Elenco Prezzi Unitari'!B66</f>
        <v>Gesamt SOA Kategorie OS5</v>
      </c>
      <c r="C10" s="23">
        <f>SUM(C8:C9)</f>
        <v>801552.21210762311</v>
      </c>
      <c r="D10" s="48"/>
    </row>
    <row r="11" spans="2:4" ht="15.75" thickBot="1" x14ac:dyDescent="0.3">
      <c r="B11" s="20"/>
      <c r="C11" s="21"/>
      <c r="D11" s="17"/>
    </row>
    <row r="12" spans="2:4" ht="15.75" thickBot="1" x14ac:dyDescent="0.3">
      <c r="B12" s="78" t="str">
        <f>'Elenco Prezzi Unitari'!B65</f>
        <v>BESCHREIBUNG</v>
      </c>
      <c r="C12" s="78" t="str">
        <f>'Elenco Prezzi Unitari'!F65</f>
        <v>BETRAG</v>
      </c>
      <c r="D12" s="2" t="s">
        <v>6</v>
      </c>
    </row>
    <row r="13" spans="2:4" x14ac:dyDescent="0.25">
      <c r="B13" s="25" t="str">
        <f>'Elenco Prezzi Unitari'!B67</f>
        <v>Gesamt SOA Kategorie OS19</v>
      </c>
      <c r="C13" s="29">
        <f>C5</f>
        <v>117447.78789237668</v>
      </c>
      <c r="D13" s="46">
        <f>(C13/C15)</f>
        <v>0.12779955156950676</v>
      </c>
    </row>
    <row r="14" spans="2:4" ht="15.75" thickBot="1" x14ac:dyDescent="0.3">
      <c r="B14" s="8" t="str">
        <f>'Elenco Prezzi Unitari'!B66</f>
        <v>Gesamt SOA Kategorie OS5</v>
      </c>
      <c r="C14" s="30">
        <f>C10</f>
        <v>801552.21210762311</v>
      </c>
      <c r="D14" s="120">
        <f>C14/C15</f>
        <v>0.87220044843049327</v>
      </c>
    </row>
    <row r="15" spans="2:4" ht="15.75" thickBot="1" x14ac:dyDescent="0.3">
      <c r="B15" s="22" t="str">
        <f>'Elenco Prezzi Unitari'!B69</f>
        <v>SUMME</v>
      </c>
      <c r="C15" s="31">
        <f>SUM(C13:C14)</f>
        <v>918999.99999999977</v>
      </c>
      <c r="D15" s="26"/>
    </row>
    <row r="16" spans="2:4" x14ac:dyDescent="0.25">
      <c r="B16" s="20"/>
      <c r="C16" s="21"/>
    </row>
  </sheetData>
  <phoneticPr fontId="8" type="noConversion"/>
  <pageMargins left="0.75" right="0.75" top="1" bottom="1" header="0.5" footer="0.5"/>
  <pageSetup paperSize="9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276"/>
  <sheetViews>
    <sheetView workbookViewId="0">
      <selection activeCell="F21" sqref="F21"/>
    </sheetView>
  </sheetViews>
  <sheetFormatPr defaultRowHeight="15" x14ac:dyDescent="0.25"/>
  <cols>
    <col min="1" max="1" width="9.140625" style="59"/>
    <col min="2" max="2" width="52.7109375" style="74" customWidth="1"/>
    <col min="3" max="3" width="8.140625" style="75" bestFit="1" customWidth="1"/>
    <col min="4" max="4" width="13" style="76" customWidth="1"/>
    <col min="5" max="5" width="17.140625" style="76" customWidth="1"/>
    <col min="6" max="6" width="15.7109375" style="76" customWidth="1"/>
    <col min="7" max="7" width="14" style="66" customWidth="1"/>
    <col min="8" max="16384" width="9.140625" style="59"/>
  </cols>
  <sheetData>
    <row r="2" spans="2:7" s="54" customFormat="1" x14ac:dyDescent="0.2">
      <c r="B2" s="212" t="str">
        <f>'Elenco Prezzi Unitari'!B100</f>
        <v>PLT1 - Nummernschilderkennungsstation Nr.1:  Kreuzung Pillhof (Gemeinde  EPPAN )</v>
      </c>
      <c r="C2" s="212"/>
      <c r="D2" s="212"/>
      <c r="E2" s="212"/>
      <c r="F2" s="212"/>
      <c r="G2" s="53"/>
    </row>
    <row r="3" spans="2:7" s="54" customFormat="1" x14ac:dyDescent="0.2">
      <c r="B3" s="55" t="str">
        <f>'Elenco Prezzi Unitari'!B65</f>
        <v>BESCHREIBUNG</v>
      </c>
      <c r="C3" s="55" t="str">
        <f>'Elenco Prezzi Unitari'!C65</f>
        <v>M.E.</v>
      </c>
      <c r="D3" s="55" t="str">
        <f>'Elenco Prezzi Unitari'!D65</f>
        <v>ANZ.</v>
      </c>
      <c r="E3" s="55" t="str">
        <f>'Elenco Prezzi Unitari'!E65</f>
        <v>EINHEITSPREIS</v>
      </c>
      <c r="F3" s="55" t="str">
        <f>'Elenco Prezzi Unitari'!F65</f>
        <v>BETRAG</v>
      </c>
      <c r="G3" s="53"/>
    </row>
    <row r="4" spans="2:7" ht="30" x14ac:dyDescent="0.25">
      <c r="B4" s="34" t="str">
        <f>'Elenco Prezzi Unitari'!B4</f>
        <v>Videokamera Nummernschilderkennung OCR + Übersichtskamera</v>
      </c>
      <c r="C4" s="56" t="s">
        <v>1</v>
      </c>
      <c r="D4" s="57">
        <v>1</v>
      </c>
      <c r="E4" s="82">
        <f>'Elenco Prezzi Unitari'!F4</f>
        <v>3200</v>
      </c>
      <c r="F4" s="83">
        <f t="shared" ref="F4:F6" si="0">E4*D4</f>
        <v>3200</v>
      </c>
      <c r="G4" s="58"/>
    </row>
    <row r="5" spans="2:7" ht="30" x14ac:dyDescent="0.25">
      <c r="B5" s="34" t="str">
        <f>'Elenco Prezzi Unitari'!B5</f>
        <v>Lokaler Speicher f. Videokamera Nummernschilderkennung - HD Typ SSD 120 GB</v>
      </c>
      <c r="C5" s="56" t="s">
        <v>1</v>
      </c>
      <c r="D5" s="57">
        <v>1</v>
      </c>
      <c r="E5" s="82">
        <f>'Elenco Prezzi Unitari'!F5</f>
        <v>224</v>
      </c>
      <c r="F5" s="83">
        <f t="shared" si="0"/>
        <v>224</v>
      </c>
      <c r="G5" s="58"/>
    </row>
    <row r="6" spans="2:7" x14ac:dyDescent="0.25">
      <c r="B6" s="34" t="str">
        <f>'Elenco Prezzi Unitari'!B10</f>
        <v>Grundlizenz Kamera f. SW Nummernschilderkennung</v>
      </c>
      <c r="C6" s="56" t="s">
        <v>1</v>
      </c>
      <c r="D6" s="57">
        <v>1</v>
      </c>
      <c r="E6" s="82">
        <f>'Elenco Prezzi Unitari'!F10</f>
        <v>513.5</v>
      </c>
      <c r="F6" s="83">
        <f t="shared" si="0"/>
        <v>513.5</v>
      </c>
      <c r="G6" s="58"/>
    </row>
    <row r="7" spans="2:7" ht="30" x14ac:dyDescent="0.25">
      <c r="B7" s="34" t="str">
        <f>'Elenco Prezzi Unitari'!B11</f>
        <v>Lizenz Kamera Zugriff KfZ-Zulassungsstelle f. SW Nummernschilderkennung</v>
      </c>
      <c r="C7" s="56" t="s">
        <v>1</v>
      </c>
      <c r="D7" s="57">
        <v>1</v>
      </c>
      <c r="E7" s="82">
        <f>'Elenco Prezzi Unitari'!F11</f>
        <v>260</v>
      </c>
      <c r="F7" s="83">
        <f t="shared" ref="F7" si="1">E7*D7</f>
        <v>260</v>
      </c>
      <c r="G7" s="58"/>
    </row>
    <row r="8" spans="2:7" x14ac:dyDescent="0.25">
      <c r="B8" s="34" t="str">
        <f>'Elenco Prezzi Unitari'!B37</f>
        <v>Schild "Videoüberwachter Bereich" Art.13 GvD 196/2003</v>
      </c>
      <c r="C8" s="56" t="s">
        <v>1</v>
      </c>
      <c r="D8" s="57">
        <v>1</v>
      </c>
      <c r="E8" s="82">
        <f>'Elenco Prezzi Unitari'!F37</f>
        <v>50</v>
      </c>
      <c r="F8" s="83">
        <f t="shared" ref="F8" si="2">E8*D8</f>
        <v>50</v>
      </c>
      <c r="G8" s="58"/>
    </row>
    <row r="9" spans="2:7" ht="75" x14ac:dyDescent="0.25">
      <c r="B9" s="33" t="str">
        <f>'Elenco Prezzi Unitari'!B32</f>
        <v>Zubehörteile für die Montage der Videokameras und die fachgerechte Herstellung einer vollständigen, funktionstüchtigen Anlage (z.B. Elektroschaltschrank, Geräteschrank, selbstrückstellender Schalter, Netzgeräte, Kabel usw.)</v>
      </c>
      <c r="C9" s="117" t="str">
        <f>'Elenco Prezzi Unitari'!C32</f>
        <v>pauschal</v>
      </c>
      <c r="D9" s="57">
        <v>1</v>
      </c>
      <c r="E9" s="82">
        <v>1000</v>
      </c>
      <c r="F9" s="83">
        <f>E9*D9</f>
        <v>1000</v>
      </c>
      <c r="G9" s="58"/>
    </row>
    <row r="10" spans="2:7" ht="30" x14ac:dyDescent="0.25">
      <c r="B10" s="34" t="str">
        <f>'Elenco Prezzi Unitari'!B55</f>
        <v>Lieferung und Einbau eines Masts, verjüngend, geschweißt, gerade, aus verzinktem Stahl H 5,00 m ü.d.B.</v>
      </c>
      <c r="C10" s="56" t="s">
        <v>1</v>
      </c>
      <c r="D10" s="57">
        <v>1</v>
      </c>
      <c r="E10" s="82">
        <f>'Elenco Prezzi Unitari'!F55</f>
        <v>448.5</v>
      </c>
      <c r="F10" s="83">
        <f t="shared" ref="F10:F12" si="3">E10*D10</f>
        <v>448.5</v>
      </c>
    </row>
    <row r="11" spans="2:7" ht="60" x14ac:dyDescent="0.25">
      <c r="B11" s="34" t="str">
        <f>'Elenco Prezzi Unitari'!B56</f>
        <v xml:space="preserve"> Lieferung und Einbau einer vorgefertigten Bodenplatte f. versenkte Montage eines geraden, verjüngenden Masts H 5,00 m ü.d.B. Abm. 70x70x60, einschließlich Aushub, Beton usw.</v>
      </c>
      <c r="C11" s="56" t="s">
        <v>1</v>
      </c>
      <c r="D11" s="57">
        <v>1</v>
      </c>
      <c r="E11" s="82">
        <f>'Elenco Prezzi Unitari'!F56</f>
        <v>445</v>
      </c>
      <c r="F11" s="83">
        <f t="shared" si="3"/>
        <v>445</v>
      </c>
    </row>
    <row r="12" spans="2:7" ht="60" x14ac:dyDescent="0.25">
      <c r="B12" s="34" t="str">
        <f>'Elenco Prezzi Unitari'!B61</f>
        <v>Lieferung und  Einbau eines Erders aus Stahl, normgerecht an die Erdleiter  angeschlossen mittels Verbindungsklemmen. Kreuzerder 50/50/2 mm, feuerverzinkt. L=1000 mm.</v>
      </c>
      <c r="C12" s="56" t="s">
        <v>1</v>
      </c>
      <c r="D12" s="57">
        <v>1</v>
      </c>
      <c r="E12" s="82">
        <f>'Elenco Prezzi Unitari'!F61</f>
        <v>75.75</v>
      </c>
      <c r="F12" s="83">
        <f t="shared" si="3"/>
        <v>75.75</v>
      </c>
    </row>
    <row r="13" spans="2:7" ht="30" x14ac:dyDescent="0.25">
      <c r="B13" s="33" t="str">
        <f>'Elenco Prezzi Unitari'!B34</f>
        <v>Arbeitslohn für die Installation (einschließlich Einsatz einer Arbeitsbühne) und die Konfiguration der Anlage.</v>
      </c>
      <c r="C13" s="117" t="str">
        <f>'Elenco Prezzi Unitari'!C34</f>
        <v>pauschal</v>
      </c>
      <c r="D13" s="63">
        <v>1</v>
      </c>
      <c r="E13" s="86">
        <v>800</v>
      </c>
      <c r="F13" s="87">
        <f>E13*D13</f>
        <v>800</v>
      </c>
      <c r="G13" s="64"/>
    </row>
    <row r="14" spans="2:7" x14ac:dyDescent="0.25">
      <c r="B14" s="35" t="str">
        <f>'Elenco Prezzi Unitari'!B66</f>
        <v>Gesamt SOA Kategorie OS5</v>
      </c>
      <c r="C14" s="60"/>
      <c r="D14" s="61"/>
      <c r="E14" s="84"/>
      <c r="F14" s="85">
        <f>SUM(F4:F13)</f>
        <v>7016.75</v>
      </c>
    </row>
    <row r="15" spans="2:7" x14ac:dyDescent="0.25">
      <c r="B15" s="34" t="str">
        <f>'Elenco Prezzi Unitari'!B6</f>
        <v>Modem 3G HSPDS/GPRS mit eingebauter Antenne</v>
      </c>
      <c r="C15" s="56" t="s">
        <v>1</v>
      </c>
      <c r="D15" s="57">
        <v>1</v>
      </c>
      <c r="E15" s="82">
        <f>'Elenco Prezzi Unitari'!F6</f>
        <v>320</v>
      </c>
      <c r="F15" s="83">
        <f t="shared" ref="F15" si="4">E15*D15</f>
        <v>320</v>
      </c>
    </row>
    <row r="16" spans="2:7" ht="45" x14ac:dyDescent="0.25">
      <c r="B16" s="33" t="str">
        <f>'Elenco Prezzi Unitari'!B33</f>
        <v>Zubehörteile für die Montage der Konnektivitätsgeräte zur fachgerechten Herstellung einer vollständigen, funktionstüchtigen Anlage.</v>
      </c>
      <c r="C16" s="117" t="str">
        <f>'Elenco Prezzi Unitari'!C33</f>
        <v>pauschal</v>
      </c>
      <c r="D16" s="57">
        <v>1</v>
      </c>
      <c r="E16" s="82">
        <v>200</v>
      </c>
      <c r="F16" s="83">
        <f>E16*D16</f>
        <v>200</v>
      </c>
    </row>
    <row r="17" spans="2:6" ht="30" x14ac:dyDescent="0.25">
      <c r="B17" s="33" t="str">
        <f>'Elenco Prezzi Unitari'!B34</f>
        <v>Arbeitslohn für die Installation (einschließlich Einsatz einer Arbeitsbühne) und die Konfiguration der Anlage.</v>
      </c>
      <c r="C17" s="117" t="str">
        <f>'Elenco Prezzi Unitari'!C34</f>
        <v>pauschal</v>
      </c>
      <c r="D17" s="63">
        <v>1</v>
      </c>
      <c r="E17" s="86">
        <v>200</v>
      </c>
      <c r="F17" s="87">
        <f>E17*D17</f>
        <v>200</v>
      </c>
    </row>
    <row r="18" spans="2:6" x14ac:dyDescent="0.25">
      <c r="B18" s="36" t="str">
        <f>'Elenco Prezzi Unitari'!B67</f>
        <v>Gesamt SOA Kategorie OS19</v>
      </c>
      <c r="C18" s="60"/>
      <c r="D18" s="65"/>
      <c r="E18" s="84"/>
      <c r="F18" s="88">
        <f>SUM(F15:F17)</f>
        <v>720</v>
      </c>
    </row>
    <row r="19" spans="2:6" x14ac:dyDescent="0.25">
      <c r="B19" s="67"/>
      <c r="C19" s="68"/>
      <c r="D19" s="69"/>
      <c r="E19" s="89"/>
      <c r="F19" s="89"/>
    </row>
    <row r="20" spans="2:6" x14ac:dyDescent="0.25">
      <c r="B20" s="45" t="str">
        <f>'Elenco Prezzi Unitari'!B69</f>
        <v>SUMME</v>
      </c>
      <c r="C20" s="60"/>
      <c r="D20" s="70"/>
      <c r="E20" s="84"/>
      <c r="F20" s="90">
        <f>F14+F18</f>
        <v>7736.75</v>
      </c>
    </row>
    <row r="21" spans="2:6" x14ac:dyDescent="0.25">
      <c r="B21" s="71"/>
      <c r="C21" s="72"/>
      <c r="D21" s="73"/>
      <c r="E21" s="73"/>
      <c r="F21" s="73"/>
    </row>
    <row r="22" spans="2:6" x14ac:dyDescent="0.25">
      <c r="B22" s="71"/>
      <c r="C22" s="72"/>
      <c r="D22" s="73"/>
      <c r="E22" s="73"/>
      <c r="F22" s="73"/>
    </row>
    <row r="23" spans="2:6" x14ac:dyDescent="0.25">
      <c r="B23" s="71"/>
      <c r="C23" s="72"/>
      <c r="D23" s="73"/>
      <c r="E23" s="73"/>
      <c r="F23" s="73"/>
    </row>
    <row r="24" spans="2:6" x14ac:dyDescent="0.25">
      <c r="B24" s="71"/>
      <c r="C24" s="72"/>
      <c r="D24" s="73"/>
      <c r="E24" s="73"/>
      <c r="F24" s="73"/>
    </row>
    <row r="25" spans="2:6" x14ac:dyDescent="0.25">
      <c r="B25" s="71"/>
      <c r="C25" s="72"/>
      <c r="D25" s="73"/>
      <c r="E25" s="73"/>
      <c r="F25" s="73"/>
    </row>
    <row r="26" spans="2:6" x14ac:dyDescent="0.25">
      <c r="B26" s="71"/>
      <c r="C26" s="72"/>
      <c r="D26" s="73"/>
      <c r="E26" s="73"/>
      <c r="F26" s="73"/>
    </row>
    <row r="27" spans="2:6" x14ac:dyDescent="0.25">
      <c r="B27" s="71"/>
      <c r="C27" s="72"/>
      <c r="D27" s="73"/>
      <c r="E27" s="73"/>
      <c r="F27" s="73"/>
    </row>
    <row r="28" spans="2:6" x14ac:dyDescent="0.25">
      <c r="B28" s="71"/>
      <c r="C28" s="72"/>
      <c r="D28" s="73"/>
      <c r="E28" s="73"/>
      <c r="F28" s="73"/>
    </row>
    <row r="29" spans="2:6" x14ac:dyDescent="0.25">
      <c r="B29" s="71"/>
      <c r="C29" s="72"/>
      <c r="D29" s="73"/>
      <c r="E29" s="73"/>
      <c r="F29" s="73"/>
    </row>
    <row r="30" spans="2:6" x14ac:dyDescent="0.25">
      <c r="B30" s="71"/>
      <c r="C30" s="72"/>
      <c r="D30" s="73"/>
      <c r="E30" s="73"/>
      <c r="F30" s="73"/>
    </row>
    <row r="31" spans="2:6" x14ac:dyDescent="0.25">
      <c r="B31" s="71"/>
      <c r="C31" s="72"/>
      <c r="D31" s="73"/>
      <c r="E31" s="73"/>
      <c r="F31" s="73"/>
    </row>
    <row r="32" spans="2:6" x14ac:dyDescent="0.25">
      <c r="B32" s="71"/>
      <c r="C32" s="72"/>
      <c r="D32" s="73"/>
      <c r="E32" s="73"/>
      <c r="F32" s="73"/>
    </row>
    <row r="33" spans="2:6" x14ac:dyDescent="0.25">
      <c r="B33" s="71"/>
      <c r="C33" s="72"/>
      <c r="D33" s="73"/>
      <c r="E33" s="73"/>
      <c r="F33" s="73"/>
    </row>
    <row r="34" spans="2:6" x14ac:dyDescent="0.25">
      <c r="B34" s="71"/>
      <c r="C34" s="72"/>
      <c r="D34" s="73"/>
      <c r="E34" s="73"/>
      <c r="F34" s="73"/>
    </row>
    <row r="35" spans="2:6" x14ac:dyDescent="0.25">
      <c r="B35" s="71"/>
      <c r="C35" s="72"/>
      <c r="D35" s="73"/>
      <c r="E35" s="73"/>
      <c r="F35" s="73"/>
    </row>
    <row r="36" spans="2:6" x14ac:dyDescent="0.25">
      <c r="B36" s="71"/>
      <c r="C36" s="72"/>
      <c r="D36" s="73"/>
      <c r="E36" s="73"/>
      <c r="F36" s="73"/>
    </row>
    <row r="37" spans="2:6" x14ac:dyDescent="0.25">
      <c r="B37" s="71"/>
      <c r="C37" s="72"/>
      <c r="D37" s="73"/>
      <c r="E37" s="73"/>
      <c r="F37" s="73"/>
    </row>
    <row r="38" spans="2:6" x14ac:dyDescent="0.25">
      <c r="B38" s="71"/>
      <c r="C38" s="72"/>
      <c r="D38" s="73"/>
      <c r="E38" s="73"/>
      <c r="F38" s="73"/>
    </row>
    <row r="39" spans="2:6" x14ac:dyDescent="0.25">
      <c r="B39" s="71"/>
      <c r="C39" s="72"/>
      <c r="D39" s="73"/>
      <c r="E39" s="73"/>
      <c r="F39" s="73"/>
    </row>
    <row r="40" spans="2:6" x14ac:dyDescent="0.25">
      <c r="B40" s="71"/>
      <c r="C40" s="72"/>
      <c r="D40" s="73"/>
      <c r="E40" s="73"/>
      <c r="F40" s="73"/>
    </row>
    <row r="41" spans="2:6" x14ac:dyDescent="0.25">
      <c r="B41" s="71"/>
      <c r="C41" s="72"/>
      <c r="D41" s="73"/>
      <c r="E41" s="73"/>
      <c r="F41" s="73"/>
    </row>
    <row r="42" spans="2:6" x14ac:dyDescent="0.25">
      <c r="B42" s="71"/>
      <c r="C42" s="72"/>
      <c r="D42" s="73"/>
      <c r="E42" s="73"/>
      <c r="F42" s="73"/>
    </row>
    <row r="43" spans="2:6" x14ac:dyDescent="0.25">
      <c r="B43" s="71"/>
      <c r="C43" s="72"/>
      <c r="D43" s="73"/>
      <c r="E43" s="73"/>
      <c r="F43" s="73"/>
    </row>
    <row r="44" spans="2:6" x14ac:dyDescent="0.25">
      <c r="B44" s="71"/>
      <c r="C44" s="72"/>
      <c r="D44" s="73"/>
      <c r="E44" s="73"/>
      <c r="F44" s="73"/>
    </row>
    <row r="45" spans="2:6" x14ac:dyDescent="0.25">
      <c r="B45" s="71"/>
      <c r="C45" s="72"/>
      <c r="D45" s="73"/>
      <c r="E45" s="73"/>
      <c r="F45" s="73"/>
    </row>
    <row r="46" spans="2:6" x14ac:dyDescent="0.25">
      <c r="B46" s="71"/>
      <c r="C46" s="72"/>
      <c r="D46" s="73"/>
      <c r="E46" s="73"/>
      <c r="F46" s="73"/>
    </row>
    <row r="47" spans="2:6" x14ac:dyDescent="0.25">
      <c r="B47" s="71"/>
      <c r="C47" s="72"/>
      <c r="D47" s="73"/>
      <c r="E47" s="73"/>
      <c r="F47" s="73"/>
    </row>
    <row r="48" spans="2:6" x14ac:dyDescent="0.25">
      <c r="B48" s="71"/>
      <c r="C48" s="72"/>
      <c r="D48" s="73"/>
      <c r="E48" s="73"/>
      <c r="F48" s="73"/>
    </row>
    <row r="49" spans="2:6" x14ac:dyDescent="0.25">
      <c r="B49" s="71"/>
      <c r="C49" s="72"/>
      <c r="D49" s="73"/>
      <c r="E49" s="73"/>
      <c r="F49" s="73"/>
    </row>
    <row r="50" spans="2:6" x14ac:dyDescent="0.25">
      <c r="B50" s="71"/>
      <c r="C50" s="72"/>
      <c r="D50" s="73"/>
      <c r="E50" s="73"/>
      <c r="F50" s="73"/>
    </row>
    <row r="51" spans="2:6" x14ac:dyDescent="0.25">
      <c r="B51" s="71"/>
      <c r="C51" s="72"/>
      <c r="D51" s="73"/>
      <c r="E51" s="73"/>
      <c r="F51" s="73"/>
    </row>
    <row r="52" spans="2:6" x14ac:dyDescent="0.25">
      <c r="B52" s="71"/>
      <c r="C52" s="72"/>
      <c r="D52" s="73"/>
      <c r="E52" s="73"/>
      <c r="F52" s="73"/>
    </row>
    <row r="53" spans="2:6" x14ac:dyDescent="0.25">
      <c r="B53" s="71"/>
      <c r="C53" s="72"/>
      <c r="D53" s="73"/>
      <c r="E53" s="73"/>
      <c r="F53" s="73"/>
    </row>
    <row r="54" spans="2:6" x14ac:dyDescent="0.25">
      <c r="B54" s="71"/>
      <c r="C54" s="72"/>
      <c r="D54" s="73"/>
      <c r="E54" s="73"/>
      <c r="F54" s="73"/>
    </row>
    <row r="55" spans="2:6" x14ac:dyDescent="0.25">
      <c r="B55" s="71"/>
      <c r="C55" s="72"/>
      <c r="D55" s="73"/>
      <c r="E55" s="73"/>
      <c r="F55" s="73"/>
    </row>
    <row r="56" spans="2:6" x14ac:dyDescent="0.25">
      <c r="B56" s="71"/>
      <c r="C56" s="72"/>
      <c r="D56" s="73"/>
      <c r="E56" s="73"/>
      <c r="F56" s="73"/>
    </row>
    <row r="57" spans="2:6" x14ac:dyDescent="0.25">
      <c r="B57" s="71"/>
      <c r="C57" s="72"/>
      <c r="D57" s="73"/>
      <c r="E57" s="73"/>
      <c r="F57" s="73"/>
    </row>
    <row r="58" spans="2:6" x14ac:dyDescent="0.25">
      <c r="B58" s="71"/>
      <c r="C58" s="72"/>
      <c r="D58" s="73"/>
      <c r="E58" s="73"/>
      <c r="F58" s="73"/>
    </row>
    <row r="59" spans="2:6" x14ac:dyDescent="0.25">
      <c r="B59" s="71"/>
      <c r="C59" s="72"/>
      <c r="D59" s="73"/>
      <c r="E59" s="73"/>
      <c r="F59" s="73"/>
    </row>
    <row r="60" spans="2:6" x14ac:dyDescent="0.25">
      <c r="B60" s="71"/>
      <c r="C60" s="72"/>
      <c r="D60" s="73"/>
      <c r="E60" s="73"/>
      <c r="F60" s="73"/>
    </row>
    <row r="61" spans="2:6" x14ac:dyDescent="0.25">
      <c r="B61" s="71"/>
      <c r="C61" s="72"/>
      <c r="D61" s="73"/>
      <c r="E61" s="73"/>
      <c r="F61" s="73"/>
    </row>
    <row r="62" spans="2:6" x14ac:dyDescent="0.25">
      <c r="B62" s="71"/>
      <c r="C62" s="72"/>
      <c r="D62" s="73"/>
      <c r="E62" s="73"/>
      <c r="F62" s="73"/>
    </row>
    <row r="63" spans="2:6" x14ac:dyDescent="0.25">
      <c r="B63" s="71"/>
      <c r="C63" s="72"/>
      <c r="D63" s="73"/>
      <c r="E63" s="73"/>
      <c r="F63" s="73"/>
    </row>
    <row r="64" spans="2:6" x14ac:dyDescent="0.25">
      <c r="B64" s="71"/>
      <c r="C64" s="72"/>
      <c r="D64" s="73"/>
      <c r="E64" s="73"/>
      <c r="F64" s="73"/>
    </row>
    <row r="65" spans="2:6" x14ac:dyDescent="0.25">
      <c r="B65" s="71"/>
      <c r="C65" s="72"/>
      <c r="D65" s="73"/>
      <c r="E65" s="73"/>
      <c r="F65" s="73"/>
    </row>
    <row r="66" spans="2:6" x14ac:dyDescent="0.25">
      <c r="B66" s="71"/>
      <c r="C66" s="72"/>
      <c r="D66" s="73"/>
      <c r="E66" s="73"/>
      <c r="F66" s="73"/>
    </row>
    <row r="67" spans="2:6" x14ac:dyDescent="0.25">
      <c r="B67" s="71"/>
      <c r="C67" s="72"/>
      <c r="D67" s="73"/>
      <c r="E67" s="73"/>
      <c r="F67" s="73"/>
    </row>
    <row r="68" spans="2:6" x14ac:dyDescent="0.25">
      <c r="B68" s="71"/>
      <c r="C68" s="72"/>
      <c r="D68" s="73"/>
      <c r="E68" s="73"/>
      <c r="F68" s="73"/>
    </row>
    <row r="69" spans="2:6" x14ac:dyDescent="0.25">
      <c r="B69" s="71"/>
      <c r="C69" s="72"/>
      <c r="D69" s="73"/>
      <c r="E69" s="73"/>
      <c r="F69" s="73"/>
    </row>
    <row r="70" spans="2:6" x14ac:dyDescent="0.25">
      <c r="B70" s="71"/>
      <c r="C70" s="72"/>
      <c r="D70" s="73"/>
      <c r="E70" s="73"/>
      <c r="F70" s="73"/>
    </row>
    <row r="71" spans="2:6" x14ac:dyDescent="0.25">
      <c r="B71" s="71"/>
      <c r="C71" s="72"/>
      <c r="D71" s="73"/>
      <c r="E71" s="73"/>
      <c r="F71" s="73"/>
    </row>
    <row r="72" spans="2:6" x14ac:dyDescent="0.25">
      <c r="B72" s="71"/>
      <c r="C72" s="72"/>
      <c r="D72" s="73"/>
      <c r="E72" s="73"/>
      <c r="F72" s="73"/>
    </row>
    <row r="73" spans="2:6" x14ac:dyDescent="0.25">
      <c r="B73" s="71"/>
      <c r="C73" s="72"/>
      <c r="D73" s="73"/>
      <c r="E73" s="73"/>
      <c r="F73" s="73"/>
    </row>
    <row r="74" spans="2:6" x14ac:dyDescent="0.25">
      <c r="B74" s="71"/>
      <c r="C74" s="72"/>
      <c r="D74" s="73"/>
      <c r="E74" s="73"/>
      <c r="F74" s="73"/>
    </row>
    <row r="75" spans="2:6" x14ac:dyDescent="0.25">
      <c r="B75" s="71"/>
      <c r="C75" s="72"/>
      <c r="D75" s="73"/>
      <c r="E75" s="73"/>
      <c r="F75" s="73"/>
    </row>
    <row r="76" spans="2:6" x14ac:dyDescent="0.25">
      <c r="B76" s="71"/>
      <c r="C76" s="72"/>
      <c r="D76" s="73"/>
      <c r="E76" s="73"/>
      <c r="F76" s="73"/>
    </row>
    <row r="77" spans="2:6" x14ac:dyDescent="0.25">
      <c r="B77" s="71"/>
      <c r="C77" s="72"/>
      <c r="D77" s="73"/>
      <c r="E77" s="73"/>
      <c r="F77" s="73"/>
    </row>
    <row r="78" spans="2:6" x14ac:dyDescent="0.25">
      <c r="B78" s="71"/>
      <c r="C78" s="72"/>
      <c r="D78" s="73"/>
      <c r="E78" s="73"/>
      <c r="F78" s="73"/>
    </row>
    <row r="79" spans="2:6" x14ac:dyDescent="0.25">
      <c r="B79" s="71"/>
      <c r="C79" s="72"/>
      <c r="D79" s="73"/>
      <c r="E79" s="73"/>
      <c r="F79" s="73"/>
    </row>
    <row r="80" spans="2:6" x14ac:dyDescent="0.25">
      <c r="B80" s="71"/>
      <c r="C80" s="72"/>
      <c r="D80" s="73"/>
      <c r="E80" s="73"/>
      <c r="F80" s="73"/>
    </row>
    <row r="81" spans="2:6" x14ac:dyDescent="0.25">
      <c r="B81" s="71"/>
      <c r="C81" s="72"/>
      <c r="D81" s="73"/>
      <c r="E81" s="73"/>
      <c r="F81" s="73"/>
    </row>
    <row r="82" spans="2:6" x14ac:dyDescent="0.25">
      <c r="B82" s="71"/>
      <c r="C82" s="72"/>
      <c r="D82" s="73"/>
      <c r="E82" s="73"/>
      <c r="F82" s="73"/>
    </row>
    <row r="83" spans="2:6" x14ac:dyDescent="0.25">
      <c r="B83" s="71"/>
      <c r="C83" s="72"/>
      <c r="D83" s="73"/>
      <c r="E83" s="73"/>
      <c r="F83" s="73"/>
    </row>
    <row r="84" spans="2:6" x14ac:dyDescent="0.25">
      <c r="B84" s="71"/>
      <c r="C84" s="72"/>
      <c r="D84" s="73"/>
      <c r="E84" s="73"/>
      <c r="F84" s="73"/>
    </row>
    <row r="85" spans="2:6" x14ac:dyDescent="0.25">
      <c r="B85" s="71"/>
      <c r="C85" s="72"/>
      <c r="D85" s="73"/>
      <c r="E85" s="73"/>
      <c r="F85" s="73"/>
    </row>
    <row r="86" spans="2:6" x14ac:dyDescent="0.25">
      <c r="B86" s="71"/>
      <c r="C86" s="72"/>
      <c r="D86" s="73"/>
      <c r="E86" s="73"/>
      <c r="F86" s="73"/>
    </row>
    <row r="87" spans="2:6" x14ac:dyDescent="0.25">
      <c r="B87" s="71"/>
      <c r="C87" s="72"/>
      <c r="D87" s="73"/>
      <c r="E87" s="73"/>
      <c r="F87" s="73"/>
    </row>
    <row r="88" spans="2:6" x14ac:dyDescent="0.25">
      <c r="B88" s="71"/>
      <c r="C88" s="72"/>
      <c r="D88" s="73"/>
      <c r="E88" s="73"/>
      <c r="F88" s="73"/>
    </row>
    <row r="89" spans="2:6" x14ac:dyDescent="0.25">
      <c r="B89" s="71"/>
      <c r="C89" s="72"/>
      <c r="D89" s="73"/>
      <c r="E89" s="73"/>
      <c r="F89" s="73"/>
    </row>
    <row r="90" spans="2:6" x14ac:dyDescent="0.25">
      <c r="B90" s="71"/>
      <c r="C90" s="72"/>
      <c r="D90" s="73"/>
      <c r="E90" s="73"/>
      <c r="F90" s="73"/>
    </row>
    <row r="91" spans="2:6" x14ac:dyDescent="0.25">
      <c r="B91" s="71"/>
      <c r="C91" s="72"/>
      <c r="D91" s="73"/>
      <c r="E91" s="73"/>
      <c r="F91" s="73"/>
    </row>
    <row r="92" spans="2:6" x14ac:dyDescent="0.25">
      <c r="B92" s="71"/>
      <c r="C92" s="72"/>
      <c r="D92" s="73"/>
      <c r="E92" s="73"/>
      <c r="F92" s="73"/>
    </row>
    <row r="93" spans="2:6" x14ac:dyDescent="0.25">
      <c r="B93" s="71"/>
      <c r="C93" s="72"/>
      <c r="D93" s="73"/>
      <c r="E93" s="73"/>
      <c r="F93" s="73"/>
    </row>
    <row r="94" spans="2:6" x14ac:dyDescent="0.25">
      <c r="B94" s="71"/>
      <c r="C94" s="72"/>
      <c r="D94" s="73"/>
      <c r="E94" s="73"/>
      <c r="F94" s="73"/>
    </row>
    <row r="95" spans="2:6" x14ac:dyDescent="0.25">
      <c r="B95" s="71"/>
      <c r="C95" s="72"/>
      <c r="D95" s="73"/>
      <c r="E95" s="73"/>
      <c r="F95" s="73"/>
    </row>
    <row r="96" spans="2:6" x14ac:dyDescent="0.25">
      <c r="B96" s="71"/>
      <c r="C96" s="72"/>
      <c r="D96" s="73"/>
      <c r="E96" s="73"/>
      <c r="F96" s="73"/>
    </row>
    <row r="97" spans="2:6" x14ac:dyDescent="0.25">
      <c r="B97" s="71"/>
      <c r="C97" s="72"/>
      <c r="D97" s="73"/>
      <c r="E97" s="73"/>
      <c r="F97" s="73"/>
    </row>
    <row r="98" spans="2:6" x14ac:dyDescent="0.25">
      <c r="B98" s="71"/>
      <c r="C98" s="72"/>
      <c r="D98" s="73"/>
      <c r="E98" s="73"/>
      <c r="F98" s="73"/>
    </row>
    <row r="99" spans="2:6" x14ac:dyDescent="0.25">
      <c r="B99" s="71"/>
      <c r="C99" s="72"/>
      <c r="D99" s="73"/>
      <c r="E99" s="73"/>
      <c r="F99" s="73"/>
    </row>
    <row r="100" spans="2:6" x14ac:dyDescent="0.25">
      <c r="B100" s="71"/>
      <c r="C100" s="72"/>
      <c r="D100" s="73"/>
      <c r="E100" s="73"/>
      <c r="F100" s="73"/>
    </row>
    <row r="101" spans="2:6" x14ac:dyDescent="0.25">
      <c r="B101" s="71"/>
      <c r="C101" s="72"/>
      <c r="D101" s="73"/>
      <c r="E101" s="73"/>
      <c r="F101" s="73"/>
    </row>
    <row r="102" spans="2:6" x14ac:dyDescent="0.25">
      <c r="B102" s="71"/>
      <c r="C102" s="72"/>
      <c r="D102" s="73"/>
      <c r="E102" s="73"/>
      <c r="F102" s="73"/>
    </row>
    <row r="103" spans="2:6" x14ac:dyDescent="0.25">
      <c r="B103" s="71"/>
      <c r="C103" s="72"/>
      <c r="D103" s="73"/>
      <c r="E103" s="73"/>
      <c r="F103" s="73"/>
    </row>
    <row r="104" spans="2:6" x14ac:dyDescent="0.25">
      <c r="B104" s="71"/>
      <c r="C104" s="72"/>
      <c r="D104" s="73"/>
      <c r="E104" s="73"/>
      <c r="F104" s="73"/>
    </row>
    <row r="105" spans="2:6" x14ac:dyDescent="0.25">
      <c r="B105" s="71"/>
      <c r="C105" s="72"/>
      <c r="D105" s="73"/>
      <c r="E105" s="73"/>
      <c r="F105" s="73"/>
    </row>
    <row r="106" spans="2:6" x14ac:dyDescent="0.25">
      <c r="B106" s="71"/>
      <c r="C106" s="72"/>
      <c r="D106" s="73"/>
      <c r="E106" s="73"/>
      <c r="F106" s="73"/>
    </row>
    <row r="107" spans="2:6" x14ac:dyDescent="0.25">
      <c r="B107" s="71"/>
      <c r="C107" s="72"/>
      <c r="D107" s="73"/>
      <c r="E107" s="73"/>
      <c r="F107" s="73"/>
    </row>
    <row r="108" spans="2:6" x14ac:dyDescent="0.25">
      <c r="B108" s="71"/>
      <c r="C108" s="72"/>
      <c r="D108" s="73"/>
      <c r="E108" s="73"/>
      <c r="F108" s="73"/>
    </row>
    <row r="109" spans="2:6" x14ac:dyDescent="0.25">
      <c r="B109" s="71"/>
      <c r="C109" s="72"/>
      <c r="D109" s="73"/>
      <c r="E109" s="73"/>
      <c r="F109" s="73"/>
    </row>
    <row r="110" spans="2:6" x14ac:dyDescent="0.25">
      <c r="B110" s="71"/>
      <c r="C110" s="72"/>
      <c r="D110" s="73"/>
      <c r="E110" s="73"/>
      <c r="F110" s="73"/>
    </row>
    <row r="111" spans="2:6" x14ac:dyDescent="0.25">
      <c r="B111" s="71"/>
      <c r="C111" s="72"/>
      <c r="D111" s="73"/>
      <c r="E111" s="73"/>
      <c r="F111" s="73"/>
    </row>
    <row r="112" spans="2:6" x14ac:dyDescent="0.25">
      <c r="B112" s="71"/>
      <c r="C112" s="72"/>
      <c r="D112" s="73"/>
      <c r="E112" s="73"/>
      <c r="F112" s="73"/>
    </row>
    <row r="113" spans="2:6" x14ac:dyDescent="0.25">
      <c r="B113" s="71"/>
      <c r="C113" s="72"/>
      <c r="D113" s="73"/>
      <c r="E113" s="73"/>
      <c r="F113" s="73"/>
    </row>
    <row r="114" spans="2:6" x14ac:dyDescent="0.25">
      <c r="B114" s="71"/>
      <c r="C114" s="72"/>
      <c r="D114" s="73"/>
      <c r="E114" s="73"/>
      <c r="F114" s="73"/>
    </row>
    <row r="115" spans="2:6" x14ac:dyDescent="0.25">
      <c r="B115" s="71"/>
      <c r="C115" s="72"/>
      <c r="D115" s="73"/>
      <c r="E115" s="73"/>
      <c r="F115" s="73"/>
    </row>
    <row r="116" spans="2:6" x14ac:dyDescent="0.25">
      <c r="B116" s="71"/>
      <c r="C116" s="72"/>
      <c r="D116" s="73"/>
      <c r="E116" s="73"/>
      <c r="F116" s="73"/>
    </row>
    <row r="117" spans="2:6" x14ac:dyDescent="0.25">
      <c r="B117" s="71"/>
      <c r="C117" s="72"/>
      <c r="D117" s="73"/>
      <c r="E117" s="73"/>
      <c r="F117" s="73"/>
    </row>
    <row r="118" spans="2:6" x14ac:dyDescent="0.25">
      <c r="B118" s="71"/>
      <c r="C118" s="72"/>
      <c r="D118" s="73"/>
      <c r="E118" s="73"/>
      <c r="F118" s="73"/>
    </row>
    <row r="119" spans="2:6" x14ac:dyDescent="0.25">
      <c r="B119" s="71"/>
      <c r="C119" s="72"/>
      <c r="D119" s="73"/>
      <c r="E119" s="73"/>
      <c r="F119" s="73"/>
    </row>
    <row r="120" spans="2:6" x14ac:dyDescent="0.25">
      <c r="B120" s="71"/>
      <c r="C120" s="72"/>
      <c r="D120" s="73"/>
      <c r="E120" s="73"/>
      <c r="F120" s="73"/>
    </row>
    <row r="121" spans="2:6" x14ac:dyDescent="0.25">
      <c r="B121" s="71"/>
      <c r="C121" s="72"/>
      <c r="D121" s="73"/>
      <c r="E121" s="73"/>
      <c r="F121" s="73"/>
    </row>
    <row r="122" spans="2:6" x14ac:dyDescent="0.25">
      <c r="B122" s="71"/>
      <c r="C122" s="72"/>
      <c r="D122" s="73"/>
      <c r="E122" s="73"/>
      <c r="F122" s="73"/>
    </row>
    <row r="123" spans="2:6" x14ac:dyDescent="0.25">
      <c r="B123" s="71"/>
      <c r="C123" s="72"/>
      <c r="D123" s="73"/>
      <c r="E123" s="73"/>
      <c r="F123" s="73"/>
    </row>
    <row r="124" spans="2:6" x14ac:dyDescent="0.25">
      <c r="B124" s="71"/>
      <c r="C124" s="72"/>
      <c r="D124" s="73"/>
      <c r="E124" s="73"/>
      <c r="F124" s="73"/>
    </row>
    <row r="125" spans="2:6" x14ac:dyDescent="0.25">
      <c r="B125" s="71"/>
      <c r="C125" s="72"/>
      <c r="D125" s="73"/>
      <c r="E125" s="73"/>
      <c r="F125" s="73"/>
    </row>
    <row r="126" spans="2:6" x14ac:dyDescent="0.25">
      <c r="B126" s="71"/>
      <c r="C126" s="72"/>
      <c r="D126" s="73"/>
      <c r="E126" s="73"/>
      <c r="F126" s="73"/>
    </row>
    <row r="127" spans="2:6" x14ac:dyDescent="0.25">
      <c r="B127" s="71"/>
      <c r="C127" s="72"/>
      <c r="D127" s="73"/>
      <c r="E127" s="73"/>
      <c r="F127" s="73"/>
    </row>
    <row r="128" spans="2:6" x14ac:dyDescent="0.25">
      <c r="B128" s="71"/>
      <c r="C128" s="72"/>
      <c r="D128" s="73"/>
      <c r="E128" s="73"/>
      <c r="F128" s="73"/>
    </row>
    <row r="129" spans="2:6" x14ac:dyDescent="0.25">
      <c r="B129" s="71"/>
      <c r="C129" s="72"/>
      <c r="D129" s="73"/>
      <c r="E129" s="73"/>
      <c r="F129" s="73"/>
    </row>
    <row r="130" spans="2:6" x14ac:dyDescent="0.25">
      <c r="B130" s="71"/>
      <c r="C130" s="72"/>
      <c r="D130" s="73"/>
      <c r="E130" s="73"/>
      <c r="F130" s="73"/>
    </row>
    <row r="131" spans="2:6" x14ac:dyDescent="0.25">
      <c r="B131" s="71"/>
      <c r="C131" s="72"/>
      <c r="D131" s="73"/>
      <c r="E131" s="73"/>
      <c r="F131" s="73"/>
    </row>
    <row r="132" spans="2:6" x14ac:dyDescent="0.25">
      <c r="B132" s="71"/>
      <c r="C132" s="72"/>
      <c r="D132" s="73"/>
      <c r="E132" s="73"/>
      <c r="F132" s="73"/>
    </row>
    <row r="133" spans="2:6" x14ac:dyDescent="0.25">
      <c r="B133" s="71"/>
      <c r="C133" s="72"/>
      <c r="D133" s="73"/>
      <c r="E133" s="73"/>
      <c r="F133" s="73"/>
    </row>
    <row r="134" spans="2:6" x14ac:dyDescent="0.25">
      <c r="B134" s="71"/>
      <c r="C134" s="72"/>
      <c r="D134" s="73"/>
      <c r="E134" s="73"/>
      <c r="F134" s="73"/>
    </row>
    <row r="135" spans="2:6" x14ac:dyDescent="0.25">
      <c r="B135" s="71"/>
      <c r="C135" s="72"/>
      <c r="D135" s="73"/>
      <c r="E135" s="73"/>
      <c r="F135" s="73"/>
    </row>
    <row r="136" spans="2:6" x14ac:dyDescent="0.25">
      <c r="B136" s="71"/>
      <c r="C136" s="72"/>
      <c r="D136" s="73"/>
      <c r="E136" s="73"/>
      <c r="F136" s="73"/>
    </row>
    <row r="137" spans="2:6" x14ac:dyDescent="0.25">
      <c r="B137" s="71"/>
      <c r="C137" s="72"/>
      <c r="D137" s="73"/>
      <c r="E137" s="73"/>
      <c r="F137" s="73"/>
    </row>
    <row r="138" spans="2:6" x14ac:dyDescent="0.25">
      <c r="B138" s="71"/>
      <c r="C138" s="72"/>
      <c r="D138" s="73"/>
      <c r="E138" s="73"/>
      <c r="F138" s="73"/>
    </row>
    <row r="139" spans="2:6" x14ac:dyDescent="0.25">
      <c r="B139" s="71"/>
      <c r="C139" s="72"/>
      <c r="D139" s="73"/>
      <c r="E139" s="73"/>
      <c r="F139" s="73"/>
    </row>
    <row r="140" spans="2:6" x14ac:dyDescent="0.25">
      <c r="B140" s="71"/>
      <c r="C140" s="72"/>
      <c r="D140" s="73"/>
      <c r="E140" s="73"/>
      <c r="F140" s="73"/>
    </row>
    <row r="141" spans="2:6" x14ac:dyDescent="0.25">
      <c r="B141" s="71"/>
      <c r="C141" s="72"/>
      <c r="D141" s="73"/>
      <c r="E141" s="73"/>
      <c r="F141" s="73"/>
    </row>
    <row r="142" spans="2:6" x14ac:dyDescent="0.25">
      <c r="B142" s="71"/>
      <c r="C142" s="72"/>
      <c r="D142" s="73"/>
      <c r="E142" s="73"/>
      <c r="F142" s="73"/>
    </row>
    <row r="143" spans="2:6" x14ac:dyDescent="0.25">
      <c r="B143" s="71"/>
      <c r="C143" s="72"/>
      <c r="D143" s="73"/>
      <c r="E143" s="73"/>
      <c r="F143" s="73"/>
    </row>
    <row r="144" spans="2:6" x14ac:dyDescent="0.25">
      <c r="B144" s="71"/>
      <c r="C144" s="72"/>
      <c r="D144" s="73"/>
      <c r="E144" s="73"/>
      <c r="F144" s="73"/>
    </row>
    <row r="145" spans="2:6" x14ac:dyDescent="0.25">
      <c r="B145" s="71"/>
      <c r="C145" s="72"/>
      <c r="D145" s="73"/>
      <c r="E145" s="73"/>
      <c r="F145" s="73"/>
    </row>
    <row r="146" spans="2:6" x14ac:dyDescent="0.25">
      <c r="B146" s="71"/>
      <c r="C146" s="72"/>
      <c r="D146" s="73"/>
      <c r="E146" s="73"/>
      <c r="F146" s="73"/>
    </row>
    <row r="147" spans="2:6" x14ac:dyDescent="0.25">
      <c r="B147" s="71"/>
      <c r="C147" s="72"/>
      <c r="D147" s="73"/>
      <c r="E147" s="73"/>
      <c r="F147" s="73"/>
    </row>
    <row r="148" spans="2:6" x14ac:dyDescent="0.25">
      <c r="B148" s="71"/>
      <c r="C148" s="72"/>
      <c r="D148" s="73"/>
      <c r="E148" s="73"/>
      <c r="F148" s="73"/>
    </row>
    <row r="149" spans="2:6" x14ac:dyDescent="0.25">
      <c r="B149" s="71"/>
      <c r="C149" s="72"/>
      <c r="D149" s="73"/>
      <c r="E149" s="73"/>
      <c r="F149" s="73"/>
    </row>
    <row r="150" spans="2:6" x14ac:dyDescent="0.25">
      <c r="B150" s="71"/>
      <c r="C150" s="72"/>
      <c r="D150" s="73"/>
      <c r="E150" s="73"/>
      <c r="F150" s="73"/>
    </row>
    <row r="151" spans="2:6" x14ac:dyDescent="0.25">
      <c r="B151" s="71"/>
      <c r="C151" s="72"/>
      <c r="D151" s="73"/>
      <c r="E151" s="73"/>
      <c r="F151" s="73"/>
    </row>
    <row r="152" spans="2:6" x14ac:dyDescent="0.25">
      <c r="B152" s="71"/>
      <c r="C152" s="72"/>
      <c r="D152" s="73"/>
      <c r="E152" s="73"/>
      <c r="F152" s="73"/>
    </row>
    <row r="153" spans="2:6" x14ac:dyDescent="0.25">
      <c r="B153" s="71"/>
      <c r="C153" s="72"/>
      <c r="D153" s="73"/>
      <c r="E153" s="73"/>
      <c r="F153" s="73"/>
    </row>
    <row r="154" spans="2:6" x14ac:dyDescent="0.25">
      <c r="B154" s="71"/>
      <c r="C154" s="72"/>
      <c r="D154" s="73"/>
      <c r="E154" s="73"/>
      <c r="F154" s="73"/>
    </row>
    <row r="155" spans="2:6" x14ac:dyDescent="0.25">
      <c r="B155" s="71"/>
      <c r="C155" s="72"/>
      <c r="D155" s="73"/>
      <c r="E155" s="73"/>
      <c r="F155" s="73"/>
    </row>
    <row r="156" spans="2:6" x14ac:dyDescent="0.25">
      <c r="B156" s="71"/>
      <c r="C156" s="72"/>
      <c r="D156" s="73"/>
      <c r="E156" s="73"/>
      <c r="F156" s="73"/>
    </row>
    <row r="157" spans="2:6" x14ac:dyDescent="0.25">
      <c r="B157" s="71"/>
      <c r="C157" s="72"/>
      <c r="D157" s="73"/>
      <c r="E157" s="73"/>
      <c r="F157" s="73"/>
    </row>
    <row r="158" spans="2:6" x14ac:dyDescent="0.25">
      <c r="B158" s="71"/>
      <c r="C158" s="72"/>
      <c r="D158" s="73"/>
      <c r="E158" s="73"/>
      <c r="F158" s="73"/>
    </row>
    <row r="159" spans="2:6" x14ac:dyDescent="0.25">
      <c r="B159" s="71"/>
      <c r="C159" s="72"/>
      <c r="D159" s="73"/>
      <c r="E159" s="73"/>
      <c r="F159" s="73"/>
    </row>
    <row r="160" spans="2:6" x14ac:dyDescent="0.25">
      <c r="B160" s="71"/>
      <c r="C160" s="72"/>
      <c r="D160" s="73"/>
      <c r="E160" s="73"/>
      <c r="F160" s="73"/>
    </row>
    <row r="161" spans="2:6" x14ac:dyDescent="0.25">
      <c r="B161" s="71"/>
      <c r="C161" s="72"/>
      <c r="D161" s="73"/>
      <c r="E161" s="73"/>
      <c r="F161" s="73"/>
    </row>
    <row r="162" spans="2:6" x14ac:dyDescent="0.25">
      <c r="B162" s="71"/>
      <c r="C162" s="72"/>
      <c r="D162" s="73"/>
      <c r="E162" s="73"/>
      <c r="F162" s="73"/>
    </row>
    <row r="163" spans="2:6" x14ac:dyDescent="0.25">
      <c r="B163" s="71"/>
      <c r="C163" s="72"/>
      <c r="D163" s="73"/>
      <c r="E163" s="73"/>
      <c r="F163" s="73"/>
    </row>
    <row r="164" spans="2:6" x14ac:dyDescent="0.25">
      <c r="B164" s="71"/>
      <c r="C164" s="72"/>
      <c r="D164" s="73"/>
      <c r="E164" s="73"/>
      <c r="F164" s="73"/>
    </row>
    <row r="165" spans="2:6" x14ac:dyDescent="0.25">
      <c r="B165" s="71"/>
      <c r="C165" s="72"/>
      <c r="D165" s="73"/>
      <c r="E165" s="73"/>
      <c r="F165" s="73"/>
    </row>
    <row r="166" spans="2:6" x14ac:dyDescent="0.25">
      <c r="B166" s="71"/>
      <c r="C166" s="72"/>
      <c r="D166" s="73"/>
      <c r="E166" s="73"/>
      <c r="F166" s="73"/>
    </row>
    <row r="167" spans="2:6" x14ac:dyDescent="0.25">
      <c r="B167" s="71"/>
      <c r="C167" s="72"/>
      <c r="D167" s="73"/>
      <c r="E167" s="73"/>
      <c r="F167" s="73"/>
    </row>
    <row r="168" spans="2:6" x14ac:dyDescent="0.25">
      <c r="B168" s="71"/>
      <c r="C168" s="72"/>
      <c r="D168" s="73"/>
      <c r="E168" s="73"/>
      <c r="F168" s="73"/>
    </row>
    <row r="169" spans="2:6" x14ac:dyDescent="0.25">
      <c r="B169" s="71"/>
      <c r="C169" s="72"/>
      <c r="D169" s="73"/>
      <c r="E169" s="73"/>
      <c r="F169" s="73"/>
    </row>
    <row r="170" spans="2:6" x14ac:dyDescent="0.25">
      <c r="B170" s="71"/>
      <c r="C170" s="72"/>
      <c r="D170" s="73"/>
      <c r="E170" s="73"/>
      <c r="F170" s="73"/>
    </row>
    <row r="171" spans="2:6" x14ac:dyDescent="0.25">
      <c r="B171" s="71"/>
      <c r="C171" s="72"/>
      <c r="D171" s="73"/>
      <c r="E171" s="73"/>
      <c r="F171" s="73"/>
    </row>
    <row r="172" spans="2:6" x14ac:dyDescent="0.25">
      <c r="B172" s="71"/>
      <c r="C172" s="72"/>
      <c r="D172" s="73"/>
      <c r="E172" s="73"/>
      <c r="F172" s="73"/>
    </row>
    <row r="173" spans="2:6" x14ac:dyDescent="0.25">
      <c r="B173" s="71"/>
      <c r="C173" s="72"/>
      <c r="D173" s="73"/>
      <c r="E173" s="73"/>
      <c r="F173" s="73"/>
    </row>
    <row r="174" spans="2:6" x14ac:dyDescent="0.25">
      <c r="B174" s="71"/>
      <c r="C174" s="72"/>
      <c r="D174" s="73"/>
      <c r="E174" s="73"/>
      <c r="F174" s="73"/>
    </row>
    <row r="175" spans="2:6" x14ac:dyDescent="0.25">
      <c r="B175" s="71"/>
      <c r="C175" s="72"/>
      <c r="D175" s="73"/>
      <c r="E175" s="73"/>
      <c r="F175" s="73"/>
    </row>
    <row r="176" spans="2:6" x14ac:dyDescent="0.25">
      <c r="B176" s="71"/>
      <c r="C176" s="72"/>
      <c r="D176" s="73"/>
      <c r="E176" s="73"/>
      <c r="F176" s="73"/>
    </row>
    <row r="177" spans="2:6" x14ac:dyDescent="0.25">
      <c r="B177" s="71"/>
      <c r="C177" s="72"/>
      <c r="D177" s="73"/>
      <c r="E177" s="73"/>
      <c r="F177" s="73"/>
    </row>
    <row r="178" spans="2:6" x14ac:dyDescent="0.25">
      <c r="B178" s="71"/>
      <c r="C178" s="72"/>
      <c r="D178" s="73"/>
      <c r="E178" s="73"/>
      <c r="F178" s="73"/>
    </row>
    <row r="179" spans="2:6" x14ac:dyDescent="0.25">
      <c r="B179" s="71"/>
      <c r="C179" s="72"/>
      <c r="D179" s="73"/>
      <c r="E179" s="73"/>
      <c r="F179" s="73"/>
    </row>
    <row r="180" spans="2:6" x14ac:dyDescent="0.25">
      <c r="B180" s="71"/>
      <c r="C180" s="72"/>
      <c r="D180" s="73"/>
      <c r="E180" s="73"/>
      <c r="F180" s="73"/>
    </row>
    <row r="181" spans="2:6" x14ac:dyDescent="0.25">
      <c r="B181" s="71"/>
      <c r="C181" s="72"/>
      <c r="D181" s="73"/>
      <c r="E181" s="73"/>
      <c r="F181" s="73"/>
    </row>
    <row r="182" spans="2:6" x14ac:dyDescent="0.25">
      <c r="B182" s="71"/>
      <c r="C182" s="72"/>
      <c r="D182" s="73"/>
      <c r="E182" s="73"/>
      <c r="F182" s="73"/>
    </row>
    <row r="183" spans="2:6" x14ac:dyDescent="0.25">
      <c r="B183" s="71"/>
      <c r="C183" s="72"/>
      <c r="D183" s="73"/>
      <c r="E183" s="73"/>
      <c r="F183" s="73"/>
    </row>
    <row r="184" spans="2:6" x14ac:dyDescent="0.25">
      <c r="B184" s="71"/>
      <c r="C184" s="72"/>
      <c r="D184" s="73"/>
      <c r="E184" s="73"/>
      <c r="F184" s="73"/>
    </row>
    <row r="185" spans="2:6" x14ac:dyDescent="0.25">
      <c r="B185" s="71"/>
      <c r="C185" s="72"/>
      <c r="D185" s="73"/>
      <c r="E185" s="73"/>
      <c r="F185" s="73"/>
    </row>
    <row r="186" spans="2:6" x14ac:dyDescent="0.25">
      <c r="B186" s="71"/>
      <c r="C186" s="72"/>
      <c r="D186" s="73"/>
      <c r="E186" s="73"/>
      <c r="F186" s="73"/>
    </row>
    <row r="187" spans="2:6" x14ac:dyDescent="0.25">
      <c r="B187" s="71"/>
      <c r="C187" s="72"/>
      <c r="D187" s="73"/>
      <c r="E187" s="73"/>
      <c r="F187" s="73"/>
    </row>
    <row r="188" spans="2:6" x14ac:dyDescent="0.25">
      <c r="B188" s="71"/>
      <c r="C188" s="72"/>
      <c r="D188" s="73"/>
      <c r="E188" s="73"/>
      <c r="F188" s="73"/>
    </row>
    <row r="189" spans="2:6" x14ac:dyDescent="0.25">
      <c r="B189" s="71"/>
      <c r="C189" s="72"/>
      <c r="D189" s="73"/>
      <c r="E189" s="73"/>
      <c r="F189" s="73"/>
    </row>
    <row r="190" spans="2:6" x14ac:dyDescent="0.25">
      <c r="B190" s="71"/>
      <c r="C190" s="72"/>
      <c r="D190" s="73"/>
      <c r="E190" s="73"/>
      <c r="F190" s="73"/>
    </row>
    <row r="191" spans="2:6" x14ac:dyDescent="0.25">
      <c r="B191" s="71"/>
      <c r="C191" s="72"/>
      <c r="D191" s="73"/>
      <c r="E191" s="73"/>
      <c r="F191" s="73"/>
    </row>
    <row r="192" spans="2:6" x14ac:dyDescent="0.25">
      <c r="B192" s="71"/>
      <c r="C192" s="72"/>
      <c r="D192" s="73"/>
      <c r="E192" s="73"/>
      <c r="F192" s="73"/>
    </row>
    <row r="193" spans="2:6" x14ac:dyDescent="0.25">
      <c r="B193" s="71"/>
      <c r="C193" s="72"/>
      <c r="D193" s="73"/>
      <c r="E193" s="73"/>
      <c r="F193" s="73"/>
    </row>
    <row r="194" spans="2:6" x14ac:dyDescent="0.25">
      <c r="B194" s="71"/>
      <c r="C194" s="72"/>
      <c r="D194" s="73"/>
      <c r="E194" s="73"/>
      <c r="F194" s="73"/>
    </row>
    <row r="195" spans="2:6" x14ac:dyDescent="0.25">
      <c r="B195" s="71"/>
      <c r="C195" s="72"/>
      <c r="D195" s="73"/>
      <c r="E195" s="73"/>
      <c r="F195" s="73"/>
    </row>
    <row r="196" spans="2:6" x14ac:dyDescent="0.25">
      <c r="B196" s="71"/>
      <c r="C196" s="72"/>
      <c r="D196" s="73"/>
      <c r="E196" s="73"/>
      <c r="F196" s="73"/>
    </row>
    <row r="197" spans="2:6" x14ac:dyDescent="0.25">
      <c r="B197" s="71"/>
      <c r="C197" s="72"/>
      <c r="D197" s="73"/>
      <c r="E197" s="73"/>
      <c r="F197" s="73"/>
    </row>
    <row r="198" spans="2:6" x14ac:dyDescent="0.25">
      <c r="B198" s="71"/>
      <c r="C198" s="72"/>
      <c r="D198" s="73"/>
      <c r="E198" s="73"/>
      <c r="F198" s="73"/>
    </row>
    <row r="199" spans="2:6" x14ac:dyDescent="0.25">
      <c r="B199" s="71"/>
      <c r="C199" s="72"/>
      <c r="D199" s="73"/>
      <c r="E199" s="73"/>
      <c r="F199" s="73"/>
    </row>
    <row r="200" spans="2:6" x14ac:dyDescent="0.25">
      <c r="B200" s="71"/>
      <c r="C200" s="72"/>
      <c r="D200" s="73"/>
      <c r="E200" s="73"/>
      <c r="F200" s="73"/>
    </row>
    <row r="201" spans="2:6" x14ac:dyDescent="0.25">
      <c r="B201" s="71"/>
      <c r="C201" s="72"/>
      <c r="D201" s="73"/>
      <c r="E201" s="73"/>
      <c r="F201" s="73"/>
    </row>
    <row r="202" spans="2:6" x14ac:dyDescent="0.25">
      <c r="B202" s="71"/>
      <c r="C202" s="72"/>
      <c r="D202" s="73"/>
      <c r="E202" s="73"/>
      <c r="F202" s="73"/>
    </row>
    <row r="203" spans="2:6" x14ac:dyDescent="0.25">
      <c r="B203" s="71"/>
      <c r="C203" s="72"/>
      <c r="D203" s="73"/>
      <c r="E203" s="73"/>
      <c r="F203" s="73"/>
    </row>
    <row r="204" spans="2:6" x14ac:dyDescent="0.25">
      <c r="B204" s="71"/>
      <c r="C204" s="72"/>
      <c r="D204" s="73"/>
      <c r="E204" s="73"/>
      <c r="F204" s="73"/>
    </row>
    <row r="205" spans="2:6" x14ac:dyDescent="0.25">
      <c r="B205" s="71"/>
      <c r="C205" s="72"/>
      <c r="D205" s="73"/>
      <c r="E205" s="73"/>
      <c r="F205" s="73"/>
    </row>
    <row r="206" spans="2:6" x14ac:dyDescent="0.25">
      <c r="B206" s="71"/>
      <c r="C206" s="72"/>
      <c r="D206" s="73"/>
      <c r="E206" s="73"/>
      <c r="F206" s="73"/>
    </row>
    <row r="207" spans="2:6" x14ac:dyDescent="0.25">
      <c r="B207" s="71"/>
      <c r="C207" s="72"/>
      <c r="D207" s="73"/>
      <c r="E207" s="73"/>
      <c r="F207" s="73"/>
    </row>
    <row r="208" spans="2:6" x14ac:dyDescent="0.25">
      <c r="B208" s="71"/>
      <c r="C208" s="72"/>
      <c r="D208" s="73"/>
      <c r="E208" s="73"/>
      <c r="F208" s="73"/>
    </row>
    <row r="209" spans="2:6" x14ac:dyDescent="0.25">
      <c r="B209" s="71"/>
      <c r="C209" s="72"/>
      <c r="D209" s="73"/>
      <c r="E209" s="73"/>
      <c r="F209" s="73"/>
    </row>
    <row r="210" spans="2:6" x14ac:dyDescent="0.25">
      <c r="B210" s="71"/>
      <c r="C210" s="72"/>
      <c r="D210" s="73"/>
      <c r="E210" s="73"/>
      <c r="F210" s="73"/>
    </row>
    <row r="211" spans="2:6" x14ac:dyDescent="0.25">
      <c r="B211" s="71"/>
      <c r="C211" s="72"/>
      <c r="D211" s="73"/>
      <c r="E211" s="73"/>
      <c r="F211" s="73"/>
    </row>
    <row r="212" spans="2:6" x14ac:dyDescent="0.25">
      <c r="B212" s="71"/>
      <c r="C212" s="72"/>
      <c r="D212" s="73"/>
      <c r="E212" s="73"/>
      <c r="F212" s="73"/>
    </row>
    <row r="213" spans="2:6" x14ac:dyDescent="0.25">
      <c r="B213" s="71"/>
      <c r="C213" s="72"/>
      <c r="D213" s="73"/>
      <c r="E213" s="73"/>
      <c r="F213" s="73"/>
    </row>
    <row r="214" spans="2:6" x14ac:dyDescent="0.25">
      <c r="B214" s="71"/>
      <c r="C214" s="72"/>
      <c r="D214" s="73"/>
      <c r="E214" s="73"/>
      <c r="F214" s="73"/>
    </row>
    <row r="215" spans="2:6" x14ac:dyDescent="0.25">
      <c r="B215" s="71"/>
      <c r="C215" s="72"/>
      <c r="D215" s="73"/>
      <c r="E215" s="73"/>
      <c r="F215" s="73"/>
    </row>
    <row r="216" spans="2:6" x14ac:dyDescent="0.25">
      <c r="B216" s="71"/>
      <c r="C216" s="72"/>
      <c r="D216" s="73"/>
      <c r="E216" s="73"/>
      <c r="F216" s="73"/>
    </row>
    <row r="217" spans="2:6" x14ac:dyDescent="0.25">
      <c r="B217" s="71"/>
      <c r="C217" s="72"/>
      <c r="D217" s="73"/>
      <c r="E217" s="73"/>
      <c r="F217" s="73"/>
    </row>
    <row r="218" spans="2:6" x14ac:dyDescent="0.25">
      <c r="B218" s="71"/>
      <c r="C218" s="72"/>
      <c r="D218" s="73"/>
      <c r="E218" s="73"/>
      <c r="F218" s="73"/>
    </row>
    <row r="219" spans="2:6" x14ac:dyDescent="0.25">
      <c r="B219" s="71"/>
      <c r="C219" s="72"/>
      <c r="D219" s="73"/>
      <c r="E219" s="73"/>
      <c r="F219" s="73"/>
    </row>
    <row r="220" spans="2:6" x14ac:dyDescent="0.25">
      <c r="B220" s="71"/>
      <c r="C220" s="72"/>
      <c r="D220" s="73"/>
      <c r="E220" s="73"/>
      <c r="F220" s="73"/>
    </row>
    <row r="221" spans="2:6" x14ac:dyDescent="0.25">
      <c r="B221" s="71"/>
      <c r="C221" s="72"/>
      <c r="D221" s="73"/>
      <c r="E221" s="73"/>
      <c r="F221" s="73"/>
    </row>
    <row r="222" spans="2:6" x14ac:dyDescent="0.25">
      <c r="B222" s="71"/>
      <c r="C222" s="72"/>
      <c r="D222" s="73"/>
      <c r="E222" s="73"/>
      <c r="F222" s="73"/>
    </row>
    <row r="223" spans="2:6" x14ac:dyDescent="0.25">
      <c r="B223" s="71"/>
      <c r="C223" s="72"/>
      <c r="D223" s="73"/>
      <c r="E223" s="73"/>
      <c r="F223" s="73"/>
    </row>
    <row r="224" spans="2:6" x14ac:dyDescent="0.25">
      <c r="B224" s="71"/>
      <c r="C224" s="72"/>
      <c r="D224" s="73"/>
      <c r="E224" s="73"/>
      <c r="F224" s="73"/>
    </row>
    <row r="225" spans="2:6" x14ac:dyDescent="0.25">
      <c r="B225" s="71"/>
      <c r="C225" s="72"/>
      <c r="D225" s="73"/>
      <c r="E225" s="73"/>
      <c r="F225" s="73"/>
    </row>
    <row r="226" spans="2:6" x14ac:dyDescent="0.25">
      <c r="B226" s="71"/>
      <c r="C226" s="72"/>
      <c r="D226" s="73"/>
      <c r="E226" s="73"/>
      <c r="F226" s="73"/>
    </row>
    <row r="227" spans="2:6" x14ac:dyDescent="0.25">
      <c r="B227" s="71"/>
      <c r="C227" s="72"/>
      <c r="D227" s="73"/>
      <c r="E227" s="73"/>
      <c r="F227" s="73"/>
    </row>
    <row r="228" spans="2:6" x14ac:dyDescent="0.25">
      <c r="B228" s="71"/>
      <c r="C228" s="72"/>
      <c r="D228" s="73"/>
      <c r="E228" s="73"/>
      <c r="F228" s="73"/>
    </row>
    <row r="229" spans="2:6" x14ac:dyDescent="0.25">
      <c r="B229" s="71"/>
      <c r="C229" s="72"/>
      <c r="D229" s="73"/>
      <c r="E229" s="73"/>
      <c r="F229" s="73"/>
    </row>
    <row r="230" spans="2:6" x14ac:dyDescent="0.25">
      <c r="B230" s="71"/>
      <c r="C230" s="72"/>
      <c r="D230" s="73"/>
      <c r="E230" s="73"/>
      <c r="F230" s="73"/>
    </row>
    <row r="231" spans="2:6" x14ac:dyDescent="0.25">
      <c r="B231" s="71"/>
      <c r="C231" s="72"/>
      <c r="D231" s="73"/>
      <c r="E231" s="73"/>
      <c r="F231" s="73"/>
    </row>
    <row r="232" spans="2:6" x14ac:dyDescent="0.25">
      <c r="B232" s="71"/>
      <c r="C232" s="72"/>
      <c r="D232" s="73"/>
      <c r="E232" s="73"/>
      <c r="F232" s="73"/>
    </row>
    <row r="233" spans="2:6" x14ac:dyDescent="0.25">
      <c r="B233" s="71"/>
      <c r="C233" s="72"/>
      <c r="D233" s="73"/>
      <c r="E233" s="73"/>
      <c r="F233" s="73"/>
    </row>
    <row r="234" spans="2:6" x14ac:dyDescent="0.25">
      <c r="B234" s="71"/>
      <c r="C234" s="72"/>
      <c r="D234" s="73"/>
      <c r="E234" s="73"/>
      <c r="F234" s="73"/>
    </row>
    <row r="235" spans="2:6" x14ac:dyDescent="0.25">
      <c r="B235" s="71"/>
      <c r="C235" s="72"/>
      <c r="D235" s="73"/>
      <c r="E235" s="73"/>
      <c r="F235" s="73"/>
    </row>
    <row r="236" spans="2:6" x14ac:dyDescent="0.25">
      <c r="B236" s="71"/>
      <c r="C236" s="72"/>
      <c r="D236" s="73"/>
      <c r="E236" s="73"/>
      <c r="F236" s="73"/>
    </row>
    <row r="237" spans="2:6" x14ac:dyDescent="0.25">
      <c r="B237" s="71"/>
      <c r="C237" s="72"/>
      <c r="D237" s="73"/>
      <c r="E237" s="73"/>
      <c r="F237" s="73"/>
    </row>
    <row r="238" spans="2:6" x14ac:dyDescent="0.25">
      <c r="B238" s="71"/>
      <c r="C238" s="72"/>
      <c r="D238" s="73"/>
      <c r="E238" s="73"/>
      <c r="F238" s="73"/>
    </row>
    <row r="239" spans="2:6" x14ac:dyDescent="0.25">
      <c r="B239" s="71"/>
      <c r="C239" s="72"/>
      <c r="D239" s="73"/>
      <c r="E239" s="73"/>
      <c r="F239" s="73"/>
    </row>
    <row r="240" spans="2:6" x14ac:dyDescent="0.25">
      <c r="B240" s="71"/>
      <c r="C240" s="72"/>
      <c r="D240" s="73"/>
      <c r="E240" s="73"/>
      <c r="F240" s="73"/>
    </row>
    <row r="241" spans="2:6" x14ac:dyDescent="0.25">
      <c r="B241" s="71"/>
      <c r="C241" s="72"/>
      <c r="D241" s="73"/>
      <c r="E241" s="73"/>
      <c r="F241" s="73"/>
    </row>
    <row r="242" spans="2:6" x14ac:dyDescent="0.25">
      <c r="B242" s="71"/>
      <c r="C242" s="72"/>
      <c r="D242" s="73"/>
      <c r="E242" s="73"/>
      <c r="F242" s="73"/>
    </row>
    <row r="243" spans="2:6" x14ac:dyDescent="0.25">
      <c r="B243" s="71"/>
      <c r="C243" s="72"/>
      <c r="D243" s="73"/>
      <c r="E243" s="73"/>
      <c r="F243" s="73"/>
    </row>
    <row r="244" spans="2:6" x14ac:dyDescent="0.25">
      <c r="B244" s="71"/>
      <c r="C244" s="72"/>
      <c r="D244" s="73"/>
      <c r="E244" s="73"/>
      <c r="F244" s="73"/>
    </row>
    <row r="245" spans="2:6" x14ac:dyDescent="0.25">
      <c r="B245" s="71"/>
      <c r="C245" s="72"/>
      <c r="D245" s="73"/>
      <c r="E245" s="73"/>
      <c r="F245" s="73"/>
    </row>
    <row r="246" spans="2:6" x14ac:dyDescent="0.25">
      <c r="B246" s="71"/>
      <c r="C246" s="72"/>
      <c r="D246" s="73"/>
      <c r="E246" s="73"/>
      <c r="F246" s="73"/>
    </row>
    <row r="247" spans="2:6" x14ac:dyDescent="0.25">
      <c r="B247" s="71"/>
      <c r="C247" s="72"/>
      <c r="D247" s="73"/>
      <c r="E247" s="73"/>
      <c r="F247" s="73"/>
    </row>
    <row r="248" spans="2:6" x14ac:dyDescent="0.25">
      <c r="B248" s="71"/>
      <c r="C248" s="72"/>
      <c r="D248" s="73"/>
      <c r="E248" s="73"/>
      <c r="F248" s="73"/>
    </row>
    <row r="249" spans="2:6" x14ac:dyDescent="0.25">
      <c r="B249" s="71"/>
      <c r="C249" s="72"/>
      <c r="D249" s="73"/>
      <c r="E249" s="73"/>
      <c r="F249" s="73"/>
    </row>
    <row r="250" spans="2:6" x14ac:dyDescent="0.25">
      <c r="B250" s="71"/>
      <c r="C250" s="72"/>
      <c r="D250" s="73"/>
      <c r="E250" s="73"/>
      <c r="F250" s="73"/>
    </row>
    <row r="251" spans="2:6" x14ac:dyDescent="0.25">
      <c r="B251" s="71"/>
      <c r="C251" s="72"/>
      <c r="D251" s="73"/>
      <c r="E251" s="73"/>
      <c r="F251" s="73"/>
    </row>
    <row r="252" spans="2:6" x14ac:dyDescent="0.25">
      <c r="B252" s="71"/>
      <c r="C252" s="72"/>
      <c r="D252" s="73"/>
      <c r="E252" s="73"/>
      <c r="F252" s="73"/>
    </row>
    <row r="253" spans="2:6" x14ac:dyDescent="0.25">
      <c r="B253" s="71"/>
      <c r="C253" s="72"/>
      <c r="D253" s="73"/>
      <c r="E253" s="73"/>
      <c r="F253" s="73"/>
    </row>
    <row r="254" spans="2:6" x14ac:dyDescent="0.25">
      <c r="B254" s="71"/>
      <c r="C254" s="72"/>
      <c r="D254" s="73"/>
      <c r="E254" s="73"/>
      <c r="F254" s="73"/>
    </row>
    <row r="255" spans="2:6" x14ac:dyDescent="0.25">
      <c r="B255" s="71"/>
      <c r="C255" s="72"/>
      <c r="D255" s="73"/>
      <c r="E255" s="73"/>
      <c r="F255" s="73"/>
    </row>
    <row r="256" spans="2:6" x14ac:dyDescent="0.25">
      <c r="B256" s="71"/>
      <c r="C256" s="72"/>
      <c r="D256" s="73"/>
      <c r="E256" s="73"/>
      <c r="F256" s="73"/>
    </row>
    <row r="257" spans="2:6" x14ac:dyDescent="0.25">
      <c r="B257" s="71"/>
      <c r="C257" s="72"/>
      <c r="D257" s="73"/>
      <c r="E257" s="73"/>
      <c r="F257" s="73"/>
    </row>
    <row r="258" spans="2:6" x14ac:dyDescent="0.25">
      <c r="B258" s="71"/>
      <c r="C258" s="72"/>
      <c r="D258" s="73"/>
      <c r="E258" s="73"/>
      <c r="F258" s="73"/>
    </row>
    <row r="259" spans="2:6" x14ac:dyDescent="0.25">
      <c r="B259" s="71"/>
      <c r="C259" s="72"/>
      <c r="D259" s="73"/>
      <c r="E259" s="73"/>
      <c r="F259" s="73"/>
    </row>
    <row r="260" spans="2:6" x14ac:dyDescent="0.25">
      <c r="B260" s="71"/>
      <c r="C260" s="72"/>
      <c r="D260" s="73"/>
      <c r="E260" s="73"/>
      <c r="F260" s="73"/>
    </row>
    <row r="261" spans="2:6" x14ac:dyDescent="0.25">
      <c r="B261" s="71"/>
      <c r="C261" s="72"/>
      <c r="D261" s="73"/>
      <c r="E261" s="73"/>
      <c r="F261" s="73"/>
    </row>
    <row r="262" spans="2:6" x14ac:dyDescent="0.25">
      <c r="B262" s="71"/>
      <c r="C262" s="72"/>
      <c r="D262" s="73"/>
      <c r="E262" s="73"/>
      <c r="F262" s="73"/>
    </row>
    <row r="263" spans="2:6" x14ac:dyDescent="0.25">
      <c r="B263" s="71"/>
      <c r="C263" s="72"/>
      <c r="D263" s="73"/>
      <c r="E263" s="73"/>
      <c r="F263" s="73"/>
    </row>
    <row r="264" spans="2:6" x14ac:dyDescent="0.25">
      <c r="B264" s="71"/>
      <c r="C264" s="72"/>
      <c r="D264" s="73"/>
      <c r="E264" s="73"/>
      <c r="F264" s="73"/>
    </row>
    <row r="265" spans="2:6" x14ac:dyDescent="0.25">
      <c r="B265" s="71"/>
      <c r="C265" s="72"/>
      <c r="D265" s="73"/>
      <c r="E265" s="73"/>
      <c r="F265" s="73"/>
    </row>
    <row r="266" spans="2:6" x14ac:dyDescent="0.25">
      <c r="B266" s="71"/>
      <c r="C266" s="72"/>
      <c r="D266" s="73"/>
      <c r="E266" s="73"/>
      <c r="F266" s="73"/>
    </row>
    <row r="267" spans="2:6" x14ac:dyDescent="0.25">
      <c r="B267" s="71"/>
      <c r="C267" s="72"/>
      <c r="D267" s="73"/>
      <c r="E267" s="73"/>
      <c r="F267" s="73"/>
    </row>
    <row r="268" spans="2:6" x14ac:dyDescent="0.25">
      <c r="B268" s="71"/>
      <c r="C268" s="72"/>
      <c r="D268" s="73"/>
      <c r="E268" s="73"/>
      <c r="F268" s="73"/>
    </row>
    <row r="269" spans="2:6" x14ac:dyDescent="0.25">
      <c r="B269" s="71"/>
      <c r="C269" s="72"/>
      <c r="D269" s="73"/>
      <c r="E269" s="73"/>
      <c r="F269" s="73"/>
    </row>
    <row r="270" spans="2:6" x14ac:dyDescent="0.25">
      <c r="B270" s="71"/>
      <c r="C270" s="72"/>
      <c r="D270" s="73"/>
      <c r="E270" s="73"/>
      <c r="F270" s="73"/>
    </row>
    <row r="271" spans="2:6" x14ac:dyDescent="0.25">
      <c r="B271" s="71"/>
      <c r="C271" s="72"/>
      <c r="D271" s="73"/>
      <c r="E271" s="73"/>
      <c r="F271" s="73"/>
    </row>
    <row r="272" spans="2:6" x14ac:dyDescent="0.25">
      <c r="B272" s="71"/>
      <c r="C272" s="72"/>
      <c r="D272" s="73"/>
      <c r="E272" s="73"/>
      <c r="F272" s="73"/>
    </row>
    <row r="273" spans="2:6" x14ac:dyDescent="0.25">
      <c r="B273" s="71"/>
      <c r="C273" s="72"/>
      <c r="D273" s="73"/>
      <c r="E273" s="73"/>
      <c r="F273" s="73"/>
    </row>
    <row r="274" spans="2:6" x14ac:dyDescent="0.25">
      <c r="B274" s="71"/>
      <c r="C274" s="72"/>
      <c r="D274" s="73"/>
      <c r="E274" s="73"/>
      <c r="F274" s="73"/>
    </row>
    <row r="275" spans="2:6" x14ac:dyDescent="0.25">
      <c r="B275" s="71"/>
      <c r="C275" s="72"/>
      <c r="D275" s="73"/>
      <c r="E275" s="73"/>
      <c r="F275" s="73"/>
    </row>
    <row r="276" spans="2:6" x14ac:dyDescent="0.25">
      <c r="B276" s="71"/>
      <c r="C276" s="72"/>
      <c r="D276" s="73"/>
      <c r="E276" s="73"/>
      <c r="F276" s="73"/>
    </row>
  </sheetData>
  <mergeCells count="1">
    <mergeCell ref="B2:F2"/>
  </mergeCells>
  <pageMargins left="0.7" right="0.7" top="0.75" bottom="0.75" header="0.3" footer="0.3"/>
  <pageSetup paperSize="9" scale="77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284"/>
  <sheetViews>
    <sheetView workbookViewId="0">
      <selection activeCell="F15" sqref="F15"/>
    </sheetView>
  </sheetViews>
  <sheetFormatPr defaultRowHeight="15" x14ac:dyDescent="0.25"/>
  <cols>
    <col min="1" max="1" width="9.140625" style="59"/>
    <col min="2" max="2" width="52.7109375" style="74" customWidth="1"/>
    <col min="3" max="3" width="8.140625" style="75" bestFit="1" customWidth="1"/>
    <col min="4" max="4" width="13" style="76" customWidth="1"/>
    <col min="5" max="5" width="17.140625" style="76" customWidth="1"/>
    <col min="6" max="6" width="15.7109375" style="76" customWidth="1"/>
    <col min="7" max="7" width="14" style="66" customWidth="1"/>
    <col min="8" max="16384" width="9.140625" style="59"/>
  </cols>
  <sheetData>
    <row r="2" spans="2:7" s="54" customFormat="1" x14ac:dyDescent="0.2">
      <c r="B2" s="212" t="str">
        <f>'Elenco Prezzi Unitari'!B101</f>
        <v>PLT2 - Nummernschilderkennungsstation Nr.2:  Kreuzung Maxi-Mode Center (Gemeinde  EPPAN )</v>
      </c>
      <c r="C2" s="212"/>
      <c r="D2" s="212"/>
      <c r="E2" s="212"/>
      <c r="F2" s="212"/>
      <c r="G2" s="53"/>
    </row>
    <row r="3" spans="2:7" s="54" customFormat="1" x14ac:dyDescent="0.2">
      <c r="B3" s="55" t="str">
        <f>'Elenco Prezzi Unitari'!B65</f>
        <v>BESCHREIBUNG</v>
      </c>
      <c r="C3" s="55" t="str">
        <f>'Elenco Prezzi Unitari'!C65</f>
        <v>M.E.</v>
      </c>
      <c r="D3" s="55" t="str">
        <f>'Elenco Prezzi Unitari'!D65</f>
        <v>ANZ.</v>
      </c>
      <c r="E3" s="55" t="str">
        <f>'Elenco Prezzi Unitari'!E65</f>
        <v>EINHEITSPREIS</v>
      </c>
      <c r="F3" s="55" t="str">
        <f>'Elenco Prezzi Unitari'!F65</f>
        <v>BETRAG</v>
      </c>
      <c r="G3" s="53"/>
    </row>
    <row r="4" spans="2:7" ht="30" x14ac:dyDescent="0.25">
      <c r="B4" s="34" t="str">
        <f>'Elenco Prezzi Unitari'!B4</f>
        <v>Videokamera Nummernschilderkennung OCR + Übersichtskamera</v>
      </c>
      <c r="C4" s="56" t="s">
        <v>1</v>
      </c>
      <c r="D4" s="57">
        <v>1</v>
      </c>
      <c r="E4" s="82">
        <f>'Elenco Prezzi Unitari'!F4</f>
        <v>3200</v>
      </c>
      <c r="F4" s="83">
        <f t="shared" ref="F4:F8" si="0">E4*D4</f>
        <v>3200</v>
      </c>
      <c r="G4" s="58"/>
    </row>
    <row r="5" spans="2:7" ht="30" x14ac:dyDescent="0.25">
      <c r="B5" s="34" t="str">
        <f>'Elenco Prezzi Unitari'!B5</f>
        <v>Lokaler Speicher f. Videokamera Nummernschilderkennung - HD Typ SSD 120 GB</v>
      </c>
      <c r="C5" s="56" t="s">
        <v>1</v>
      </c>
      <c r="D5" s="57">
        <v>1</v>
      </c>
      <c r="E5" s="82">
        <f>'Elenco Prezzi Unitari'!F5</f>
        <v>224</v>
      </c>
      <c r="F5" s="83">
        <f t="shared" si="0"/>
        <v>224</v>
      </c>
      <c r="G5" s="58"/>
    </row>
    <row r="6" spans="2:7" x14ac:dyDescent="0.25">
      <c r="B6" s="34" t="str">
        <f>'Elenco Prezzi Unitari'!B10</f>
        <v>Grundlizenz Kamera f. SW Nummernschilderkennung</v>
      </c>
      <c r="C6" s="56" t="s">
        <v>1</v>
      </c>
      <c r="D6" s="57">
        <v>1</v>
      </c>
      <c r="E6" s="82">
        <f>'Elenco Prezzi Unitari'!F10</f>
        <v>513.5</v>
      </c>
      <c r="F6" s="83">
        <f t="shared" si="0"/>
        <v>513.5</v>
      </c>
      <c r="G6" s="58"/>
    </row>
    <row r="7" spans="2:7" ht="30" x14ac:dyDescent="0.25">
      <c r="B7" s="34" t="str">
        <f>'Elenco Prezzi Unitari'!B11</f>
        <v>Lizenz Kamera Zugriff KfZ-Zulassungsstelle f. SW Nummernschilderkennung</v>
      </c>
      <c r="C7" s="56" t="s">
        <v>1</v>
      </c>
      <c r="D7" s="57">
        <v>1</v>
      </c>
      <c r="E7" s="82">
        <f>'Elenco Prezzi Unitari'!F11</f>
        <v>260</v>
      </c>
      <c r="F7" s="83">
        <f t="shared" si="0"/>
        <v>260</v>
      </c>
      <c r="G7" s="58"/>
    </row>
    <row r="8" spans="2:7" x14ac:dyDescent="0.25">
      <c r="B8" s="34" t="str">
        <f>'Elenco Prezzi Unitari'!B37</f>
        <v>Schild "Videoüberwachter Bereich" Art.13 GvD 196/2003</v>
      </c>
      <c r="C8" s="56" t="s">
        <v>1</v>
      </c>
      <c r="D8" s="57">
        <v>1</v>
      </c>
      <c r="E8" s="82">
        <f>'Elenco Prezzi Unitari'!F37</f>
        <v>50</v>
      </c>
      <c r="F8" s="83">
        <f t="shared" si="0"/>
        <v>50</v>
      </c>
      <c r="G8" s="58"/>
    </row>
    <row r="9" spans="2:7" ht="75" x14ac:dyDescent="0.25">
      <c r="B9" s="33" t="str">
        <f>'Elenco Prezzi Unitari'!B32</f>
        <v>Zubehörteile für die Montage der Videokameras und die fachgerechte Herstellung einer vollständigen, funktionstüchtigen Anlage (z.B. Elektroschaltschrank, Geräteschrank, selbstrückstellender Schalter, Netzgeräte, Kabel usw.)</v>
      </c>
      <c r="C9" s="117" t="str">
        <f>'Elenco Prezzi Unitari'!C32</f>
        <v>pauschal</v>
      </c>
      <c r="D9" s="57">
        <v>1</v>
      </c>
      <c r="E9" s="82">
        <v>1000</v>
      </c>
      <c r="F9" s="83">
        <f>E9*D9</f>
        <v>1000</v>
      </c>
      <c r="G9" s="58"/>
    </row>
    <row r="10" spans="2:7" ht="30" x14ac:dyDescent="0.25">
      <c r="B10" s="33" t="str">
        <f>'Elenco Prezzi Unitari'!B34</f>
        <v>Arbeitslohn für die Installation (einschließlich Einsatz einer Arbeitsbühne) und die Konfiguration der Anlage.</v>
      </c>
      <c r="C10" s="117" t="str">
        <f>'Elenco Prezzi Unitari'!C34</f>
        <v>pauschal</v>
      </c>
      <c r="D10" s="63">
        <v>1</v>
      </c>
      <c r="E10" s="86">
        <v>800</v>
      </c>
      <c r="F10" s="87">
        <f>E10*D10</f>
        <v>800</v>
      </c>
      <c r="G10" s="64"/>
    </row>
    <row r="11" spans="2:7" x14ac:dyDescent="0.25">
      <c r="B11" s="35" t="str">
        <f>'Elenco Prezzi Unitari'!B66</f>
        <v>Gesamt SOA Kategorie OS5</v>
      </c>
      <c r="C11" s="60"/>
      <c r="D11" s="61"/>
      <c r="E11" s="84"/>
      <c r="F11" s="85">
        <f>SUM(F4:F10)</f>
        <v>6047.5</v>
      </c>
    </row>
    <row r="12" spans="2:7" x14ac:dyDescent="0.25">
      <c r="B12" s="34" t="str">
        <f>'Elenco Prezzi Unitari'!B6</f>
        <v>Modem 3G HSPDS/GPRS mit eingebauter Antenne</v>
      </c>
      <c r="C12" s="56" t="s">
        <v>1</v>
      </c>
      <c r="D12" s="57">
        <v>1</v>
      </c>
      <c r="E12" s="82">
        <f>'Elenco Prezzi Unitari'!F6</f>
        <v>320</v>
      </c>
      <c r="F12" s="83">
        <f t="shared" ref="F12" si="1">E12*D12</f>
        <v>320</v>
      </c>
    </row>
    <row r="13" spans="2:7" ht="45" x14ac:dyDescent="0.25">
      <c r="B13" s="33" t="str">
        <f>'Elenco Prezzi Unitari'!B33</f>
        <v>Zubehörteile für die Montage der Konnektivitätsgeräte zur fachgerechten Herstellung einer vollständigen, funktionstüchtigen Anlage.</v>
      </c>
      <c r="C13" s="117" t="str">
        <f>'Elenco Prezzi Unitari'!C33</f>
        <v>pauschal</v>
      </c>
      <c r="D13" s="57">
        <v>1</v>
      </c>
      <c r="E13" s="82">
        <v>200</v>
      </c>
      <c r="F13" s="83">
        <f>E13*D13</f>
        <v>200</v>
      </c>
    </row>
    <row r="14" spans="2:7" ht="30" x14ac:dyDescent="0.25">
      <c r="B14" s="33" t="str">
        <f>'Elenco Prezzi Unitari'!B34</f>
        <v>Arbeitslohn für die Installation (einschließlich Einsatz einer Arbeitsbühne) und die Konfiguration der Anlage.</v>
      </c>
      <c r="C14" s="117" t="str">
        <f>'Elenco Prezzi Unitari'!C34</f>
        <v>pauschal</v>
      </c>
      <c r="D14" s="63">
        <v>1</v>
      </c>
      <c r="E14" s="86">
        <v>200</v>
      </c>
      <c r="F14" s="87">
        <f>E14*D14</f>
        <v>200</v>
      </c>
    </row>
    <row r="15" spans="2:7" x14ac:dyDescent="0.25">
      <c r="B15" s="36" t="str">
        <f>'Elenco Prezzi Unitari'!B67</f>
        <v>Gesamt SOA Kategorie OS19</v>
      </c>
      <c r="C15" s="60"/>
      <c r="D15" s="65"/>
      <c r="E15" s="84"/>
      <c r="F15" s="88">
        <f>SUM(F12:F14)</f>
        <v>720</v>
      </c>
    </row>
    <row r="16" spans="2:7" x14ac:dyDescent="0.25">
      <c r="B16" s="67"/>
      <c r="C16" s="68"/>
      <c r="D16" s="69"/>
      <c r="E16" s="89"/>
      <c r="F16" s="89"/>
    </row>
    <row r="17" spans="2:6" x14ac:dyDescent="0.25">
      <c r="B17" s="45" t="str">
        <f>'Elenco Prezzi Unitari'!B69</f>
        <v>SUMME</v>
      </c>
      <c r="C17" s="60"/>
      <c r="D17" s="70"/>
      <c r="E17" s="84"/>
      <c r="F17" s="90">
        <f>F11+F15</f>
        <v>6767.5</v>
      </c>
    </row>
    <row r="18" spans="2:6" x14ac:dyDescent="0.25">
      <c r="B18" s="71"/>
      <c r="C18" s="72"/>
      <c r="D18" s="73"/>
      <c r="E18" s="73"/>
      <c r="F18" s="73"/>
    </row>
    <row r="19" spans="2:6" x14ac:dyDescent="0.25">
      <c r="B19" s="71"/>
      <c r="C19" s="72"/>
      <c r="D19" s="73"/>
      <c r="E19" s="73"/>
      <c r="F19" s="73"/>
    </row>
    <row r="20" spans="2:6" x14ac:dyDescent="0.25">
      <c r="B20" s="71"/>
      <c r="C20" s="72"/>
      <c r="D20" s="73"/>
      <c r="E20" s="73"/>
      <c r="F20" s="73"/>
    </row>
    <row r="21" spans="2:6" x14ac:dyDescent="0.25">
      <c r="B21" s="71"/>
      <c r="C21" s="72"/>
      <c r="D21" s="73"/>
      <c r="E21" s="73"/>
      <c r="F21" s="73"/>
    </row>
    <row r="22" spans="2:6" x14ac:dyDescent="0.25">
      <c r="B22" s="71"/>
      <c r="C22" s="72"/>
      <c r="D22" s="73"/>
      <c r="E22" s="73"/>
      <c r="F22" s="73"/>
    </row>
    <row r="23" spans="2:6" x14ac:dyDescent="0.25">
      <c r="B23" s="71"/>
      <c r="C23" s="72"/>
      <c r="D23" s="73"/>
      <c r="E23" s="73"/>
      <c r="F23" s="73"/>
    </row>
    <row r="24" spans="2:6" x14ac:dyDescent="0.25">
      <c r="B24" s="71"/>
      <c r="C24" s="72"/>
      <c r="D24" s="73"/>
      <c r="E24" s="73"/>
      <c r="F24" s="73"/>
    </row>
    <row r="25" spans="2:6" x14ac:dyDescent="0.25">
      <c r="B25" s="71"/>
      <c r="C25" s="72"/>
      <c r="D25" s="73"/>
      <c r="E25" s="73"/>
      <c r="F25" s="73"/>
    </row>
    <row r="26" spans="2:6" x14ac:dyDescent="0.25">
      <c r="B26" s="71"/>
      <c r="C26" s="72"/>
      <c r="D26" s="73"/>
      <c r="E26" s="73"/>
      <c r="F26" s="73"/>
    </row>
    <row r="27" spans="2:6" x14ac:dyDescent="0.25">
      <c r="B27" s="71"/>
      <c r="C27" s="72"/>
      <c r="D27" s="73"/>
      <c r="E27" s="73"/>
      <c r="F27" s="73"/>
    </row>
    <row r="28" spans="2:6" x14ac:dyDescent="0.25">
      <c r="B28" s="71"/>
      <c r="C28" s="72"/>
      <c r="D28" s="73"/>
      <c r="E28" s="73"/>
      <c r="F28" s="73"/>
    </row>
    <row r="29" spans="2:6" x14ac:dyDescent="0.25">
      <c r="B29" s="71"/>
      <c r="C29" s="72"/>
      <c r="D29" s="73"/>
      <c r="E29" s="73"/>
      <c r="F29" s="73"/>
    </row>
    <row r="30" spans="2:6" x14ac:dyDescent="0.25">
      <c r="B30" s="71"/>
      <c r="C30" s="72"/>
      <c r="D30" s="73"/>
      <c r="E30" s="73"/>
      <c r="F30" s="73"/>
    </row>
    <row r="31" spans="2:6" x14ac:dyDescent="0.25">
      <c r="B31" s="71"/>
      <c r="C31" s="72"/>
      <c r="D31" s="73"/>
      <c r="E31" s="73"/>
      <c r="F31" s="73"/>
    </row>
    <row r="32" spans="2:6" x14ac:dyDescent="0.25">
      <c r="B32" s="71"/>
      <c r="C32" s="72"/>
      <c r="D32" s="73"/>
      <c r="E32" s="73"/>
      <c r="F32" s="73"/>
    </row>
    <row r="33" spans="2:6" x14ac:dyDescent="0.25">
      <c r="B33" s="71"/>
      <c r="C33" s="72"/>
      <c r="D33" s="73"/>
      <c r="E33" s="73"/>
      <c r="F33" s="73"/>
    </row>
    <row r="34" spans="2:6" x14ac:dyDescent="0.25">
      <c r="B34" s="71"/>
      <c r="C34" s="72"/>
      <c r="D34" s="73"/>
      <c r="E34" s="73"/>
      <c r="F34" s="73"/>
    </row>
    <row r="35" spans="2:6" x14ac:dyDescent="0.25">
      <c r="B35" s="71"/>
      <c r="C35" s="72"/>
      <c r="D35" s="73"/>
      <c r="E35" s="73"/>
      <c r="F35" s="73"/>
    </row>
    <row r="36" spans="2:6" x14ac:dyDescent="0.25">
      <c r="B36" s="71"/>
      <c r="C36" s="72"/>
      <c r="D36" s="73"/>
      <c r="E36" s="73"/>
      <c r="F36" s="73"/>
    </row>
    <row r="37" spans="2:6" x14ac:dyDescent="0.25">
      <c r="B37" s="71"/>
      <c r="C37" s="72"/>
      <c r="D37" s="73"/>
      <c r="E37" s="73"/>
      <c r="F37" s="73"/>
    </row>
    <row r="38" spans="2:6" x14ac:dyDescent="0.25">
      <c r="B38" s="71"/>
      <c r="C38" s="72"/>
      <c r="D38" s="73"/>
      <c r="E38" s="73"/>
      <c r="F38" s="73"/>
    </row>
    <row r="39" spans="2:6" x14ac:dyDescent="0.25">
      <c r="B39" s="71"/>
      <c r="C39" s="72"/>
      <c r="D39" s="73"/>
      <c r="E39" s="73"/>
      <c r="F39" s="73"/>
    </row>
    <row r="40" spans="2:6" x14ac:dyDescent="0.25">
      <c r="B40" s="71"/>
      <c r="C40" s="72"/>
      <c r="D40" s="73"/>
      <c r="E40" s="73"/>
      <c r="F40" s="73"/>
    </row>
    <row r="41" spans="2:6" x14ac:dyDescent="0.25">
      <c r="B41" s="71"/>
      <c r="C41" s="72"/>
      <c r="D41" s="73"/>
      <c r="E41" s="73"/>
      <c r="F41" s="73"/>
    </row>
    <row r="42" spans="2:6" x14ac:dyDescent="0.25">
      <c r="B42" s="71"/>
      <c r="C42" s="72"/>
      <c r="D42" s="73"/>
      <c r="E42" s="73"/>
      <c r="F42" s="73"/>
    </row>
    <row r="43" spans="2:6" x14ac:dyDescent="0.25">
      <c r="B43" s="71"/>
      <c r="C43" s="72"/>
      <c r="D43" s="73"/>
      <c r="E43" s="73"/>
      <c r="F43" s="73"/>
    </row>
    <row r="44" spans="2:6" x14ac:dyDescent="0.25">
      <c r="B44" s="71"/>
      <c r="C44" s="72"/>
      <c r="D44" s="73"/>
      <c r="E44" s="73"/>
      <c r="F44" s="73"/>
    </row>
    <row r="45" spans="2:6" x14ac:dyDescent="0.25">
      <c r="B45" s="71"/>
      <c r="C45" s="72"/>
      <c r="D45" s="73"/>
      <c r="E45" s="73"/>
      <c r="F45" s="73"/>
    </row>
    <row r="46" spans="2:6" x14ac:dyDescent="0.25">
      <c r="B46" s="71"/>
      <c r="C46" s="72"/>
      <c r="D46" s="73"/>
      <c r="E46" s="73"/>
      <c r="F46" s="73"/>
    </row>
    <row r="47" spans="2:6" x14ac:dyDescent="0.25">
      <c r="B47" s="71"/>
      <c r="C47" s="72"/>
      <c r="D47" s="73"/>
      <c r="E47" s="73"/>
      <c r="F47" s="73"/>
    </row>
    <row r="48" spans="2:6" x14ac:dyDescent="0.25">
      <c r="B48" s="71"/>
      <c r="C48" s="72"/>
      <c r="D48" s="73"/>
      <c r="E48" s="73"/>
      <c r="F48" s="73"/>
    </row>
    <row r="49" spans="2:6" x14ac:dyDescent="0.25">
      <c r="B49" s="71"/>
      <c r="C49" s="72"/>
      <c r="D49" s="73"/>
      <c r="E49" s="73"/>
      <c r="F49" s="73"/>
    </row>
    <row r="50" spans="2:6" x14ac:dyDescent="0.25">
      <c r="B50" s="71"/>
      <c r="C50" s="72"/>
      <c r="D50" s="73"/>
      <c r="E50" s="73"/>
      <c r="F50" s="73"/>
    </row>
    <row r="51" spans="2:6" x14ac:dyDescent="0.25">
      <c r="B51" s="71"/>
      <c r="C51" s="72"/>
      <c r="D51" s="73"/>
      <c r="E51" s="73"/>
      <c r="F51" s="73"/>
    </row>
    <row r="52" spans="2:6" x14ac:dyDescent="0.25">
      <c r="B52" s="71"/>
      <c r="C52" s="72"/>
      <c r="D52" s="73"/>
      <c r="E52" s="73"/>
      <c r="F52" s="73"/>
    </row>
    <row r="53" spans="2:6" x14ac:dyDescent="0.25">
      <c r="B53" s="71"/>
      <c r="C53" s="72"/>
      <c r="D53" s="73"/>
      <c r="E53" s="73"/>
      <c r="F53" s="73"/>
    </row>
    <row r="54" spans="2:6" x14ac:dyDescent="0.25">
      <c r="B54" s="71"/>
      <c r="C54" s="72"/>
      <c r="D54" s="73"/>
      <c r="E54" s="73"/>
      <c r="F54" s="73"/>
    </row>
    <row r="55" spans="2:6" x14ac:dyDescent="0.25">
      <c r="B55" s="71"/>
      <c r="C55" s="72"/>
      <c r="D55" s="73"/>
      <c r="E55" s="73"/>
      <c r="F55" s="73"/>
    </row>
    <row r="56" spans="2:6" x14ac:dyDescent="0.25">
      <c r="B56" s="71"/>
      <c r="C56" s="72"/>
      <c r="D56" s="73"/>
      <c r="E56" s="73"/>
      <c r="F56" s="73"/>
    </row>
    <row r="57" spans="2:6" x14ac:dyDescent="0.25">
      <c r="B57" s="71"/>
      <c r="C57" s="72"/>
      <c r="D57" s="73"/>
      <c r="E57" s="73"/>
      <c r="F57" s="73"/>
    </row>
    <row r="58" spans="2:6" x14ac:dyDescent="0.25">
      <c r="B58" s="71"/>
      <c r="C58" s="72"/>
      <c r="D58" s="73"/>
      <c r="E58" s="73"/>
      <c r="F58" s="73"/>
    </row>
    <row r="59" spans="2:6" x14ac:dyDescent="0.25">
      <c r="B59" s="71"/>
      <c r="C59" s="72"/>
      <c r="D59" s="73"/>
      <c r="E59" s="73"/>
      <c r="F59" s="73"/>
    </row>
    <row r="60" spans="2:6" x14ac:dyDescent="0.25">
      <c r="B60" s="71"/>
      <c r="C60" s="72"/>
      <c r="D60" s="73"/>
      <c r="E60" s="73"/>
      <c r="F60" s="73"/>
    </row>
    <row r="61" spans="2:6" x14ac:dyDescent="0.25">
      <c r="B61" s="71"/>
      <c r="C61" s="72"/>
      <c r="D61" s="73"/>
      <c r="E61" s="73"/>
      <c r="F61" s="73"/>
    </row>
    <row r="62" spans="2:6" x14ac:dyDescent="0.25">
      <c r="B62" s="71"/>
      <c r="C62" s="72"/>
      <c r="D62" s="73"/>
      <c r="E62" s="73"/>
      <c r="F62" s="73"/>
    </row>
    <row r="63" spans="2:6" x14ac:dyDescent="0.25">
      <c r="B63" s="71"/>
      <c r="C63" s="72"/>
      <c r="D63" s="73"/>
      <c r="E63" s="73"/>
      <c r="F63" s="73"/>
    </row>
    <row r="64" spans="2:6" x14ac:dyDescent="0.25">
      <c r="B64" s="71"/>
      <c r="C64" s="72"/>
      <c r="D64" s="73"/>
      <c r="E64" s="73"/>
      <c r="F64" s="73"/>
    </row>
    <row r="65" spans="2:6" x14ac:dyDescent="0.25">
      <c r="B65" s="71"/>
      <c r="C65" s="72"/>
      <c r="D65" s="73"/>
      <c r="E65" s="73"/>
      <c r="F65" s="73"/>
    </row>
    <row r="66" spans="2:6" x14ac:dyDescent="0.25">
      <c r="B66" s="71"/>
      <c r="C66" s="72"/>
      <c r="D66" s="73"/>
      <c r="E66" s="73"/>
      <c r="F66" s="73"/>
    </row>
    <row r="67" spans="2:6" x14ac:dyDescent="0.25">
      <c r="B67" s="71"/>
      <c r="C67" s="72"/>
      <c r="D67" s="73"/>
      <c r="E67" s="73"/>
      <c r="F67" s="73"/>
    </row>
    <row r="68" spans="2:6" x14ac:dyDescent="0.25">
      <c r="B68" s="71"/>
      <c r="C68" s="72"/>
      <c r="D68" s="73"/>
      <c r="E68" s="73"/>
      <c r="F68" s="73"/>
    </row>
    <row r="69" spans="2:6" x14ac:dyDescent="0.25">
      <c r="B69" s="71"/>
      <c r="C69" s="72"/>
      <c r="D69" s="73"/>
      <c r="E69" s="73"/>
      <c r="F69" s="73"/>
    </row>
    <row r="70" spans="2:6" x14ac:dyDescent="0.25">
      <c r="B70" s="71"/>
      <c r="C70" s="72"/>
      <c r="D70" s="73"/>
      <c r="E70" s="73"/>
      <c r="F70" s="73"/>
    </row>
    <row r="71" spans="2:6" x14ac:dyDescent="0.25">
      <c r="B71" s="71"/>
      <c r="C71" s="72"/>
      <c r="D71" s="73"/>
      <c r="E71" s="73"/>
      <c r="F71" s="73"/>
    </row>
    <row r="72" spans="2:6" x14ac:dyDescent="0.25">
      <c r="B72" s="71"/>
      <c r="C72" s="72"/>
      <c r="D72" s="73"/>
      <c r="E72" s="73"/>
      <c r="F72" s="73"/>
    </row>
    <row r="73" spans="2:6" x14ac:dyDescent="0.25">
      <c r="B73" s="71"/>
      <c r="C73" s="72"/>
      <c r="D73" s="73"/>
      <c r="E73" s="73"/>
      <c r="F73" s="73"/>
    </row>
    <row r="74" spans="2:6" x14ac:dyDescent="0.25">
      <c r="B74" s="71"/>
      <c r="C74" s="72"/>
      <c r="D74" s="73"/>
      <c r="E74" s="73"/>
      <c r="F74" s="73"/>
    </row>
    <row r="75" spans="2:6" x14ac:dyDescent="0.25">
      <c r="B75" s="71"/>
      <c r="C75" s="72"/>
      <c r="D75" s="73"/>
      <c r="E75" s="73"/>
      <c r="F75" s="73"/>
    </row>
    <row r="76" spans="2:6" x14ac:dyDescent="0.25">
      <c r="B76" s="71"/>
      <c r="C76" s="72"/>
      <c r="D76" s="73"/>
      <c r="E76" s="73"/>
      <c r="F76" s="73"/>
    </row>
    <row r="77" spans="2:6" x14ac:dyDescent="0.25">
      <c r="B77" s="71"/>
      <c r="C77" s="72"/>
      <c r="D77" s="73"/>
      <c r="E77" s="73"/>
      <c r="F77" s="73"/>
    </row>
    <row r="78" spans="2:6" x14ac:dyDescent="0.25">
      <c r="B78" s="71"/>
      <c r="C78" s="72"/>
      <c r="D78" s="73"/>
      <c r="E78" s="73"/>
      <c r="F78" s="73"/>
    </row>
    <row r="79" spans="2:6" x14ac:dyDescent="0.25">
      <c r="B79" s="71"/>
      <c r="C79" s="72"/>
      <c r="D79" s="73"/>
      <c r="E79" s="73"/>
      <c r="F79" s="73"/>
    </row>
    <row r="80" spans="2:6" x14ac:dyDescent="0.25">
      <c r="B80" s="71"/>
      <c r="C80" s="72"/>
      <c r="D80" s="73"/>
      <c r="E80" s="73"/>
      <c r="F80" s="73"/>
    </row>
    <row r="81" spans="2:6" x14ac:dyDescent="0.25">
      <c r="B81" s="71"/>
      <c r="C81" s="72"/>
      <c r="D81" s="73"/>
      <c r="E81" s="73"/>
      <c r="F81" s="73"/>
    </row>
    <row r="82" spans="2:6" x14ac:dyDescent="0.25">
      <c r="B82" s="71"/>
      <c r="C82" s="72"/>
      <c r="D82" s="73"/>
      <c r="E82" s="73"/>
      <c r="F82" s="73"/>
    </row>
    <row r="83" spans="2:6" x14ac:dyDescent="0.25">
      <c r="B83" s="71"/>
      <c r="C83" s="72"/>
      <c r="D83" s="73"/>
      <c r="E83" s="73"/>
      <c r="F83" s="73"/>
    </row>
    <row r="84" spans="2:6" x14ac:dyDescent="0.25">
      <c r="B84" s="71"/>
      <c r="C84" s="72"/>
      <c r="D84" s="73"/>
      <c r="E84" s="73"/>
      <c r="F84" s="73"/>
    </row>
    <row r="85" spans="2:6" x14ac:dyDescent="0.25">
      <c r="B85" s="71"/>
      <c r="C85" s="72"/>
      <c r="D85" s="73"/>
      <c r="E85" s="73"/>
      <c r="F85" s="73"/>
    </row>
    <row r="86" spans="2:6" x14ac:dyDescent="0.25">
      <c r="B86" s="71"/>
      <c r="C86" s="72"/>
      <c r="D86" s="73"/>
      <c r="E86" s="73"/>
      <c r="F86" s="73"/>
    </row>
    <row r="87" spans="2:6" x14ac:dyDescent="0.25">
      <c r="B87" s="71"/>
      <c r="C87" s="72"/>
      <c r="D87" s="73"/>
      <c r="E87" s="73"/>
      <c r="F87" s="73"/>
    </row>
    <row r="88" spans="2:6" x14ac:dyDescent="0.25">
      <c r="B88" s="71"/>
      <c r="C88" s="72"/>
      <c r="D88" s="73"/>
      <c r="E88" s="73"/>
      <c r="F88" s="73"/>
    </row>
    <row r="89" spans="2:6" x14ac:dyDescent="0.25">
      <c r="B89" s="71"/>
      <c r="C89" s="72"/>
      <c r="D89" s="73"/>
      <c r="E89" s="73"/>
      <c r="F89" s="73"/>
    </row>
    <row r="90" spans="2:6" x14ac:dyDescent="0.25">
      <c r="B90" s="71"/>
      <c r="C90" s="72"/>
      <c r="D90" s="73"/>
      <c r="E90" s="73"/>
      <c r="F90" s="73"/>
    </row>
    <row r="91" spans="2:6" x14ac:dyDescent="0.25">
      <c r="B91" s="71"/>
      <c r="C91" s="72"/>
      <c r="D91" s="73"/>
      <c r="E91" s="73"/>
      <c r="F91" s="73"/>
    </row>
    <row r="92" spans="2:6" x14ac:dyDescent="0.25">
      <c r="B92" s="71"/>
      <c r="C92" s="72"/>
      <c r="D92" s="73"/>
      <c r="E92" s="73"/>
      <c r="F92" s="73"/>
    </row>
    <row r="93" spans="2:6" x14ac:dyDescent="0.25">
      <c r="B93" s="71"/>
      <c r="C93" s="72"/>
      <c r="D93" s="73"/>
      <c r="E93" s="73"/>
      <c r="F93" s="73"/>
    </row>
    <row r="94" spans="2:6" x14ac:dyDescent="0.25">
      <c r="B94" s="71"/>
      <c r="C94" s="72"/>
      <c r="D94" s="73"/>
      <c r="E94" s="73"/>
      <c r="F94" s="73"/>
    </row>
    <row r="95" spans="2:6" x14ac:dyDescent="0.25">
      <c r="B95" s="71"/>
      <c r="C95" s="72"/>
      <c r="D95" s="73"/>
      <c r="E95" s="73"/>
      <c r="F95" s="73"/>
    </row>
    <row r="96" spans="2:6" x14ac:dyDescent="0.25">
      <c r="B96" s="71"/>
      <c r="C96" s="72"/>
      <c r="D96" s="73"/>
      <c r="E96" s="73"/>
      <c r="F96" s="73"/>
    </row>
    <row r="97" spans="2:6" x14ac:dyDescent="0.25">
      <c r="B97" s="71"/>
      <c r="C97" s="72"/>
      <c r="D97" s="73"/>
      <c r="E97" s="73"/>
      <c r="F97" s="73"/>
    </row>
    <row r="98" spans="2:6" x14ac:dyDescent="0.25">
      <c r="B98" s="71"/>
      <c r="C98" s="72"/>
      <c r="D98" s="73"/>
      <c r="E98" s="73"/>
      <c r="F98" s="73"/>
    </row>
    <row r="99" spans="2:6" x14ac:dyDescent="0.25">
      <c r="B99" s="71"/>
      <c r="C99" s="72"/>
      <c r="D99" s="73"/>
      <c r="E99" s="73"/>
      <c r="F99" s="73"/>
    </row>
    <row r="100" spans="2:6" x14ac:dyDescent="0.25">
      <c r="B100" s="71"/>
      <c r="C100" s="72"/>
      <c r="D100" s="73"/>
      <c r="E100" s="73"/>
      <c r="F100" s="73"/>
    </row>
    <row r="101" spans="2:6" x14ac:dyDescent="0.25">
      <c r="B101" s="71"/>
      <c r="C101" s="72"/>
      <c r="D101" s="73"/>
      <c r="E101" s="73"/>
      <c r="F101" s="73"/>
    </row>
    <row r="102" spans="2:6" x14ac:dyDescent="0.25">
      <c r="B102" s="71"/>
      <c r="C102" s="72"/>
      <c r="D102" s="73"/>
      <c r="E102" s="73"/>
      <c r="F102" s="73"/>
    </row>
    <row r="103" spans="2:6" x14ac:dyDescent="0.25">
      <c r="B103" s="71"/>
      <c r="C103" s="72"/>
      <c r="D103" s="73"/>
      <c r="E103" s="73"/>
      <c r="F103" s="73"/>
    </row>
    <row r="104" spans="2:6" x14ac:dyDescent="0.25">
      <c r="B104" s="71"/>
      <c r="C104" s="72"/>
      <c r="D104" s="73"/>
      <c r="E104" s="73"/>
      <c r="F104" s="73"/>
    </row>
    <row r="105" spans="2:6" x14ac:dyDescent="0.25">
      <c r="B105" s="71"/>
      <c r="C105" s="72"/>
      <c r="D105" s="73"/>
      <c r="E105" s="73"/>
      <c r="F105" s="73"/>
    </row>
    <row r="106" spans="2:6" x14ac:dyDescent="0.25">
      <c r="B106" s="71"/>
      <c r="C106" s="72"/>
      <c r="D106" s="73"/>
      <c r="E106" s="73"/>
      <c r="F106" s="73"/>
    </row>
    <row r="107" spans="2:6" x14ac:dyDescent="0.25">
      <c r="B107" s="71"/>
      <c r="C107" s="72"/>
      <c r="D107" s="73"/>
      <c r="E107" s="73"/>
      <c r="F107" s="73"/>
    </row>
    <row r="108" spans="2:6" x14ac:dyDescent="0.25">
      <c r="B108" s="71"/>
      <c r="C108" s="72"/>
      <c r="D108" s="73"/>
      <c r="E108" s="73"/>
      <c r="F108" s="73"/>
    </row>
    <row r="109" spans="2:6" x14ac:dyDescent="0.25">
      <c r="B109" s="71"/>
      <c r="C109" s="72"/>
      <c r="D109" s="73"/>
      <c r="E109" s="73"/>
      <c r="F109" s="73"/>
    </row>
    <row r="110" spans="2:6" x14ac:dyDescent="0.25">
      <c r="B110" s="71"/>
      <c r="C110" s="72"/>
      <c r="D110" s="73"/>
      <c r="E110" s="73"/>
      <c r="F110" s="73"/>
    </row>
    <row r="111" spans="2:6" x14ac:dyDescent="0.25">
      <c r="B111" s="71"/>
      <c r="C111" s="72"/>
      <c r="D111" s="73"/>
      <c r="E111" s="73"/>
      <c r="F111" s="73"/>
    </row>
    <row r="112" spans="2:6" x14ac:dyDescent="0.25">
      <c r="B112" s="71"/>
      <c r="C112" s="72"/>
      <c r="D112" s="73"/>
      <c r="E112" s="73"/>
      <c r="F112" s="73"/>
    </row>
    <row r="113" spans="2:6" x14ac:dyDescent="0.25">
      <c r="B113" s="71"/>
      <c r="C113" s="72"/>
      <c r="D113" s="73"/>
      <c r="E113" s="73"/>
      <c r="F113" s="73"/>
    </row>
    <row r="114" spans="2:6" x14ac:dyDescent="0.25">
      <c r="B114" s="71"/>
      <c r="C114" s="72"/>
      <c r="D114" s="73"/>
      <c r="E114" s="73"/>
      <c r="F114" s="73"/>
    </row>
    <row r="115" spans="2:6" x14ac:dyDescent="0.25">
      <c r="B115" s="71"/>
      <c r="C115" s="72"/>
      <c r="D115" s="73"/>
      <c r="E115" s="73"/>
      <c r="F115" s="73"/>
    </row>
    <row r="116" spans="2:6" x14ac:dyDescent="0.25">
      <c r="B116" s="71"/>
      <c r="C116" s="72"/>
      <c r="D116" s="73"/>
      <c r="E116" s="73"/>
      <c r="F116" s="73"/>
    </row>
    <row r="117" spans="2:6" x14ac:dyDescent="0.25">
      <c r="B117" s="71"/>
      <c r="C117" s="72"/>
      <c r="D117" s="73"/>
      <c r="E117" s="73"/>
      <c r="F117" s="73"/>
    </row>
    <row r="118" spans="2:6" x14ac:dyDescent="0.25">
      <c r="B118" s="71"/>
      <c r="C118" s="72"/>
      <c r="D118" s="73"/>
      <c r="E118" s="73"/>
      <c r="F118" s="73"/>
    </row>
    <row r="119" spans="2:6" x14ac:dyDescent="0.25">
      <c r="B119" s="71"/>
      <c r="C119" s="72"/>
      <c r="D119" s="73"/>
      <c r="E119" s="73"/>
      <c r="F119" s="73"/>
    </row>
    <row r="120" spans="2:6" x14ac:dyDescent="0.25">
      <c r="B120" s="71"/>
      <c r="C120" s="72"/>
      <c r="D120" s="73"/>
      <c r="E120" s="73"/>
      <c r="F120" s="73"/>
    </row>
    <row r="121" spans="2:6" x14ac:dyDescent="0.25">
      <c r="B121" s="71"/>
      <c r="C121" s="72"/>
      <c r="D121" s="73"/>
      <c r="E121" s="73"/>
      <c r="F121" s="73"/>
    </row>
    <row r="122" spans="2:6" x14ac:dyDescent="0.25">
      <c r="B122" s="71"/>
      <c r="C122" s="72"/>
      <c r="D122" s="73"/>
      <c r="E122" s="73"/>
      <c r="F122" s="73"/>
    </row>
    <row r="123" spans="2:6" x14ac:dyDescent="0.25">
      <c r="B123" s="71"/>
      <c r="C123" s="72"/>
      <c r="D123" s="73"/>
      <c r="E123" s="73"/>
      <c r="F123" s="73"/>
    </row>
    <row r="124" spans="2:6" x14ac:dyDescent="0.25">
      <c r="B124" s="71"/>
      <c r="C124" s="72"/>
      <c r="D124" s="73"/>
      <c r="E124" s="73"/>
      <c r="F124" s="73"/>
    </row>
    <row r="125" spans="2:6" x14ac:dyDescent="0.25">
      <c r="B125" s="71"/>
      <c r="C125" s="72"/>
      <c r="D125" s="73"/>
      <c r="E125" s="73"/>
      <c r="F125" s="73"/>
    </row>
    <row r="126" spans="2:6" x14ac:dyDescent="0.25">
      <c r="B126" s="71"/>
      <c r="C126" s="72"/>
      <c r="D126" s="73"/>
      <c r="E126" s="73"/>
      <c r="F126" s="73"/>
    </row>
    <row r="127" spans="2:6" x14ac:dyDescent="0.25">
      <c r="B127" s="71"/>
      <c r="C127" s="72"/>
      <c r="D127" s="73"/>
      <c r="E127" s="73"/>
      <c r="F127" s="73"/>
    </row>
    <row r="128" spans="2:6" x14ac:dyDescent="0.25">
      <c r="B128" s="71"/>
      <c r="C128" s="72"/>
      <c r="D128" s="73"/>
      <c r="E128" s="73"/>
      <c r="F128" s="73"/>
    </row>
    <row r="129" spans="2:6" x14ac:dyDescent="0.25">
      <c r="B129" s="71"/>
      <c r="C129" s="72"/>
      <c r="D129" s="73"/>
      <c r="E129" s="73"/>
      <c r="F129" s="73"/>
    </row>
    <row r="130" spans="2:6" x14ac:dyDescent="0.25">
      <c r="B130" s="71"/>
      <c r="C130" s="72"/>
      <c r="D130" s="73"/>
      <c r="E130" s="73"/>
      <c r="F130" s="73"/>
    </row>
    <row r="131" spans="2:6" x14ac:dyDescent="0.25">
      <c r="B131" s="71"/>
      <c r="C131" s="72"/>
      <c r="D131" s="73"/>
      <c r="E131" s="73"/>
      <c r="F131" s="73"/>
    </row>
    <row r="132" spans="2:6" x14ac:dyDescent="0.25">
      <c r="B132" s="71"/>
      <c r="C132" s="72"/>
      <c r="D132" s="73"/>
      <c r="E132" s="73"/>
      <c r="F132" s="73"/>
    </row>
    <row r="133" spans="2:6" x14ac:dyDescent="0.25">
      <c r="B133" s="71"/>
      <c r="C133" s="72"/>
      <c r="D133" s="73"/>
      <c r="E133" s="73"/>
      <c r="F133" s="73"/>
    </row>
    <row r="134" spans="2:6" x14ac:dyDescent="0.25">
      <c r="B134" s="71"/>
      <c r="C134" s="72"/>
      <c r="D134" s="73"/>
      <c r="E134" s="73"/>
      <c r="F134" s="73"/>
    </row>
    <row r="135" spans="2:6" x14ac:dyDescent="0.25">
      <c r="B135" s="71"/>
      <c r="C135" s="72"/>
      <c r="D135" s="73"/>
      <c r="E135" s="73"/>
      <c r="F135" s="73"/>
    </row>
    <row r="136" spans="2:6" x14ac:dyDescent="0.25">
      <c r="B136" s="71"/>
      <c r="C136" s="72"/>
      <c r="D136" s="73"/>
      <c r="E136" s="73"/>
      <c r="F136" s="73"/>
    </row>
    <row r="137" spans="2:6" x14ac:dyDescent="0.25">
      <c r="B137" s="71"/>
      <c r="C137" s="72"/>
      <c r="D137" s="73"/>
      <c r="E137" s="73"/>
      <c r="F137" s="73"/>
    </row>
    <row r="138" spans="2:6" x14ac:dyDescent="0.25">
      <c r="B138" s="71"/>
      <c r="C138" s="72"/>
      <c r="D138" s="73"/>
      <c r="E138" s="73"/>
      <c r="F138" s="73"/>
    </row>
    <row r="139" spans="2:6" x14ac:dyDescent="0.25">
      <c r="B139" s="71"/>
      <c r="C139" s="72"/>
      <c r="D139" s="73"/>
      <c r="E139" s="73"/>
      <c r="F139" s="73"/>
    </row>
    <row r="140" spans="2:6" x14ac:dyDescent="0.25">
      <c r="B140" s="71"/>
      <c r="C140" s="72"/>
      <c r="D140" s="73"/>
      <c r="E140" s="73"/>
      <c r="F140" s="73"/>
    </row>
    <row r="141" spans="2:6" x14ac:dyDescent="0.25">
      <c r="B141" s="71"/>
      <c r="C141" s="72"/>
      <c r="D141" s="73"/>
      <c r="E141" s="73"/>
      <c r="F141" s="73"/>
    </row>
    <row r="142" spans="2:6" x14ac:dyDescent="0.25">
      <c r="B142" s="71"/>
      <c r="C142" s="72"/>
      <c r="D142" s="73"/>
      <c r="E142" s="73"/>
      <c r="F142" s="73"/>
    </row>
    <row r="143" spans="2:6" x14ac:dyDescent="0.25">
      <c r="B143" s="71"/>
      <c r="C143" s="72"/>
      <c r="D143" s="73"/>
      <c r="E143" s="73"/>
      <c r="F143" s="73"/>
    </row>
    <row r="144" spans="2:6" x14ac:dyDescent="0.25">
      <c r="B144" s="71"/>
      <c r="C144" s="72"/>
      <c r="D144" s="73"/>
      <c r="E144" s="73"/>
      <c r="F144" s="73"/>
    </row>
    <row r="145" spans="2:6" x14ac:dyDescent="0.25">
      <c r="B145" s="71"/>
      <c r="C145" s="72"/>
      <c r="D145" s="73"/>
      <c r="E145" s="73"/>
      <c r="F145" s="73"/>
    </row>
    <row r="146" spans="2:6" x14ac:dyDescent="0.25">
      <c r="B146" s="71"/>
      <c r="C146" s="72"/>
      <c r="D146" s="73"/>
      <c r="E146" s="73"/>
      <c r="F146" s="73"/>
    </row>
    <row r="147" spans="2:6" x14ac:dyDescent="0.25">
      <c r="B147" s="71"/>
      <c r="C147" s="72"/>
      <c r="D147" s="73"/>
      <c r="E147" s="73"/>
      <c r="F147" s="73"/>
    </row>
    <row r="148" spans="2:6" x14ac:dyDescent="0.25">
      <c r="B148" s="71"/>
      <c r="C148" s="72"/>
      <c r="D148" s="73"/>
      <c r="E148" s="73"/>
      <c r="F148" s="73"/>
    </row>
    <row r="149" spans="2:6" x14ac:dyDescent="0.25">
      <c r="B149" s="71"/>
      <c r="C149" s="72"/>
      <c r="D149" s="73"/>
      <c r="E149" s="73"/>
      <c r="F149" s="73"/>
    </row>
    <row r="150" spans="2:6" x14ac:dyDescent="0.25">
      <c r="B150" s="71"/>
      <c r="C150" s="72"/>
      <c r="D150" s="73"/>
      <c r="E150" s="73"/>
      <c r="F150" s="73"/>
    </row>
    <row r="151" spans="2:6" x14ac:dyDescent="0.25">
      <c r="B151" s="71"/>
      <c r="C151" s="72"/>
      <c r="D151" s="73"/>
      <c r="E151" s="73"/>
      <c r="F151" s="73"/>
    </row>
    <row r="152" spans="2:6" x14ac:dyDescent="0.25">
      <c r="B152" s="71"/>
      <c r="C152" s="72"/>
      <c r="D152" s="73"/>
      <c r="E152" s="73"/>
      <c r="F152" s="73"/>
    </row>
    <row r="153" spans="2:6" x14ac:dyDescent="0.25">
      <c r="B153" s="71"/>
      <c r="C153" s="72"/>
      <c r="D153" s="73"/>
      <c r="E153" s="73"/>
      <c r="F153" s="73"/>
    </row>
    <row r="154" spans="2:6" x14ac:dyDescent="0.25">
      <c r="B154" s="71"/>
      <c r="C154" s="72"/>
      <c r="D154" s="73"/>
      <c r="E154" s="73"/>
      <c r="F154" s="73"/>
    </row>
    <row r="155" spans="2:6" x14ac:dyDescent="0.25">
      <c r="B155" s="71"/>
      <c r="C155" s="72"/>
      <c r="D155" s="73"/>
      <c r="E155" s="73"/>
      <c r="F155" s="73"/>
    </row>
    <row r="156" spans="2:6" x14ac:dyDescent="0.25">
      <c r="B156" s="71"/>
      <c r="C156" s="72"/>
      <c r="D156" s="73"/>
      <c r="E156" s="73"/>
      <c r="F156" s="73"/>
    </row>
    <row r="157" spans="2:6" x14ac:dyDescent="0.25">
      <c r="B157" s="71"/>
      <c r="C157" s="72"/>
      <c r="D157" s="73"/>
      <c r="E157" s="73"/>
      <c r="F157" s="73"/>
    </row>
    <row r="158" spans="2:6" x14ac:dyDescent="0.25">
      <c r="B158" s="71"/>
      <c r="C158" s="72"/>
      <c r="D158" s="73"/>
      <c r="E158" s="73"/>
      <c r="F158" s="73"/>
    </row>
    <row r="159" spans="2:6" x14ac:dyDescent="0.25">
      <c r="B159" s="71"/>
      <c r="C159" s="72"/>
      <c r="D159" s="73"/>
      <c r="E159" s="73"/>
      <c r="F159" s="73"/>
    </row>
    <row r="160" spans="2:6" x14ac:dyDescent="0.25">
      <c r="B160" s="71"/>
      <c r="C160" s="72"/>
      <c r="D160" s="73"/>
      <c r="E160" s="73"/>
      <c r="F160" s="73"/>
    </row>
    <row r="161" spans="2:6" x14ac:dyDescent="0.25">
      <c r="B161" s="71"/>
      <c r="C161" s="72"/>
      <c r="D161" s="73"/>
      <c r="E161" s="73"/>
      <c r="F161" s="73"/>
    </row>
    <row r="162" spans="2:6" x14ac:dyDescent="0.25">
      <c r="B162" s="71"/>
      <c r="C162" s="72"/>
      <c r="D162" s="73"/>
      <c r="E162" s="73"/>
      <c r="F162" s="73"/>
    </row>
    <row r="163" spans="2:6" x14ac:dyDescent="0.25">
      <c r="B163" s="71"/>
      <c r="C163" s="72"/>
      <c r="D163" s="73"/>
      <c r="E163" s="73"/>
      <c r="F163" s="73"/>
    </row>
    <row r="164" spans="2:6" x14ac:dyDescent="0.25">
      <c r="B164" s="71"/>
      <c r="C164" s="72"/>
      <c r="D164" s="73"/>
      <c r="E164" s="73"/>
      <c r="F164" s="73"/>
    </row>
    <row r="165" spans="2:6" x14ac:dyDescent="0.25">
      <c r="B165" s="71"/>
      <c r="C165" s="72"/>
      <c r="D165" s="73"/>
      <c r="E165" s="73"/>
      <c r="F165" s="73"/>
    </row>
    <row r="166" spans="2:6" x14ac:dyDescent="0.25">
      <c r="B166" s="71"/>
      <c r="C166" s="72"/>
      <c r="D166" s="73"/>
      <c r="E166" s="73"/>
      <c r="F166" s="73"/>
    </row>
    <row r="167" spans="2:6" x14ac:dyDescent="0.25">
      <c r="B167" s="71"/>
      <c r="C167" s="72"/>
      <c r="D167" s="73"/>
      <c r="E167" s="73"/>
      <c r="F167" s="73"/>
    </row>
    <row r="168" spans="2:6" x14ac:dyDescent="0.25">
      <c r="B168" s="71"/>
      <c r="C168" s="72"/>
      <c r="D168" s="73"/>
      <c r="E168" s="73"/>
      <c r="F168" s="73"/>
    </row>
    <row r="169" spans="2:6" x14ac:dyDescent="0.25">
      <c r="B169" s="71"/>
      <c r="C169" s="72"/>
      <c r="D169" s="73"/>
      <c r="E169" s="73"/>
      <c r="F169" s="73"/>
    </row>
    <row r="170" spans="2:6" x14ac:dyDescent="0.25">
      <c r="B170" s="71"/>
      <c r="C170" s="72"/>
      <c r="D170" s="73"/>
      <c r="E170" s="73"/>
      <c r="F170" s="73"/>
    </row>
    <row r="171" spans="2:6" x14ac:dyDescent="0.25">
      <c r="B171" s="71"/>
      <c r="C171" s="72"/>
      <c r="D171" s="73"/>
      <c r="E171" s="73"/>
      <c r="F171" s="73"/>
    </row>
    <row r="172" spans="2:6" x14ac:dyDescent="0.25">
      <c r="B172" s="71"/>
      <c r="C172" s="72"/>
      <c r="D172" s="73"/>
      <c r="E172" s="73"/>
      <c r="F172" s="73"/>
    </row>
    <row r="173" spans="2:6" x14ac:dyDescent="0.25">
      <c r="B173" s="71"/>
      <c r="C173" s="72"/>
      <c r="D173" s="73"/>
      <c r="E173" s="73"/>
      <c r="F173" s="73"/>
    </row>
    <row r="174" spans="2:6" x14ac:dyDescent="0.25">
      <c r="B174" s="71"/>
      <c r="C174" s="72"/>
      <c r="D174" s="73"/>
      <c r="E174" s="73"/>
      <c r="F174" s="73"/>
    </row>
    <row r="175" spans="2:6" x14ac:dyDescent="0.25">
      <c r="B175" s="71"/>
      <c r="C175" s="72"/>
      <c r="D175" s="73"/>
      <c r="E175" s="73"/>
      <c r="F175" s="73"/>
    </row>
    <row r="176" spans="2:6" x14ac:dyDescent="0.25">
      <c r="B176" s="71"/>
      <c r="C176" s="72"/>
      <c r="D176" s="73"/>
      <c r="E176" s="73"/>
      <c r="F176" s="73"/>
    </row>
    <row r="177" spans="2:6" x14ac:dyDescent="0.25">
      <c r="B177" s="71"/>
      <c r="C177" s="72"/>
      <c r="D177" s="73"/>
      <c r="E177" s="73"/>
      <c r="F177" s="73"/>
    </row>
    <row r="178" spans="2:6" x14ac:dyDescent="0.25">
      <c r="B178" s="71"/>
      <c r="C178" s="72"/>
      <c r="D178" s="73"/>
      <c r="E178" s="73"/>
      <c r="F178" s="73"/>
    </row>
    <row r="179" spans="2:6" x14ac:dyDescent="0.25">
      <c r="B179" s="71"/>
      <c r="C179" s="72"/>
      <c r="D179" s="73"/>
      <c r="E179" s="73"/>
      <c r="F179" s="73"/>
    </row>
    <row r="180" spans="2:6" x14ac:dyDescent="0.25">
      <c r="B180" s="71"/>
      <c r="C180" s="72"/>
      <c r="D180" s="73"/>
      <c r="E180" s="73"/>
      <c r="F180" s="73"/>
    </row>
    <row r="181" spans="2:6" x14ac:dyDescent="0.25">
      <c r="B181" s="71"/>
      <c r="C181" s="72"/>
      <c r="D181" s="73"/>
      <c r="E181" s="73"/>
      <c r="F181" s="73"/>
    </row>
    <row r="182" spans="2:6" x14ac:dyDescent="0.25">
      <c r="B182" s="71"/>
      <c r="C182" s="72"/>
      <c r="D182" s="73"/>
      <c r="E182" s="73"/>
      <c r="F182" s="73"/>
    </row>
    <row r="183" spans="2:6" x14ac:dyDescent="0.25">
      <c r="B183" s="71"/>
      <c r="C183" s="72"/>
      <c r="D183" s="73"/>
      <c r="E183" s="73"/>
      <c r="F183" s="73"/>
    </row>
    <row r="184" spans="2:6" x14ac:dyDescent="0.25">
      <c r="B184" s="71"/>
      <c r="C184" s="72"/>
      <c r="D184" s="73"/>
      <c r="E184" s="73"/>
      <c r="F184" s="73"/>
    </row>
    <row r="185" spans="2:6" x14ac:dyDescent="0.25">
      <c r="B185" s="71"/>
      <c r="C185" s="72"/>
      <c r="D185" s="73"/>
      <c r="E185" s="73"/>
      <c r="F185" s="73"/>
    </row>
    <row r="186" spans="2:6" x14ac:dyDescent="0.25">
      <c r="B186" s="71"/>
      <c r="C186" s="72"/>
      <c r="D186" s="73"/>
      <c r="E186" s="73"/>
      <c r="F186" s="73"/>
    </row>
    <row r="187" spans="2:6" x14ac:dyDescent="0.25">
      <c r="B187" s="71"/>
      <c r="C187" s="72"/>
      <c r="D187" s="73"/>
      <c r="E187" s="73"/>
      <c r="F187" s="73"/>
    </row>
    <row r="188" spans="2:6" x14ac:dyDescent="0.25">
      <c r="B188" s="71"/>
      <c r="C188" s="72"/>
      <c r="D188" s="73"/>
      <c r="E188" s="73"/>
      <c r="F188" s="73"/>
    </row>
    <row r="189" spans="2:6" x14ac:dyDescent="0.25">
      <c r="B189" s="71"/>
      <c r="C189" s="72"/>
      <c r="D189" s="73"/>
      <c r="E189" s="73"/>
      <c r="F189" s="73"/>
    </row>
    <row r="190" spans="2:6" x14ac:dyDescent="0.25">
      <c r="B190" s="71"/>
      <c r="C190" s="72"/>
      <c r="D190" s="73"/>
      <c r="E190" s="73"/>
      <c r="F190" s="73"/>
    </row>
    <row r="191" spans="2:6" x14ac:dyDescent="0.25">
      <c r="B191" s="71"/>
      <c r="C191" s="72"/>
      <c r="D191" s="73"/>
      <c r="E191" s="73"/>
      <c r="F191" s="73"/>
    </row>
    <row r="192" spans="2:6" x14ac:dyDescent="0.25">
      <c r="B192" s="71"/>
      <c r="C192" s="72"/>
      <c r="D192" s="73"/>
      <c r="E192" s="73"/>
      <c r="F192" s="73"/>
    </row>
    <row r="193" spans="2:6" x14ac:dyDescent="0.25">
      <c r="B193" s="71"/>
      <c r="C193" s="72"/>
      <c r="D193" s="73"/>
      <c r="E193" s="73"/>
      <c r="F193" s="73"/>
    </row>
    <row r="194" spans="2:6" x14ac:dyDescent="0.25">
      <c r="B194" s="71"/>
      <c r="C194" s="72"/>
      <c r="D194" s="73"/>
      <c r="E194" s="73"/>
      <c r="F194" s="73"/>
    </row>
    <row r="195" spans="2:6" x14ac:dyDescent="0.25">
      <c r="B195" s="71"/>
      <c r="C195" s="72"/>
      <c r="D195" s="73"/>
      <c r="E195" s="73"/>
      <c r="F195" s="73"/>
    </row>
    <row r="196" spans="2:6" x14ac:dyDescent="0.25">
      <c r="B196" s="71"/>
      <c r="C196" s="72"/>
      <c r="D196" s="73"/>
      <c r="E196" s="73"/>
      <c r="F196" s="73"/>
    </row>
    <row r="197" spans="2:6" x14ac:dyDescent="0.25">
      <c r="B197" s="71"/>
      <c r="C197" s="72"/>
      <c r="D197" s="73"/>
      <c r="E197" s="73"/>
      <c r="F197" s="73"/>
    </row>
    <row r="198" spans="2:6" x14ac:dyDescent="0.25">
      <c r="B198" s="71"/>
      <c r="C198" s="72"/>
      <c r="D198" s="73"/>
      <c r="E198" s="73"/>
      <c r="F198" s="73"/>
    </row>
    <row r="199" spans="2:6" x14ac:dyDescent="0.25">
      <c r="B199" s="71"/>
      <c r="C199" s="72"/>
      <c r="D199" s="73"/>
      <c r="E199" s="73"/>
      <c r="F199" s="73"/>
    </row>
    <row r="200" spans="2:6" x14ac:dyDescent="0.25">
      <c r="B200" s="71"/>
      <c r="C200" s="72"/>
      <c r="D200" s="73"/>
      <c r="E200" s="73"/>
      <c r="F200" s="73"/>
    </row>
    <row r="201" spans="2:6" x14ac:dyDescent="0.25">
      <c r="B201" s="71"/>
      <c r="C201" s="72"/>
      <c r="D201" s="73"/>
      <c r="E201" s="73"/>
      <c r="F201" s="73"/>
    </row>
    <row r="202" spans="2:6" x14ac:dyDescent="0.25">
      <c r="B202" s="71"/>
      <c r="C202" s="72"/>
      <c r="D202" s="73"/>
      <c r="E202" s="73"/>
      <c r="F202" s="73"/>
    </row>
    <row r="203" spans="2:6" x14ac:dyDescent="0.25">
      <c r="B203" s="71"/>
      <c r="C203" s="72"/>
      <c r="D203" s="73"/>
      <c r="E203" s="73"/>
      <c r="F203" s="73"/>
    </row>
    <row r="204" spans="2:6" x14ac:dyDescent="0.25">
      <c r="B204" s="71"/>
      <c r="C204" s="72"/>
      <c r="D204" s="73"/>
      <c r="E204" s="73"/>
      <c r="F204" s="73"/>
    </row>
    <row r="205" spans="2:6" x14ac:dyDescent="0.25">
      <c r="B205" s="71"/>
      <c r="C205" s="72"/>
      <c r="D205" s="73"/>
      <c r="E205" s="73"/>
      <c r="F205" s="73"/>
    </row>
    <row r="206" spans="2:6" x14ac:dyDescent="0.25">
      <c r="B206" s="71"/>
      <c r="C206" s="72"/>
      <c r="D206" s="73"/>
      <c r="E206" s="73"/>
      <c r="F206" s="73"/>
    </row>
    <row r="207" spans="2:6" x14ac:dyDescent="0.25">
      <c r="B207" s="71"/>
      <c r="C207" s="72"/>
      <c r="D207" s="73"/>
      <c r="E207" s="73"/>
      <c r="F207" s="73"/>
    </row>
    <row r="208" spans="2:6" x14ac:dyDescent="0.25">
      <c r="B208" s="71"/>
      <c r="C208" s="72"/>
      <c r="D208" s="73"/>
      <c r="E208" s="73"/>
      <c r="F208" s="73"/>
    </row>
    <row r="209" spans="2:6" x14ac:dyDescent="0.25">
      <c r="B209" s="71"/>
      <c r="C209" s="72"/>
      <c r="D209" s="73"/>
      <c r="E209" s="73"/>
      <c r="F209" s="73"/>
    </row>
    <row r="210" spans="2:6" x14ac:dyDescent="0.25">
      <c r="B210" s="71"/>
      <c r="C210" s="72"/>
      <c r="D210" s="73"/>
      <c r="E210" s="73"/>
      <c r="F210" s="73"/>
    </row>
    <row r="211" spans="2:6" x14ac:dyDescent="0.25">
      <c r="B211" s="71"/>
      <c r="C211" s="72"/>
      <c r="D211" s="73"/>
      <c r="E211" s="73"/>
      <c r="F211" s="73"/>
    </row>
    <row r="212" spans="2:6" x14ac:dyDescent="0.25">
      <c r="B212" s="71"/>
      <c r="C212" s="72"/>
      <c r="D212" s="73"/>
      <c r="E212" s="73"/>
      <c r="F212" s="73"/>
    </row>
    <row r="213" spans="2:6" x14ac:dyDescent="0.25">
      <c r="B213" s="71"/>
      <c r="C213" s="72"/>
      <c r="D213" s="73"/>
      <c r="E213" s="73"/>
      <c r="F213" s="73"/>
    </row>
    <row r="214" spans="2:6" x14ac:dyDescent="0.25">
      <c r="B214" s="71"/>
      <c r="C214" s="72"/>
      <c r="D214" s="73"/>
      <c r="E214" s="73"/>
      <c r="F214" s="73"/>
    </row>
    <row r="215" spans="2:6" x14ac:dyDescent="0.25">
      <c r="B215" s="71"/>
      <c r="C215" s="72"/>
      <c r="D215" s="73"/>
      <c r="E215" s="73"/>
      <c r="F215" s="73"/>
    </row>
    <row r="216" spans="2:6" x14ac:dyDescent="0.25">
      <c r="B216" s="71"/>
      <c r="C216" s="72"/>
      <c r="D216" s="73"/>
      <c r="E216" s="73"/>
      <c r="F216" s="73"/>
    </row>
    <row r="217" spans="2:6" x14ac:dyDescent="0.25">
      <c r="B217" s="71"/>
      <c r="C217" s="72"/>
      <c r="D217" s="73"/>
      <c r="E217" s="73"/>
      <c r="F217" s="73"/>
    </row>
    <row r="218" spans="2:6" x14ac:dyDescent="0.25">
      <c r="B218" s="71"/>
      <c r="C218" s="72"/>
      <c r="D218" s="73"/>
      <c r="E218" s="73"/>
      <c r="F218" s="73"/>
    </row>
    <row r="219" spans="2:6" x14ac:dyDescent="0.25">
      <c r="B219" s="71"/>
      <c r="C219" s="72"/>
      <c r="D219" s="73"/>
      <c r="E219" s="73"/>
      <c r="F219" s="73"/>
    </row>
    <row r="220" spans="2:6" x14ac:dyDescent="0.25">
      <c r="B220" s="71"/>
      <c r="C220" s="72"/>
      <c r="D220" s="73"/>
      <c r="E220" s="73"/>
      <c r="F220" s="73"/>
    </row>
    <row r="221" spans="2:6" x14ac:dyDescent="0.25">
      <c r="B221" s="71"/>
      <c r="C221" s="72"/>
      <c r="D221" s="73"/>
      <c r="E221" s="73"/>
      <c r="F221" s="73"/>
    </row>
    <row r="222" spans="2:6" x14ac:dyDescent="0.25">
      <c r="B222" s="71"/>
      <c r="C222" s="72"/>
      <c r="D222" s="73"/>
      <c r="E222" s="73"/>
      <c r="F222" s="73"/>
    </row>
    <row r="223" spans="2:6" x14ac:dyDescent="0.25">
      <c r="B223" s="71"/>
      <c r="C223" s="72"/>
      <c r="D223" s="73"/>
      <c r="E223" s="73"/>
      <c r="F223" s="73"/>
    </row>
    <row r="224" spans="2:6" x14ac:dyDescent="0.25">
      <c r="B224" s="71"/>
      <c r="C224" s="72"/>
      <c r="D224" s="73"/>
      <c r="E224" s="73"/>
      <c r="F224" s="73"/>
    </row>
    <row r="225" spans="2:6" x14ac:dyDescent="0.25">
      <c r="B225" s="71"/>
      <c r="C225" s="72"/>
      <c r="D225" s="73"/>
      <c r="E225" s="73"/>
      <c r="F225" s="73"/>
    </row>
    <row r="226" spans="2:6" x14ac:dyDescent="0.25">
      <c r="B226" s="71"/>
      <c r="C226" s="72"/>
      <c r="D226" s="73"/>
      <c r="E226" s="73"/>
      <c r="F226" s="73"/>
    </row>
    <row r="227" spans="2:6" x14ac:dyDescent="0.25">
      <c r="B227" s="71"/>
      <c r="C227" s="72"/>
      <c r="D227" s="73"/>
      <c r="E227" s="73"/>
      <c r="F227" s="73"/>
    </row>
    <row r="228" spans="2:6" x14ac:dyDescent="0.25">
      <c r="B228" s="71"/>
      <c r="C228" s="72"/>
      <c r="D228" s="73"/>
      <c r="E228" s="73"/>
      <c r="F228" s="73"/>
    </row>
    <row r="229" spans="2:6" x14ac:dyDescent="0.25">
      <c r="B229" s="71"/>
      <c r="C229" s="72"/>
      <c r="D229" s="73"/>
      <c r="E229" s="73"/>
      <c r="F229" s="73"/>
    </row>
    <row r="230" spans="2:6" x14ac:dyDescent="0.25">
      <c r="B230" s="71"/>
      <c r="C230" s="72"/>
      <c r="D230" s="73"/>
      <c r="E230" s="73"/>
      <c r="F230" s="73"/>
    </row>
    <row r="231" spans="2:6" x14ac:dyDescent="0.25">
      <c r="B231" s="71"/>
      <c r="C231" s="72"/>
      <c r="D231" s="73"/>
      <c r="E231" s="73"/>
      <c r="F231" s="73"/>
    </row>
    <row r="232" spans="2:6" x14ac:dyDescent="0.25">
      <c r="B232" s="71"/>
      <c r="C232" s="72"/>
      <c r="D232" s="73"/>
      <c r="E232" s="73"/>
      <c r="F232" s="73"/>
    </row>
    <row r="233" spans="2:6" x14ac:dyDescent="0.25">
      <c r="B233" s="71"/>
      <c r="C233" s="72"/>
      <c r="D233" s="73"/>
      <c r="E233" s="73"/>
      <c r="F233" s="73"/>
    </row>
    <row r="234" spans="2:6" x14ac:dyDescent="0.25">
      <c r="B234" s="71"/>
      <c r="C234" s="72"/>
      <c r="D234" s="73"/>
      <c r="E234" s="73"/>
      <c r="F234" s="73"/>
    </row>
    <row r="235" spans="2:6" x14ac:dyDescent="0.25">
      <c r="B235" s="71"/>
      <c r="C235" s="72"/>
      <c r="D235" s="73"/>
      <c r="E235" s="73"/>
      <c r="F235" s="73"/>
    </row>
    <row r="236" spans="2:6" x14ac:dyDescent="0.25">
      <c r="B236" s="71"/>
      <c r="C236" s="72"/>
      <c r="D236" s="73"/>
      <c r="E236" s="73"/>
      <c r="F236" s="73"/>
    </row>
    <row r="237" spans="2:6" x14ac:dyDescent="0.25">
      <c r="B237" s="71"/>
      <c r="C237" s="72"/>
      <c r="D237" s="73"/>
      <c r="E237" s="73"/>
      <c r="F237" s="73"/>
    </row>
    <row r="238" spans="2:6" x14ac:dyDescent="0.25">
      <c r="B238" s="71"/>
      <c r="C238" s="72"/>
      <c r="D238" s="73"/>
      <c r="E238" s="73"/>
      <c r="F238" s="73"/>
    </row>
    <row r="239" spans="2:6" x14ac:dyDescent="0.25">
      <c r="B239" s="71"/>
      <c r="C239" s="72"/>
      <c r="D239" s="73"/>
      <c r="E239" s="73"/>
      <c r="F239" s="73"/>
    </row>
    <row r="240" spans="2:6" x14ac:dyDescent="0.25">
      <c r="B240" s="71"/>
      <c r="C240" s="72"/>
      <c r="D240" s="73"/>
      <c r="E240" s="73"/>
      <c r="F240" s="73"/>
    </row>
    <row r="241" spans="2:6" x14ac:dyDescent="0.25">
      <c r="B241" s="71"/>
      <c r="C241" s="72"/>
      <c r="D241" s="73"/>
      <c r="E241" s="73"/>
      <c r="F241" s="73"/>
    </row>
    <row r="242" spans="2:6" x14ac:dyDescent="0.25">
      <c r="B242" s="71"/>
      <c r="C242" s="72"/>
      <c r="D242" s="73"/>
      <c r="E242" s="73"/>
      <c r="F242" s="73"/>
    </row>
    <row r="243" spans="2:6" x14ac:dyDescent="0.25">
      <c r="B243" s="71"/>
      <c r="C243" s="72"/>
      <c r="D243" s="73"/>
      <c r="E243" s="73"/>
      <c r="F243" s="73"/>
    </row>
    <row r="244" spans="2:6" x14ac:dyDescent="0.25">
      <c r="B244" s="71"/>
      <c r="C244" s="72"/>
      <c r="D244" s="73"/>
      <c r="E244" s="73"/>
      <c r="F244" s="73"/>
    </row>
    <row r="245" spans="2:6" x14ac:dyDescent="0.25">
      <c r="B245" s="71"/>
      <c r="C245" s="72"/>
      <c r="D245" s="73"/>
      <c r="E245" s="73"/>
      <c r="F245" s="73"/>
    </row>
    <row r="246" spans="2:6" x14ac:dyDescent="0.25">
      <c r="B246" s="71"/>
      <c r="C246" s="72"/>
      <c r="D246" s="73"/>
      <c r="E246" s="73"/>
      <c r="F246" s="73"/>
    </row>
    <row r="247" spans="2:6" x14ac:dyDescent="0.25">
      <c r="B247" s="71"/>
      <c r="C247" s="72"/>
      <c r="D247" s="73"/>
      <c r="E247" s="73"/>
      <c r="F247" s="73"/>
    </row>
    <row r="248" spans="2:6" x14ac:dyDescent="0.25">
      <c r="B248" s="71"/>
      <c r="C248" s="72"/>
      <c r="D248" s="73"/>
      <c r="E248" s="73"/>
      <c r="F248" s="73"/>
    </row>
    <row r="249" spans="2:6" x14ac:dyDescent="0.25">
      <c r="B249" s="71"/>
      <c r="C249" s="72"/>
      <c r="D249" s="73"/>
      <c r="E249" s="73"/>
      <c r="F249" s="73"/>
    </row>
    <row r="250" spans="2:6" x14ac:dyDescent="0.25">
      <c r="B250" s="71"/>
      <c r="C250" s="72"/>
      <c r="D250" s="73"/>
      <c r="E250" s="73"/>
      <c r="F250" s="73"/>
    </row>
    <row r="251" spans="2:6" x14ac:dyDescent="0.25">
      <c r="B251" s="71"/>
      <c r="C251" s="72"/>
      <c r="D251" s="73"/>
      <c r="E251" s="73"/>
      <c r="F251" s="73"/>
    </row>
    <row r="252" spans="2:6" x14ac:dyDescent="0.25">
      <c r="B252" s="71"/>
      <c r="C252" s="72"/>
      <c r="D252" s="73"/>
      <c r="E252" s="73"/>
      <c r="F252" s="73"/>
    </row>
    <row r="253" spans="2:6" x14ac:dyDescent="0.25">
      <c r="B253" s="71"/>
      <c r="C253" s="72"/>
      <c r="D253" s="73"/>
      <c r="E253" s="73"/>
      <c r="F253" s="73"/>
    </row>
    <row r="254" spans="2:6" x14ac:dyDescent="0.25">
      <c r="B254" s="71"/>
      <c r="C254" s="72"/>
      <c r="D254" s="73"/>
      <c r="E254" s="73"/>
      <c r="F254" s="73"/>
    </row>
    <row r="255" spans="2:6" x14ac:dyDescent="0.25">
      <c r="B255" s="71"/>
      <c r="C255" s="72"/>
      <c r="D255" s="73"/>
      <c r="E255" s="73"/>
      <c r="F255" s="73"/>
    </row>
    <row r="256" spans="2:6" x14ac:dyDescent="0.25">
      <c r="B256" s="71"/>
      <c r="C256" s="72"/>
      <c r="D256" s="73"/>
      <c r="E256" s="73"/>
      <c r="F256" s="73"/>
    </row>
    <row r="257" spans="2:6" x14ac:dyDescent="0.25">
      <c r="B257" s="71"/>
      <c r="C257" s="72"/>
      <c r="D257" s="73"/>
      <c r="E257" s="73"/>
      <c r="F257" s="73"/>
    </row>
    <row r="258" spans="2:6" x14ac:dyDescent="0.25">
      <c r="B258" s="71"/>
      <c r="C258" s="72"/>
      <c r="D258" s="73"/>
      <c r="E258" s="73"/>
      <c r="F258" s="73"/>
    </row>
    <row r="259" spans="2:6" x14ac:dyDescent="0.25">
      <c r="B259" s="71"/>
      <c r="C259" s="72"/>
      <c r="D259" s="73"/>
      <c r="E259" s="73"/>
      <c r="F259" s="73"/>
    </row>
    <row r="260" spans="2:6" x14ac:dyDescent="0.25">
      <c r="B260" s="71"/>
      <c r="C260" s="72"/>
      <c r="D260" s="73"/>
      <c r="E260" s="73"/>
      <c r="F260" s="73"/>
    </row>
    <row r="261" spans="2:6" x14ac:dyDescent="0.25">
      <c r="B261" s="71"/>
      <c r="C261" s="72"/>
      <c r="D261" s="73"/>
      <c r="E261" s="73"/>
      <c r="F261" s="73"/>
    </row>
    <row r="262" spans="2:6" x14ac:dyDescent="0.25">
      <c r="B262" s="71"/>
      <c r="C262" s="72"/>
      <c r="D262" s="73"/>
      <c r="E262" s="73"/>
      <c r="F262" s="73"/>
    </row>
    <row r="263" spans="2:6" x14ac:dyDescent="0.25">
      <c r="B263" s="71"/>
      <c r="C263" s="72"/>
      <c r="D263" s="73"/>
      <c r="E263" s="73"/>
      <c r="F263" s="73"/>
    </row>
    <row r="264" spans="2:6" x14ac:dyDescent="0.25">
      <c r="B264" s="71"/>
      <c r="C264" s="72"/>
      <c r="D264" s="73"/>
      <c r="E264" s="73"/>
      <c r="F264" s="73"/>
    </row>
    <row r="265" spans="2:6" x14ac:dyDescent="0.25">
      <c r="B265" s="71"/>
      <c r="C265" s="72"/>
      <c r="D265" s="73"/>
      <c r="E265" s="73"/>
      <c r="F265" s="73"/>
    </row>
    <row r="266" spans="2:6" x14ac:dyDescent="0.25">
      <c r="B266" s="71"/>
      <c r="C266" s="72"/>
      <c r="D266" s="73"/>
      <c r="E266" s="73"/>
      <c r="F266" s="73"/>
    </row>
    <row r="267" spans="2:6" x14ac:dyDescent="0.25">
      <c r="B267" s="71"/>
      <c r="C267" s="72"/>
      <c r="D267" s="73"/>
      <c r="E267" s="73"/>
      <c r="F267" s="73"/>
    </row>
    <row r="268" spans="2:6" x14ac:dyDescent="0.25">
      <c r="B268" s="71"/>
      <c r="C268" s="72"/>
      <c r="D268" s="73"/>
      <c r="E268" s="73"/>
      <c r="F268" s="73"/>
    </row>
    <row r="269" spans="2:6" x14ac:dyDescent="0.25">
      <c r="B269" s="71"/>
      <c r="C269" s="72"/>
      <c r="D269" s="73"/>
      <c r="E269" s="73"/>
      <c r="F269" s="73"/>
    </row>
    <row r="270" spans="2:6" x14ac:dyDescent="0.25">
      <c r="B270" s="71"/>
      <c r="C270" s="72"/>
      <c r="D270" s="73"/>
      <c r="E270" s="73"/>
      <c r="F270" s="73"/>
    </row>
    <row r="271" spans="2:6" x14ac:dyDescent="0.25">
      <c r="B271" s="71"/>
      <c r="C271" s="72"/>
      <c r="D271" s="73"/>
      <c r="E271" s="73"/>
      <c r="F271" s="73"/>
    </row>
    <row r="272" spans="2:6" x14ac:dyDescent="0.25">
      <c r="B272" s="71"/>
      <c r="C272" s="72"/>
      <c r="D272" s="73"/>
      <c r="E272" s="73"/>
      <c r="F272" s="73"/>
    </row>
    <row r="273" spans="2:6" x14ac:dyDescent="0.25">
      <c r="B273" s="71"/>
      <c r="C273" s="72"/>
      <c r="D273" s="73"/>
      <c r="E273" s="73"/>
      <c r="F273" s="73"/>
    </row>
    <row r="274" spans="2:6" x14ac:dyDescent="0.25">
      <c r="B274" s="71"/>
      <c r="C274" s="72"/>
      <c r="D274" s="73"/>
      <c r="E274" s="73"/>
      <c r="F274" s="73"/>
    </row>
    <row r="275" spans="2:6" x14ac:dyDescent="0.25">
      <c r="B275" s="71"/>
      <c r="C275" s="72"/>
      <c r="D275" s="73"/>
      <c r="E275" s="73"/>
      <c r="F275" s="73"/>
    </row>
    <row r="276" spans="2:6" x14ac:dyDescent="0.25">
      <c r="B276" s="71"/>
      <c r="C276" s="72"/>
      <c r="D276" s="73"/>
      <c r="E276" s="73"/>
      <c r="F276" s="73"/>
    </row>
    <row r="277" spans="2:6" x14ac:dyDescent="0.25">
      <c r="B277" s="71"/>
      <c r="C277" s="72"/>
      <c r="D277" s="73"/>
      <c r="E277" s="73"/>
      <c r="F277" s="73"/>
    </row>
    <row r="278" spans="2:6" x14ac:dyDescent="0.25">
      <c r="B278" s="71"/>
      <c r="C278" s="72"/>
      <c r="D278" s="73"/>
      <c r="E278" s="73"/>
      <c r="F278" s="73"/>
    </row>
    <row r="279" spans="2:6" x14ac:dyDescent="0.25">
      <c r="B279" s="71"/>
      <c r="C279" s="72"/>
      <c r="D279" s="73"/>
      <c r="E279" s="73"/>
      <c r="F279" s="73"/>
    </row>
    <row r="280" spans="2:6" x14ac:dyDescent="0.25">
      <c r="B280" s="71"/>
      <c r="C280" s="72"/>
      <c r="D280" s="73"/>
      <c r="E280" s="73"/>
      <c r="F280" s="73"/>
    </row>
    <row r="281" spans="2:6" x14ac:dyDescent="0.25">
      <c r="B281" s="71"/>
      <c r="C281" s="72"/>
      <c r="D281" s="73"/>
      <c r="E281" s="73"/>
      <c r="F281" s="73"/>
    </row>
    <row r="282" spans="2:6" x14ac:dyDescent="0.25">
      <c r="B282" s="71"/>
      <c r="C282" s="72"/>
      <c r="D282" s="73"/>
      <c r="E282" s="73"/>
      <c r="F282" s="73"/>
    </row>
    <row r="283" spans="2:6" x14ac:dyDescent="0.25">
      <c r="B283" s="71"/>
      <c r="C283" s="72"/>
      <c r="D283" s="73"/>
      <c r="E283" s="73"/>
      <c r="F283" s="73"/>
    </row>
    <row r="284" spans="2:6" x14ac:dyDescent="0.25">
      <c r="B284" s="71"/>
      <c r="C284" s="72"/>
      <c r="D284" s="73"/>
      <c r="E284" s="73"/>
      <c r="F284" s="73"/>
    </row>
  </sheetData>
  <mergeCells count="1">
    <mergeCell ref="B2:F2"/>
  </mergeCells>
  <pageMargins left="0.7" right="0.7" top="0.75" bottom="0.75" header="0.3" footer="0.3"/>
  <pageSetup paperSize="9" scale="77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284"/>
  <sheetViews>
    <sheetView workbookViewId="0">
      <selection activeCell="F18" sqref="F18"/>
    </sheetView>
  </sheetViews>
  <sheetFormatPr defaultRowHeight="15" x14ac:dyDescent="0.25"/>
  <cols>
    <col min="1" max="1" width="9.140625" style="59"/>
    <col min="2" max="2" width="52.7109375" style="74" customWidth="1"/>
    <col min="3" max="3" width="8.140625" style="75" bestFit="1" customWidth="1"/>
    <col min="4" max="4" width="13" style="76" customWidth="1"/>
    <col min="5" max="5" width="17.140625" style="76" customWidth="1"/>
    <col min="6" max="6" width="15.7109375" style="76" customWidth="1"/>
    <col min="7" max="7" width="14" style="66" customWidth="1"/>
    <col min="8" max="16384" width="9.140625" style="59"/>
  </cols>
  <sheetData>
    <row r="2" spans="2:7" s="54" customFormat="1" x14ac:dyDescent="0.2">
      <c r="B2" s="212" t="str">
        <f>'Elenco Prezzi Unitari'!B102</f>
        <v>PLT3 - Nummernschilderkennungsstation Nr.3:  Kreuzung Unterrain (Gemeinde  EPPAN )</v>
      </c>
      <c r="C2" s="212"/>
      <c r="D2" s="212"/>
      <c r="E2" s="212"/>
      <c r="F2" s="212"/>
      <c r="G2" s="53"/>
    </row>
    <row r="3" spans="2:7" s="54" customFormat="1" x14ac:dyDescent="0.2">
      <c r="B3" s="55" t="str">
        <f>'Elenco Prezzi Unitari'!B65</f>
        <v>BESCHREIBUNG</v>
      </c>
      <c r="C3" s="55" t="str">
        <f>'Elenco Prezzi Unitari'!C65</f>
        <v>M.E.</v>
      </c>
      <c r="D3" s="55" t="str">
        <f>'Elenco Prezzi Unitari'!D65</f>
        <v>ANZ.</v>
      </c>
      <c r="E3" s="55" t="str">
        <f>'Elenco Prezzi Unitari'!E65</f>
        <v>EINHEITSPREIS</v>
      </c>
      <c r="F3" s="55" t="str">
        <f>'Elenco Prezzi Unitari'!F65</f>
        <v>BETRAG</v>
      </c>
      <c r="G3" s="53"/>
    </row>
    <row r="4" spans="2:7" ht="30" x14ac:dyDescent="0.25">
      <c r="B4" s="34" t="str">
        <f>'Elenco Prezzi Unitari'!B4</f>
        <v>Videokamera Nummernschilderkennung OCR + Übersichtskamera</v>
      </c>
      <c r="C4" s="56" t="s">
        <v>1</v>
      </c>
      <c r="D4" s="57">
        <v>1</v>
      </c>
      <c r="E4" s="82">
        <f>'Elenco Prezzi Unitari'!F4</f>
        <v>3200</v>
      </c>
      <c r="F4" s="83">
        <f t="shared" ref="F4:F8" si="0">E4*D4</f>
        <v>3200</v>
      </c>
      <c r="G4" s="58"/>
    </row>
    <row r="5" spans="2:7" ht="30" x14ac:dyDescent="0.25">
      <c r="B5" s="34" t="str">
        <f>'Elenco Prezzi Unitari'!B5</f>
        <v>Lokaler Speicher f. Videokamera Nummernschilderkennung - HD Typ SSD 120 GB</v>
      </c>
      <c r="C5" s="56" t="s">
        <v>1</v>
      </c>
      <c r="D5" s="57">
        <v>1</v>
      </c>
      <c r="E5" s="82">
        <f>'Elenco Prezzi Unitari'!F5</f>
        <v>224</v>
      </c>
      <c r="F5" s="83">
        <f t="shared" si="0"/>
        <v>224</v>
      </c>
      <c r="G5" s="58"/>
    </row>
    <row r="6" spans="2:7" x14ac:dyDescent="0.25">
      <c r="B6" s="34" t="str">
        <f>'Elenco Prezzi Unitari'!B10</f>
        <v>Grundlizenz Kamera f. SW Nummernschilderkennung</v>
      </c>
      <c r="C6" s="56" t="s">
        <v>1</v>
      </c>
      <c r="D6" s="57">
        <v>1</v>
      </c>
      <c r="E6" s="82">
        <f>'Elenco Prezzi Unitari'!F10</f>
        <v>513.5</v>
      </c>
      <c r="F6" s="83">
        <f t="shared" si="0"/>
        <v>513.5</v>
      </c>
      <c r="G6" s="58"/>
    </row>
    <row r="7" spans="2:7" ht="30" x14ac:dyDescent="0.25">
      <c r="B7" s="34" t="str">
        <f>'Elenco Prezzi Unitari'!B11</f>
        <v>Lizenz Kamera Zugriff KfZ-Zulassungsstelle f. SW Nummernschilderkennung</v>
      </c>
      <c r="C7" s="56" t="s">
        <v>1</v>
      </c>
      <c r="D7" s="57">
        <v>1</v>
      </c>
      <c r="E7" s="82">
        <f>'Elenco Prezzi Unitari'!F11</f>
        <v>260</v>
      </c>
      <c r="F7" s="83">
        <f t="shared" si="0"/>
        <v>260</v>
      </c>
      <c r="G7" s="58"/>
    </row>
    <row r="8" spans="2:7" x14ac:dyDescent="0.25">
      <c r="B8" s="34" t="str">
        <f>'Elenco Prezzi Unitari'!B37</f>
        <v>Schild "Videoüberwachter Bereich" Art.13 GvD 196/2003</v>
      </c>
      <c r="C8" s="56" t="s">
        <v>1</v>
      </c>
      <c r="D8" s="57">
        <v>1</v>
      </c>
      <c r="E8" s="82">
        <f>'Elenco Prezzi Unitari'!F37</f>
        <v>50</v>
      </c>
      <c r="F8" s="83">
        <f t="shared" si="0"/>
        <v>50</v>
      </c>
      <c r="G8" s="58"/>
    </row>
    <row r="9" spans="2:7" ht="75" x14ac:dyDescent="0.25">
      <c r="B9" s="33" t="str">
        <f>'Elenco Prezzi Unitari'!B32</f>
        <v>Zubehörteile für die Montage der Videokameras und die fachgerechte Herstellung einer vollständigen, funktionstüchtigen Anlage (z.B. Elektroschaltschrank, Geräteschrank, selbstrückstellender Schalter, Netzgeräte, Kabel usw.)</v>
      </c>
      <c r="C9" s="117" t="str">
        <f>'Elenco Prezzi Unitari'!C32</f>
        <v>pauschal</v>
      </c>
      <c r="D9" s="57">
        <v>1</v>
      </c>
      <c r="E9" s="82">
        <v>1000</v>
      </c>
      <c r="F9" s="83">
        <f>E9*D9</f>
        <v>1000</v>
      </c>
      <c r="G9" s="58"/>
    </row>
    <row r="10" spans="2:7" ht="30" x14ac:dyDescent="0.25">
      <c r="B10" s="33" t="str">
        <f>'Elenco Prezzi Unitari'!B34</f>
        <v>Arbeitslohn für die Installation (einschließlich Einsatz einer Arbeitsbühne) und die Konfiguration der Anlage.</v>
      </c>
      <c r="C10" s="117" t="str">
        <f>'Elenco Prezzi Unitari'!C34</f>
        <v>pauschal</v>
      </c>
      <c r="D10" s="63">
        <v>1</v>
      </c>
      <c r="E10" s="86">
        <v>800</v>
      </c>
      <c r="F10" s="87">
        <f>E10*D10</f>
        <v>800</v>
      </c>
      <c r="G10" s="64"/>
    </row>
    <row r="11" spans="2:7" x14ac:dyDescent="0.25">
      <c r="B11" s="35" t="str">
        <f>'Elenco Prezzi Unitari'!B66</f>
        <v>Gesamt SOA Kategorie OS5</v>
      </c>
      <c r="C11" s="60"/>
      <c r="D11" s="61"/>
      <c r="E11" s="84"/>
      <c r="F11" s="85">
        <f>SUM(F4:F10)</f>
        <v>6047.5</v>
      </c>
    </row>
    <row r="12" spans="2:7" x14ac:dyDescent="0.25">
      <c r="B12" s="34" t="str">
        <f>'Elenco Prezzi Unitari'!B6</f>
        <v>Modem 3G HSPDS/GPRS mit eingebauter Antenne</v>
      </c>
      <c r="C12" s="56" t="s">
        <v>1</v>
      </c>
      <c r="D12" s="57">
        <v>1</v>
      </c>
      <c r="E12" s="82">
        <f>'Elenco Prezzi Unitari'!F6</f>
        <v>320</v>
      </c>
      <c r="F12" s="83">
        <f t="shared" ref="F12" si="1">E12*D12</f>
        <v>320</v>
      </c>
    </row>
    <row r="13" spans="2:7" ht="45" x14ac:dyDescent="0.25">
      <c r="B13" s="33" t="str">
        <f>'Elenco Prezzi Unitari'!B33</f>
        <v>Zubehörteile für die Montage der Konnektivitätsgeräte zur fachgerechten Herstellung einer vollständigen, funktionstüchtigen Anlage.</v>
      </c>
      <c r="C13" s="117" t="str">
        <f>'Elenco Prezzi Unitari'!C33</f>
        <v>pauschal</v>
      </c>
      <c r="D13" s="57">
        <v>1</v>
      </c>
      <c r="E13" s="82">
        <v>200</v>
      </c>
      <c r="F13" s="83">
        <f>E13*D13</f>
        <v>200</v>
      </c>
    </row>
    <row r="14" spans="2:7" ht="30" x14ac:dyDescent="0.25">
      <c r="B14" s="33" t="str">
        <f>'Elenco Prezzi Unitari'!B34</f>
        <v>Arbeitslohn für die Installation (einschließlich Einsatz einer Arbeitsbühne) und die Konfiguration der Anlage.</v>
      </c>
      <c r="C14" s="117" t="str">
        <f>'Elenco Prezzi Unitari'!C34</f>
        <v>pauschal</v>
      </c>
      <c r="D14" s="63">
        <v>1</v>
      </c>
      <c r="E14" s="86">
        <v>200</v>
      </c>
      <c r="F14" s="87">
        <f>E14*D14</f>
        <v>200</v>
      </c>
    </row>
    <row r="15" spans="2:7" x14ac:dyDescent="0.25">
      <c r="B15" s="36" t="str">
        <f>'Elenco Prezzi Unitari'!B67</f>
        <v>Gesamt SOA Kategorie OS19</v>
      </c>
      <c r="C15" s="60"/>
      <c r="D15" s="65"/>
      <c r="E15" s="84"/>
      <c r="F15" s="88">
        <f>SUM(F12:F14)</f>
        <v>720</v>
      </c>
    </row>
    <row r="16" spans="2:7" x14ac:dyDescent="0.25">
      <c r="B16" s="67"/>
      <c r="C16" s="68"/>
      <c r="D16" s="69"/>
      <c r="E16" s="89"/>
      <c r="F16" s="89"/>
    </row>
    <row r="17" spans="2:6" x14ac:dyDescent="0.25">
      <c r="B17" s="45" t="str">
        <f>'Elenco Prezzi Unitari'!B69</f>
        <v>SUMME</v>
      </c>
      <c r="C17" s="60"/>
      <c r="D17" s="70"/>
      <c r="E17" s="84"/>
      <c r="F17" s="90">
        <f>F11+F15</f>
        <v>6767.5</v>
      </c>
    </row>
    <row r="18" spans="2:6" x14ac:dyDescent="0.25">
      <c r="B18" s="71"/>
      <c r="C18" s="72"/>
      <c r="D18" s="73"/>
      <c r="E18" s="73"/>
      <c r="F18" s="73"/>
    </row>
    <row r="19" spans="2:6" x14ac:dyDescent="0.25">
      <c r="B19" s="71"/>
      <c r="C19" s="72"/>
      <c r="D19" s="73"/>
      <c r="E19" s="73"/>
      <c r="F19" s="73"/>
    </row>
    <row r="20" spans="2:6" x14ac:dyDescent="0.25">
      <c r="B20" s="71"/>
      <c r="C20" s="72"/>
      <c r="D20" s="73"/>
      <c r="E20" s="73"/>
      <c r="F20" s="73"/>
    </row>
    <row r="21" spans="2:6" x14ac:dyDescent="0.25">
      <c r="B21" s="71"/>
      <c r="C21" s="72"/>
      <c r="D21" s="73"/>
      <c r="E21" s="73"/>
      <c r="F21" s="73"/>
    </row>
    <row r="22" spans="2:6" x14ac:dyDescent="0.25">
      <c r="B22" s="71"/>
      <c r="C22" s="72"/>
      <c r="D22" s="73"/>
      <c r="E22" s="73"/>
      <c r="F22" s="73"/>
    </row>
    <row r="23" spans="2:6" x14ac:dyDescent="0.25">
      <c r="B23" s="71"/>
      <c r="C23" s="72"/>
      <c r="D23" s="73"/>
      <c r="E23" s="73"/>
      <c r="F23" s="73"/>
    </row>
    <row r="24" spans="2:6" x14ac:dyDescent="0.25">
      <c r="B24" s="71"/>
      <c r="C24" s="72"/>
      <c r="D24" s="73"/>
      <c r="E24" s="73"/>
      <c r="F24" s="73"/>
    </row>
    <row r="25" spans="2:6" x14ac:dyDescent="0.25">
      <c r="B25" s="71"/>
      <c r="C25" s="72"/>
      <c r="D25" s="73"/>
      <c r="E25" s="73"/>
      <c r="F25" s="73"/>
    </row>
    <row r="26" spans="2:6" x14ac:dyDescent="0.25">
      <c r="B26" s="71"/>
      <c r="C26" s="72"/>
      <c r="D26" s="73"/>
      <c r="E26" s="73"/>
      <c r="F26" s="73"/>
    </row>
    <row r="27" spans="2:6" x14ac:dyDescent="0.25">
      <c r="B27" s="71"/>
      <c r="C27" s="72"/>
      <c r="D27" s="73"/>
      <c r="E27" s="73"/>
      <c r="F27" s="73"/>
    </row>
    <row r="28" spans="2:6" x14ac:dyDescent="0.25">
      <c r="B28" s="71"/>
      <c r="C28" s="72"/>
      <c r="D28" s="73"/>
      <c r="E28" s="73"/>
      <c r="F28" s="73"/>
    </row>
    <row r="29" spans="2:6" x14ac:dyDescent="0.25">
      <c r="B29" s="71"/>
      <c r="C29" s="72"/>
      <c r="D29" s="73"/>
      <c r="E29" s="73"/>
      <c r="F29" s="73"/>
    </row>
    <row r="30" spans="2:6" x14ac:dyDescent="0.25">
      <c r="B30" s="71"/>
      <c r="C30" s="72"/>
      <c r="D30" s="73"/>
      <c r="E30" s="73"/>
      <c r="F30" s="73"/>
    </row>
    <row r="31" spans="2:6" x14ac:dyDescent="0.25">
      <c r="B31" s="71"/>
      <c r="C31" s="72"/>
      <c r="D31" s="73"/>
      <c r="E31" s="73"/>
      <c r="F31" s="73"/>
    </row>
    <row r="32" spans="2:6" x14ac:dyDescent="0.25">
      <c r="B32" s="71"/>
      <c r="C32" s="72"/>
      <c r="D32" s="73"/>
      <c r="E32" s="73"/>
      <c r="F32" s="73"/>
    </row>
    <row r="33" spans="2:6" x14ac:dyDescent="0.25">
      <c r="B33" s="71"/>
      <c r="C33" s="72"/>
      <c r="D33" s="73"/>
      <c r="E33" s="73"/>
      <c r="F33" s="73"/>
    </row>
    <row r="34" spans="2:6" x14ac:dyDescent="0.25">
      <c r="B34" s="71"/>
      <c r="C34" s="72"/>
      <c r="D34" s="73"/>
      <c r="E34" s="73"/>
      <c r="F34" s="73"/>
    </row>
    <row r="35" spans="2:6" x14ac:dyDescent="0.25">
      <c r="B35" s="71"/>
      <c r="C35" s="72"/>
      <c r="D35" s="73"/>
      <c r="E35" s="73"/>
      <c r="F35" s="73"/>
    </row>
    <row r="36" spans="2:6" x14ac:dyDescent="0.25">
      <c r="B36" s="71"/>
      <c r="C36" s="72"/>
      <c r="D36" s="73"/>
      <c r="E36" s="73"/>
      <c r="F36" s="73"/>
    </row>
    <row r="37" spans="2:6" x14ac:dyDescent="0.25">
      <c r="B37" s="71"/>
      <c r="C37" s="72"/>
      <c r="D37" s="73"/>
      <c r="E37" s="73"/>
      <c r="F37" s="73"/>
    </row>
    <row r="38" spans="2:6" x14ac:dyDescent="0.25">
      <c r="B38" s="71"/>
      <c r="C38" s="72"/>
      <c r="D38" s="73"/>
      <c r="E38" s="73"/>
      <c r="F38" s="73"/>
    </row>
    <row r="39" spans="2:6" x14ac:dyDescent="0.25">
      <c r="B39" s="71"/>
      <c r="C39" s="72"/>
      <c r="D39" s="73"/>
      <c r="E39" s="73"/>
      <c r="F39" s="73"/>
    </row>
    <row r="40" spans="2:6" x14ac:dyDescent="0.25">
      <c r="B40" s="71"/>
      <c r="C40" s="72"/>
      <c r="D40" s="73"/>
      <c r="E40" s="73"/>
      <c r="F40" s="73"/>
    </row>
    <row r="41" spans="2:6" x14ac:dyDescent="0.25">
      <c r="B41" s="71"/>
      <c r="C41" s="72"/>
      <c r="D41" s="73"/>
      <c r="E41" s="73"/>
      <c r="F41" s="73"/>
    </row>
    <row r="42" spans="2:6" x14ac:dyDescent="0.25">
      <c r="B42" s="71"/>
      <c r="C42" s="72"/>
      <c r="D42" s="73"/>
      <c r="E42" s="73"/>
      <c r="F42" s="73"/>
    </row>
    <row r="43" spans="2:6" x14ac:dyDescent="0.25">
      <c r="B43" s="71"/>
      <c r="C43" s="72"/>
      <c r="D43" s="73"/>
      <c r="E43" s="73"/>
      <c r="F43" s="73"/>
    </row>
    <row r="44" spans="2:6" x14ac:dyDescent="0.25">
      <c r="B44" s="71"/>
      <c r="C44" s="72"/>
      <c r="D44" s="73"/>
      <c r="E44" s="73"/>
      <c r="F44" s="73"/>
    </row>
    <row r="45" spans="2:6" x14ac:dyDescent="0.25">
      <c r="B45" s="71"/>
      <c r="C45" s="72"/>
      <c r="D45" s="73"/>
      <c r="E45" s="73"/>
      <c r="F45" s="73"/>
    </row>
    <row r="46" spans="2:6" x14ac:dyDescent="0.25">
      <c r="B46" s="71"/>
      <c r="C46" s="72"/>
      <c r="D46" s="73"/>
      <c r="E46" s="73"/>
      <c r="F46" s="73"/>
    </row>
    <row r="47" spans="2:6" x14ac:dyDescent="0.25">
      <c r="B47" s="71"/>
      <c r="C47" s="72"/>
      <c r="D47" s="73"/>
      <c r="E47" s="73"/>
      <c r="F47" s="73"/>
    </row>
    <row r="48" spans="2:6" x14ac:dyDescent="0.25">
      <c r="B48" s="71"/>
      <c r="C48" s="72"/>
      <c r="D48" s="73"/>
      <c r="E48" s="73"/>
      <c r="F48" s="73"/>
    </row>
    <row r="49" spans="2:6" x14ac:dyDescent="0.25">
      <c r="B49" s="71"/>
      <c r="C49" s="72"/>
      <c r="D49" s="73"/>
      <c r="E49" s="73"/>
      <c r="F49" s="73"/>
    </row>
    <row r="50" spans="2:6" x14ac:dyDescent="0.25">
      <c r="B50" s="71"/>
      <c r="C50" s="72"/>
      <c r="D50" s="73"/>
      <c r="E50" s="73"/>
      <c r="F50" s="73"/>
    </row>
    <row r="51" spans="2:6" x14ac:dyDescent="0.25">
      <c r="B51" s="71"/>
      <c r="C51" s="72"/>
      <c r="D51" s="73"/>
      <c r="E51" s="73"/>
      <c r="F51" s="73"/>
    </row>
    <row r="52" spans="2:6" x14ac:dyDescent="0.25">
      <c r="B52" s="71"/>
      <c r="C52" s="72"/>
      <c r="D52" s="73"/>
      <c r="E52" s="73"/>
      <c r="F52" s="73"/>
    </row>
    <row r="53" spans="2:6" x14ac:dyDescent="0.25">
      <c r="B53" s="71"/>
      <c r="C53" s="72"/>
      <c r="D53" s="73"/>
      <c r="E53" s="73"/>
      <c r="F53" s="73"/>
    </row>
    <row r="54" spans="2:6" x14ac:dyDescent="0.25">
      <c r="B54" s="71"/>
      <c r="C54" s="72"/>
      <c r="D54" s="73"/>
      <c r="E54" s="73"/>
      <c r="F54" s="73"/>
    </row>
    <row r="55" spans="2:6" x14ac:dyDescent="0.25">
      <c r="B55" s="71"/>
      <c r="C55" s="72"/>
      <c r="D55" s="73"/>
      <c r="E55" s="73"/>
      <c r="F55" s="73"/>
    </row>
    <row r="56" spans="2:6" x14ac:dyDescent="0.25">
      <c r="B56" s="71"/>
      <c r="C56" s="72"/>
      <c r="D56" s="73"/>
      <c r="E56" s="73"/>
      <c r="F56" s="73"/>
    </row>
    <row r="57" spans="2:6" x14ac:dyDescent="0.25">
      <c r="B57" s="71"/>
      <c r="C57" s="72"/>
      <c r="D57" s="73"/>
      <c r="E57" s="73"/>
      <c r="F57" s="73"/>
    </row>
    <row r="58" spans="2:6" x14ac:dyDescent="0.25">
      <c r="B58" s="71"/>
      <c r="C58" s="72"/>
      <c r="D58" s="73"/>
      <c r="E58" s="73"/>
      <c r="F58" s="73"/>
    </row>
    <row r="59" spans="2:6" x14ac:dyDescent="0.25">
      <c r="B59" s="71"/>
      <c r="C59" s="72"/>
      <c r="D59" s="73"/>
      <c r="E59" s="73"/>
      <c r="F59" s="73"/>
    </row>
    <row r="60" spans="2:6" x14ac:dyDescent="0.25">
      <c r="B60" s="71"/>
      <c r="C60" s="72"/>
      <c r="D60" s="73"/>
      <c r="E60" s="73"/>
      <c r="F60" s="73"/>
    </row>
    <row r="61" spans="2:6" x14ac:dyDescent="0.25">
      <c r="B61" s="71"/>
      <c r="C61" s="72"/>
      <c r="D61" s="73"/>
      <c r="E61" s="73"/>
      <c r="F61" s="73"/>
    </row>
    <row r="62" spans="2:6" x14ac:dyDescent="0.25">
      <c r="B62" s="71"/>
      <c r="C62" s="72"/>
      <c r="D62" s="73"/>
      <c r="E62" s="73"/>
      <c r="F62" s="73"/>
    </row>
    <row r="63" spans="2:6" x14ac:dyDescent="0.25">
      <c r="B63" s="71"/>
      <c r="C63" s="72"/>
      <c r="D63" s="73"/>
      <c r="E63" s="73"/>
      <c r="F63" s="73"/>
    </row>
    <row r="64" spans="2:6" x14ac:dyDescent="0.25">
      <c r="B64" s="71"/>
      <c r="C64" s="72"/>
      <c r="D64" s="73"/>
      <c r="E64" s="73"/>
      <c r="F64" s="73"/>
    </row>
    <row r="65" spans="2:6" x14ac:dyDescent="0.25">
      <c r="B65" s="71"/>
      <c r="C65" s="72"/>
      <c r="D65" s="73"/>
      <c r="E65" s="73"/>
      <c r="F65" s="73"/>
    </row>
    <row r="66" spans="2:6" x14ac:dyDescent="0.25">
      <c r="B66" s="71"/>
      <c r="C66" s="72"/>
      <c r="D66" s="73"/>
      <c r="E66" s="73"/>
      <c r="F66" s="73"/>
    </row>
    <row r="67" spans="2:6" x14ac:dyDescent="0.25">
      <c r="B67" s="71"/>
      <c r="C67" s="72"/>
      <c r="D67" s="73"/>
      <c r="E67" s="73"/>
      <c r="F67" s="73"/>
    </row>
    <row r="68" spans="2:6" x14ac:dyDescent="0.25">
      <c r="B68" s="71"/>
      <c r="C68" s="72"/>
      <c r="D68" s="73"/>
      <c r="E68" s="73"/>
      <c r="F68" s="73"/>
    </row>
    <row r="69" spans="2:6" x14ac:dyDescent="0.25">
      <c r="B69" s="71"/>
      <c r="C69" s="72"/>
      <c r="D69" s="73"/>
      <c r="E69" s="73"/>
      <c r="F69" s="73"/>
    </row>
    <row r="70" spans="2:6" x14ac:dyDescent="0.25">
      <c r="B70" s="71"/>
      <c r="C70" s="72"/>
      <c r="D70" s="73"/>
      <c r="E70" s="73"/>
      <c r="F70" s="73"/>
    </row>
    <row r="71" spans="2:6" x14ac:dyDescent="0.25">
      <c r="B71" s="71"/>
      <c r="C71" s="72"/>
      <c r="D71" s="73"/>
      <c r="E71" s="73"/>
      <c r="F71" s="73"/>
    </row>
    <row r="72" spans="2:6" x14ac:dyDescent="0.25">
      <c r="B72" s="71"/>
      <c r="C72" s="72"/>
      <c r="D72" s="73"/>
      <c r="E72" s="73"/>
      <c r="F72" s="73"/>
    </row>
    <row r="73" spans="2:6" x14ac:dyDescent="0.25">
      <c r="B73" s="71"/>
      <c r="C73" s="72"/>
      <c r="D73" s="73"/>
      <c r="E73" s="73"/>
      <c r="F73" s="73"/>
    </row>
    <row r="74" spans="2:6" x14ac:dyDescent="0.25">
      <c r="B74" s="71"/>
      <c r="C74" s="72"/>
      <c r="D74" s="73"/>
      <c r="E74" s="73"/>
      <c r="F74" s="73"/>
    </row>
    <row r="75" spans="2:6" x14ac:dyDescent="0.25">
      <c r="B75" s="71"/>
      <c r="C75" s="72"/>
      <c r="D75" s="73"/>
      <c r="E75" s="73"/>
      <c r="F75" s="73"/>
    </row>
    <row r="76" spans="2:6" x14ac:dyDescent="0.25">
      <c r="B76" s="71"/>
      <c r="C76" s="72"/>
      <c r="D76" s="73"/>
      <c r="E76" s="73"/>
      <c r="F76" s="73"/>
    </row>
    <row r="77" spans="2:6" x14ac:dyDescent="0.25">
      <c r="B77" s="71"/>
      <c r="C77" s="72"/>
      <c r="D77" s="73"/>
      <c r="E77" s="73"/>
      <c r="F77" s="73"/>
    </row>
    <row r="78" spans="2:6" x14ac:dyDescent="0.25">
      <c r="B78" s="71"/>
      <c r="C78" s="72"/>
      <c r="D78" s="73"/>
      <c r="E78" s="73"/>
      <c r="F78" s="73"/>
    </row>
    <row r="79" spans="2:6" x14ac:dyDescent="0.25">
      <c r="B79" s="71"/>
      <c r="C79" s="72"/>
      <c r="D79" s="73"/>
      <c r="E79" s="73"/>
      <c r="F79" s="73"/>
    </row>
    <row r="80" spans="2:6" x14ac:dyDescent="0.25">
      <c r="B80" s="71"/>
      <c r="C80" s="72"/>
      <c r="D80" s="73"/>
      <c r="E80" s="73"/>
      <c r="F80" s="73"/>
    </row>
    <row r="81" spans="2:6" x14ac:dyDescent="0.25">
      <c r="B81" s="71"/>
      <c r="C81" s="72"/>
      <c r="D81" s="73"/>
      <c r="E81" s="73"/>
      <c r="F81" s="73"/>
    </row>
    <row r="82" spans="2:6" x14ac:dyDescent="0.25">
      <c r="B82" s="71"/>
      <c r="C82" s="72"/>
      <c r="D82" s="73"/>
      <c r="E82" s="73"/>
      <c r="F82" s="73"/>
    </row>
    <row r="83" spans="2:6" x14ac:dyDescent="0.25">
      <c r="B83" s="71"/>
      <c r="C83" s="72"/>
      <c r="D83" s="73"/>
      <c r="E83" s="73"/>
      <c r="F83" s="73"/>
    </row>
    <row r="84" spans="2:6" x14ac:dyDescent="0.25">
      <c r="B84" s="71"/>
      <c r="C84" s="72"/>
      <c r="D84" s="73"/>
      <c r="E84" s="73"/>
      <c r="F84" s="73"/>
    </row>
    <row r="85" spans="2:6" x14ac:dyDescent="0.25">
      <c r="B85" s="71"/>
      <c r="C85" s="72"/>
      <c r="D85" s="73"/>
      <c r="E85" s="73"/>
      <c r="F85" s="73"/>
    </row>
    <row r="86" spans="2:6" x14ac:dyDescent="0.25">
      <c r="B86" s="71"/>
      <c r="C86" s="72"/>
      <c r="D86" s="73"/>
      <c r="E86" s="73"/>
      <c r="F86" s="73"/>
    </row>
    <row r="87" spans="2:6" x14ac:dyDescent="0.25">
      <c r="B87" s="71"/>
      <c r="C87" s="72"/>
      <c r="D87" s="73"/>
      <c r="E87" s="73"/>
      <c r="F87" s="73"/>
    </row>
    <row r="88" spans="2:6" x14ac:dyDescent="0.25">
      <c r="B88" s="71"/>
      <c r="C88" s="72"/>
      <c r="D88" s="73"/>
      <c r="E88" s="73"/>
      <c r="F88" s="73"/>
    </row>
    <row r="89" spans="2:6" x14ac:dyDescent="0.25">
      <c r="B89" s="71"/>
      <c r="C89" s="72"/>
      <c r="D89" s="73"/>
      <c r="E89" s="73"/>
      <c r="F89" s="73"/>
    </row>
    <row r="90" spans="2:6" x14ac:dyDescent="0.25">
      <c r="B90" s="71"/>
      <c r="C90" s="72"/>
      <c r="D90" s="73"/>
      <c r="E90" s="73"/>
      <c r="F90" s="73"/>
    </row>
    <row r="91" spans="2:6" x14ac:dyDescent="0.25">
      <c r="B91" s="71"/>
      <c r="C91" s="72"/>
      <c r="D91" s="73"/>
      <c r="E91" s="73"/>
      <c r="F91" s="73"/>
    </row>
    <row r="92" spans="2:6" x14ac:dyDescent="0.25">
      <c r="B92" s="71"/>
      <c r="C92" s="72"/>
      <c r="D92" s="73"/>
      <c r="E92" s="73"/>
      <c r="F92" s="73"/>
    </row>
    <row r="93" spans="2:6" x14ac:dyDescent="0.25">
      <c r="B93" s="71"/>
      <c r="C93" s="72"/>
      <c r="D93" s="73"/>
      <c r="E93" s="73"/>
      <c r="F93" s="73"/>
    </row>
    <row r="94" spans="2:6" x14ac:dyDescent="0.25">
      <c r="B94" s="71"/>
      <c r="C94" s="72"/>
      <c r="D94" s="73"/>
      <c r="E94" s="73"/>
      <c r="F94" s="73"/>
    </row>
    <row r="95" spans="2:6" x14ac:dyDescent="0.25">
      <c r="B95" s="71"/>
      <c r="C95" s="72"/>
      <c r="D95" s="73"/>
      <c r="E95" s="73"/>
      <c r="F95" s="73"/>
    </row>
    <row r="96" spans="2:6" x14ac:dyDescent="0.25">
      <c r="B96" s="71"/>
      <c r="C96" s="72"/>
      <c r="D96" s="73"/>
      <c r="E96" s="73"/>
      <c r="F96" s="73"/>
    </row>
    <row r="97" spans="2:6" x14ac:dyDescent="0.25">
      <c r="B97" s="71"/>
      <c r="C97" s="72"/>
      <c r="D97" s="73"/>
      <c r="E97" s="73"/>
      <c r="F97" s="73"/>
    </row>
    <row r="98" spans="2:6" x14ac:dyDescent="0.25">
      <c r="B98" s="71"/>
      <c r="C98" s="72"/>
      <c r="D98" s="73"/>
      <c r="E98" s="73"/>
      <c r="F98" s="73"/>
    </row>
    <row r="99" spans="2:6" x14ac:dyDescent="0.25">
      <c r="B99" s="71"/>
      <c r="C99" s="72"/>
      <c r="D99" s="73"/>
      <c r="E99" s="73"/>
      <c r="F99" s="73"/>
    </row>
    <row r="100" spans="2:6" x14ac:dyDescent="0.25">
      <c r="B100" s="71"/>
      <c r="C100" s="72"/>
      <c r="D100" s="73"/>
      <c r="E100" s="73"/>
      <c r="F100" s="73"/>
    </row>
    <row r="101" spans="2:6" x14ac:dyDescent="0.25">
      <c r="B101" s="71"/>
      <c r="C101" s="72"/>
      <c r="D101" s="73"/>
      <c r="E101" s="73"/>
      <c r="F101" s="73"/>
    </row>
    <row r="102" spans="2:6" x14ac:dyDescent="0.25">
      <c r="B102" s="71"/>
      <c r="C102" s="72"/>
      <c r="D102" s="73"/>
      <c r="E102" s="73"/>
      <c r="F102" s="73"/>
    </row>
    <row r="103" spans="2:6" x14ac:dyDescent="0.25">
      <c r="B103" s="71"/>
      <c r="C103" s="72"/>
      <c r="D103" s="73"/>
      <c r="E103" s="73"/>
      <c r="F103" s="73"/>
    </row>
    <row r="104" spans="2:6" x14ac:dyDescent="0.25">
      <c r="B104" s="71"/>
      <c r="C104" s="72"/>
      <c r="D104" s="73"/>
      <c r="E104" s="73"/>
      <c r="F104" s="73"/>
    </row>
    <row r="105" spans="2:6" x14ac:dyDescent="0.25">
      <c r="B105" s="71"/>
      <c r="C105" s="72"/>
      <c r="D105" s="73"/>
      <c r="E105" s="73"/>
      <c r="F105" s="73"/>
    </row>
    <row r="106" spans="2:6" x14ac:dyDescent="0.25">
      <c r="B106" s="71"/>
      <c r="C106" s="72"/>
      <c r="D106" s="73"/>
      <c r="E106" s="73"/>
      <c r="F106" s="73"/>
    </row>
    <row r="107" spans="2:6" x14ac:dyDescent="0.25">
      <c r="B107" s="71"/>
      <c r="C107" s="72"/>
      <c r="D107" s="73"/>
      <c r="E107" s="73"/>
      <c r="F107" s="73"/>
    </row>
    <row r="108" spans="2:6" x14ac:dyDescent="0.25">
      <c r="B108" s="71"/>
      <c r="C108" s="72"/>
      <c r="D108" s="73"/>
      <c r="E108" s="73"/>
      <c r="F108" s="73"/>
    </row>
    <row r="109" spans="2:6" x14ac:dyDescent="0.25">
      <c r="B109" s="71"/>
      <c r="C109" s="72"/>
      <c r="D109" s="73"/>
      <c r="E109" s="73"/>
      <c r="F109" s="73"/>
    </row>
    <row r="110" spans="2:6" x14ac:dyDescent="0.25">
      <c r="B110" s="71"/>
      <c r="C110" s="72"/>
      <c r="D110" s="73"/>
      <c r="E110" s="73"/>
      <c r="F110" s="73"/>
    </row>
    <row r="111" spans="2:6" x14ac:dyDescent="0.25">
      <c r="B111" s="71"/>
      <c r="C111" s="72"/>
      <c r="D111" s="73"/>
      <c r="E111" s="73"/>
      <c r="F111" s="73"/>
    </row>
    <row r="112" spans="2:6" x14ac:dyDescent="0.25">
      <c r="B112" s="71"/>
      <c r="C112" s="72"/>
      <c r="D112" s="73"/>
      <c r="E112" s="73"/>
      <c r="F112" s="73"/>
    </row>
    <row r="113" spans="2:6" x14ac:dyDescent="0.25">
      <c r="B113" s="71"/>
      <c r="C113" s="72"/>
      <c r="D113" s="73"/>
      <c r="E113" s="73"/>
      <c r="F113" s="73"/>
    </row>
    <row r="114" spans="2:6" x14ac:dyDescent="0.25">
      <c r="B114" s="71"/>
      <c r="C114" s="72"/>
      <c r="D114" s="73"/>
      <c r="E114" s="73"/>
      <c r="F114" s="73"/>
    </row>
    <row r="115" spans="2:6" x14ac:dyDescent="0.25">
      <c r="B115" s="71"/>
      <c r="C115" s="72"/>
      <c r="D115" s="73"/>
      <c r="E115" s="73"/>
      <c r="F115" s="73"/>
    </row>
    <row r="116" spans="2:6" x14ac:dyDescent="0.25">
      <c r="B116" s="71"/>
      <c r="C116" s="72"/>
      <c r="D116" s="73"/>
      <c r="E116" s="73"/>
      <c r="F116" s="73"/>
    </row>
    <row r="117" spans="2:6" x14ac:dyDescent="0.25">
      <c r="B117" s="71"/>
      <c r="C117" s="72"/>
      <c r="D117" s="73"/>
      <c r="E117" s="73"/>
      <c r="F117" s="73"/>
    </row>
    <row r="118" spans="2:6" x14ac:dyDescent="0.25">
      <c r="B118" s="71"/>
      <c r="C118" s="72"/>
      <c r="D118" s="73"/>
      <c r="E118" s="73"/>
      <c r="F118" s="73"/>
    </row>
    <row r="119" spans="2:6" x14ac:dyDescent="0.25">
      <c r="B119" s="71"/>
      <c r="C119" s="72"/>
      <c r="D119" s="73"/>
      <c r="E119" s="73"/>
      <c r="F119" s="73"/>
    </row>
    <row r="120" spans="2:6" x14ac:dyDescent="0.25">
      <c r="B120" s="71"/>
      <c r="C120" s="72"/>
      <c r="D120" s="73"/>
      <c r="E120" s="73"/>
      <c r="F120" s="73"/>
    </row>
    <row r="121" spans="2:6" x14ac:dyDescent="0.25">
      <c r="B121" s="71"/>
      <c r="C121" s="72"/>
      <c r="D121" s="73"/>
      <c r="E121" s="73"/>
      <c r="F121" s="73"/>
    </row>
    <row r="122" spans="2:6" x14ac:dyDescent="0.25">
      <c r="B122" s="71"/>
      <c r="C122" s="72"/>
      <c r="D122" s="73"/>
      <c r="E122" s="73"/>
      <c r="F122" s="73"/>
    </row>
    <row r="123" spans="2:6" x14ac:dyDescent="0.25">
      <c r="B123" s="71"/>
      <c r="C123" s="72"/>
      <c r="D123" s="73"/>
      <c r="E123" s="73"/>
      <c r="F123" s="73"/>
    </row>
    <row r="124" spans="2:6" x14ac:dyDescent="0.25">
      <c r="B124" s="71"/>
      <c r="C124" s="72"/>
      <c r="D124" s="73"/>
      <c r="E124" s="73"/>
      <c r="F124" s="73"/>
    </row>
    <row r="125" spans="2:6" x14ac:dyDescent="0.25">
      <c r="B125" s="71"/>
      <c r="C125" s="72"/>
      <c r="D125" s="73"/>
      <c r="E125" s="73"/>
      <c r="F125" s="73"/>
    </row>
    <row r="126" spans="2:6" x14ac:dyDescent="0.25">
      <c r="B126" s="71"/>
      <c r="C126" s="72"/>
      <c r="D126" s="73"/>
      <c r="E126" s="73"/>
      <c r="F126" s="73"/>
    </row>
    <row r="127" spans="2:6" x14ac:dyDescent="0.25">
      <c r="B127" s="71"/>
      <c r="C127" s="72"/>
      <c r="D127" s="73"/>
      <c r="E127" s="73"/>
      <c r="F127" s="73"/>
    </row>
    <row r="128" spans="2:6" x14ac:dyDescent="0.25">
      <c r="B128" s="71"/>
      <c r="C128" s="72"/>
      <c r="D128" s="73"/>
      <c r="E128" s="73"/>
      <c r="F128" s="73"/>
    </row>
    <row r="129" spans="2:6" x14ac:dyDescent="0.25">
      <c r="B129" s="71"/>
      <c r="C129" s="72"/>
      <c r="D129" s="73"/>
      <c r="E129" s="73"/>
      <c r="F129" s="73"/>
    </row>
    <row r="130" spans="2:6" x14ac:dyDescent="0.25">
      <c r="B130" s="71"/>
      <c r="C130" s="72"/>
      <c r="D130" s="73"/>
      <c r="E130" s="73"/>
      <c r="F130" s="73"/>
    </row>
    <row r="131" spans="2:6" x14ac:dyDescent="0.25">
      <c r="B131" s="71"/>
      <c r="C131" s="72"/>
      <c r="D131" s="73"/>
      <c r="E131" s="73"/>
      <c r="F131" s="73"/>
    </row>
    <row r="132" spans="2:6" x14ac:dyDescent="0.25">
      <c r="B132" s="71"/>
      <c r="C132" s="72"/>
      <c r="D132" s="73"/>
      <c r="E132" s="73"/>
      <c r="F132" s="73"/>
    </row>
    <row r="133" spans="2:6" x14ac:dyDescent="0.25">
      <c r="B133" s="71"/>
      <c r="C133" s="72"/>
      <c r="D133" s="73"/>
      <c r="E133" s="73"/>
      <c r="F133" s="73"/>
    </row>
    <row r="134" spans="2:6" x14ac:dyDescent="0.25">
      <c r="B134" s="71"/>
      <c r="C134" s="72"/>
      <c r="D134" s="73"/>
      <c r="E134" s="73"/>
      <c r="F134" s="73"/>
    </row>
    <row r="135" spans="2:6" x14ac:dyDescent="0.25">
      <c r="B135" s="71"/>
      <c r="C135" s="72"/>
      <c r="D135" s="73"/>
      <c r="E135" s="73"/>
      <c r="F135" s="73"/>
    </row>
    <row r="136" spans="2:6" x14ac:dyDescent="0.25">
      <c r="B136" s="71"/>
      <c r="C136" s="72"/>
      <c r="D136" s="73"/>
      <c r="E136" s="73"/>
      <c r="F136" s="73"/>
    </row>
    <row r="137" spans="2:6" x14ac:dyDescent="0.25">
      <c r="B137" s="71"/>
      <c r="C137" s="72"/>
      <c r="D137" s="73"/>
      <c r="E137" s="73"/>
      <c r="F137" s="73"/>
    </row>
    <row r="138" spans="2:6" x14ac:dyDescent="0.25">
      <c r="B138" s="71"/>
      <c r="C138" s="72"/>
      <c r="D138" s="73"/>
      <c r="E138" s="73"/>
      <c r="F138" s="73"/>
    </row>
    <row r="139" spans="2:6" x14ac:dyDescent="0.25">
      <c r="B139" s="71"/>
      <c r="C139" s="72"/>
      <c r="D139" s="73"/>
      <c r="E139" s="73"/>
      <c r="F139" s="73"/>
    </row>
    <row r="140" spans="2:6" x14ac:dyDescent="0.25">
      <c r="B140" s="71"/>
      <c r="C140" s="72"/>
      <c r="D140" s="73"/>
      <c r="E140" s="73"/>
      <c r="F140" s="73"/>
    </row>
    <row r="141" spans="2:6" x14ac:dyDescent="0.25">
      <c r="B141" s="71"/>
      <c r="C141" s="72"/>
      <c r="D141" s="73"/>
      <c r="E141" s="73"/>
      <c r="F141" s="73"/>
    </row>
    <row r="142" spans="2:6" x14ac:dyDescent="0.25">
      <c r="B142" s="71"/>
      <c r="C142" s="72"/>
      <c r="D142" s="73"/>
      <c r="E142" s="73"/>
      <c r="F142" s="73"/>
    </row>
    <row r="143" spans="2:6" x14ac:dyDescent="0.25">
      <c r="B143" s="71"/>
      <c r="C143" s="72"/>
      <c r="D143" s="73"/>
      <c r="E143" s="73"/>
      <c r="F143" s="73"/>
    </row>
    <row r="144" spans="2:6" x14ac:dyDescent="0.25">
      <c r="B144" s="71"/>
      <c r="C144" s="72"/>
      <c r="D144" s="73"/>
      <c r="E144" s="73"/>
      <c r="F144" s="73"/>
    </row>
    <row r="145" spans="2:6" x14ac:dyDescent="0.25">
      <c r="B145" s="71"/>
      <c r="C145" s="72"/>
      <c r="D145" s="73"/>
      <c r="E145" s="73"/>
      <c r="F145" s="73"/>
    </row>
    <row r="146" spans="2:6" x14ac:dyDescent="0.25">
      <c r="B146" s="71"/>
      <c r="C146" s="72"/>
      <c r="D146" s="73"/>
      <c r="E146" s="73"/>
      <c r="F146" s="73"/>
    </row>
    <row r="147" spans="2:6" x14ac:dyDescent="0.25">
      <c r="B147" s="71"/>
      <c r="C147" s="72"/>
      <c r="D147" s="73"/>
      <c r="E147" s="73"/>
      <c r="F147" s="73"/>
    </row>
    <row r="148" spans="2:6" x14ac:dyDescent="0.25">
      <c r="B148" s="71"/>
      <c r="C148" s="72"/>
      <c r="D148" s="73"/>
      <c r="E148" s="73"/>
      <c r="F148" s="73"/>
    </row>
    <row r="149" spans="2:6" x14ac:dyDescent="0.25">
      <c r="B149" s="71"/>
      <c r="C149" s="72"/>
      <c r="D149" s="73"/>
      <c r="E149" s="73"/>
      <c r="F149" s="73"/>
    </row>
    <row r="150" spans="2:6" x14ac:dyDescent="0.25">
      <c r="B150" s="71"/>
      <c r="C150" s="72"/>
      <c r="D150" s="73"/>
      <c r="E150" s="73"/>
      <c r="F150" s="73"/>
    </row>
    <row r="151" spans="2:6" x14ac:dyDescent="0.25">
      <c r="B151" s="71"/>
      <c r="C151" s="72"/>
      <c r="D151" s="73"/>
      <c r="E151" s="73"/>
      <c r="F151" s="73"/>
    </row>
    <row r="152" spans="2:6" x14ac:dyDescent="0.25">
      <c r="B152" s="71"/>
      <c r="C152" s="72"/>
      <c r="D152" s="73"/>
      <c r="E152" s="73"/>
      <c r="F152" s="73"/>
    </row>
    <row r="153" spans="2:6" x14ac:dyDescent="0.25">
      <c r="B153" s="71"/>
      <c r="C153" s="72"/>
      <c r="D153" s="73"/>
      <c r="E153" s="73"/>
      <c r="F153" s="73"/>
    </row>
    <row r="154" spans="2:6" x14ac:dyDescent="0.25">
      <c r="B154" s="71"/>
      <c r="C154" s="72"/>
      <c r="D154" s="73"/>
      <c r="E154" s="73"/>
      <c r="F154" s="73"/>
    </row>
    <row r="155" spans="2:6" x14ac:dyDescent="0.25">
      <c r="B155" s="71"/>
      <c r="C155" s="72"/>
      <c r="D155" s="73"/>
      <c r="E155" s="73"/>
      <c r="F155" s="73"/>
    </row>
    <row r="156" spans="2:6" x14ac:dyDescent="0.25">
      <c r="B156" s="71"/>
      <c r="C156" s="72"/>
      <c r="D156" s="73"/>
      <c r="E156" s="73"/>
      <c r="F156" s="73"/>
    </row>
    <row r="157" spans="2:6" x14ac:dyDescent="0.25">
      <c r="B157" s="71"/>
      <c r="C157" s="72"/>
      <c r="D157" s="73"/>
      <c r="E157" s="73"/>
      <c r="F157" s="73"/>
    </row>
    <row r="158" spans="2:6" x14ac:dyDescent="0.25">
      <c r="B158" s="71"/>
      <c r="C158" s="72"/>
      <c r="D158" s="73"/>
      <c r="E158" s="73"/>
      <c r="F158" s="73"/>
    </row>
    <row r="159" spans="2:6" x14ac:dyDescent="0.25">
      <c r="B159" s="71"/>
      <c r="C159" s="72"/>
      <c r="D159" s="73"/>
      <c r="E159" s="73"/>
      <c r="F159" s="73"/>
    </row>
    <row r="160" spans="2:6" x14ac:dyDescent="0.25">
      <c r="B160" s="71"/>
      <c r="C160" s="72"/>
      <c r="D160" s="73"/>
      <c r="E160" s="73"/>
      <c r="F160" s="73"/>
    </row>
    <row r="161" spans="2:6" x14ac:dyDescent="0.25">
      <c r="B161" s="71"/>
      <c r="C161" s="72"/>
      <c r="D161" s="73"/>
      <c r="E161" s="73"/>
      <c r="F161" s="73"/>
    </row>
    <row r="162" spans="2:6" x14ac:dyDescent="0.25">
      <c r="B162" s="71"/>
      <c r="C162" s="72"/>
      <c r="D162" s="73"/>
      <c r="E162" s="73"/>
      <c r="F162" s="73"/>
    </row>
    <row r="163" spans="2:6" x14ac:dyDescent="0.25">
      <c r="B163" s="71"/>
      <c r="C163" s="72"/>
      <c r="D163" s="73"/>
      <c r="E163" s="73"/>
      <c r="F163" s="73"/>
    </row>
    <row r="164" spans="2:6" x14ac:dyDescent="0.25">
      <c r="B164" s="71"/>
      <c r="C164" s="72"/>
      <c r="D164" s="73"/>
      <c r="E164" s="73"/>
      <c r="F164" s="73"/>
    </row>
    <row r="165" spans="2:6" x14ac:dyDescent="0.25">
      <c r="B165" s="71"/>
      <c r="C165" s="72"/>
      <c r="D165" s="73"/>
      <c r="E165" s="73"/>
      <c r="F165" s="73"/>
    </row>
    <row r="166" spans="2:6" x14ac:dyDescent="0.25">
      <c r="B166" s="71"/>
      <c r="C166" s="72"/>
      <c r="D166" s="73"/>
      <c r="E166" s="73"/>
      <c r="F166" s="73"/>
    </row>
    <row r="167" spans="2:6" x14ac:dyDescent="0.25">
      <c r="B167" s="71"/>
      <c r="C167" s="72"/>
      <c r="D167" s="73"/>
      <c r="E167" s="73"/>
      <c r="F167" s="73"/>
    </row>
    <row r="168" spans="2:6" x14ac:dyDescent="0.25">
      <c r="B168" s="71"/>
      <c r="C168" s="72"/>
      <c r="D168" s="73"/>
      <c r="E168" s="73"/>
      <c r="F168" s="73"/>
    </row>
    <row r="169" spans="2:6" x14ac:dyDescent="0.25">
      <c r="B169" s="71"/>
      <c r="C169" s="72"/>
      <c r="D169" s="73"/>
      <c r="E169" s="73"/>
      <c r="F169" s="73"/>
    </row>
    <row r="170" spans="2:6" x14ac:dyDescent="0.25">
      <c r="B170" s="71"/>
      <c r="C170" s="72"/>
      <c r="D170" s="73"/>
      <c r="E170" s="73"/>
      <c r="F170" s="73"/>
    </row>
    <row r="171" spans="2:6" x14ac:dyDescent="0.25">
      <c r="B171" s="71"/>
      <c r="C171" s="72"/>
      <c r="D171" s="73"/>
      <c r="E171" s="73"/>
      <c r="F171" s="73"/>
    </row>
    <row r="172" spans="2:6" x14ac:dyDescent="0.25">
      <c r="B172" s="71"/>
      <c r="C172" s="72"/>
      <c r="D172" s="73"/>
      <c r="E172" s="73"/>
      <c r="F172" s="73"/>
    </row>
    <row r="173" spans="2:6" x14ac:dyDescent="0.25">
      <c r="B173" s="71"/>
      <c r="C173" s="72"/>
      <c r="D173" s="73"/>
      <c r="E173" s="73"/>
      <c r="F173" s="73"/>
    </row>
    <row r="174" spans="2:6" x14ac:dyDescent="0.25">
      <c r="B174" s="71"/>
      <c r="C174" s="72"/>
      <c r="D174" s="73"/>
      <c r="E174" s="73"/>
      <c r="F174" s="73"/>
    </row>
    <row r="175" spans="2:6" x14ac:dyDescent="0.25">
      <c r="B175" s="71"/>
      <c r="C175" s="72"/>
      <c r="D175" s="73"/>
      <c r="E175" s="73"/>
      <c r="F175" s="73"/>
    </row>
    <row r="176" spans="2:6" x14ac:dyDescent="0.25">
      <c r="B176" s="71"/>
      <c r="C176" s="72"/>
      <c r="D176" s="73"/>
      <c r="E176" s="73"/>
      <c r="F176" s="73"/>
    </row>
    <row r="177" spans="2:6" x14ac:dyDescent="0.25">
      <c r="B177" s="71"/>
      <c r="C177" s="72"/>
      <c r="D177" s="73"/>
      <c r="E177" s="73"/>
      <c r="F177" s="73"/>
    </row>
    <row r="178" spans="2:6" x14ac:dyDescent="0.25">
      <c r="B178" s="71"/>
      <c r="C178" s="72"/>
      <c r="D178" s="73"/>
      <c r="E178" s="73"/>
      <c r="F178" s="73"/>
    </row>
    <row r="179" spans="2:6" x14ac:dyDescent="0.25">
      <c r="B179" s="71"/>
      <c r="C179" s="72"/>
      <c r="D179" s="73"/>
      <c r="E179" s="73"/>
      <c r="F179" s="73"/>
    </row>
    <row r="180" spans="2:6" x14ac:dyDescent="0.25">
      <c r="B180" s="71"/>
      <c r="C180" s="72"/>
      <c r="D180" s="73"/>
      <c r="E180" s="73"/>
      <c r="F180" s="73"/>
    </row>
    <row r="181" spans="2:6" x14ac:dyDescent="0.25">
      <c r="B181" s="71"/>
      <c r="C181" s="72"/>
      <c r="D181" s="73"/>
      <c r="E181" s="73"/>
      <c r="F181" s="73"/>
    </row>
    <row r="182" spans="2:6" x14ac:dyDescent="0.25">
      <c r="B182" s="71"/>
      <c r="C182" s="72"/>
      <c r="D182" s="73"/>
      <c r="E182" s="73"/>
      <c r="F182" s="73"/>
    </row>
    <row r="183" spans="2:6" x14ac:dyDescent="0.25">
      <c r="B183" s="71"/>
      <c r="C183" s="72"/>
      <c r="D183" s="73"/>
      <c r="E183" s="73"/>
      <c r="F183" s="73"/>
    </row>
    <row r="184" spans="2:6" x14ac:dyDescent="0.25">
      <c r="B184" s="71"/>
      <c r="C184" s="72"/>
      <c r="D184" s="73"/>
      <c r="E184" s="73"/>
      <c r="F184" s="73"/>
    </row>
    <row r="185" spans="2:6" x14ac:dyDescent="0.25">
      <c r="B185" s="71"/>
      <c r="C185" s="72"/>
      <c r="D185" s="73"/>
      <c r="E185" s="73"/>
      <c r="F185" s="73"/>
    </row>
    <row r="186" spans="2:6" x14ac:dyDescent="0.25">
      <c r="B186" s="71"/>
      <c r="C186" s="72"/>
      <c r="D186" s="73"/>
      <c r="E186" s="73"/>
      <c r="F186" s="73"/>
    </row>
    <row r="187" spans="2:6" x14ac:dyDescent="0.25">
      <c r="B187" s="71"/>
      <c r="C187" s="72"/>
      <c r="D187" s="73"/>
      <c r="E187" s="73"/>
      <c r="F187" s="73"/>
    </row>
    <row r="188" spans="2:6" x14ac:dyDescent="0.25">
      <c r="B188" s="71"/>
      <c r="C188" s="72"/>
      <c r="D188" s="73"/>
      <c r="E188" s="73"/>
      <c r="F188" s="73"/>
    </row>
    <row r="189" spans="2:6" x14ac:dyDescent="0.25">
      <c r="B189" s="71"/>
      <c r="C189" s="72"/>
      <c r="D189" s="73"/>
      <c r="E189" s="73"/>
      <c r="F189" s="73"/>
    </row>
    <row r="190" spans="2:6" x14ac:dyDescent="0.25">
      <c r="B190" s="71"/>
      <c r="C190" s="72"/>
      <c r="D190" s="73"/>
      <c r="E190" s="73"/>
      <c r="F190" s="73"/>
    </row>
    <row r="191" spans="2:6" x14ac:dyDescent="0.25">
      <c r="B191" s="71"/>
      <c r="C191" s="72"/>
      <c r="D191" s="73"/>
      <c r="E191" s="73"/>
      <c r="F191" s="73"/>
    </row>
    <row r="192" spans="2:6" x14ac:dyDescent="0.25">
      <c r="B192" s="71"/>
      <c r="C192" s="72"/>
      <c r="D192" s="73"/>
      <c r="E192" s="73"/>
      <c r="F192" s="73"/>
    </row>
    <row r="193" spans="2:6" x14ac:dyDescent="0.25">
      <c r="B193" s="71"/>
      <c r="C193" s="72"/>
      <c r="D193" s="73"/>
      <c r="E193" s="73"/>
      <c r="F193" s="73"/>
    </row>
    <row r="194" spans="2:6" x14ac:dyDescent="0.25">
      <c r="B194" s="71"/>
      <c r="C194" s="72"/>
      <c r="D194" s="73"/>
      <c r="E194" s="73"/>
      <c r="F194" s="73"/>
    </row>
    <row r="195" spans="2:6" x14ac:dyDescent="0.25">
      <c r="B195" s="71"/>
      <c r="C195" s="72"/>
      <c r="D195" s="73"/>
      <c r="E195" s="73"/>
      <c r="F195" s="73"/>
    </row>
    <row r="196" spans="2:6" x14ac:dyDescent="0.25">
      <c r="B196" s="71"/>
      <c r="C196" s="72"/>
      <c r="D196" s="73"/>
      <c r="E196" s="73"/>
      <c r="F196" s="73"/>
    </row>
    <row r="197" spans="2:6" x14ac:dyDescent="0.25">
      <c r="B197" s="71"/>
      <c r="C197" s="72"/>
      <c r="D197" s="73"/>
      <c r="E197" s="73"/>
      <c r="F197" s="73"/>
    </row>
    <row r="198" spans="2:6" x14ac:dyDescent="0.25">
      <c r="B198" s="71"/>
      <c r="C198" s="72"/>
      <c r="D198" s="73"/>
      <c r="E198" s="73"/>
      <c r="F198" s="73"/>
    </row>
    <row r="199" spans="2:6" x14ac:dyDescent="0.25">
      <c r="B199" s="71"/>
      <c r="C199" s="72"/>
      <c r="D199" s="73"/>
      <c r="E199" s="73"/>
      <c r="F199" s="73"/>
    </row>
    <row r="200" spans="2:6" x14ac:dyDescent="0.25">
      <c r="B200" s="71"/>
      <c r="C200" s="72"/>
      <c r="D200" s="73"/>
      <c r="E200" s="73"/>
      <c r="F200" s="73"/>
    </row>
    <row r="201" spans="2:6" x14ac:dyDescent="0.25">
      <c r="B201" s="71"/>
      <c r="C201" s="72"/>
      <c r="D201" s="73"/>
      <c r="E201" s="73"/>
      <c r="F201" s="73"/>
    </row>
    <row r="202" spans="2:6" x14ac:dyDescent="0.25">
      <c r="B202" s="71"/>
      <c r="C202" s="72"/>
      <c r="D202" s="73"/>
      <c r="E202" s="73"/>
      <c r="F202" s="73"/>
    </row>
    <row r="203" spans="2:6" x14ac:dyDescent="0.25">
      <c r="B203" s="71"/>
      <c r="C203" s="72"/>
      <c r="D203" s="73"/>
      <c r="E203" s="73"/>
      <c r="F203" s="73"/>
    </row>
    <row r="204" spans="2:6" x14ac:dyDescent="0.25">
      <c r="B204" s="71"/>
      <c r="C204" s="72"/>
      <c r="D204" s="73"/>
      <c r="E204" s="73"/>
      <c r="F204" s="73"/>
    </row>
    <row r="205" spans="2:6" x14ac:dyDescent="0.25">
      <c r="B205" s="71"/>
      <c r="C205" s="72"/>
      <c r="D205" s="73"/>
      <c r="E205" s="73"/>
      <c r="F205" s="73"/>
    </row>
    <row r="206" spans="2:6" x14ac:dyDescent="0.25">
      <c r="B206" s="71"/>
      <c r="C206" s="72"/>
      <c r="D206" s="73"/>
      <c r="E206" s="73"/>
      <c r="F206" s="73"/>
    </row>
    <row r="207" spans="2:6" x14ac:dyDescent="0.25">
      <c r="B207" s="71"/>
      <c r="C207" s="72"/>
      <c r="D207" s="73"/>
      <c r="E207" s="73"/>
      <c r="F207" s="73"/>
    </row>
    <row r="208" spans="2:6" x14ac:dyDescent="0.25">
      <c r="B208" s="71"/>
      <c r="C208" s="72"/>
      <c r="D208" s="73"/>
      <c r="E208" s="73"/>
      <c r="F208" s="73"/>
    </row>
    <row r="209" spans="2:6" x14ac:dyDescent="0.25">
      <c r="B209" s="71"/>
      <c r="C209" s="72"/>
      <c r="D209" s="73"/>
      <c r="E209" s="73"/>
      <c r="F209" s="73"/>
    </row>
    <row r="210" spans="2:6" x14ac:dyDescent="0.25">
      <c r="B210" s="71"/>
      <c r="C210" s="72"/>
      <c r="D210" s="73"/>
      <c r="E210" s="73"/>
      <c r="F210" s="73"/>
    </row>
    <row r="211" spans="2:6" x14ac:dyDescent="0.25">
      <c r="B211" s="71"/>
      <c r="C211" s="72"/>
      <c r="D211" s="73"/>
      <c r="E211" s="73"/>
      <c r="F211" s="73"/>
    </row>
    <row r="212" spans="2:6" x14ac:dyDescent="0.25">
      <c r="B212" s="71"/>
      <c r="C212" s="72"/>
      <c r="D212" s="73"/>
      <c r="E212" s="73"/>
      <c r="F212" s="73"/>
    </row>
    <row r="213" spans="2:6" x14ac:dyDescent="0.25">
      <c r="B213" s="71"/>
      <c r="C213" s="72"/>
      <c r="D213" s="73"/>
      <c r="E213" s="73"/>
      <c r="F213" s="73"/>
    </row>
    <row r="214" spans="2:6" x14ac:dyDescent="0.25">
      <c r="B214" s="71"/>
      <c r="C214" s="72"/>
      <c r="D214" s="73"/>
      <c r="E214" s="73"/>
      <c r="F214" s="73"/>
    </row>
    <row r="215" spans="2:6" x14ac:dyDescent="0.25">
      <c r="B215" s="71"/>
      <c r="C215" s="72"/>
      <c r="D215" s="73"/>
      <c r="E215" s="73"/>
      <c r="F215" s="73"/>
    </row>
    <row r="216" spans="2:6" x14ac:dyDescent="0.25">
      <c r="B216" s="71"/>
      <c r="C216" s="72"/>
      <c r="D216" s="73"/>
      <c r="E216" s="73"/>
      <c r="F216" s="73"/>
    </row>
    <row r="217" spans="2:6" x14ac:dyDescent="0.25">
      <c r="B217" s="71"/>
      <c r="C217" s="72"/>
      <c r="D217" s="73"/>
      <c r="E217" s="73"/>
      <c r="F217" s="73"/>
    </row>
    <row r="218" spans="2:6" x14ac:dyDescent="0.25">
      <c r="B218" s="71"/>
      <c r="C218" s="72"/>
      <c r="D218" s="73"/>
      <c r="E218" s="73"/>
      <c r="F218" s="73"/>
    </row>
    <row r="219" spans="2:6" x14ac:dyDescent="0.25">
      <c r="B219" s="71"/>
      <c r="C219" s="72"/>
      <c r="D219" s="73"/>
      <c r="E219" s="73"/>
      <c r="F219" s="73"/>
    </row>
    <row r="220" spans="2:6" x14ac:dyDescent="0.25">
      <c r="B220" s="71"/>
      <c r="C220" s="72"/>
      <c r="D220" s="73"/>
      <c r="E220" s="73"/>
      <c r="F220" s="73"/>
    </row>
    <row r="221" spans="2:6" x14ac:dyDescent="0.25">
      <c r="B221" s="71"/>
      <c r="C221" s="72"/>
      <c r="D221" s="73"/>
      <c r="E221" s="73"/>
      <c r="F221" s="73"/>
    </row>
    <row r="222" spans="2:6" x14ac:dyDescent="0.25">
      <c r="B222" s="71"/>
      <c r="C222" s="72"/>
      <c r="D222" s="73"/>
      <c r="E222" s="73"/>
      <c r="F222" s="73"/>
    </row>
    <row r="223" spans="2:6" x14ac:dyDescent="0.25">
      <c r="B223" s="71"/>
      <c r="C223" s="72"/>
      <c r="D223" s="73"/>
      <c r="E223" s="73"/>
      <c r="F223" s="73"/>
    </row>
    <row r="224" spans="2:6" x14ac:dyDescent="0.25">
      <c r="B224" s="71"/>
      <c r="C224" s="72"/>
      <c r="D224" s="73"/>
      <c r="E224" s="73"/>
      <c r="F224" s="73"/>
    </row>
    <row r="225" spans="2:6" x14ac:dyDescent="0.25">
      <c r="B225" s="71"/>
      <c r="C225" s="72"/>
      <c r="D225" s="73"/>
      <c r="E225" s="73"/>
      <c r="F225" s="73"/>
    </row>
    <row r="226" spans="2:6" x14ac:dyDescent="0.25">
      <c r="B226" s="71"/>
      <c r="C226" s="72"/>
      <c r="D226" s="73"/>
      <c r="E226" s="73"/>
      <c r="F226" s="73"/>
    </row>
    <row r="227" spans="2:6" x14ac:dyDescent="0.25">
      <c r="B227" s="71"/>
      <c r="C227" s="72"/>
      <c r="D227" s="73"/>
      <c r="E227" s="73"/>
      <c r="F227" s="73"/>
    </row>
    <row r="228" spans="2:6" x14ac:dyDescent="0.25">
      <c r="B228" s="71"/>
      <c r="C228" s="72"/>
      <c r="D228" s="73"/>
      <c r="E228" s="73"/>
      <c r="F228" s="73"/>
    </row>
    <row r="229" spans="2:6" x14ac:dyDescent="0.25">
      <c r="B229" s="71"/>
      <c r="C229" s="72"/>
      <c r="D229" s="73"/>
      <c r="E229" s="73"/>
      <c r="F229" s="73"/>
    </row>
    <row r="230" spans="2:6" x14ac:dyDescent="0.25">
      <c r="B230" s="71"/>
      <c r="C230" s="72"/>
      <c r="D230" s="73"/>
      <c r="E230" s="73"/>
      <c r="F230" s="73"/>
    </row>
    <row r="231" spans="2:6" x14ac:dyDescent="0.25">
      <c r="B231" s="71"/>
      <c r="C231" s="72"/>
      <c r="D231" s="73"/>
      <c r="E231" s="73"/>
      <c r="F231" s="73"/>
    </row>
    <row r="232" spans="2:6" x14ac:dyDescent="0.25">
      <c r="B232" s="71"/>
      <c r="C232" s="72"/>
      <c r="D232" s="73"/>
      <c r="E232" s="73"/>
      <c r="F232" s="73"/>
    </row>
    <row r="233" spans="2:6" x14ac:dyDescent="0.25">
      <c r="B233" s="71"/>
      <c r="C233" s="72"/>
      <c r="D233" s="73"/>
      <c r="E233" s="73"/>
      <c r="F233" s="73"/>
    </row>
    <row r="234" spans="2:6" x14ac:dyDescent="0.25">
      <c r="B234" s="71"/>
      <c r="C234" s="72"/>
      <c r="D234" s="73"/>
      <c r="E234" s="73"/>
      <c r="F234" s="73"/>
    </row>
    <row r="235" spans="2:6" x14ac:dyDescent="0.25">
      <c r="B235" s="71"/>
      <c r="C235" s="72"/>
      <c r="D235" s="73"/>
      <c r="E235" s="73"/>
      <c r="F235" s="73"/>
    </row>
    <row r="236" spans="2:6" x14ac:dyDescent="0.25">
      <c r="B236" s="71"/>
      <c r="C236" s="72"/>
      <c r="D236" s="73"/>
      <c r="E236" s="73"/>
      <c r="F236" s="73"/>
    </row>
    <row r="237" spans="2:6" x14ac:dyDescent="0.25">
      <c r="B237" s="71"/>
      <c r="C237" s="72"/>
      <c r="D237" s="73"/>
      <c r="E237" s="73"/>
      <c r="F237" s="73"/>
    </row>
    <row r="238" spans="2:6" x14ac:dyDescent="0.25">
      <c r="B238" s="71"/>
      <c r="C238" s="72"/>
      <c r="D238" s="73"/>
      <c r="E238" s="73"/>
      <c r="F238" s="73"/>
    </row>
    <row r="239" spans="2:6" x14ac:dyDescent="0.25">
      <c r="B239" s="71"/>
      <c r="C239" s="72"/>
      <c r="D239" s="73"/>
      <c r="E239" s="73"/>
      <c r="F239" s="73"/>
    </row>
    <row r="240" spans="2:6" x14ac:dyDescent="0.25">
      <c r="B240" s="71"/>
      <c r="C240" s="72"/>
      <c r="D240" s="73"/>
      <c r="E240" s="73"/>
      <c r="F240" s="73"/>
    </row>
    <row r="241" spans="2:6" x14ac:dyDescent="0.25">
      <c r="B241" s="71"/>
      <c r="C241" s="72"/>
      <c r="D241" s="73"/>
      <c r="E241" s="73"/>
      <c r="F241" s="73"/>
    </row>
    <row r="242" spans="2:6" x14ac:dyDescent="0.25">
      <c r="B242" s="71"/>
      <c r="C242" s="72"/>
      <c r="D242" s="73"/>
      <c r="E242" s="73"/>
      <c r="F242" s="73"/>
    </row>
    <row r="243" spans="2:6" x14ac:dyDescent="0.25">
      <c r="B243" s="71"/>
      <c r="C243" s="72"/>
      <c r="D243" s="73"/>
      <c r="E243" s="73"/>
      <c r="F243" s="73"/>
    </row>
    <row r="244" spans="2:6" x14ac:dyDescent="0.25">
      <c r="B244" s="71"/>
      <c r="C244" s="72"/>
      <c r="D244" s="73"/>
      <c r="E244" s="73"/>
      <c r="F244" s="73"/>
    </row>
    <row r="245" spans="2:6" x14ac:dyDescent="0.25">
      <c r="B245" s="71"/>
      <c r="C245" s="72"/>
      <c r="D245" s="73"/>
      <c r="E245" s="73"/>
      <c r="F245" s="73"/>
    </row>
    <row r="246" spans="2:6" x14ac:dyDescent="0.25">
      <c r="B246" s="71"/>
      <c r="C246" s="72"/>
      <c r="D246" s="73"/>
      <c r="E246" s="73"/>
      <c r="F246" s="73"/>
    </row>
    <row r="247" spans="2:6" x14ac:dyDescent="0.25">
      <c r="B247" s="71"/>
      <c r="C247" s="72"/>
      <c r="D247" s="73"/>
      <c r="E247" s="73"/>
      <c r="F247" s="73"/>
    </row>
    <row r="248" spans="2:6" x14ac:dyDescent="0.25">
      <c r="B248" s="71"/>
      <c r="C248" s="72"/>
      <c r="D248" s="73"/>
      <c r="E248" s="73"/>
      <c r="F248" s="73"/>
    </row>
    <row r="249" spans="2:6" x14ac:dyDescent="0.25">
      <c r="B249" s="71"/>
      <c r="C249" s="72"/>
      <c r="D249" s="73"/>
      <c r="E249" s="73"/>
      <c r="F249" s="73"/>
    </row>
    <row r="250" spans="2:6" x14ac:dyDescent="0.25">
      <c r="B250" s="71"/>
      <c r="C250" s="72"/>
      <c r="D250" s="73"/>
      <c r="E250" s="73"/>
      <c r="F250" s="73"/>
    </row>
    <row r="251" spans="2:6" x14ac:dyDescent="0.25">
      <c r="B251" s="71"/>
      <c r="C251" s="72"/>
      <c r="D251" s="73"/>
      <c r="E251" s="73"/>
      <c r="F251" s="73"/>
    </row>
    <row r="252" spans="2:6" x14ac:dyDescent="0.25">
      <c r="B252" s="71"/>
      <c r="C252" s="72"/>
      <c r="D252" s="73"/>
      <c r="E252" s="73"/>
      <c r="F252" s="73"/>
    </row>
    <row r="253" spans="2:6" x14ac:dyDescent="0.25">
      <c r="B253" s="71"/>
      <c r="C253" s="72"/>
      <c r="D253" s="73"/>
      <c r="E253" s="73"/>
      <c r="F253" s="73"/>
    </row>
    <row r="254" spans="2:6" x14ac:dyDescent="0.25">
      <c r="B254" s="71"/>
      <c r="C254" s="72"/>
      <c r="D254" s="73"/>
      <c r="E254" s="73"/>
      <c r="F254" s="73"/>
    </row>
    <row r="255" spans="2:6" x14ac:dyDescent="0.25">
      <c r="B255" s="71"/>
      <c r="C255" s="72"/>
      <c r="D255" s="73"/>
      <c r="E255" s="73"/>
      <c r="F255" s="73"/>
    </row>
    <row r="256" spans="2:6" x14ac:dyDescent="0.25">
      <c r="B256" s="71"/>
      <c r="C256" s="72"/>
      <c r="D256" s="73"/>
      <c r="E256" s="73"/>
      <c r="F256" s="73"/>
    </row>
    <row r="257" spans="2:6" x14ac:dyDescent="0.25">
      <c r="B257" s="71"/>
      <c r="C257" s="72"/>
      <c r="D257" s="73"/>
      <c r="E257" s="73"/>
      <c r="F257" s="73"/>
    </row>
    <row r="258" spans="2:6" x14ac:dyDescent="0.25">
      <c r="B258" s="71"/>
      <c r="C258" s="72"/>
      <c r="D258" s="73"/>
      <c r="E258" s="73"/>
      <c r="F258" s="73"/>
    </row>
    <row r="259" spans="2:6" x14ac:dyDescent="0.25">
      <c r="B259" s="71"/>
      <c r="C259" s="72"/>
      <c r="D259" s="73"/>
      <c r="E259" s="73"/>
      <c r="F259" s="73"/>
    </row>
    <row r="260" spans="2:6" x14ac:dyDescent="0.25">
      <c r="B260" s="71"/>
      <c r="C260" s="72"/>
      <c r="D260" s="73"/>
      <c r="E260" s="73"/>
      <c r="F260" s="73"/>
    </row>
    <row r="261" spans="2:6" x14ac:dyDescent="0.25">
      <c r="B261" s="71"/>
      <c r="C261" s="72"/>
      <c r="D261" s="73"/>
      <c r="E261" s="73"/>
      <c r="F261" s="73"/>
    </row>
    <row r="262" spans="2:6" x14ac:dyDescent="0.25">
      <c r="B262" s="71"/>
      <c r="C262" s="72"/>
      <c r="D262" s="73"/>
      <c r="E262" s="73"/>
      <c r="F262" s="73"/>
    </row>
    <row r="263" spans="2:6" x14ac:dyDescent="0.25">
      <c r="B263" s="71"/>
      <c r="C263" s="72"/>
      <c r="D263" s="73"/>
      <c r="E263" s="73"/>
      <c r="F263" s="73"/>
    </row>
    <row r="264" spans="2:6" x14ac:dyDescent="0.25">
      <c r="B264" s="71"/>
      <c r="C264" s="72"/>
      <c r="D264" s="73"/>
      <c r="E264" s="73"/>
      <c r="F264" s="73"/>
    </row>
    <row r="265" spans="2:6" x14ac:dyDescent="0.25">
      <c r="B265" s="71"/>
      <c r="C265" s="72"/>
      <c r="D265" s="73"/>
      <c r="E265" s="73"/>
      <c r="F265" s="73"/>
    </row>
    <row r="266" spans="2:6" x14ac:dyDescent="0.25">
      <c r="B266" s="71"/>
      <c r="C266" s="72"/>
      <c r="D266" s="73"/>
      <c r="E266" s="73"/>
      <c r="F266" s="73"/>
    </row>
    <row r="267" spans="2:6" x14ac:dyDescent="0.25">
      <c r="B267" s="71"/>
      <c r="C267" s="72"/>
      <c r="D267" s="73"/>
      <c r="E267" s="73"/>
      <c r="F267" s="73"/>
    </row>
    <row r="268" spans="2:6" x14ac:dyDescent="0.25">
      <c r="B268" s="71"/>
      <c r="C268" s="72"/>
      <c r="D268" s="73"/>
      <c r="E268" s="73"/>
      <c r="F268" s="73"/>
    </row>
    <row r="269" spans="2:6" x14ac:dyDescent="0.25">
      <c r="B269" s="71"/>
      <c r="C269" s="72"/>
      <c r="D269" s="73"/>
      <c r="E269" s="73"/>
      <c r="F269" s="73"/>
    </row>
    <row r="270" spans="2:6" x14ac:dyDescent="0.25">
      <c r="B270" s="71"/>
      <c r="C270" s="72"/>
      <c r="D270" s="73"/>
      <c r="E270" s="73"/>
      <c r="F270" s="73"/>
    </row>
    <row r="271" spans="2:6" x14ac:dyDescent="0.25">
      <c r="B271" s="71"/>
      <c r="C271" s="72"/>
      <c r="D271" s="73"/>
      <c r="E271" s="73"/>
      <c r="F271" s="73"/>
    </row>
    <row r="272" spans="2:6" x14ac:dyDescent="0.25">
      <c r="B272" s="71"/>
      <c r="C272" s="72"/>
      <c r="D272" s="73"/>
      <c r="E272" s="73"/>
      <c r="F272" s="73"/>
    </row>
    <row r="273" spans="2:6" x14ac:dyDescent="0.25">
      <c r="B273" s="71"/>
      <c r="C273" s="72"/>
      <c r="D273" s="73"/>
      <c r="E273" s="73"/>
      <c r="F273" s="73"/>
    </row>
    <row r="274" spans="2:6" x14ac:dyDescent="0.25">
      <c r="B274" s="71"/>
      <c r="C274" s="72"/>
      <c r="D274" s="73"/>
      <c r="E274" s="73"/>
      <c r="F274" s="73"/>
    </row>
    <row r="275" spans="2:6" x14ac:dyDescent="0.25">
      <c r="B275" s="71"/>
      <c r="C275" s="72"/>
      <c r="D275" s="73"/>
      <c r="E275" s="73"/>
      <c r="F275" s="73"/>
    </row>
    <row r="276" spans="2:6" x14ac:dyDescent="0.25">
      <c r="B276" s="71"/>
      <c r="C276" s="72"/>
      <c r="D276" s="73"/>
      <c r="E276" s="73"/>
      <c r="F276" s="73"/>
    </row>
    <row r="277" spans="2:6" x14ac:dyDescent="0.25">
      <c r="B277" s="71"/>
      <c r="C277" s="72"/>
      <c r="D277" s="73"/>
      <c r="E277" s="73"/>
      <c r="F277" s="73"/>
    </row>
    <row r="278" spans="2:6" x14ac:dyDescent="0.25">
      <c r="B278" s="71"/>
      <c r="C278" s="72"/>
      <c r="D278" s="73"/>
      <c r="E278" s="73"/>
      <c r="F278" s="73"/>
    </row>
    <row r="279" spans="2:6" x14ac:dyDescent="0.25">
      <c r="B279" s="71"/>
      <c r="C279" s="72"/>
      <c r="D279" s="73"/>
      <c r="E279" s="73"/>
      <c r="F279" s="73"/>
    </row>
    <row r="280" spans="2:6" x14ac:dyDescent="0.25">
      <c r="B280" s="71"/>
      <c r="C280" s="72"/>
      <c r="D280" s="73"/>
      <c r="E280" s="73"/>
      <c r="F280" s="73"/>
    </row>
    <row r="281" spans="2:6" x14ac:dyDescent="0.25">
      <c r="B281" s="71"/>
      <c r="C281" s="72"/>
      <c r="D281" s="73"/>
      <c r="E281" s="73"/>
      <c r="F281" s="73"/>
    </row>
    <row r="282" spans="2:6" x14ac:dyDescent="0.25">
      <c r="B282" s="71"/>
      <c r="C282" s="72"/>
      <c r="D282" s="73"/>
      <c r="E282" s="73"/>
      <c r="F282" s="73"/>
    </row>
    <row r="283" spans="2:6" x14ac:dyDescent="0.25">
      <c r="B283" s="71"/>
      <c r="C283" s="72"/>
      <c r="D283" s="73"/>
      <c r="E283" s="73"/>
      <c r="F283" s="73"/>
    </row>
    <row r="284" spans="2:6" x14ac:dyDescent="0.25">
      <c r="B284" s="71"/>
      <c r="C284" s="72"/>
      <c r="D284" s="73"/>
      <c r="E284" s="73"/>
      <c r="F284" s="73"/>
    </row>
  </sheetData>
  <mergeCells count="1">
    <mergeCell ref="B2:F2"/>
  </mergeCells>
  <pageMargins left="0.7" right="0.7" top="0.75" bottom="0.75" header="0.3" footer="0.3"/>
  <pageSetup paperSize="9" scale="77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257"/>
  <sheetViews>
    <sheetView workbookViewId="0">
      <selection activeCell="B13" sqref="B13"/>
    </sheetView>
  </sheetViews>
  <sheetFormatPr defaultRowHeight="15" x14ac:dyDescent="0.25"/>
  <cols>
    <col min="1" max="1" width="9.140625" style="59"/>
    <col min="2" max="2" width="52.7109375" style="74" customWidth="1"/>
    <col min="3" max="3" width="8.140625" style="75" bestFit="1" customWidth="1"/>
    <col min="4" max="4" width="13" style="76" customWidth="1"/>
    <col min="5" max="5" width="17.140625" style="76" customWidth="1"/>
    <col min="6" max="6" width="15.7109375" style="76" customWidth="1"/>
    <col min="7" max="7" width="14" style="66" customWidth="1"/>
    <col min="8" max="16384" width="9.140625" style="59"/>
  </cols>
  <sheetData>
    <row r="2" spans="2:7" s="54" customFormat="1" x14ac:dyDescent="0.2">
      <c r="B2" s="212" t="str">
        <f>'Elenco Prezzi Unitari'!B103</f>
        <v>PLT4 - Nummernschilderkennungsstation Nr.4:  Weinstraße (Gemeinde  EPPAN )</v>
      </c>
      <c r="C2" s="212"/>
      <c r="D2" s="212"/>
      <c r="E2" s="212"/>
      <c r="F2" s="212"/>
      <c r="G2" s="53"/>
    </row>
    <row r="3" spans="2:7" s="54" customFormat="1" x14ac:dyDescent="0.2">
      <c r="B3" s="55" t="str">
        <f>'Elenco Prezzi Unitari'!B65</f>
        <v>BESCHREIBUNG</v>
      </c>
      <c r="C3" s="55" t="str">
        <f>'Elenco Prezzi Unitari'!C65</f>
        <v>M.E.</v>
      </c>
      <c r="D3" s="55" t="str">
        <f>'Elenco Prezzi Unitari'!D65</f>
        <v>ANZ.</v>
      </c>
      <c r="E3" s="55" t="str">
        <f>'Elenco Prezzi Unitari'!E65</f>
        <v>EINHEITSPREIS</v>
      </c>
      <c r="F3" s="55" t="str">
        <f>'Elenco Prezzi Unitari'!F65</f>
        <v>BETRAG</v>
      </c>
      <c r="G3" s="53"/>
    </row>
    <row r="4" spans="2:7" ht="30" x14ac:dyDescent="0.25">
      <c r="B4" s="34" t="str">
        <f>'Elenco Prezzi Unitari'!B4</f>
        <v>Videokamera Nummernschilderkennung OCR + Übersichtskamera</v>
      </c>
      <c r="C4" s="56" t="s">
        <v>1</v>
      </c>
      <c r="D4" s="57">
        <v>1</v>
      </c>
      <c r="E4" s="82">
        <f>'Elenco Prezzi Unitari'!F4</f>
        <v>3200</v>
      </c>
      <c r="F4" s="83">
        <f t="shared" ref="F4:F8" si="0">E4*D4</f>
        <v>3200</v>
      </c>
      <c r="G4" s="58"/>
    </row>
    <row r="5" spans="2:7" ht="30" x14ac:dyDescent="0.25">
      <c r="B5" s="34" t="str">
        <f>'Elenco Prezzi Unitari'!B5</f>
        <v>Lokaler Speicher f. Videokamera Nummernschilderkennung - HD Typ SSD 120 GB</v>
      </c>
      <c r="C5" s="56" t="s">
        <v>1</v>
      </c>
      <c r="D5" s="57">
        <v>1</v>
      </c>
      <c r="E5" s="82">
        <f>'Elenco Prezzi Unitari'!F5</f>
        <v>224</v>
      </c>
      <c r="F5" s="83">
        <f t="shared" si="0"/>
        <v>224</v>
      </c>
      <c r="G5" s="58"/>
    </row>
    <row r="6" spans="2:7" x14ac:dyDescent="0.25">
      <c r="B6" s="34" t="str">
        <f>'Elenco Prezzi Unitari'!B10</f>
        <v>Grundlizenz Kamera f. SW Nummernschilderkennung</v>
      </c>
      <c r="C6" s="56" t="s">
        <v>1</v>
      </c>
      <c r="D6" s="57">
        <v>1</v>
      </c>
      <c r="E6" s="82">
        <f>'Elenco Prezzi Unitari'!F10</f>
        <v>513.5</v>
      </c>
      <c r="F6" s="83">
        <f t="shared" si="0"/>
        <v>513.5</v>
      </c>
      <c r="G6" s="58"/>
    </row>
    <row r="7" spans="2:7" ht="30" x14ac:dyDescent="0.25">
      <c r="B7" s="34" t="str">
        <f>'Elenco Prezzi Unitari'!B11</f>
        <v>Lizenz Kamera Zugriff KfZ-Zulassungsstelle f. SW Nummernschilderkennung</v>
      </c>
      <c r="C7" s="56" t="s">
        <v>1</v>
      </c>
      <c r="D7" s="57">
        <v>1</v>
      </c>
      <c r="E7" s="82">
        <f>'Elenco Prezzi Unitari'!F11</f>
        <v>260</v>
      </c>
      <c r="F7" s="83">
        <f t="shared" si="0"/>
        <v>260</v>
      </c>
      <c r="G7" s="58"/>
    </row>
    <row r="8" spans="2:7" x14ac:dyDescent="0.25">
      <c r="B8" s="34" t="str">
        <f>'Elenco Prezzi Unitari'!B37</f>
        <v>Schild "Videoüberwachter Bereich" Art.13 GvD 196/2003</v>
      </c>
      <c r="C8" s="56" t="s">
        <v>1</v>
      </c>
      <c r="D8" s="57">
        <v>1</v>
      </c>
      <c r="E8" s="82">
        <f>'Elenco Prezzi Unitari'!F37</f>
        <v>50</v>
      </c>
      <c r="F8" s="83">
        <f t="shared" si="0"/>
        <v>50</v>
      </c>
      <c r="G8" s="58"/>
    </row>
    <row r="9" spans="2:7" ht="75" x14ac:dyDescent="0.25">
      <c r="B9" s="33" t="str">
        <f>'Elenco Prezzi Unitari'!B32</f>
        <v>Zubehörteile für die Montage der Videokameras und die fachgerechte Herstellung einer vollständigen, funktionstüchtigen Anlage (z.B. Elektroschaltschrank, Geräteschrank, selbstrückstellender Schalter, Netzgeräte, Kabel usw.)</v>
      </c>
      <c r="C9" s="117" t="str">
        <f>'Elenco Prezzi Unitari'!C32</f>
        <v>pauschal</v>
      </c>
      <c r="D9" s="57">
        <v>1</v>
      </c>
      <c r="E9" s="82">
        <v>1000</v>
      </c>
      <c r="F9" s="83">
        <f>E9*D9</f>
        <v>1000</v>
      </c>
      <c r="G9" s="58"/>
    </row>
    <row r="10" spans="2:7" ht="30" x14ac:dyDescent="0.25">
      <c r="B10" s="34" t="str">
        <f>'Elenco Prezzi Unitari'!B59</f>
        <v>Lieferung und Einbau eines verjüngenden Masts mit gebogenem Ausleger  H 6,70 m ü.d.B., Ausleger 6 m</v>
      </c>
      <c r="C10" s="56" t="s">
        <v>1</v>
      </c>
      <c r="D10" s="57">
        <v>1</v>
      </c>
      <c r="E10" s="82">
        <f>'Elenco Prezzi Unitari'!F59</f>
        <v>1521</v>
      </c>
      <c r="F10" s="83">
        <f t="shared" ref="F10:F14" si="1">E10*D10</f>
        <v>1521</v>
      </c>
      <c r="G10" s="58"/>
    </row>
    <row r="11" spans="2:7" ht="60" x14ac:dyDescent="0.25">
      <c r="B11" s="34" t="str">
        <f>'Elenco Prezzi Unitari'!B60</f>
        <v>Herstellung eines Fundaments einschließlich Aushub für versenkten Einbau eines verjüngenden Auslegermasts, Ausleger  6,00m , Abm. 154x174x124, doppelte Stahlarmierung, Stahlbeton usw.</v>
      </c>
      <c r="C11" s="56" t="s">
        <v>1</v>
      </c>
      <c r="D11" s="57">
        <v>1</v>
      </c>
      <c r="E11" s="82">
        <f>'Elenco Prezzi Unitari'!F60</f>
        <v>1400</v>
      </c>
      <c r="F11" s="83">
        <f t="shared" si="1"/>
        <v>1400</v>
      </c>
      <c r="G11" s="58"/>
    </row>
    <row r="12" spans="2:7" ht="45" x14ac:dyDescent="0.25">
      <c r="B12" s="34" t="str">
        <f>'Elenco Prezzi Unitari'!B62</f>
        <v>Lieferung und Einbau von vorgefertigten Inspektions- und Abzweigungsschächten aus Beton, Innendurchm.50x50x70</v>
      </c>
      <c r="C12" s="56" t="s">
        <v>1</v>
      </c>
      <c r="D12" s="57">
        <v>1</v>
      </c>
      <c r="E12" s="82">
        <f>'Elenco Prezzi Unitari'!F62</f>
        <v>120</v>
      </c>
      <c r="F12" s="83">
        <f t="shared" si="1"/>
        <v>120</v>
      </c>
      <c r="G12" s="58"/>
    </row>
    <row r="13" spans="2:7" x14ac:dyDescent="0.25">
      <c r="B13" s="34" t="str">
        <f>'Elenco Prezzi Unitari'!B63</f>
        <v>Lieferung und Einbau von Gullys aus Späroguss</v>
      </c>
      <c r="C13" s="56" t="s">
        <v>1</v>
      </c>
      <c r="D13" s="57">
        <v>1</v>
      </c>
      <c r="E13" s="82">
        <f>'Elenco Prezzi Unitari'!F63</f>
        <v>111.6</v>
      </c>
      <c r="F13" s="83">
        <f t="shared" si="1"/>
        <v>111.6</v>
      </c>
      <c r="G13" s="58"/>
    </row>
    <row r="14" spans="2:7" ht="60" x14ac:dyDescent="0.25">
      <c r="B14" s="34" t="str">
        <f>'Elenco Prezzi Unitari'!B61</f>
        <v>Lieferung und  Einbau eines Erders aus Stahl, normgerecht an die Erdleiter  angeschlossen mittels Verbindungsklemmen. Kreuzerder 50/50/2 mm, feuerverzinkt. L=1000 mm.</v>
      </c>
      <c r="C14" s="56" t="s">
        <v>1</v>
      </c>
      <c r="D14" s="57">
        <v>1</v>
      </c>
      <c r="E14" s="82">
        <f>'Elenco Prezzi Unitari'!F61</f>
        <v>75.75</v>
      </c>
      <c r="F14" s="83">
        <f t="shared" si="1"/>
        <v>75.75</v>
      </c>
      <c r="G14" s="58"/>
    </row>
    <row r="15" spans="2:7" ht="30" x14ac:dyDescent="0.25">
      <c r="B15" s="33" t="str">
        <f>'Elenco Prezzi Unitari'!B34</f>
        <v>Arbeitslohn für die Installation (einschließlich Einsatz einer Arbeitsbühne) und die Konfiguration der Anlage.</v>
      </c>
      <c r="C15" s="117" t="str">
        <f>'Elenco Prezzi Unitari'!C34</f>
        <v>pauschal</v>
      </c>
      <c r="D15" s="63">
        <v>1</v>
      </c>
      <c r="E15" s="86">
        <v>800</v>
      </c>
      <c r="F15" s="87">
        <f>E15*D15</f>
        <v>800</v>
      </c>
      <c r="G15" s="64"/>
    </row>
    <row r="16" spans="2:7" x14ac:dyDescent="0.25">
      <c r="B16" s="35" t="str">
        <f>'Elenco Prezzi Unitari'!B66</f>
        <v>Gesamt SOA Kategorie OS5</v>
      </c>
      <c r="C16" s="60"/>
      <c r="D16" s="61"/>
      <c r="E16" s="84"/>
      <c r="F16" s="85">
        <f>SUM(F4:F15)</f>
        <v>9275.85</v>
      </c>
    </row>
    <row r="17" spans="2:6" x14ac:dyDescent="0.25">
      <c r="B17" s="34" t="str">
        <f>'Elenco Prezzi Unitari'!B6</f>
        <v>Modem 3G HSPDS/GPRS mit eingebauter Antenne</v>
      </c>
      <c r="C17" s="56" t="s">
        <v>1</v>
      </c>
      <c r="D17" s="57">
        <v>1</v>
      </c>
      <c r="E17" s="82">
        <f>'Elenco Prezzi Unitari'!F6</f>
        <v>320</v>
      </c>
      <c r="F17" s="83">
        <f t="shared" ref="F17" si="2">E17*D17</f>
        <v>320</v>
      </c>
    </row>
    <row r="18" spans="2:6" ht="45" x14ac:dyDescent="0.25">
      <c r="B18" s="33" t="str">
        <f>'Elenco Prezzi Unitari'!B33</f>
        <v>Zubehörteile für die Montage der Konnektivitätsgeräte zur fachgerechten Herstellung einer vollständigen, funktionstüchtigen Anlage.</v>
      </c>
      <c r="C18" s="117" t="str">
        <f>'Elenco Prezzi Unitari'!C33</f>
        <v>pauschal</v>
      </c>
      <c r="D18" s="57">
        <v>1</v>
      </c>
      <c r="E18" s="82">
        <v>200</v>
      </c>
      <c r="F18" s="83">
        <f>E18*D18</f>
        <v>200</v>
      </c>
    </row>
    <row r="19" spans="2:6" ht="30" x14ac:dyDescent="0.25">
      <c r="B19" s="33" t="str">
        <f>'Elenco Prezzi Unitari'!B34</f>
        <v>Arbeitslohn für die Installation (einschließlich Einsatz einer Arbeitsbühne) und die Konfiguration der Anlage.</v>
      </c>
      <c r="C19" s="117" t="str">
        <f>'Elenco Prezzi Unitari'!C34</f>
        <v>pauschal</v>
      </c>
      <c r="D19" s="63">
        <v>1</v>
      </c>
      <c r="E19" s="86">
        <v>200</v>
      </c>
      <c r="F19" s="87">
        <f>E19*D19</f>
        <v>200</v>
      </c>
    </row>
    <row r="20" spans="2:6" x14ac:dyDescent="0.25">
      <c r="B20" s="36" t="str">
        <f>'Elenco Prezzi Unitari'!B67</f>
        <v>Gesamt SOA Kategorie OS19</v>
      </c>
      <c r="C20" s="60"/>
      <c r="D20" s="65"/>
      <c r="E20" s="84"/>
      <c r="F20" s="88">
        <f>SUM(F17:F19)</f>
        <v>720</v>
      </c>
    </row>
    <row r="21" spans="2:6" x14ac:dyDescent="0.25">
      <c r="B21" s="67"/>
      <c r="C21" s="68"/>
      <c r="D21" s="69"/>
      <c r="E21" s="89"/>
      <c r="F21" s="89"/>
    </row>
    <row r="22" spans="2:6" x14ac:dyDescent="0.25">
      <c r="B22" s="45" t="str">
        <f>'Elenco Prezzi Unitari'!B69</f>
        <v>SUMME</v>
      </c>
      <c r="C22" s="60"/>
      <c r="D22" s="70"/>
      <c r="E22" s="84"/>
      <c r="F22" s="90">
        <f>F16+F20</f>
        <v>9995.85</v>
      </c>
    </row>
    <row r="23" spans="2:6" x14ac:dyDescent="0.25">
      <c r="B23" s="71"/>
      <c r="C23" s="72"/>
      <c r="D23" s="73"/>
      <c r="E23" s="73"/>
      <c r="F23" s="73"/>
    </row>
    <row r="24" spans="2:6" x14ac:dyDescent="0.25">
      <c r="B24" s="71"/>
      <c r="C24" s="72"/>
      <c r="D24" s="73"/>
      <c r="E24" s="73"/>
      <c r="F24" s="73"/>
    </row>
    <row r="25" spans="2:6" x14ac:dyDescent="0.25">
      <c r="B25" s="71"/>
      <c r="C25" s="72"/>
      <c r="D25" s="73"/>
      <c r="E25" s="73"/>
      <c r="F25" s="73"/>
    </row>
    <row r="26" spans="2:6" x14ac:dyDescent="0.25">
      <c r="B26" s="71"/>
      <c r="C26" s="72"/>
      <c r="D26" s="73"/>
      <c r="E26" s="73"/>
      <c r="F26" s="73"/>
    </row>
    <row r="27" spans="2:6" x14ac:dyDescent="0.25">
      <c r="B27" s="71"/>
      <c r="C27" s="72"/>
      <c r="D27" s="73"/>
      <c r="E27" s="73"/>
      <c r="F27" s="73"/>
    </row>
    <row r="28" spans="2:6" x14ac:dyDescent="0.25">
      <c r="B28" s="71"/>
      <c r="C28" s="72"/>
      <c r="D28" s="73"/>
      <c r="E28" s="73"/>
      <c r="F28" s="73"/>
    </row>
    <row r="29" spans="2:6" x14ac:dyDescent="0.25">
      <c r="B29" s="71"/>
      <c r="C29" s="72"/>
      <c r="D29" s="73"/>
      <c r="E29" s="73"/>
      <c r="F29" s="73"/>
    </row>
    <row r="30" spans="2:6" x14ac:dyDescent="0.25">
      <c r="B30" s="71"/>
      <c r="C30" s="72"/>
      <c r="D30" s="73"/>
      <c r="E30" s="73"/>
      <c r="F30" s="73"/>
    </row>
    <row r="31" spans="2:6" x14ac:dyDescent="0.25">
      <c r="B31" s="71"/>
      <c r="C31" s="72"/>
      <c r="D31" s="73"/>
      <c r="E31" s="73"/>
      <c r="F31" s="73"/>
    </row>
    <row r="32" spans="2:6" x14ac:dyDescent="0.25">
      <c r="B32" s="71"/>
      <c r="C32" s="72"/>
      <c r="D32" s="73"/>
      <c r="E32" s="73"/>
      <c r="F32" s="73"/>
    </row>
    <row r="33" spans="2:6" x14ac:dyDescent="0.25">
      <c r="B33" s="71"/>
      <c r="C33" s="72"/>
      <c r="D33" s="73"/>
      <c r="E33" s="73"/>
      <c r="F33" s="73"/>
    </row>
    <row r="34" spans="2:6" x14ac:dyDescent="0.25">
      <c r="B34" s="71"/>
      <c r="C34" s="72"/>
      <c r="D34" s="73"/>
      <c r="E34" s="73"/>
      <c r="F34" s="73"/>
    </row>
    <row r="35" spans="2:6" x14ac:dyDescent="0.25">
      <c r="B35" s="71"/>
      <c r="C35" s="72"/>
      <c r="D35" s="73"/>
      <c r="E35" s="73"/>
      <c r="F35" s="73"/>
    </row>
    <row r="36" spans="2:6" x14ac:dyDescent="0.25">
      <c r="B36" s="71"/>
      <c r="C36" s="72"/>
      <c r="D36" s="73"/>
      <c r="E36" s="73"/>
      <c r="F36" s="73"/>
    </row>
    <row r="37" spans="2:6" x14ac:dyDescent="0.25">
      <c r="B37" s="71"/>
      <c r="C37" s="72"/>
      <c r="D37" s="73"/>
      <c r="E37" s="73"/>
      <c r="F37" s="73"/>
    </row>
    <row r="38" spans="2:6" x14ac:dyDescent="0.25">
      <c r="B38" s="71"/>
      <c r="C38" s="72"/>
      <c r="D38" s="73"/>
      <c r="E38" s="73"/>
      <c r="F38" s="73"/>
    </row>
    <row r="39" spans="2:6" x14ac:dyDescent="0.25">
      <c r="B39" s="71"/>
      <c r="C39" s="72"/>
      <c r="D39" s="73"/>
      <c r="E39" s="73"/>
      <c r="F39" s="73"/>
    </row>
    <row r="40" spans="2:6" x14ac:dyDescent="0.25">
      <c r="B40" s="71"/>
      <c r="C40" s="72"/>
      <c r="D40" s="73"/>
      <c r="E40" s="73"/>
      <c r="F40" s="73"/>
    </row>
    <row r="41" spans="2:6" x14ac:dyDescent="0.25">
      <c r="B41" s="71"/>
      <c r="C41" s="72"/>
      <c r="D41" s="73"/>
      <c r="E41" s="73"/>
      <c r="F41" s="73"/>
    </row>
    <row r="42" spans="2:6" x14ac:dyDescent="0.25">
      <c r="B42" s="71"/>
      <c r="C42" s="72"/>
      <c r="D42" s="73"/>
      <c r="E42" s="73"/>
      <c r="F42" s="73"/>
    </row>
    <row r="43" spans="2:6" x14ac:dyDescent="0.25">
      <c r="B43" s="71"/>
      <c r="C43" s="72"/>
      <c r="D43" s="73"/>
      <c r="E43" s="73"/>
      <c r="F43" s="73"/>
    </row>
    <row r="44" spans="2:6" x14ac:dyDescent="0.25">
      <c r="B44" s="71"/>
      <c r="C44" s="72"/>
      <c r="D44" s="73"/>
      <c r="E44" s="73"/>
      <c r="F44" s="73"/>
    </row>
    <row r="45" spans="2:6" x14ac:dyDescent="0.25">
      <c r="B45" s="71"/>
      <c r="C45" s="72"/>
      <c r="D45" s="73"/>
      <c r="E45" s="73"/>
      <c r="F45" s="73"/>
    </row>
    <row r="46" spans="2:6" x14ac:dyDescent="0.25">
      <c r="B46" s="71"/>
      <c r="C46" s="72"/>
      <c r="D46" s="73"/>
      <c r="E46" s="73"/>
      <c r="F46" s="73"/>
    </row>
    <row r="47" spans="2:6" x14ac:dyDescent="0.25">
      <c r="B47" s="71"/>
      <c r="C47" s="72"/>
      <c r="D47" s="73"/>
      <c r="E47" s="73"/>
      <c r="F47" s="73"/>
    </row>
    <row r="48" spans="2:6" x14ac:dyDescent="0.25">
      <c r="B48" s="71"/>
      <c r="C48" s="72"/>
      <c r="D48" s="73"/>
      <c r="E48" s="73"/>
      <c r="F48" s="73"/>
    </row>
    <row r="49" spans="2:6" x14ac:dyDescent="0.25">
      <c r="B49" s="71"/>
      <c r="C49" s="72"/>
      <c r="D49" s="73"/>
      <c r="E49" s="73"/>
      <c r="F49" s="73"/>
    </row>
    <row r="50" spans="2:6" x14ac:dyDescent="0.25">
      <c r="B50" s="71"/>
      <c r="C50" s="72"/>
      <c r="D50" s="73"/>
      <c r="E50" s="73"/>
      <c r="F50" s="73"/>
    </row>
    <row r="51" spans="2:6" x14ac:dyDescent="0.25">
      <c r="B51" s="71"/>
      <c r="C51" s="72"/>
      <c r="D51" s="73"/>
      <c r="E51" s="73"/>
      <c r="F51" s="73"/>
    </row>
    <row r="52" spans="2:6" x14ac:dyDescent="0.25">
      <c r="B52" s="71"/>
      <c r="C52" s="72"/>
      <c r="D52" s="73"/>
      <c r="E52" s="73"/>
      <c r="F52" s="73"/>
    </row>
    <row r="53" spans="2:6" x14ac:dyDescent="0.25">
      <c r="B53" s="71"/>
      <c r="C53" s="72"/>
      <c r="D53" s="73"/>
      <c r="E53" s="73"/>
      <c r="F53" s="73"/>
    </row>
    <row r="54" spans="2:6" x14ac:dyDescent="0.25">
      <c r="B54" s="71"/>
      <c r="C54" s="72"/>
      <c r="D54" s="73"/>
      <c r="E54" s="73"/>
      <c r="F54" s="73"/>
    </row>
    <row r="55" spans="2:6" x14ac:dyDescent="0.25">
      <c r="B55" s="71"/>
      <c r="C55" s="72"/>
      <c r="D55" s="73"/>
      <c r="E55" s="73"/>
      <c r="F55" s="73"/>
    </row>
    <row r="56" spans="2:6" x14ac:dyDescent="0.25">
      <c r="B56" s="71"/>
      <c r="C56" s="72"/>
      <c r="D56" s="73"/>
      <c r="E56" s="73"/>
      <c r="F56" s="73"/>
    </row>
    <row r="57" spans="2:6" x14ac:dyDescent="0.25">
      <c r="B57" s="71"/>
      <c r="C57" s="72"/>
      <c r="D57" s="73"/>
      <c r="E57" s="73"/>
      <c r="F57" s="73"/>
    </row>
    <row r="58" spans="2:6" x14ac:dyDescent="0.25">
      <c r="B58" s="71"/>
      <c r="C58" s="72"/>
      <c r="D58" s="73"/>
      <c r="E58" s="73"/>
      <c r="F58" s="73"/>
    </row>
    <row r="59" spans="2:6" x14ac:dyDescent="0.25">
      <c r="B59" s="71"/>
      <c r="C59" s="72"/>
      <c r="D59" s="73"/>
      <c r="E59" s="73"/>
      <c r="F59" s="73"/>
    </row>
    <row r="60" spans="2:6" x14ac:dyDescent="0.25">
      <c r="B60" s="71"/>
      <c r="C60" s="72"/>
      <c r="D60" s="73"/>
      <c r="E60" s="73"/>
      <c r="F60" s="73"/>
    </row>
    <row r="61" spans="2:6" x14ac:dyDescent="0.25">
      <c r="B61" s="71"/>
      <c r="C61" s="72"/>
      <c r="D61" s="73"/>
      <c r="E61" s="73"/>
      <c r="F61" s="73"/>
    </row>
    <row r="62" spans="2:6" x14ac:dyDescent="0.25">
      <c r="B62" s="71"/>
      <c r="C62" s="72"/>
      <c r="D62" s="73"/>
      <c r="E62" s="73"/>
      <c r="F62" s="73"/>
    </row>
    <row r="63" spans="2:6" x14ac:dyDescent="0.25">
      <c r="B63" s="71"/>
      <c r="C63" s="72"/>
      <c r="D63" s="73"/>
      <c r="E63" s="73"/>
      <c r="F63" s="73"/>
    </row>
    <row r="64" spans="2:6" x14ac:dyDescent="0.25">
      <c r="B64" s="71"/>
      <c r="C64" s="72"/>
      <c r="D64" s="73"/>
      <c r="E64" s="73"/>
      <c r="F64" s="73"/>
    </row>
    <row r="65" spans="2:6" x14ac:dyDescent="0.25">
      <c r="B65" s="71"/>
      <c r="C65" s="72"/>
      <c r="D65" s="73"/>
      <c r="E65" s="73"/>
      <c r="F65" s="73"/>
    </row>
    <row r="66" spans="2:6" x14ac:dyDescent="0.25">
      <c r="B66" s="71"/>
      <c r="C66" s="72"/>
      <c r="D66" s="73"/>
      <c r="E66" s="73"/>
      <c r="F66" s="73"/>
    </row>
    <row r="67" spans="2:6" x14ac:dyDescent="0.25">
      <c r="B67" s="71"/>
      <c r="C67" s="72"/>
      <c r="D67" s="73"/>
      <c r="E67" s="73"/>
      <c r="F67" s="73"/>
    </row>
    <row r="68" spans="2:6" x14ac:dyDescent="0.25">
      <c r="B68" s="71"/>
      <c r="C68" s="72"/>
      <c r="D68" s="73"/>
      <c r="E68" s="73"/>
      <c r="F68" s="73"/>
    </row>
    <row r="69" spans="2:6" x14ac:dyDescent="0.25">
      <c r="B69" s="71"/>
      <c r="C69" s="72"/>
      <c r="D69" s="73"/>
      <c r="E69" s="73"/>
      <c r="F69" s="73"/>
    </row>
    <row r="70" spans="2:6" x14ac:dyDescent="0.25">
      <c r="B70" s="71"/>
      <c r="C70" s="72"/>
      <c r="D70" s="73"/>
      <c r="E70" s="73"/>
      <c r="F70" s="73"/>
    </row>
    <row r="71" spans="2:6" x14ac:dyDescent="0.25">
      <c r="B71" s="71"/>
      <c r="C71" s="72"/>
      <c r="D71" s="73"/>
      <c r="E71" s="73"/>
      <c r="F71" s="73"/>
    </row>
    <row r="72" spans="2:6" x14ac:dyDescent="0.25">
      <c r="B72" s="71"/>
      <c r="C72" s="72"/>
      <c r="D72" s="73"/>
      <c r="E72" s="73"/>
      <c r="F72" s="73"/>
    </row>
    <row r="73" spans="2:6" x14ac:dyDescent="0.25">
      <c r="B73" s="71"/>
      <c r="C73" s="72"/>
      <c r="D73" s="73"/>
      <c r="E73" s="73"/>
      <c r="F73" s="73"/>
    </row>
    <row r="74" spans="2:6" x14ac:dyDescent="0.25">
      <c r="B74" s="71"/>
      <c r="C74" s="72"/>
      <c r="D74" s="73"/>
      <c r="E74" s="73"/>
      <c r="F74" s="73"/>
    </row>
    <row r="75" spans="2:6" x14ac:dyDescent="0.25">
      <c r="B75" s="71"/>
      <c r="C75" s="72"/>
      <c r="D75" s="73"/>
      <c r="E75" s="73"/>
      <c r="F75" s="73"/>
    </row>
    <row r="76" spans="2:6" x14ac:dyDescent="0.25">
      <c r="B76" s="71"/>
      <c r="C76" s="72"/>
      <c r="D76" s="73"/>
      <c r="E76" s="73"/>
      <c r="F76" s="73"/>
    </row>
    <row r="77" spans="2:6" x14ac:dyDescent="0.25">
      <c r="B77" s="71"/>
      <c r="C77" s="72"/>
      <c r="D77" s="73"/>
      <c r="E77" s="73"/>
      <c r="F77" s="73"/>
    </row>
    <row r="78" spans="2:6" x14ac:dyDescent="0.25">
      <c r="B78" s="71"/>
      <c r="C78" s="72"/>
      <c r="D78" s="73"/>
      <c r="E78" s="73"/>
      <c r="F78" s="73"/>
    </row>
    <row r="79" spans="2:6" x14ac:dyDescent="0.25">
      <c r="B79" s="71"/>
      <c r="C79" s="72"/>
      <c r="D79" s="73"/>
      <c r="E79" s="73"/>
      <c r="F79" s="73"/>
    </row>
    <row r="80" spans="2:6" x14ac:dyDescent="0.25">
      <c r="B80" s="71"/>
      <c r="C80" s="72"/>
      <c r="D80" s="73"/>
      <c r="E80" s="73"/>
      <c r="F80" s="73"/>
    </row>
    <row r="81" spans="2:6" x14ac:dyDescent="0.25">
      <c r="B81" s="71"/>
      <c r="C81" s="72"/>
      <c r="D81" s="73"/>
      <c r="E81" s="73"/>
      <c r="F81" s="73"/>
    </row>
    <row r="82" spans="2:6" x14ac:dyDescent="0.25">
      <c r="B82" s="71"/>
      <c r="C82" s="72"/>
      <c r="D82" s="73"/>
      <c r="E82" s="73"/>
      <c r="F82" s="73"/>
    </row>
    <row r="83" spans="2:6" x14ac:dyDescent="0.25">
      <c r="B83" s="71"/>
      <c r="C83" s="72"/>
      <c r="D83" s="73"/>
      <c r="E83" s="73"/>
      <c r="F83" s="73"/>
    </row>
    <row r="84" spans="2:6" x14ac:dyDescent="0.25">
      <c r="B84" s="71"/>
      <c r="C84" s="72"/>
      <c r="D84" s="73"/>
      <c r="E84" s="73"/>
      <c r="F84" s="73"/>
    </row>
    <row r="85" spans="2:6" x14ac:dyDescent="0.25">
      <c r="B85" s="71"/>
      <c r="C85" s="72"/>
      <c r="D85" s="73"/>
      <c r="E85" s="73"/>
      <c r="F85" s="73"/>
    </row>
    <row r="86" spans="2:6" x14ac:dyDescent="0.25">
      <c r="B86" s="71"/>
      <c r="C86" s="72"/>
      <c r="D86" s="73"/>
      <c r="E86" s="73"/>
      <c r="F86" s="73"/>
    </row>
    <row r="87" spans="2:6" x14ac:dyDescent="0.25">
      <c r="B87" s="71"/>
      <c r="C87" s="72"/>
      <c r="D87" s="73"/>
      <c r="E87" s="73"/>
      <c r="F87" s="73"/>
    </row>
    <row r="88" spans="2:6" x14ac:dyDescent="0.25">
      <c r="B88" s="71"/>
      <c r="C88" s="72"/>
      <c r="D88" s="73"/>
      <c r="E88" s="73"/>
      <c r="F88" s="73"/>
    </row>
    <row r="89" spans="2:6" x14ac:dyDescent="0.25">
      <c r="B89" s="71"/>
      <c r="C89" s="72"/>
      <c r="D89" s="73"/>
      <c r="E89" s="73"/>
      <c r="F89" s="73"/>
    </row>
    <row r="90" spans="2:6" x14ac:dyDescent="0.25">
      <c r="B90" s="71"/>
      <c r="C90" s="72"/>
      <c r="D90" s="73"/>
      <c r="E90" s="73"/>
      <c r="F90" s="73"/>
    </row>
    <row r="91" spans="2:6" x14ac:dyDescent="0.25">
      <c r="B91" s="71"/>
      <c r="C91" s="72"/>
      <c r="D91" s="73"/>
      <c r="E91" s="73"/>
      <c r="F91" s="73"/>
    </row>
    <row r="92" spans="2:6" x14ac:dyDescent="0.25">
      <c r="B92" s="71"/>
      <c r="C92" s="72"/>
      <c r="D92" s="73"/>
      <c r="E92" s="73"/>
      <c r="F92" s="73"/>
    </row>
    <row r="93" spans="2:6" x14ac:dyDescent="0.25">
      <c r="B93" s="71"/>
      <c r="C93" s="72"/>
      <c r="D93" s="73"/>
      <c r="E93" s="73"/>
      <c r="F93" s="73"/>
    </row>
    <row r="94" spans="2:6" x14ac:dyDescent="0.25">
      <c r="B94" s="71"/>
      <c r="C94" s="72"/>
      <c r="D94" s="73"/>
      <c r="E94" s="73"/>
      <c r="F94" s="73"/>
    </row>
    <row r="95" spans="2:6" x14ac:dyDescent="0.25">
      <c r="B95" s="71"/>
      <c r="C95" s="72"/>
      <c r="D95" s="73"/>
      <c r="E95" s="73"/>
      <c r="F95" s="73"/>
    </row>
    <row r="96" spans="2:6" x14ac:dyDescent="0.25">
      <c r="B96" s="71"/>
      <c r="C96" s="72"/>
      <c r="D96" s="73"/>
      <c r="E96" s="73"/>
      <c r="F96" s="73"/>
    </row>
    <row r="97" spans="2:6" x14ac:dyDescent="0.25">
      <c r="B97" s="71"/>
      <c r="C97" s="72"/>
      <c r="D97" s="73"/>
      <c r="E97" s="73"/>
      <c r="F97" s="73"/>
    </row>
    <row r="98" spans="2:6" x14ac:dyDescent="0.25">
      <c r="B98" s="71"/>
      <c r="C98" s="72"/>
      <c r="D98" s="73"/>
      <c r="E98" s="73"/>
      <c r="F98" s="73"/>
    </row>
    <row r="99" spans="2:6" x14ac:dyDescent="0.25">
      <c r="B99" s="71"/>
      <c r="C99" s="72"/>
      <c r="D99" s="73"/>
      <c r="E99" s="73"/>
      <c r="F99" s="73"/>
    </row>
    <row r="100" spans="2:6" x14ac:dyDescent="0.25">
      <c r="B100" s="71"/>
      <c r="C100" s="72"/>
      <c r="D100" s="73"/>
      <c r="E100" s="73"/>
      <c r="F100" s="73"/>
    </row>
    <row r="101" spans="2:6" x14ac:dyDescent="0.25">
      <c r="B101" s="71"/>
      <c r="C101" s="72"/>
      <c r="D101" s="73"/>
      <c r="E101" s="73"/>
      <c r="F101" s="73"/>
    </row>
    <row r="102" spans="2:6" x14ac:dyDescent="0.25">
      <c r="B102" s="71"/>
      <c r="C102" s="72"/>
      <c r="D102" s="73"/>
      <c r="E102" s="73"/>
      <c r="F102" s="73"/>
    </row>
    <row r="103" spans="2:6" x14ac:dyDescent="0.25">
      <c r="B103" s="71"/>
      <c r="C103" s="72"/>
      <c r="D103" s="73"/>
      <c r="E103" s="73"/>
      <c r="F103" s="73"/>
    </row>
    <row r="104" spans="2:6" x14ac:dyDescent="0.25">
      <c r="B104" s="71"/>
      <c r="C104" s="72"/>
      <c r="D104" s="73"/>
      <c r="E104" s="73"/>
      <c r="F104" s="73"/>
    </row>
    <row r="105" spans="2:6" x14ac:dyDescent="0.25">
      <c r="B105" s="71"/>
      <c r="C105" s="72"/>
      <c r="D105" s="73"/>
      <c r="E105" s="73"/>
      <c r="F105" s="73"/>
    </row>
    <row r="106" spans="2:6" x14ac:dyDescent="0.25">
      <c r="B106" s="71"/>
      <c r="C106" s="72"/>
      <c r="D106" s="73"/>
      <c r="E106" s="73"/>
      <c r="F106" s="73"/>
    </row>
    <row r="107" spans="2:6" x14ac:dyDescent="0.25">
      <c r="B107" s="71"/>
      <c r="C107" s="72"/>
      <c r="D107" s="73"/>
      <c r="E107" s="73"/>
      <c r="F107" s="73"/>
    </row>
    <row r="108" spans="2:6" x14ac:dyDescent="0.25">
      <c r="B108" s="71"/>
      <c r="C108" s="72"/>
      <c r="D108" s="73"/>
      <c r="E108" s="73"/>
      <c r="F108" s="73"/>
    </row>
    <row r="109" spans="2:6" x14ac:dyDescent="0.25">
      <c r="B109" s="71"/>
      <c r="C109" s="72"/>
      <c r="D109" s="73"/>
      <c r="E109" s="73"/>
      <c r="F109" s="73"/>
    </row>
    <row r="110" spans="2:6" x14ac:dyDescent="0.25">
      <c r="B110" s="71"/>
      <c r="C110" s="72"/>
      <c r="D110" s="73"/>
      <c r="E110" s="73"/>
      <c r="F110" s="73"/>
    </row>
    <row r="111" spans="2:6" x14ac:dyDescent="0.25">
      <c r="B111" s="71"/>
      <c r="C111" s="72"/>
      <c r="D111" s="73"/>
      <c r="E111" s="73"/>
      <c r="F111" s="73"/>
    </row>
    <row r="112" spans="2:6" x14ac:dyDescent="0.25">
      <c r="B112" s="71"/>
      <c r="C112" s="72"/>
      <c r="D112" s="73"/>
      <c r="E112" s="73"/>
      <c r="F112" s="73"/>
    </row>
    <row r="113" spans="2:6" x14ac:dyDescent="0.25">
      <c r="B113" s="71"/>
      <c r="C113" s="72"/>
      <c r="D113" s="73"/>
      <c r="E113" s="73"/>
      <c r="F113" s="73"/>
    </row>
    <row r="114" spans="2:6" x14ac:dyDescent="0.25">
      <c r="B114" s="71"/>
      <c r="C114" s="72"/>
      <c r="D114" s="73"/>
      <c r="E114" s="73"/>
      <c r="F114" s="73"/>
    </row>
    <row r="115" spans="2:6" x14ac:dyDescent="0.25">
      <c r="B115" s="71"/>
      <c r="C115" s="72"/>
      <c r="D115" s="73"/>
      <c r="E115" s="73"/>
      <c r="F115" s="73"/>
    </row>
    <row r="116" spans="2:6" x14ac:dyDescent="0.25">
      <c r="B116" s="71"/>
      <c r="C116" s="72"/>
      <c r="D116" s="73"/>
      <c r="E116" s="73"/>
      <c r="F116" s="73"/>
    </row>
    <row r="117" spans="2:6" x14ac:dyDescent="0.25">
      <c r="B117" s="71"/>
      <c r="C117" s="72"/>
      <c r="D117" s="73"/>
      <c r="E117" s="73"/>
      <c r="F117" s="73"/>
    </row>
    <row r="118" spans="2:6" x14ac:dyDescent="0.25">
      <c r="B118" s="71"/>
      <c r="C118" s="72"/>
      <c r="D118" s="73"/>
      <c r="E118" s="73"/>
      <c r="F118" s="73"/>
    </row>
    <row r="119" spans="2:6" x14ac:dyDescent="0.25">
      <c r="B119" s="71"/>
      <c r="C119" s="72"/>
      <c r="D119" s="73"/>
      <c r="E119" s="73"/>
      <c r="F119" s="73"/>
    </row>
    <row r="120" spans="2:6" x14ac:dyDescent="0.25">
      <c r="B120" s="71"/>
      <c r="C120" s="72"/>
      <c r="D120" s="73"/>
      <c r="E120" s="73"/>
      <c r="F120" s="73"/>
    </row>
    <row r="121" spans="2:6" x14ac:dyDescent="0.25">
      <c r="B121" s="71"/>
      <c r="C121" s="72"/>
      <c r="D121" s="73"/>
      <c r="E121" s="73"/>
      <c r="F121" s="73"/>
    </row>
    <row r="122" spans="2:6" x14ac:dyDescent="0.25">
      <c r="B122" s="71"/>
      <c r="C122" s="72"/>
      <c r="D122" s="73"/>
      <c r="E122" s="73"/>
      <c r="F122" s="73"/>
    </row>
    <row r="123" spans="2:6" x14ac:dyDescent="0.25">
      <c r="B123" s="71"/>
      <c r="C123" s="72"/>
      <c r="D123" s="73"/>
      <c r="E123" s="73"/>
      <c r="F123" s="73"/>
    </row>
    <row r="124" spans="2:6" x14ac:dyDescent="0.25">
      <c r="B124" s="71"/>
      <c r="C124" s="72"/>
      <c r="D124" s="73"/>
      <c r="E124" s="73"/>
      <c r="F124" s="73"/>
    </row>
    <row r="125" spans="2:6" x14ac:dyDescent="0.25">
      <c r="B125" s="71"/>
      <c r="C125" s="72"/>
      <c r="D125" s="73"/>
      <c r="E125" s="73"/>
      <c r="F125" s="73"/>
    </row>
    <row r="126" spans="2:6" x14ac:dyDescent="0.25">
      <c r="B126" s="71"/>
      <c r="C126" s="72"/>
      <c r="D126" s="73"/>
      <c r="E126" s="73"/>
      <c r="F126" s="73"/>
    </row>
    <row r="127" spans="2:6" x14ac:dyDescent="0.25">
      <c r="B127" s="71"/>
      <c r="C127" s="72"/>
      <c r="D127" s="73"/>
      <c r="E127" s="73"/>
      <c r="F127" s="73"/>
    </row>
    <row r="128" spans="2:6" x14ac:dyDescent="0.25">
      <c r="B128" s="71"/>
      <c r="C128" s="72"/>
      <c r="D128" s="73"/>
      <c r="E128" s="73"/>
      <c r="F128" s="73"/>
    </row>
    <row r="129" spans="2:6" x14ac:dyDescent="0.25">
      <c r="B129" s="71"/>
      <c r="C129" s="72"/>
      <c r="D129" s="73"/>
      <c r="E129" s="73"/>
      <c r="F129" s="73"/>
    </row>
    <row r="130" spans="2:6" x14ac:dyDescent="0.25">
      <c r="B130" s="71"/>
      <c r="C130" s="72"/>
      <c r="D130" s="73"/>
      <c r="E130" s="73"/>
      <c r="F130" s="73"/>
    </row>
    <row r="131" spans="2:6" x14ac:dyDescent="0.25">
      <c r="B131" s="71"/>
      <c r="C131" s="72"/>
      <c r="D131" s="73"/>
      <c r="E131" s="73"/>
      <c r="F131" s="73"/>
    </row>
    <row r="132" spans="2:6" x14ac:dyDescent="0.25">
      <c r="B132" s="71"/>
      <c r="C132" s="72"/>
      <c r="D132" s="73"/>
      <c r="E132" s="73"/>
      <c r="F132" s="73"/>
    </row>
    <row r="133" spans="2:6" x14ac:dyDescent="0.25">
      <c r="B133" s="71"/>
      <c r="C133" s="72"/>
      <c r="D133" s="73"/>
      <c r="E133" s="73"/>
      <c r="F133" s="73"/>
    </row>
    <row r="134" spans="2:6" x14ac:dyDescent="0.25">
      <c r="B134" s="71"/>
      <c r="C134" s="72"/>
      <c r="D134" s="73"/>
      <c r="E134" s="73"/>
      <c r="F134" s="73"/>
    </row>
    <row r="135" spans="2:6" x14ac:dyDescent="0.25">
      <c r="B135" s="71"/>
      <c r="C135" s="72"/>
      <c r="D135" s="73"/>
      <c r="E135" s="73"/>
      <c r="F135" s="73"/>
    </row>
    <row r="136" spans="2:6" x14ac:dyDescent="0.25">
      <c r="B136" s="71"/>
      <c r="C136" s="72"/>
      <c r="D136" s="73"/>
      <c r="E136" s="73"/>
      <c r="F136" s="73"/>
    </row>
    <row r="137" spans="2:6" x14ac:dyDescent="0.25">
      <c r="B137" s="71"/>
      <c r="C137" s="72"/>
      <c r="D137" s="73"/>
      <c r="E137" s="73"/>
      <c r="F137" s="73"/>
    </row>
    <row r="138" spans="2:6" x14ac:dyDescent="0.25">
      <c r="B138" s="71"/>
      <c r="C138" s="72"/>
      <c r="D138" s="73"/>
      <c r="E138" s="73"/>
      <c r="F138" s="73"/>
    </row>
    <row r="139" spans="2:6" x14ac:dyDescent="0.25">
      <c r="B139" s="71"/>
      <c r="C139" s="72"/>
      <c r="D139" s="73"/>
      <c r="E139" s="73"/>
      <c r="F139" s="73"/>
    </row>
    <row r="140" spans="2:6" x14ac:dyDescent="0.25">
      <c r="B140" s="71"/>
      <c r="C140" s="72"/>
      <c r="D140" s="73"/>
      <c r="E140" s="73"/>
      <c r="F140" s="73"/>
    </row>
    <row r="141" spans="2:6" x14ac:dyDescent="0.25">
      <c r="B141" s="71"/>
      <c r="C141" s="72"/>
      <c r="D141" s="73"/>
      <c r="E141" s="73"/>
      <c r="F141" s="73"/>
    </row>
    <row r="142" spans="2:6" x14ac:dyDescent="0.25">
      <c r="B142" s="71"/>
      <c r="C142" s="72"/>
      <c r="D142" s="73"/>
      <c r="E142" s="73"/>
      <c r="F142" s="73"/>
    </row>
    <row r="143" spans="2:6" x14ac:dyDescent="0.25">
      <c r="B143" s="71"/>
      <c r="C143" s="72"/>
      <c r="D143" s="73"/>
      <c r="E143" s="73"/>
      <c r="F143" s="73"/>
    </row>
    <row r="144" spans="2:6" x14ac:dyDescent="0.25">
      <c r="B144" s="71"/>
      <c r="C144" s="72"/>
      <c r="D144" s="73"/>
      <c r="E144" s="73"/>
      <c r="F144" s="73"/>
    </row>
    <row r="145" spans="2:6" x14ac:dyDescent="0.25">
      <c r="B145" s="71"/>
      <c r="C145" s="72"/>
      <c r="D145" s="73"/>
      <c r="E145" s="73"/>
      <c r="F145" s="73"/>
    </row>
    <row r="146" spans="2:6" x14ac:dyDescent="0.25">
      <c r="B146" s="71"/>
      <c r="C146" s="72"/>
      <c r="D146" s="73"/>
      <c r="E146" s="73"/>
      <c r="F146" s="73"/>
    </row>
    <row r="147" spans="2:6" x14ac:dyDescent="0.25">
      <c r="B147" s="71"/>
      <c r="C147" s="72"/>
      <c r="D147" s="73"/>
      <c r="E147" s="73"/>
      <c r="F147" s="73"/>
    </row>
    <row r="148" spans="2:6" x14ac:dyDescent="0.25">
      <c r="B148" s="71"/>
      <c r="C148" s="72"/>
      <c r="D148" s="73"/>
      <c r="E148" s="73"/>
      <c r="F148" s="73"/>
    </row>
    <row r="149" spans="2:6" x14ac:dyDescent="0.25">
      <c r="B149" s="71"/>
      <c r="C149" s="72"/>
      <c r="D149" s="73"/>
      <c r="E149" s="73"/>
      <c r="F149" s="73"/>
    </row>
    <row r="150" spans="2:6" x14ac:dyDescent="0.25">
      <c r="B150" s="71"/>
      <c r="C150" s="72"/>
      <c r="D150" s="73"/>
      <c r="E150" s="73"/>
      <c r="F150" s="73"/>
    </row>
    <row r="151" spans="2:6" x14ac:dyDescent="0.25">
      <c r="B151" s="71"/>
      <c r="C151" s="72"/>
      <c r="D151" s="73"/>
      <c r="E151" s="73"/>
      <c r="F151" s="73"/>
    </row>
    <row r="152" spans="2:6" x14ac:dyDescent="0.25">
      <c r="B152" s="71"/>
      <c r="C152" s="72"/>
      <c r="D152" s="73"/>
      <c r="E152" s="73"/>
      <c r="F152" s="73"/>
    </row>
    <row r="153" spans="2:6" x14ac:dyDescent="0.25">
      <c r="B153" s="71"/>
      <c r="C153" s="72"/>
      <c r="D153" s="73"/>
      <c r="E153" s="73"/>
      <c r="F153" s="73"/>
    </row>
    <row r="154" spans="2:6" x14ac:dyDescent="0.25">
      <c r="B154" s="71"/>
      <c r="C154" s="72"/>
      <c r="D154" s="73"/>
      <c r="E154" s="73"/>
      <c r="F154" s="73"/>
    </row>
    <row r="155" spans="2:6" x14ac:dyDescent="0.25">
      <c r="B155" s="71"/>
      <c r="C155" s="72"/>
      <c r="D155" s="73"/>
      <c r="E155" s="73"/>
      <c r="F155" s="73"/>
    </row>
    <row r="156" spans="2:6" x14ac:dyDescent="0.25">
      <c r="B156" s="71"/>
      <c r="C156" s="72"/>
      <c r="D156" s="73"/>
      <c r="E156" s="73"/>
      <c r="F156" s="73"/>
    </row>
    <row r="157" spans="2:6" x14ac:dyDescent="0.25">
      <c r="B157" s="71"/>
      <c r="C157" s="72"/>
      <c r="D157" s="73"/>
      <c r="E157" s="73"/>
      <c r="F157" s="73"/>
    </row>
    <row r="158" spans="2:6" x14ac:dyDescent="0.25">
      <c r="B158" s="71"/>
      <c r="C158" s="72"/>
      <c r="D158" s="73"/>
      <c r="E158" s="73"/>
      <c r="F158" s="73"/>
    </row>
    <row r="159" spans="2:6" x14ac:dyDescent="0.25">
      <c r="B159" s="71"/>
      <c r="C159" s="72"/>
      <c r="D159" s="73"/>
      <c r="E159" s="73"/>
      <c r="F159" s="73"/>
    </row>
    <row r="160" spans="2:6" x14ac:dyDescent="0.25">
      <c r="B160" s="71"/>
      <c r="C160" s="72"/>
      <c r="D160" s="73"/>
      <c r="E160" s="73"/>
      <c r="F160" s="73"/>
    </row>
    <row r="161" spans="2:6" x14ac:dyDescent="0.25">
      <c r="B161" s="71"/>
      <c r="C161" s="72"/>
      <c r="D161" s="73"/>
      <c r="E161" s="73"/>
      <c r="F161" s="73"/>
    </row>
    <row r="162" spans="2:6" x14ac:dyDescent="0.25">
      <c r="B162" s="71"/>
      <c r="C162" s="72"/>
      <c r="D162" s="73"/>
      <c r="E162" s="73"/>
      <c r="F162" s="73"/>
    </row>
    <row r="163" spans="2:6" x14ac:dyDescent="0.25">
      <c r="B163" s="71"/>
      <c r="C163" s="72"/>
      <c r="D163" s="73"/>
      <c r="E163" s="73"/>
      <c r="F163" s="73"/>
    </row>
    <row r="164" spans="2:6" x14ac:dyDescent="0.25">
      <c r="B164" s="71"/>
      <c r="C164" s="72"/>
      <c r="D164" s="73"/>
      <c r="E164" s="73"/>
      <c r="F164" s="73"/>
    </row>
    <row r="165" spans="2:6" x14ac:dyDescent="0.25">
      <c r="B165" s="71"/>
      <c r="C165" s="72"/>
      <c r="D165" s="73"/>
      <c r="E165" s="73"/>
      <c r="F165" s="73"/>
    </row>
    <row r="166" spans="2:6" x14ac:dyDescent="0.25">
      <c r="B166" s="71"/>
      <c r="C166" s="72"/>
      <c r="D166" s="73"/>
      <c r="E166" s="73"/>
      <c r="F166" s="73"/>
    </row>
    <row r="167" spans="2:6" x14ac:dyDescent="0.25">
      <c r="B167" s="71"/>
      <c r="C167" s="72"/>
      <c r="D167" s="73"/>
      <c r="E167" s="73"/>
      <c r="F167" s="73"/>
    </row>
    <row r="168" spans="2:6" x14ac:dyDescent="0.25">
      <c r="B168" s="71"/>
      <c r="C168" s="72"/>
      <c r="D168" s="73"/>
      <c r="E168" s="73"/>
      <c r="F168" s="73"/>
    </row>
    <row r="169" spans="2:6" x14ac:dyDescent="0.25">
      <c r="B169" s="71"/>
      <c r="C169" s="72"/>
      <c r="D169" s="73"/>
      <c r="E169" s="73"/>
      <c r="F169" s="73"/>
    </row>
    <row r="170" spans="2:6" x14ac:dyDescent="0.25">
      <c r="B170" s="71"/>
      <c r="C170" s="72"/>
      <c r="D170" s="73"/>
      <c r="E170" s="73"/>
      <c r="F170" s="73"/>
    </row>
    <row r="171" spans="2:6" x14ac:dyDescent="0.25">
      <c r="B171" s="71"/>
      <c r="C171" s="72"/>
      <c r="D171" s="73"/>
      <c r="E171" s="73"/>
      <c r="F171" s="73"/>
    </row>
    <row r="172" spans="2:6" x14ac:dyDescent="0.25">
      <c r="B172" s="71"/>
      <c r="C172" s="72"/>
      <c r="D172" s="73"/>
      <c r="E172" s="73"/>
      <c r="F172" s="73"/>
    </row>
    <row r="173" spans="2:6" x14ac:dyDescent="0.25">
      <c r="B173" s="71"/>
      <c r="C173" s="72"/>
      <c r="D173" s="73"/>
      <c r="E173" s="73"/>
      <c r="F173" s="73"/>
    </row>
    <row r="174" spans="2:6" x14ac:dyDescent="0.25">
      <c r="B174" s="71"/>
      <c r="C174" s="72"/>
      <c r="D174" s="73"/>
      <c r="E174" s="73"/>
      <c r="F174" s="73"/>
    </row>
    <row r="175" spans="2:6" x14ac:dyDescent="0.25">
      <c r="B175" s="71"/>
      <c r="C175" s="72"/>
      <c r="D175" s="73"/>
      <c r="E175" s="73"/>
      <c r="F175" s="73"/>
    </row>
    <row r="176" spans="2:6" x14ac:dyDescent="0.25">
      <c r="B176" s="71"/>
      <c r="C176" s="72"/>
      <c r="D176" s="73"/>
      <c r="E176" s="73"/>
      <c r="F176" s="73"/>
    </row>
    <row r="177" spans="2:6" x14ac:dyDescent="0.25">
      <c r="B177" s="71"/>
      <c r="C177" s="72"/>
      <c r="D177" s="73"/>
      <c r="E177" s="73"/>
      <c r="F177" s="73"/>
    </row>
    <row r="178" spans="2:6" x14ac:dyDescent="0.25">
      <c r="B178" s="71"/>
      <c r="C178" s="72"/>
      <c r="D178" s="73"/>
      <c r="E178" s="73"/>
      <c r="F178" s="73"/>
    </row>
    <row r="179" spans="2:6" x14ac:dyDescent="0.25">
      <c r="B179" s="71"/>
      <c r="C179" s="72"/>
      <c r="D179" s="73"/>
      <c r="E179" s="73"/>
      <c r="F179" s="73"/>
    </row>
    <row r="180" spans="2:6" x14ac:dyDescent="0.25">
      <c r="B180" s="71"/>
      <c r="C180" s="72"/>
      <c r="D180" s="73"/>
      <c r="E180" s="73"/>
      <c r="F180" s="73"/>
    </row>
    <row r="181" spans="2:6" x14ac:dyDescent="0.25">
      <c r="B181" s="71"/>
      <c r="C181" s="72"/>
      <c r="D181" s="73"/>
      <c r="E181" s="73"/>
      <c r="F181" s="73"/>
    </row>
    <row r="182" spans="2:6" x14ac:dyDescent="0.25">
      <c r="B182" s="71"/>
      <c r="C182" s="72"/>
      <c r="D182" s="73"/>
      <c r="E182" s="73"/>
      <c r="F182" s="73"/>
    </row>
    <row r="183" spans="2:6" x14ac:dyDescent="0.25">
      <c r="B183" s="71"/>
      <c r="C183" s="72"/>
      <c r="D183" s="73"/>
      <c r="E183" s="73"/>
      <c r="F183" s="73"/>
    </row>
    <row r="184" spans="2:6" x14ac:dyDescent="0.25">
      <c r="B184" s="71"/>
      <c r="C184" s="72"/>
      <c r="D184" s="73"/>
      <c r="E184" s="73"/>
      <c r="F184" s="73"/>
    </row>
    <row r="185" spans="2:6" x14ac:dyDescent="0.25">
      <c r="B185" s="71"/>
      <c r="C185" s="72"/>
      <c r="D185" s="73"/>
      <c r="E185" s="73"/>
      <c r="F185" s="73"/>
    </row>
    <row r="186" spans="2:6" x14ac:dyDescent="0.25">
      <c r="B186" s="71"/>
      <c r="C186" s="72"/>
      <c r="D186" s="73"/>
      <c r="E186" s="73"/>
      <c r="F186" s="73"/>
    </row>
    <row r="187" spans="2:6" x14ac:dyDescent="0.25">
      <c r="B187" s="71"/>
      <c r="C187" s="72"/>
      <c r="D187" s="73"/>
      <c r="E187" s="73"/>
      <c r="F187" s="73"/>
    </row>
    <row r="188" spans="2:6" x14ac:dyDescent="0.25">
      <c r="B188" s="71"/>
      <c r="C188" s="72"/>
      <c r="D188" s="73"/>
      <c r="E188" s="73"/>
      <c r="F188" s="73"/>
    </row>
    <row r="189" spans="2:6" x14ac:dyDescent="0.25">
      <c r="B189" s="71"/>
      <c r="C189" s="72"/>
      <c r="D189" s="73"/>
      <c r="E189" s="73"/>
      <c r="F189" s="73"/>
    </row>
    <row r="190" spans="2:6" x14ac:dyDescent="0.25">
      <c r="B190" s="71"/>
      <c r="C190" s="72"/>
      <c r="D190" s="73"/>
      <c r="E190" s="73"/>
      <c r="F190" s="73"/>
    </row>
    <row r="191" spans="2:6" x14ac:dyDescent="0.25">
      <c r="B191" s="71"/>
      <c r="C191" s="72"/>
      <c r="D191" s="73"/>
      <c r="E191" s="73"/>
      <c r="F191" s="73"/>
    </row>
    <row r="192" spans="2:6" x14ac:dyDescent="0.25">
      <c r="B192" s="71"/>
      <c r="C192" s="72"/>
      <c r="D192" s="73"/>
      <c r="E192" s="73"/>
      <c r="F192" s="73"/>
    </row>
    <row r="193" spans="2:6" x14ac:dyDescent="0.25">
      <c r="B193" s="71"/>
      <c r="C193" s="72"/>
      <c r="D193" s="73"/>
      <c r="E193" s="73"/>
      <c r="F193" s="73"/>
    </row>
    <row r="194" spans="2:6" x14ac:dyDescent="0.25">
      <c r="B194" s="71"/>
      <c r="C194" s="72"/>
      <c r="D194" s="73"/>
      <c r="E194" s="73"/>
      <c r="F194" s="73"/>
    </row>
    <row r="195" spans="2:6" x14ac:dyDescent="0.25">
      <c r="B195" s="71"/>
      <c r="C195" s="72"/>
      <c r="D195" s="73"/>
      <c r="E195" s="73"/>
      <c r="F195" s="73"/>
    </row>
    <row r="196" spans="2:6" x14ac:dyDescent="0.25">
      <c r="B196" s="71"/>
      <c r="C196" s="72"/>
      <c r="D196" s="73"/>
      <c r="E196" s="73"/>
      <c r="F196" s="73"/>
    </row>
    <row r="197" spans="2:6" x14ac:dyDescent="0.25">
      <c r="B197" s="71"/>
      <c r="C197" s="72"/>
      <c r="D197" s="73"/>
      <c r="E197" s="73"/>
      <c r="F197" s="73"/>
    </row>
    <row r="198" spans="2:6" x14ac:dyDescent="0.25">
      <c r="B198" s="71"/>
      <c r="C198" s="72"/>
      <c r="D198" s="73"/>
      <c r="E198" s="73"/>
      <c r="F198" s="73"/>
    </row>
    <row r="199" spans="2:6" x14ac:dyDescent="0.25">
      <c r="B199" s="71"/>
      <c r="C199" s="72"/>
      <c r="D199" s="73"/>
      <c r="E199" s="73"/>
      <c r="F199" s="73"/>
    </row>
    <row r="200" spans="2:6" x14ac:dyDescent="0.25">
      <c r="B200" s="71"/>
      <c r="C200" s="72"/>
      <c r="D200" s="73"/>
      <c r="E200" s="73"/>
      <c r="F200" s="73"/>
    </row>
    <row r="201" spans="2:6" x14ac:dyDescent="0.25">
      <c r="B201" s="71"/>
      <c r="C201" s="72"/>
      <c r="D201" s="73"/>
      <c r="E201" s="73"/>
      <c r="F201" s="73"/>
    </row>
    <row r="202" spans="2:6" x14ac:dyDescent="0.25">
      <c r="B202" s="71"/>
      <c r="C202" s="72"/>
      <c r="D202" s="73"/>
      <c r="E202" s="73"/>
      <c r="F202" s="73"/>
    </row>
    <row r="203" spans="2:6" x14ac:dyDescent="0.25">
      <c r="B203" s="71"/>
      <c r="C203" s="72"/>
      <c r="D203" s="73"/>
      <c r="E203" s="73"/>
      <c r="F203" s="73"/>
    </row>
    <row r="204" spans="2:6" x14ac:dyDescent="0.25">
      <c r="B204" s="71"/>
      <c r="C204" s="72"/>
      <c r="D204" s="73"/>
      <c r="E204" s="73"/>
      <c r="F204" s="73"/>
    </row>
    <row r="205" spans="2:6" x14ac:dyDescent="0.25">
      <c r="B205" s="71"/>
      <c r="C205" s="72"/>
      <c r="D205" s="73"/>
      <c r="E205" s="73"/>
      <c r="F205" s="73"/>
    </row>
    <row r="206" spans="2:6" x14ac:dyDescent="0.25">
      <c r="B206" s="71"/>
      <c r="C206" s="72"/>
      <c r="D206" s="73"/>
      <c r="E206" s="73"/>
      <c r="F206" s="73"/>
    </row>
    <row r="207" spans="2:6" x14ac:dyDescent="0.25">
      <c r="B207" s="71"/>
      <c r="C207" s="72"/>
      <c r="D207" s="73"/>
      <c r="E207" s="73"/>
      <c r="F207" s="73"/>
    </row>
    <row r="208" spans="2:6" x14ac:dyDescent="0.25">
      <c r="B208" s="71"/>
      <c r="C208" s="72"/>
      <c r="D208" s="73"/>
      <c r="E208" s="73"/>
      <c r="F208" s="73"/>
    </row>
    <row r="209" spans="2:6" x14ac:dyDescent="0.25">
      <c r="B209" s="71"/>
      <c r="C209" s="72"/>
      <c r="D209" s="73"/>
      <c r="E209" s="73"/>
      <c r="F209" s="73"/>
    </row>
    <row r="210" spans="2:6" x14ac:dyDescent="0.25">
      <c r="B210" s="71"/>
      <c r="C210" s="72"/>
      <c r="D210" s="73"/>
      <c r="E210" s="73"/>
      <c r="F210" s="73"/>
    </row>
    <row r="211" spans="2:6" x14ac:dyDescent="0.25">
      <c r="B211" s="71"/>
      <c r="C211" s="72"/>
      <c r="D211" s="73"/>
      <c r="E211" s="73"/>
      <c r="F211" s="73"/>
    </row>
    <row r="212" spans="2:6" x14ac:dyDescent="0.25">
      <c r="B212" s="71"/>
      <c r="C212" s="72"/>
      <c r="D212" s="73"/>
      <c r="E212" s="73"/>
      <c r="F212" s="73"/>
    </row>
    <row r="213" spans="2:6" x14ac:dyDescent="0.25">
      <c r="B213" s="71"/>
      <c r="C213" s="72"/>
      <c r="D213" s="73"/>
      <c r="E213" s="73"/>
      <c r="F213" s="73"/>
    </row>
    <row r="214" spans="2:6" x14ac:dyDescent="0.25">
      <c r="B214" s="71"/>
      <c r="C214" s="72"/>
      <c r="D214" s="73"/>
      <c r="E214" s="73"/>
      <c r="F214" s="73"/>
    </row>
    <row r="215" spans="2:6" x14ac:dyDescent="0.25">
      <c r="B215" s="71"/>
      <c r="C215" s="72"/>
      <c r="D215" s="73"/>
      <c r="E215" s="73"/>
      <c r="F215" s="73"/>
    </row>
    <row r="216" spans="2:6" x14ac:dyDescent="0.25">
      <c r="B216" s="71"/>
      <c r="C216" s="72"/>
      <c r="D216" s="73"/>
      <c r="E216" s="73"/>
      <c r="F216" s="73"/>
    </row>
    <row r="217" spans="2:6" x14ac:dyDescent="0.25">
      <c r="B217" s="71"/>
      <c r="C217" s="72"/>
      <c r="D217" s="73"/>
      <c r="E217" s="73"/>
      <c r="F217" s="73"/>
    </row>
    <row r="218" spans="2:6" x14ac:dyDescent="0.25">
      <c r="B218" s="71"/>
      <c r="C218" s="72"/>
      <c r="D218" s="73"/>
      <c r="E218" s="73"/>
      <c r="F218" s="73"/>
    </row>
    <row r="219" spans="2:6" x14ac:dyDescent="0.25">
      <c r="B219" s="71"/>
      <c r="C219" s="72"/>
      <c r="D219" s="73"/>
      <c r="E219" s="73"/>
      <c r="F219" s="73"/>
    </row>
    <row r="220" spans="2:6" x14ac:dyDescent="0.25">
      <c r="B220" s="71"/>
      <c r="C220" s="72"/>
      <c r="D220" s="73"/>
      <c r="E220" s="73"/>
      <c r="F220" s="73"/>
    </row>
    <row r="221" spans="2:6" x14ac:dyDescent="0.25">
      <c r="B221" s="71"/>
      <c r="C221" s="72"/>
      <c r="D221" s="73"/>
      <c r="E221" s="73"/>
      <c r="F221" s="73"/>
    </row>
    <row r="222" spans="2:6" x14ac:dyDescent="0.25">
      <c r="B222" s="71"/>
      <c r="C222" s="72"/>
      <c r="D222" s="73"/>
      <c r="E222" s="73"/>
      <c r="F222" s="73"/>
    </row>
    <row r="223" spans="2:6" x14ac:dyDescent="0.25">
      <c r="B223" s="71"/>
      <c r="C223" s="72"/>
      <c r="D223" s="73"/>
      <c r="E223" s="73"/>
      <c r="F223" s="73"/>
    </row>
    <row r="224" spans="2:6" x14ac:dyDescent="0.25">
      <c r="B224" s="71"/>
      <c r="C224" s="72"/>
      <c r="D224" s="73"/>
      <c r="E224" s="73"/>
      <c r="F224" s="73"/>
    </row>
    <row r="225" spans="2:6" x14ac:dyDescent="0.25">
      <c r="B225" s="71"/>
      <c r="C225" s="72"/>
      <c r="D225" s="73"/>
      <c r="E225" s="73"/>
      <c r="F225" s="73"/>
    </row>
    <row r="226" spans="2:6" x14ac:dyDescent="0.25">
      <c r="B226" s="71"/>
      <c r="C226" s="72"/>
      <c r="D226" s="73"/>
      <c r="E226" s="73"/>
      <c r="F226" s="73"/>
    </row>
    <row r="227" spans="2:6" x14ac:dyDescent="0.25">
      <c r="B227" s="71"/>
      <c r="C227" s="72"/>
      <c r="D227" s="73"/>
      <c r="E227" s="73"/>
      <c r="F227" s="73"/>
    </row>
    <row r="228" spans="2:6" x14ac:dyDescent="0.25">
      <c r="B228" s="71"/>
      <c r="C228" s="72"/>
      <c r="D228" s="73"/>
      <c r="E228" s="73"/>
      <c r="F228" s="73"/>
    </row>
    <row r="229" spans="2:6" x14ac:dyDescent="0.25">
      <c r="B229" s="71"/>
      <c r="C229" s="72"/>
      <c r="D229" s="73"/>
      <c r="E229" s="73"/>
      <c r="F229" s="73"/>
    </row>
    <row r="230" spans="2:6" x14ac:dyDescent="0.25">
      <c r="B230" s="71"/>
      <c r="C230" s="72"/>
      <c r="D230" s="73"/>
      <c r="E230" s="73"/>
      <c r="F230" s="73"/>
    </row>
    <row r="231" spans="2:6" x14ac:dyDescent="0.25">
      <c r="B231" s="71"/>
      <c r="C231" s="72"/>
      <c r="D231" s="73"/>
      <c r="E231" s="73"/>
      <c r="F231" s="73"/>
    </row>
    <row r="232" spans="2:6" x14ac:dyDescent="0.25">
      <c r="B232" s="71"/>
      <c r="C232" s="72"/>
      <c r="D232" s="73"/>
      <c r="E232" s="73"/>
      <c r="F232" s="73"/>
    </row>
    <row r="233" spans="2:6" x14ac:dyDescent="0.25">
      <c r="B233" s="71"/>
      <c r="C233" s="72"/>
      <c r="D233" s="73"/>
      <c r="E233" s="73"/>
      <c r="F233" s="73"/>
    </row>
    <row r="234" spans="2:6" x14ac:dyDescent="0.25">
      <c r="B234" s="71"/>
      <c r="C234" s="72"/>
      <c r="D234" s="73"/>
      <c r="E234" s="73"/>
      <c r="F234" s="73"/>
    </row>
    <row r="235" spans="2:6" x14ac:dyDescent="0.25">
      <c r="B235" s="71"/>
      <c r="C235" s="72"/>
      <c r="D235" s="73"/>
      <c r="E235" s="73"/>
      <c r="F235" s="73"/>
    </row>
    <row r="236" spans="2:6" x14ac:dyDescent="0.25">
      <c r="B236" s="71"/>
      <c r="C236" s="72"/>
      <c r="D236" s="73"/>
      <c r="E236" s="73"/>
      <c r="F236" s="73"/>
    </row>
    <row r="237" spans="2:6" x14ac:dyDescent="0.25">
      <c r="B237" s="71"/>
      <c r="C237" s="72"/>
      <c r="D237" s="73"/>
      <c r="E237" s="73"/>
      <c r="F237" s="73"/>
    </row>
    <row r="238" spans="2:6" x14ac:dyDescent="0.25">
      <c r="B238" s="71"/>
      <c r="C238" s="72"/>
      <c r="D238" s="73"/>
      <c r="E238" s="73"/>
      <c r="F238" s="73"/>
    </row>
    <row r="239" spans="2:6" x14ac:dyDescent="0.25">
      <c r="B239" s="71"/>
      <c r="C239" s="72"/>
      <c r="D239" s="73"/>
      <c r="E239" s="73"/>
      <c r="F239" s="73"/>
    </row>
    <row r="240" spans="2:6" x14ac:dyDescent="0.25">
      <c r="B240" s="71"/>
      <c r="C240" s="72"/>
      <c r="D240" s="73"/>
      <c r="E240" s="73"/>
      <c r="F240" s="73"/>
    </row>
    <row r="241" spans="2:6" x14ac:dyDescent="0.25">
      <c r="B241" s="71"/>
      <c r="C241" s="72"/>
      <c r="D241" s="73"/>
      <c r="E241" s="73"/>
      <c r="F241" s="73"/>
    </row>
    <row r="242" spans="2:6" x14ac:dyDescent="0.25">
      <c r="B242" s="71"/>
      <c r="C242" s="72"/>
      <c r="D242" s="73"/>
      <c r="E242" s="73"/>
      <c r="F242" s="73"/>
    </row>
    <row r="243" spans="2:6" x14ac:dyDescent="0.25">
      <c r="B243" s="71"/>
      <c r="C243" s="72"/>
      <c r="D243" s="73"/>
      <c r="E243" s="73"/>
      <c r="F243" s="73"/>
    </row>
    <row r="244" spans="2:6" x14ac:dyDescent="0.25">
      <c r="B244" s="71"/>
      <c r="C244" s="72"/>
      <c r="D244" s="73"/>
      <c r="E244" s="73"/>
      <c r="F244" s="73"/>
    </row>
    <row r="245" spans="2:6" x14ac:dyDescent="0.25">
      <c r="B245" s="71"/>
      <c r="C245" s="72"/>
      <c r="D245" s="73"/>
      <c r="E245" s="73"/>
      <c r="F245" s="73"/>
    </row>
    <row r="246" spans="2:6" x14ac:dyDescent="0.25">
      <c r="B246" s="71"/>
      <c r="C246" s="72"/>
      <c r="D246" s="73"/>
      <c r="E246" s="73"/>
      <c r="F246" s="73"/>
    </row>
    <row r="247" spans="2:6" x14ac:dyDescent="0.25">
      <c r="B247" s="71"/>
      <c r="C247" s="72"/>
      <c r="D247" s="73"/>
      <c r="E247" s="73"/>
      <c r="F247" s="73"/>
    </row>
    <row r="248" spans="2:6" x14ac:dyDescent="0.25">
      <c r="B248" s="71"/>
      <c r="C248" s="72"/>
      <c r="D248" s="73"/>
      <c r="E248" s="73"/>
      <c r="F248" s="73"/>
    </row>
    <row r="249" spans="2:6" x14ac:dyDescent="0.25">
      <c r="B249" s="71"/>
      <c r="C249" s="72"/>
      <c r="D249" s="73"/>
      <c r="E249" s="73"/>
      <c r="F249" s="73"/>
    </row>
    <row r="250" spans="2:6" x14ac:dyDescent="0.25">
      <c r="B250" s="71"/>
      <c r="C250" s="72"/>
      <c r="D250" s="73"/>
      <c r="E250" s="73"/>
      <c r="F250" s="73"/>
    </row>
    <row r="251" spans="2:6" x14ac:dyDescent="0.25">
      <c r="B251" s="71"/>
      <c r="C251" s="72"/>
      <c r="D251" s="73"/>
      <c r="E251" s="73"/>
      <c r="F251" s="73"/>
    </row>
    <row r="252" spans="2:6" x14ac:dyDescent="0.25">
      <c r="B252" s="71"/>
      <c r="C252" s="72"/>
      <c r="D252" s="73"/>
      <c r="E252" s="73"/>
      <c r="F252" s="73"/>
    </row>
    <row r="253" spans="2:6" x14ac:dyDescent="0.25">
      <c r="B253" s="71"/>
      <c r="C253" s="72"/>
      <c r="D253" s="73"/>
      <c r="E253" s="73"/>
      <c r="F253" s="73"/>
    </row>
    <row r="254" spans="2:6" x14ac:dyDescent="0.25">
      <c r="B254" s="71"/>
      <c r="C254" s="72"/>
      <c r="D254" s="73"/>
      <c r="E254" s="73"/>
      <c r="F254" s="73"/>
    </row>
    <row r="255" spans="2:6" x14ac:dyDescent="0.25">
      <c r="B255" s="71"/>
      <c r="C255" s="72"/>
      <c r="D255" s="73"/>
      <c r="E255" s="73"/>
      <c r="F255" s="73"/>
    </row>
    <row r="256" spans="2:6" x14ac:dyDescent="0.25">
      <c r="B256" s="71"/>
      <c r="C256" s="72"/>
      <c r="D256" s="73"/>
      <c r="E256" s="73"/>
      <c r="F256" s="73"/>
    </row>
    <row r="257" spans="2:6" x14ac:dyDescent="0.25">
      <c r="B257" s="71"/>
      <c r="C257" s="72"/>
      <c r="D257" s="73"/>
      <c r="E257" s="73"/>
      <c r="F257" s="73"/>
    </row>
  </sheetData>
  <mergeCells count="1">
    <mergeCell ref="B2:F2"/>
  </mergeCells>
  <pageMargins left="0.7" right="0.7" top="0.75" bottom="0.75" header="0.3" footer="0.3"/>
  <pageSetup paperSize="9" scale="77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270"/>
  <sheetViews>
    <sheetView workbookViewId="0">
      <selection activeCell="F20" sqref="F20"/>
    </sheetView>
  </sheetViews>
  <sheetFormatPr defaultRowHeight="15" x14ac:dyDescent="0.25"/>
  <cols>
    <col min="1" max="1" width="9.140625" style="59"/>
    <col min="2" max="2" width="52.7109375" style="74" customWidth="1"/>
    <col min="3" max="3" width="8.140625" style="75" bestFit="1" customWidth="1"/>
    <col min="4" max="4" width="13" style="76" customWidth="1"/>
    <col min="5" max="5" width="17.140625" style="76" customWidth="1"/>
    <col min="6" max="6" width="15.7109375" style="76" customWidth="1"/>
    <col min="7" max="7" width="14" style="66" customWidth="1"/>
    <col min="8" max="8" width="13.42578125" style="59" bestFit="1" customWidth="1"/>
    <col min="9" max="9" width="11.85546875" style="59" customWidth="1"/>
    <col min="10" max="10" width="9.140625" style="59"/>
    <col min="11" max="11" width="17.5703125" style="59" bestFit="1" customWidth="1"/>
    <col min="12" max="16384" width="9.140625" style="59"/>
  </cols>
  <sheetData>
    <row r="2" spans="2:7" s="54" customFormat="1" x14ac:dyDescent="0.2">
      <c r="B2" s="212" t="str">
        <f>'Elenco Prezzi Unitari'!B104</f>
        <v>PR1 - Videoüberwachungsstation Nr.1:  Parkplatz Montiggl (Gemeinde  EPPAN )</v>
      </c>
      <c r="C2" s="212"/>
      <c r="D2" s="212"/>
      <c r="E2" s="212"/>
      <c r="F2" s="212"/>
      <c r="G2" s="53"/>
    </row>
    <row r="3" spans="2:7" s="54" customFormat="1" x14ac:dyDescent="0.2">
      <c r="B3" s="55" t="str">
        <f>'Elenco Prezzi Unitari'!B65</f>
        <v>BESCHREIBUNG</v>
      </c>
      <c r="C3" s="55" t="str">
        <f>'Elenco Prezzi Unitari'!C65</f>
        <v>M.E.</v>
      </c>
      <c r="D3" s="55" t="str">
        <f>'Elenco Prezzi Unitari'!D65</f>
        <v>ANZ.</v>
      </c>
      <c r="E3" s="55" t="str">
        <f>'Elenco Prezzi Unitari'!E65</f>
        <v>EINHEITSPREIS</v>
      </c>
      <c r="F3" s="55" t="str">
        <f>'Elenco Prezzi Unitari'!F65</f>
        <v>BETRAG</v>
      </c>
      <c r="G3" s="53"/>
    </row>
    <row r="4" spans="2:7" s="54" customFormat="1" x14ac:dyDescent="0.2">
      <c r="B4" s="33" t="str">
        <f>'Elenco Prezzi Unitari'!B13</f>
        <v>Überwachungskamera  (Speed Dome)</v>
      </c>
      <c r="C4" s="56" t="s">
        <v>1</v>
      </c>
      <c r="D4" s="57">
        <v>1</v>
      </c>
      <c r="E4" s="91">
        <f>'Elenco Prezzi Unitari'!F13</f>
        <v>2500</v>
      </c>
      <c r="F4" s="83">
        <f t="shared" ref="F4:F11" si="0">E4*D4</f>
        <v>2500</v>
      </c>
      <c r="G4" s="53"/>
    </row>
    <row r="5" spans="2:7" s="54" customFormat="1" x14ac:dyDescent="0.2">
      <c r="B5" s="33" t="str">
        <f>'Elenco Prezzi Unitari'!B27</f>
        <v>Übersichtskamera (festshehend)</v>
      </c>
      <c r="C5" s="56" t="s">
        <v>1</v>
      </c>
      <c r="D5" s="57">
        <v>1</v>
      </c>
      <c r="E5" s="91">
        <f>'Elenco Prezzi Unitari'!F27</f>
        <v>1200</v>
      </c>
      <c r="F5" s="83">
        <f t="shared" ref="F5" si="1">E5*D5</f>
        <v>1200</v>
      </c>
      <c r="G5" s="53"/>
    </row>
    <row r="6" spans="2:7" x14ac:dyDescent="0.25">
      <c r="B6" s="33" t="str">
        <f>'Elenco Prezzi Unitari'!B29</f>
        <v>DVR embedded ● 4 Video-Eingänge 1080p ● HD 1TB</v>
      </c>
      <c r="C6" s="56" t="s">
        <v>1</v>
      </c>
      <c r="D6" s="57">
        <v>1</v>
      </c>
      <c r="E6" s="91">
        <f>'Elenco Prezzi Unitari'!F29</f>
        <v>748</v>
      </c>
      <c r="F6" s="83">
        <f t="shared" ref="F6:F7" si="2">E6*D6</f>
        <v>748</v>
      </c>
      <c r="G6" s="58"/>
    </row>
    <row r="7" spans="2:7" x14ac:dyDescent="0.25">
      <c r="B7" s="34" t="str">
        <f>'Elenco Prezzi Unitari'!B37</f>
        <v>Schild "Videoüberwachter Bereich" Art.13 GvD 196/2003</v>
      </c>
      <c r="C7" s="56" t="s">
        <v>1</v>
      </c>
      <c r="D7" s="57">
        <v>1</v>
      </c>
      <c r="E7" s="82">
        <f>'Elenco Prezzi Unitari'!F37</f>
        <v>50</v>
      </c>
      <c r="F7" s="83">
        <f t="shared" si="2"/>
        <v>50</v>
      </c>
      <c r="G7" s="58"/>
    </row>
    <row r="8" spans="2:7" ht="75" x14ac:dyDescent="0.25">
      <c r="B8" s="33" t="str">
        <f>'Elenco Prezzi Unitari'!B32</f>
        <v>Zubehörteile für die Montage der Videokameras und die fachgerechte Herstellung einer vollständigen, funktionstüchtigen Anlage (z.B. Elektroschaltschrank, Geräteschrank, selbstrückstellender Schalter, Netzgeräte, Kabel usw.)</v>
      </c>
      <c r="C8" s="117" t="str">
        <f>'Elenco Prezzi Unitari'!C32</f>
        <v>pauschal</v>
      </c>
      <c r="D8" s="57">
        <v>1</v>
      </c>
      <c r="E8" s="82">
        <v>1000</v>
      </c>
      <c r="F8" s="83">
        <f t="shared" si="0"/>
        <v>1000</v>
      </c>
      <c r="G8" s="58"/>
    </row>
    <row r="9" spans="2:7" ht="45" x14ac:dyDescent="0.25">
      <c r="B9" s="34" t="str">
        <f>'Elenco Prezzi Unitari'!B51</f>
        <v>Lieferung und Einbau eines Masts, verjüngend, geschweißt, gerade, aus verzinktem Stahl H 12,00 m ü.d.B.</v>
      </c>
      <c r="C9" s="56" t="s">
        <v>1</v>
      </c>
      <c r="D9" s="57">
        <v>1</v>
      </c>
      <c r="E9" s="82">
        <f>'Elenco Prezzi Unitari'!F51</f>
        <v>1307</v>
      </c>
      <c r="F9" s="83">
        <f t="shared" si="0"/>
        <v>1307</v>
      </c>
      <c r="G9" s="58"/>
    </row>
    <row r="10" spans="2:7" ht="60" x14ac:dyDescent="0.25">
      <c r="B10" s="34" t="str">
        <f>'Elenco Prezzi Unitari'!B52</f>
        <v xml:space="preserve">Lieferung und Einbau einer vorgefertigten Bodenplatte f. versenkte Montage eines geraden, verjüngenden Masts H 12,00 m ü.d.B. Abm. 115x115x110, einschließlich Aushub, Beton usw. </v>
      </c>
      <c r="C10" s="56" t="s">
        <v>1</v>
      </c>
      <c r="D10" s="57">
        <v>1</v>
      </c>
      <c r="E10" s="82">
        <f>'Elenco Prezzi Unitari'!F52</f>
        <v>970</v>
      </c>
      <c r="F10" s="83">
        <f t="shared" si="0"/>
        <v>970</v>
      </c>
      <c r="G10" s="58"/>
    </row>
    <row r="11" spans="2:7" ht="60" x14ac:dyDescent="0.25">
      <c r="B11" s="34" t="str">
        <f>'Elenco Prezzi Unitari'!B61</f>
        <v>Lieferung und  Einbau eines Erders aus Stahl, normgerecht an die Erdleiter  angeschlossen mittels Verbindungsklemmen. Kreuzerder 50/50/2 mm, feuerverzinkt. L=1000 mm.</v>
      </c>
      <c r="C11" s="56" t="s">
        <v>1</v>
      </c>
      <c r="D11" s="57">
        <v>1</v>
      </c>
      <c r="E11" s="82">
        <f>'Elenco Prezzi Unitari'!F61</f>
        <v>75.75</v>
      </c>
      <c r="F11" s="83">
        <f t="shared" si="0"/>
        <v>75.75</v>
      </c>
      <c r="G11" s="58"/>
    </row>
    <row r="12" spans="2:7" ht="30" x14ac:dyDescent="0.25">
      <c r="B12" s="33" t="str">
        <f>'Elenco Prezzi Unitari'!B34</f>
        <v>Arbeitslohn für die Installation (einschließlich Einsatz einer Arbeitsbühne) und die Konfiguration der Anlage.</v>
      </c>
      <c r="C12" s="117" t="str">
        <f>'Elenco Prezzi Unitari'!C34</f>
        <v>pauschal</v>
      </c>
      <c r="D12" s="63">
        <v>1</v>
      </c>
      <c r="E12" s="86">
        <v>1500</v>
      </c>
      <c r="F12" s="87">
        <f>E12*D12</f>
        <v>1500</v>
      </c>
      <c r="G12" s="58"/>
    </row>
    <row r="13" spans="2:7" x14ac:dyDescent="0.25">
      <c r="B13" s="35" t="str">
        <f>'Elenco Prezzi Unitari'!B66</f>
        <v>Gesamt SOA Kategorie OS5</v>
      </c>
      <c r="C13" s="60"/>
      <c r="D13" s="61"/>
      <c r="E13" s="84"/>
      <c r="F13" s="85">
        <f>SUM(F4:F12)</f>
        <v>9350.75</v>
      </c>
      <c r="G13" s="58"/>
    </row>
    <row r="14" spans="2:7" x14ac:dyDescent="0.25">
      <c r="B14" s="34" t="str">
        <f>'Elenco Prezzi Unitari'!B8</f>
        <v>Router WiFi für Mobiltelefonnetze 3G(UMTS)/4G (LTE)</v>
      </c>
      <c r="C14" s="56" t="s">
        <v>1</v>
      </c>
      <c r="D14" s="57">
        <v>1</v>
      </c>
      <c r="E14" s="82">
        <f>'Elenco Prezzi Unitari'!F8</f>
        <v>500</v>
      </c>
      <c r="F14" s="83">
        <f t="shared" ref="F14" si="3">E14*D14</f>
        <v>500</v>
      </c>
    </row>
    <row r="15" spans="2:7" ht="45" x14ac:dyDescent="0.25">
      <c r="B15" s="33" t="str">
        <f>'Elenco Prezzi Unitari'!B33</f>
        <v>Zubehörteile für die Montage der Konnektivitätsgeräte zur fachgerechten Herstellung einer vollständigen, funktionstüchtigen Anlage.</v>
      </c>
      <c r="C15" s="117" t="str">
        <f>'Elenco Prezzi Unitari'!C33</f>
        <v>pauschal</v>
      </c>
      <c r="D15" s="57">
        <v>1</v>
      </c>
      <c r="E15" s="82">
        <v>200</v>
      </c>
      <c r="F15" s="83">
        <f>E15*D15</f>
        <v>200</v>
      </c>
    </row>
    <row r="16" spans="2:7" ht="30" x14ac:dyDescent="0.25">
      <c r="B16" s="33" t="str">
        <f>'Elenco Prezzi Unitari'!B34</f>
        <v>Arbeitslohn für die Installation (einschließlich Einsatz einer Arbeitsbühne) und die Konfiguration der Anlage.</v>
      </c>
      <c r="C16" s="117" t="str">
        <f>'Elenco Prezzi Unitari'!C34</f>
        <v>pauschal</v>
      </c>
      <c r="D16" s="63">
        <v>1</v>
      </c>
      <c r="E16" s="86">
        <v>200</v>
      </c>
      <c r="F16" s="87">
        <f>E16*D16</f>
        <v>200</v>
      </c>
    </row>
    <row r="17" spans="2:6" x14ac:dyDescent="0.25">
      <c r="B17" s="36" t="str">
        <f>'Elenco Prezzi Unitari'!B67</f>
        <v>Gesamt SOA Kategorie OS19</v>
      </c>
      <c r="C17" s="60"/>
      <c r="D17" s="65"/>
      <c r="E17" s="84"/>
      <c r="F17" s="88">
        <f>SUM(F14:F16)</f>
        <v>900</v>
      </c>
    </row>
    <row r="18" spans="2:6" x14ac:dyDescent="0.25">
      <c r="B18" s="71"/>
      <c r="C18" s="72"/>
      <c r="D18" s="73"/>
      <c r="E18" s="73"/>
      <c r="F18" s="73"/>
    </row>
    <row r="19" spans="2:6" x14ac:dyDescent="0.25">
      <c r="B19" s="45" t="str">
        <f>'Elenco Prezzi Unitari'!B69</f>
        <v>SUMME</v>
      </c>
      <c r="C19" s="60"/>
      <c r="D19" s="70"/>
      <c r="E19" s="84"/>
      <c r="F19" s="90">
        <f>F13+F17</f>
        <v>10250.75</v>
      </c>
    </row>
    <row r="20" spans="2:6" x14ac:dyDescent="0.25">
      <c r="B20" s="71"/>
      <c r="C20" s="72"/>
      <c r="D20" s="73"/>
      <c r="E20" s="73"/>
      <c r="F20" s="73"/>
    </row>
    <row r="21" spans="2:6" x14ac:dyDescent="0.25">
      <c r="B21" s="71"/>
      <c r="C21" s="72"/>
      <c r="D21" s="73"/>
      <c r="E21" s="73"/>
      <c r="F21" s="73"/>
    </row>
    <row r="22" spans="2:6" x14ac:dyDescent="0.25">
      <c r="B22" s="71"/>
      <c r="C22" s="72"/>
      <c r="D22" s="73"/>
      <c r="E22" s="73"/>
      <c r="F22" s="73"/>
    </row>
    <row r="23" spans="2:6" x14ac:dyDescent="0.25">
      <c r="B23" s="71"/>
      <c r="C23" s="72"/>
      <c r="D23" s="73"/>
      <c r="E23" s="73"/>
      <c r="F23" s="73"/>
    </row>
    <row r="24" spans="2:6" x14ac:dyDescent="0.25">
      <c r="B24" s="71"/>
      <c r="C24" s="72"/>
      <c r="D24" s="73"/>
      <c r="E24" s="73"/>
      <c r="F24" s="73"/>
    </row>
    <row r="25" spans="2:6" x14ac:dyDescent="0.25">
      <c r="B25" s="71"/>
      <c r="C25" s="72"/>
      <c r="D25" s="73"/>
      <c r="E25" s="73"/>
      <c r="F25" s="73"/>
    </row>
    <row r="26" spans="2:6" x14ac:dyDescent="0.25">
      <c r="B26" s="71"/>
      <c r="C26" s="72"/>
      <c r="D26" s="73"/>
      <c r="E26" s="73"/>
      <c r="F26" s="73"/>
    </row>
    <row r="27" spans="2:6" x14ac:dyDescent="0.25">
      <c r="B27" s="71"/>
      <c r="C27" s="72"/>
      <c r="D27" s="73"/>
      <c r="E27" s="73"/>
      <c r="F27" s="73"/>
    </row>
    <row r="28" spans="2:6" x14ac:dyDescent="0.25">
      <c r="B28" s="71"/>
      <c r="C28" s="72"/>
      <c r="D28" s="73"/>
      <c r="E28" s="73"/>
      <c r="F28" s="73"/>
    </row>
    <row r="29" spans="2:6" x14ac:dyDescent="0.25">
      <c r="B29" s="71"/>
      <c r="C29" s="72"/>
      <c r="D29" s="73"/>
      <c r="E29" s="73"/>
      <c r="F29" s="73"/>
    </row>
    <row r="30" spans="2:6" x14ac:dyDescent="0.25">
      <c r="B30" s="71"/>
      <c r="C30" s="72"/>
      <c r="D30" s="73"/>
      <c r="E30" s="73"/>
      <c r="F30" s="73"/>
    </row>
    <row r="31" spans="2:6" x14ac:dyDescent="0.25">
      <c r="B31" s="71"/>
      <c r="C31" s="72"/>
      <c r="D31" s="73"/>
      <c r="E31" s="73"/>
      <c r="F31" s="73"/>
    </row>
    <row r="32" spans="2:6" x14ac:dyDescent="0.25">
      <c r="B32" s="71"/>
      <c r="C32" s="72"/>
      <c r="D32" s="73"/>
      <c r="E32" s="73"/>
      <c r="F32" s="73"/>
    </row>
    <row r="33" spans="2:6" x14ac:dyDescent="0.25">
      <c r="B33" s="71"/>
      <c r="C33" s="72"/>
      <c r="D33" s="73"/>
      <c r="E33" s="73"/>
      <c r="F33" s="73"/>
    </row>
    <row r="34" spans="2:6" x14ac:dyDescent="0.25">
      <c r="B34" s="71"/>
      <c r="C34" s="72"/>
      <c r="D34" s="73"/>
      <c r="E34" s="73"/>
      <c r="F34" s="73"/>
    </row>
    <row r="35" spans="2:6" x14ac:dyDescent="0.25">
      <c r="B35" s="71"/>
      <c r="C35" s="72"/>
      <c r="D35" s="73"/>
      <c r="E35" s="73"/>
      <c r="F35" s="73"/>
    </row>
    <row r="36" spans="2:6" x14ac:dyDescent="0.25">
      <c r="B36" s="71"/>
      <c r="C36" s="72"/>
      <c r="D36" s="73"/>
      <c r="E36" s="73"/>
      <c r="F36" s="73"/>
    </row>
    <row r="37" spans="2:6" x14ac:dyDescent="0.25">
      <c r="B37" s="71"/>
      <c r="C37" s="72"/>
      <c r="D37" s="73"/>
      <c r="E37" s="73"/>
      <c r="F37" s="73"/>
    </row>
    <row r="38" spans="2:6" x14ac:dyDescent="0.25">
      <c r="B38" s="71"/>
      <c r="C38" s="72"/>
      <c r="D38" s="73"/>
      <c r="E38" s="73"/>
      <c r="F38" s="73"/>
    </row>
    <row r="39" spans="2:6" x14ac:dyDescent="0.25">
      <c r="B39" s="71"/>
      <c r="C39" s="72"/>
      <c r="D39" s="73"/>
      <c r="E39" s="73"/>
      <c r="F39" s="73"/>
    </row>
    <row r="40" spans="2:6" x14ac:dyDescent="0.25">
      <c r="B40" s="71"/>
      <c r="C40" s="72"/>
      <c r="D40" s="73"/>
      <c r="E40" s="73"/>
      <c r="F40" s="73"/>
    </row>
    <row r="41" spans="2:6" x14ac:dyDescent="0.25">
      <c r="B41" s="71"/>
      <c r="C41" s="72"/>
      <c r="D41" s="73"/>
      <c r="E41" s="73"/>
      <c r="F41" s="73"/>
    </row>
    <row r="42" spans="2:6" x14ac:dyDescent="0.25">
      <c r="B42" s="71"/>
      <c r="C42" s="72"/>
      <c r="D42" s="73"/>
      <c r="E42" s="73"/>
      <c r="F42" s="73"/>
    </row>
    <row r="43" spans="2:6" x14ac:dyDescent="0.25">
      <c r="B43" s="71"/>
      <c r="C43" s="72"/>
      <c r="D43" s="73"/>
      <c r="E43" s="73"/>
      <c r="F43" s="73"/>
    </row>
    <row r="44" spans="2:6" x14ac:dyDescent="0.25">
      <c r="B44" s="71"/>
      <c r="C44" s="72"/>
      <c r="D44" s="73"/>
      <c r="E44" s="73"/>
      <c r="F44" s="73"/>
    </row>
    <row r="45" spans="2:6" x14ac:dyDescent="0.25">
      <c r="B45" s="71"/>
      <c r="C45" s="72"/>
      <c r="D45" s="73"/>
      <c r="E45" s="73"/>
      <c r="F45" s="73"/>
    </row>
    <row r="46" spans="2:6" x14ac:dyDescent="0.25">
      <c r="B46" s="71"/>
      <c r="C46" s="72"/>
      <c r="D46" s="73"/>
      <c r="E46" s="73"/>
      <c r="F46" s="73"/>
    </row>
    <row r="47" spans="2:6" x14ac:dyDescent="0.25">
      <c r="B47" s="71"/>
      <c r="C47" s="72"/>
      <c r="D47" s="73"/>
      <c r="E47" s="73"/>
      <c r="F47" s="73"/>
    </row>
    <row r="48" spans="2:6" x14ac:dyDescent="0.25">
      <c r="B48" s="71"/>
      <c r="C48" s="72"/>
      <c r="D48" s="73"/>
      <c r="E48" s="73"/>
      <c r="F48" s="73"/>
    </row>
    <row r="49" spans="2:6" x14ac:dyDescent="0.25">
      <c r="B49" s="71"/>
      <c r="C49" s="72"/>
      <c r="D49" s="73"/>
      <c r="E49" s="73"/>
      <c r="F49" s="73"/>
    </row>
    <row r="50" spans="2:6" x14ac:dyDescent="0.25">
      <c r="B50" s="71"/>
      <c r="C50" s="72"/>
      <c r="D50" s="73"/>
      <c r="E50" s="73"/>
      <c r="F50" s="73"/>
    </row>
    <row r="51" spans="2:6" x14ac:dyDescent="0.25">
      <c r="B51" s="71"/>
      <c r="C51" s="72"/>
      <c r="D51" s="73"/>
      <c r="E51" s="73"/>
      <c r="F51" s="73"/>
    </row>
    <row r="52" spans="2:6" x14ac:dyDescent="0.25">
      <c r="B52" s="71"/>
      <c r="C52" s="72"/>
      <c r="D52" s="73"/>
      <c r="E52" s="73"/>
      <c r="F52" s="73"/>
    </row>
    <row r="53" spans="2:6" x14ac:dyDescent="0.25">
      <c r="B53" s="71"/>
      <c r="C53" s="72"/>
      <c r="D53" s="73"/>
      <c r="E53" s="73"/>
      <c r="F53" s="73"/>
    </row>
    <row r="54" spans="2:6" x14ac:dyDescent="0.25">
      <c r="B54" s="71"/>
      <c r="C54" s="72"/>
      <c r="D54" s="73"/>
      <c r="E54" s="73"/>
      <c r="F54" s="73"/>
    </row>
    <row r="55" spans="2:6" x14ac:dyDescent="0.25">
      <c r="B55" s="71"/>
      <c r="C55" s="72"/>
      <c r="D55" s="73"/>
      <c r="E55" s="73"/>
      <c r="F55" s="73"/>
    </row>
    <row r="56" spans="2:6" x14ac:dyDescent="0.25">
      <c r="B56" s="71"/>
      <c r="C56" s="72"/>
      <c r="D56" s="73"/>
      <c r="E56" s="73"/>
      <c r="F56" s="73"/>
    </row>
    <row r="57" spans="2:6" x14ac:dyDescent="0.25">
      <c r="B57" s="71"/>
      <c r="C57" s="72"/>
      <c r="D57" s="73"/>
      <c r="E57" s="73"/>
      <c r="F57" s="73"/>
    </row>
    <row r="58" spans="2:6" x14ac:dyDescent="0.25">
      <c r="B58" s="71"/>
      <c r="C58" s="72"/>
      <c r="D58" s="73"/>
      <c r="E58" s="73"/>
      <c r="F58" s="73"/>
    </row>
    <row r="59" spans="2:6" x14ac:dyDescent="0.25">
      <c r="B59" s="71"/>
      <c r="C59" s="72"/>
      <c r="D59" s="73"/>
      <c r="E59" s="73"/>
      <c r="F59" s="73"/>
    </row>
    <row r="60" spans="2:6" x14ac:dyDescent="0.25">
      <c r="B60" s="71"/>
      <c r="C60" s="72"/>
      <c r="D60" s="73"/>
      <c r="E60" s="73"/>
      <c r="F60" s="73"/>
    </row>
    <row r="61" spans="2:6" x14ac:dyDescent="0.25">
      <c r="B61" s="71"/>
      <c r="C61" s="72"/>
      <c r="D61" s="73"/>
      <c r="E61" s="73"/>
      <c r="F61" s="73"/>
    </row>
    <row r="62" spans="2:6" x14ac:dyDescent="0.25">
      <c r="B62" s="71"/>
      <c r="C62" s="72"/>
      <c r="D62" s="73"/>
      <c r="E62" s="73"/>
      <c r="F62" s="73"/>
    </row>
    <row r="63" spans="2:6" x14ac:dyDescent="0.25">
      <c r="B63" s="71"/>
      <c r="C63" s="72"/>
      <c r="D63" s="73"/>
      <c r="E63" s="73"/>
      <c r="F63" s="73"/>
    </row>
    <row r="64" spans="2:6" x14ac:dyDescent="0.25">
      <c r="B64" s="71"/>
      <c r="C64" s="72"/>
      <c r="D64" s="73"/>
      <c r="E64" s="73"/>
      <c r="F64" s="73"/>
    </row>
    <row r="65" spans="2:6" x14ac:dyDescent="0.25">
      <c r="B65" s="71"/>
      <c r="C65" s="72"/>
      <c r="D65" s="73"/>
      <c r="E65" s="73"/>
      <c r="F65" s="73"/>
    </row>
    <row r="66" spans="2:6" x14ac:dyDescent="0.25">
      <c r="B66" s="71"/>
      <c r="C66" s="72"/>
      <c r="D66" s="73"/>
      <c r="E66" s="73"/>
      <c r="F66" s="73"/>
    </row>
    <row r="67" spans="2:6" x14ac:dyDescent="0.25">
      <c r="B67" s="71"/>
      <c r="C67" s="72"/>
      <c r="D67" s="73"/>
      <c r="E67" s="73"/>
      <c r="F67" s="73"/>
    </row>
    <row r="68" spans="2:6" x14ac:dyDescent="0.25">
      <c r="B68" s="71"/>
      <c r="C68" s="72"/>
      <c r="D68" s="73"/>
      <c r="E68" s="73"/>
      <c r="F68" s="73"/>
    </row>
    <row r="69" spans="2:6" x14ac:dyDescent="0.25">
      <c r="B69" s="71"/>
      <c r="C69" s="72"/>
      <c r="D69" s="73"/>
      <c r="E69" s="73"/>
      <c r="F69" s="73"/>
    </row>
    <row r="70" spans="2:6" x14ac:dyDescent="0.25">
      <c r="B70" s="71"/>
      <c r="C70" s="72"/>
      <c r="D70" s="73"/>
      <c r="E70" s="73"/>
      <c r="F70" s="73"/>
    </row>
    <row r="71" spans="2:6" x14ac:dyDescent="0.25">
      <c r="B71" s="71"/>
      <c r="C71" s="72"/>
      <c r="D71" s="73"/>
      <c r="E71" s="73"/>
      <c r="F71" s="73"/>
    </row>
    <row r="72" spans="2:6" x14ac:dyDescent="0.25">
      <c r="B72" s="71"/>
      <c r="C72" s="72"/>
      <c r="D72" s="73"/>
      <c r="E72" s="73"/>
      <c r="F72" s="73"/>
    </row>
    <row r="73" spans="2:6" x14ac:dyDescent="0.25">
      <c r="B73" s="71"/>
      <c r="C73" s="72"/>
      <c r="D73" s="73"/>
      <c r="E73" s="73"/>
      <c r="F73" s="73"/>
    </row>
    <row r="74" spans="2:6" x14ac:dyDescent="0.25">
      <c r="B74" s="71"/>
      <c r="C74" s="72"/>
      <c r="D74" s="73"/>
      <c r="E74" s="73"/>
      <c r="F74" s="73"/>
    </row>
    <row r="75" spans="2:6" x14ac:dyDescent="0.25">
      <c r="B75" s="71"/>
      <c r="C75" s="72"/>
      <c r="D75" s="73"/>
      <c r="E75" s="73"/>
      <c r="F75" s="73"/>
    </row>
    <row r="76" spans="2:6" x14ac:dyDescent="0.25">
      <c r="B76" s="71"/>
      <c r="C76" s="72"/>
      <c r="D76" s="73"/>
      <c r="E76" s="73"/>
      <c r="F76" s="73"/>
    </row>
    <row r="77" spans="2:6" x14ac:dyDescent="0.25">
      <c r="B77" s="71"/>
      <c r="C77" s="72"/>
      <c r="D77" s="73"/>
      <c r="E77" s="73"/>
      <c r="F77" s="73"/>
    </row>
    <row r="78" spans="2:6" x14ac:dyDescent="0.25">
      <c r="B78" s="71"/>
      <c r="C78" s="72"/>
      <c r="D78" s="73"/>
      <c r="E78" s="73"/>
      <c r="F78" s="73"/>
    </row>
    <row r="79" spans="2:6" x14ac:dyDescent="0.25">
      <c r="B79" s="71"/>
      <c r="C79" s="72"/>
      <c r="D79" s="73"/>
      <c r="E79" s="73"/>
      <c r="F79" s="73"/>
    </row>
    <row r="80" spans="2:6" x14ac:dyDescent="0.25">
      <c r="B80" s="71"/>
      <c r="C80" s="72"/>
      <c r="D80" s="73"/>
      <c r="E80" s="73"/>
      <c r="F80" s="73"/>
    </row>
    <row r="81" spans="2:6" x14ac:dyDescent="0.25">
      <c r="B81" s="71"/>
      <c r="C81" s="72"/>
      <c r="D81" s="73"/>
      <c r="E81" s="73"/>
      <c r="F81" s="73"/>
    </row>
    <row r="82" spans="2:6" x14ac:dyDescent="0.25">
      <c r="B82" s="71"/>
      <c r="C82" s="72"/>
      <c r="D82" s="73"/>
      <c r="E82" s="73"/>
      <c r="F82" s="73"/>
    </row>
    <row r="83" spans="2:6" x14ac:dyDescent="0.25">
      <c r="B83" s="71"/>
      <c r="C83" s="72"/>
      <c r="D83" s="73"/>
      <c r="E83" s="73"/>
      <c r="F83" s="73"/>
    </row>
    <row r="84" spans="2:6" x14ac:dyDescent="0.25">
      <c r="B84" s="71"/>
      <c r="C84" s="72"/>
      <c r="D84" s="73"/>
      <c r="E84" s="73"/>
      <c r="F84" s="73"/>
    </row>
    <row r="85" spans="2:6" x14ac:dyDescent="0.25">
      <c r="B85" s="71"/>
      <c r="C85" s="72"/>
      <c r="D85" s="73"/>
      <c r="E85" s="73"/>
      <c r="F85" s="73"/>
    </row>
    <row r="86" spans="2:6" x14ac:dyDescent="0.25">
      <c r="B86" s="71"/>
      <c r="C86" s="72"/>
      <c r="D86" s="73"/>
      <c r="E86" s="73"/>
      <c r="F86" s="73"/>
    </row>
    <row r="87" spans="2:6" x14ac:dyDescent="0.25">
      <c r="B87" s="71"/>
      <c r="C87" s="72"/>
      <c r="D87" s="73"/>
      <c r="E87" s="73"/>
      <c r="F87" s="73"/>
    </row>
    <row r="88" spans="2:6" x14ac:dyDescent="0.25">
      <c r="B88" s="71"/>
      <c r="C88" s="72"/>
      <c r="D88" s="73"/>
      <c r="E88" s="73"/>
      <c r="F88" s="73"/>
    </row>
    <row r="89" spans="2:6" x14ac:dyDescent="0.25">
      <c r="B89" s="71"/>
      <c r="C89" s="72"/>
      <c r="D89" s="73"/>
      <c r="E89" s="73"/>
      <c r="F89" s="73"/>
    </row>
    <row r="90" spans="2:6" x14ac:dyDescent="0.25">
      <c r="B90" s="71"/>
      <c r="C90" s="72"/>
      <c r="D90" s="73"/>
      <c r="E90" s="73"/>
      <c r="F90" s="73"/>
    </row>
    <row r="91" spans="2:6" x14ac:dyDescent="0.25">
      <c r="B91" s="71"/>
      <c r="C91" s="72"/>
      <c r="D91" s="73"/>
      <c r="E91" s="73"/>
      <c r="F91" s="73"/>
    </row>
    <row r="92" spans="2:6" x14ac:dyDescent="0.25">
      <c r="B92" s="71"/>
      <c r="C92" s="72"/>
      <c r="D92" s="73"/>
      <c r="E92" s="73"/>
      <c r="F92" s="73"/>
    </row>
    <row r="93" spans="2:6" x14ac:dyDescent="0.25">
      <c r="B93" s="71"/>
      <c r="C93" s="72"/>
      <c r="D93" s="73"/>
      <c r="E93" s="73"/>
      <c r="F93" s="73"/>
    </row>
    <row r="94" spans="2:6" x14ac:dyDescent="0.25">
      <c r="B94" s="71"/>
      <c r="C94" s="72"/>
      <c r="D94" s="73"/>
      <c r="E94" s="73"/>
      <c r="F94" s="73"/>
    </row>
    <row r="95" spans="2:6" x14ac:dyDescent="0.25">
      <c r="B95" s="71"/>
      <c r="C95" s="72"/>
      <c r="D95" s="73"/>
      <c r="E95" s="73"/>
      <c r="F95" s="73"/>
    </row>
    <row r="96" spans="2:6" x14ac:dyDescent="0.25">
      <c r="B96" s="71"/>
      <c r="C96" s="72"/>
      <c r="D96" s="73"/>
      <c r="E96" s="73"/>
      <c r="F96" s="73"/>
    </row>
    <row r="97" spans="2:6" x14ac:dyDescent="0.25">
      <c r="B97" s="71"/>
      <c r="C97" s="72"/>
      <c r="D97" s="73"/>
      <c r="E97" s="73"/>
      <c r="F97" s="73"/>
    </row>
    <row r="98" spans="2:6" x14ac:dyDescent="0.25">
      <c r="B98" s="71"/>
      <c r="C98" s="72"/>
      <c r="D98" s="73"/>
      <c r="E98" s="73"/>
      <c r="F98" s="73"/>
    </row>
    <row r="99" spans="2:6" x14ac:dyDescent="0.25">
      <c r="B99" s="71"/>
      <c r="C99" s="72"/>
      <c r="D99" s="73"/>
      <c r="E99" s="73"/>
      <c r="F99" s="73"/>
    </row>
    <row r="100" spans="2:6" x14ac:dyDescent="0.25">
      <c r="B100" s="71"/>
      <c r="C100" s="72"/>
      <c r="D100" s="73"/>
      <c r="E100" s="73"/>
      <c r="F100" s="73"/>
    </row>
    <row r="101" spans="2:6" x14ac:dyDescent="0.25">
      <c r="B101" s="71"/>
      <c r="C101" s="72"/>
      <c r="D101" s="73"/>
      <c r="E101" s="73"/>
      <c r="F101" s="73"/>
    </row>
    <row r="102" spans="2:6" x14ac:dyDescent="0.25">
      <c r="B102" s="71"/>
      <c r="C102" s="72"/>
      <c r="D102" s="73"/>
      <c r="E102" s="73"/>
      <c r="F102" s="73"/>
    </row>
    <row r="103" spans="2:6" x14ac:dyDescent="0.25">
      <c r="B103" s="71"/>
      <c r="C103" s="72"/>
      <c r="D103" s="73"/>
      <c r="E103" s="73"/>
      <c r="F103" s="73"/>
    </row>
    <row r="104" spans="2:6" x14ac:dyDescent="0.25">
      <c r="B104" s="71"/>
      <c r="C104" s="72"/>
      <c r="D104" s="73"/>
      <c r="E104" s="73"/>
      <c r="F104" s="73"/>
    </row>
    <row r="105" spans="2:6" x14ac:dyDescent="0.25">
      <c r="B105" s="71"/>
      <c r="C105" s="72"/>
      <c r="D105" s="73"/>
      <c r="E105" s="73"/>
      <c r="F105" s="73"/>
    </row>
    <row r="106" spans="2:6" x14ac:dyDescent="0.25">
      <c r="B106" s="71"/>
      <c r="C106" s="72"/>
      <c r="D106" s="73"/>
      <c r="E106" s="73"/>
      <c r="F106" s="73"/>
    </row>
    <row r="107" spans="2:6" x14ac:dyDescent="0.25">
      <c r="B107" s="71"/>
      <c r="C107" s="72"/>
      <c r="D107" s="73"/>
      <c r="E107" s="73"/>
      <c r="F107" s="73"/>
    </row>
    <row r="108" spans="2:6" x14ac:dyDescent="0.25">
      <c r="B108" s="71"/>
      <c r="C108" s="72"/>
      <c r="D108" s="73"/>
      <c r="E108" s="73"/>
      <c r="F108" s="73"/>
    </row>
    <row r="109" spans="2:6" x14ac:dyDescent="0.25">
      <c r="B109" s="71"/>
      <c r="C109" s="72"/>
      <c r="D109" s="73"/>
      <c r="E109" s="73"/>
      <c r="F109" s="73"/>
    </row>
    <row r="110" spans="2:6" x14ac:dyDescent="0.25">
      <c r="B110" s="71"/>
      <c r="C110" s="72"/>
      <c r="D110" s="73"/>
      <c r="E110" s="73"/>
      <c r="F110" s="73"/>
    </row>
    <row r="111" spans="2:6" x14ac:dyDescent="0.25">
      <c r="B111" s="71"/>
      <c r="C111" s="72"/>
      <c r="D111" s="73"/>
      <c r="E111" s="73"/>
      <c r="F111" s="73"/>
    </row>
    <row r="112" spans="2:6" x14ac:dyDescent="0.25">
      <c r="B112" s="71"/>
      <c r="C112" s="72"/>
      <c r="D112" s="73"/>
      <c r="E112" s="73"/>
      <c r="F112" s="73"/>
    </row>
    <row r="113" spans="2:6" x14ac:dyDescent="0.25">
      <c r="B113" s="71"/>
      <c r="C113" s="72"/>
      <c r="D113" s="73"/>
      <c r="E113" s="73"/>
      <c r="F113" s="73"/>
    </row>
    <row r="114" spans="2:6" x14ac:dyDescent="0.25">
      <c r="B114" s="71"/>
      <c r="C114" s="72"/>
      <c r="D114" s="73"/>
      <c r="E114" s="73"/>
      <c r="F114" s="73"/>
    </row>
    <row r="115" spans="2:6" x14ac:dyDescent="0.25">
      <c r="B115" s="71"/>
      <c r="C115" s="72"/>
      <c r="D115" s="73"/>
      <c r="E115" s="73"/>
      <c r="F115" s="73"/>
    </row>
    <row r="116" spans="2:6" x14ac:dyDescent="0.25">
      <c r="B116" s="71"/>
      <c r="C116" s="72"/>
      <c r="D116" s="73"/>
      <c r="E116" s="73"/>
      <c r="F116" s="73"/>
    </row>
    <row r="117" spans="2:6" x14ac:dyDescent="0.25">
      <c r="B117" s="71"/>
      <c r="C117" s="72"/>
      <c r="D117" s="73"/>
      <c r="E117" s="73"/>
      <c r="F117" s="73"/>
    </row>
    <row r="118" spans="2:6" x14ac:dyDescent="0.25">
      <c r="B118" s="71"/>
      <c r="C118" s="72"/>
      <c r="D118" s="73"/>
      <c r="E118" s="73"/>
      <c r="F118" s="73"/>
    </row>
    <row r="119" spans="2:6" x14ac:dyDescent="0.25">
      <c r="B119" s="71"/>
      <c r="C119" s="72"/>
      <c r="D119" s="73"/>
      <c r="E119" s="73"/>
      <c r="F119" s="73"/>
    </row>
    <row r="120" spans="2:6" x14ac:dyDescent="0.25">
      <c r="B120" s="71"/>
      <c r="C120" s="72"/>
      <c r="D120" s="73"/>
      <c r="E120" s="73"/>
      <c r="F120" s="73"/>
    </row>
    <row r="121" spans="2:6" x14ac:dyDescent="0.25">
      <c r="B121" s="71"/>
      <c r="C121" s="72"/>
      <c r="D121" s="73"/>
      <c r="E121" s="73"/>
      <c r="F121" s="73"/>
    </row>
    <row r="122" spans="2:6" x14ac:dyDescent="0.25">
      <c r="B122" s="71"/>
      <c r="C122" s="72"/>
      <c r="D122" s="73"/>
      <c r="E122" s="73"/>
      <c r="F122" s="73"/>
    </row>
    <row r="123" spans="2:6" x14ac:dyDescent="0.25">
      <c r="B123" s="71"/>
      <c r="C123" s="72"/>
      <c r="D123" s="73"/>
      <c r="E123" s="73"/>
      <c r="F123" s="73"/>
    </row>
    <row r="124" spans="2:6" x14ac:dyDescent="0.25">
      <c r="B124" s="71"/>
      <c r="C124" s="72"/>
      <c r="D124" s="73"/>
      <c r="E124" s="73"/>
      <c r="F124" s="73"/>
    </row>
    <row r="125" spans="2:6" x14ac:dyDescent="0.25">
      <c r="B125" s="71"/>
      <c r="C125" s="72"/>
      <c r="D125" s="73"/>
      <c r="E125" s="73"/>
      <c r="F125" s="73"/>
    </row>
    <row r="126" spans="2:6" x14ac:dyDescent="0.25">
      <c r="B126" s="71"/>
      <c r="C126" s="72"/>
      <c r="D126" s="73"/>
      <c r="E126" s="73"/>
      <c r="F126" s="73"/>
    </row>
    <row r="127" spans="2:6" x14ac:dyDescent="0.25">
      <c r="B127" s="71"/>
      <c r="C127" s="72"/>
      <c r="D127" s="73"/>
      <c r="E127" s="73"/>
      <c r="F127" s="73"/>
    </row>
    <row r="128" spans="2:6" x14ac:dyDescent="0.25">
      <c r="B128" s="71"/>
      <c r="C128" s="72"/>
      <c r="D128" s="73"/>
      <c r="E128" s="73"/>
      <c r="F128" s="73"/>
    </row>
    <row r="129" spans="2:6" x14ac:dyDescent="0.25">
      <c r="B129" s="71"/>
      <c r="C129" s="72"/>
      <c r="D129" s="73"/>
      <c r="E129" s="73"/>
      <c r="F129" s="73"/>
    </row>
    <row r="130" spans="2:6" x14ac:dyDescent="0.25">
      <c r="B130" s="71"/>
      <c r="C130" s="72"/>
      <c r="D130" s="73"/>
      <c r="E130" s="73"/>
      <c r="F130" s="73"/>
    </row>
    <row r="131" spans="2:6" x14ac:dyDescent="0.25">
      <c r="B131" s="71"/>
      <c r="C131" s="72"/>
      <c r="D131" s="73"/>
      <c r="E131" s="73"/>
      <c r="F131" s="73"/>
    </row>
    <row r="132" spans="2:6" x14ac:dyDescent="0.25">
      <c r="B132" s="71"/>
      <c r="C132" s="72"/>
      <c r="D132" s="73"/>
      <c r="E132" s="73"/>
      <c r="F132" s="73"/>
    </row>
    <row r="133" spans="2:6" x14ac:dyDescent="0.25">
      <c r="B133" s="71"/>
      <c r="C133" s="72"/>
      <c r="D133" s="73"/>
      <c r="E133" s="73"/>
      <c r="F133" s="73"/>
    </row>
    <row r="134" spans="2:6" x14ac:dyDescent="0.25">
      <c r="B134" s="71"/>
      <c r="C134" s="72"/>
      <c r="D134" s="73"/>
      <c r="E134" s="73"/>
      <c r="F134" s="73"/>
    </row>
    <row r="135" spans="2:6" x14ac:dyDescent="0.25">
      <c r="B135" s="71"/>
      <c r="C135" s="72"/>
      <c r="D135" s="73"/>
      <c r="E135" s="73"/>
      <c r="F135" s="73"/>
    </row>
    <row r="136" spans="2:6" x14ac:dyDescent="0.25">
      <c r="B136" s="71"/>
      <c r="C136" s="72"/>
      <c r="D136" s="73"/>
      <c r="E136" s="73"/>
      <c r="F136" s="73"/>
    </row>
    <row r="137" spans="2:6" x14ac:dyDescent="0.25">
      <c r="B137" s="71"/>
      <c r="C137" s="72"/>
      <c r="D137" s="73"/>
      <c r="E137" s="73"/>
      <c r="F137" s="73"/>
    </row>
    <row r="138" spans="2:6" x14ac:dyDescent="0.25">
      <c r="B138" s="71"/>
      <c r="C138" s="72"/>
      <c r="D138" s="73"/>
      <c r="E138" s="73"/>
      <c r="F138" s="73"/>
    </row>
    <row r="139" spans="2:6" x14ac:dyDescent="0.25">
      <c r="B139" s="71"/>
      <c r="C139" s="72"/>
      <c r="D139" s="73"/>
      <c r="E139" s="73"/>
      <c r="F139" s="73"/>
    </row>
    <row r="140" spans="2:6" x14ac:dyDescent="0.25">
      <c r="B140" s="71"/>
      <c r="C140" s="72"/>
      <c r="D140" s="73"/>
      <c r="E140" s="73"/>
      <c r="F140" s="73"/>
    </row>
    <row r="141" spans="2:6" x14ac:dyDescent="0.25">
      <c r="B141" s="71"/>
      <c r="C141" s="72"/>
      <c r="D141" s="73"/>
      <c r="E141" s="73"/>
      <c r="F141" s="73"/>
    </row>
    <row r="142" spans="2:6" x14ac:dyDescent="0.25">
      <c r="B142" s="71"/>
      <c r="C142" s="72"/>
      <c r="D142" s="73"/>
      <c r="E142" s="73"/>
      <c r="F142" s="73"/>
    </row>
    <row r="143" spans="2:6" x14ac:dyDescent="0.25">
      <c r="B143" s="71"/>
      <c r="C143" s="72"/>
      <c r="D143" s="73"/>
      <c r="E143" s="73"/>
      <c r="F143" s="73"/>
    </row>
    <row r="144" spans="2:6" x14ac:dyDescent="0.25">
      <c r="B144" s="71"/>
      <c r="C144" s="72"/>
      <c r="D144" s="73"/>
      <c r="E144" s="73"/>
      <c r="F144" s="73"/>
    </row>
    <row r="145" spans="2:6" x14ac:dyDescent="0.25">
      <c r="B145" s="71"/>
      <c r="C145" s="72"/>
      <c r="D145" s="73"/>
      <c r="E145" s="73"/>
      <c r="F145" s="73"/>
    </row>
    <row r="146" spans="2:6" x14ac:dyDescent="0.25">
      <c r="B146" s="71"/>
      <c r="C146" s="72"/>
      <c r="D146" s="73"/>
      <c r="E146" s="73"/>
      <c r="F146" s="73"/>
    </row>
    <row r="147" spans="2:6" x14ac:dyDescent="0.25">
      <c r="B147" s="71"/>
      <c r="C147" s="72"/>
      <c r="D147" s="73"/>
      <c r="E147" s="73"/>
      <c r="F147" s="73"/>
    </row>
    <row r="148" spans="2:6" x14ac:dyDescent="0.25">
      <c r="B148" s="71"/>
      <c r="C148" s="72"/>
      <c r="D148" s="73"/>
      <c r="E148" s="73"/>
      <c r="F148" s="73"/>
    </row>
    <row r="149" spans="2:6" x14ac:dyDescent="0.25">
      <c r="B149" s="71"/>
      <c r="C149" s="72"/>
      <c r="D149" s="73"/>
      <c r="E149" s="73"/>
      <c r="F149" s="73"/>
    </row>
    <row r="150" spans="2:6" x14ac:dyDescent="0.25">
      <c r="B150" s="71"/>
      <c r="C150" s="72"/>
      <c r="D150" s="73"/>
      <c r="E150" s="73"/>
      <c r="F150" s="73"/>
    </row>
    <row r="151" spans="2:6" x14ac:dyDescent="0.25">
      <c r="B151" s="71"/>
      <c r="C151" s="72"/>
      <c r="D151" s="73"/>
      <c r="E151" s="73"/>
      <c r="F151" s="73"/>
    </row>
    <row r="152" spans="2:6" x14ac:dyDescent="0.25">
      <c r="B152" s="71"/>
      <c r="C152" s="72"/>
      <c r="D152" s="73"/>
      <c r="E152" s="73"/>
      <c r="F152" s="73"/>
    </row>
    <row r="153" spans="2:6" x14ac:dyDescent="0.25">
      <c r="B153" s="71"/>
      <c r="C153" s="72"/>
      <c r="D153" s="73"/>
      <c r="E153" s="73"/>
      <c r="F153" s="73"/>
    </row>
    <row r="154" spans="2:6" x14ac:dyDescent="0.25">
      <c r="B154" s="71"/>
      <c r="C154" s="72"/>
      <c r="D154" s="73"/>
      <c r="E154" s="73"/>
      <c r="F154" s="73"/>
    </row>
    <row r="155" spans="2:6" x14ac:dyDescent="0.25">
      <c r="B155" s="71"/>
      <c r="C155" s="72"/>
      <c r="D155" s="73"/>
      <c r="E155" s="73"/>
      <c r="F155" s="73"/>
    </row>
    <row r="156" spans="2:6" x14ac:dyDescent="0.25">
      <c r="B156" s="71"/>
      <c r="C156" s="72"/>
      <c r="D156" s="73"/>
      <c r="E156" s="73"/>
      <c r="F156" s="73"/>
    </row>
    <row r="157" spans="2:6" x14ac:dyDescent="0.25">
      <c r="B157" s="71"/>
      <c r="C157" s="72"/>
      <c r="D157" s="73"/>
      <c r="E157" s="73"/>
      <c r="F157" s="73"/>
    </row>
    <row r="158" spans="2:6" x14ac:dyDescent="0.25">
      <c r="B158" s="71"/>
      <c r="C158" s="72"/>
      <c r="D158" s="73"/>
      <c r="E158" s="73"/>
      <c r="F158" s="73"/>
    </row>
    <row r="159" spans="2:6" x14ac:dyDescent="0.25">
      <c r="B159" s="71"/>
      <c r="C159" s="72"/>
      <c r="D159" s="73"/>
      <c r="E159" s="73"/>
      <c r="F159" s="73"/>
    </row>
    <row r="160" spans="2:6" x14ac:dyDescent="0.25">
      <c r="B160" s="71"/>
      <c r="C160" s="72"/>
      <c r="D160" s="73"/>
      <c r="E160" s="73"/>
      <c r="F160" s="73"/>
    </row>
    <row r="161" spans="2:6" x14ac:dyDescent="0.25">
      <c r="B161" s="71"/>
      <c r="C161" s="72"/>
      <c r="D161" s="73"/>
      <c r="E161" s="73"/>
      <c r="F161" s="73"/>
    </row>
    <row r="162" spans="2:6" x14ac:dyDescent="0.25">
      <c r="B162" s="71"/>
      <c r="C162" s="72"/>
      <c r="D162" s="73"/>
      <c r="E162" s="73"/>
      <c r="F162" s="73"/>
    </row>
    <row r="163" spans="2:6" x14ac:dyDescent="0.25">
      <c r="B163" s="71"/>
      <c r="C163" s="72"/>
      <c r="D163" s="73"/>
      <c r="E163" s="73"/>
      <c r="F163" s="73"/>
    </row>
    <row r="164" spans="2:6" x14ac:dyDescent="0.25">
      <c r="B164" s="71"/>
      <c r="C164" s="72"/>
      <c r="D164" s="73"/>
      <c r="E164" s="73"/>
      <c r="F164" s="73"/>
    </row>
    <row r="165" spans="2:6" x14ac:dyDescent="0.25">
      <c r="B165" s="71"/>
      <c r="C165" s="72"/>
      <c r="D165" s="73"/>
      <c r="E165" s="73"/>
      <c r="F165" s="73"/>
    </row>
    <row r="166" spans="2:6" x14ac:dyDescent="0.25">
      <c r="B166" s="71"/>
      <c r="C166" s="72"/>
      <c r="D166" s="73"/>
      <c r="E166" s="73"/>
      <c r="F166" s="73"/>
    </row>
    <row r="167" spans="2:6" x14ac:dyDescent="0.25">
      <c r="B167" s="71"/>
      <c r="C167" s="72"/>
      <c r="D167" s="73"/>
      <c r="E167" s="73"/>
      <c r="F167" s="73"/>
    </row>
    <row r="168" spans="2:6" x14ac:dyDescent="0.25">
      <c r="B168" s="71"/>
      <c r="C168" s="72"/>
      <c r="D168" s="73"/>
      <c r="E168" s="73"/>
      <c r="F168" s="73"/>
    </row>
    <row r="169" spans="2:6" x14ac:dyDescent="0.25">
      <c r="B169" s="71"/>
      <c r="C169" s="72"/>
      <c r="D169" s="73"/>
      <c r="E169" s="73"/>
      <c r="F169" s="73"/>
    </row>
    <row r="170" spans="2:6" x14ac:dyDescent="0.25">
      <c r="B170" s="71"/>
      <c r="C170" s="72"/>
      <c r="D170" s="73"/>
      <c r="E170" s="73"/>
      <c r="F170" s="73"/>
    </row>
    <row r="171" spans="2:6" x14ac:dyDescent="0.25">
      <c r="B171" s="71"/>
      <c r="C171" s="72"/>
      <c r="D171" s="73"/>
      <c r="E171" s="73"/>
      <c r="F171" s="73"/>
    </row>
    <row r="172" spans="2:6" x14ac:dyDescent="0.25">
      <c r="B172" s="71"/>
      <c r="C172" s="72"/>
      <c r="D172" s="73"/>
      <c r="E172" s="73"/>
      <c r="F172" s="73"/>
    </row>
    <row r="173" spans="2:6" x14ac:dyDescent="0.25">
      <c r="B173" s="71"/>
      <c r="C173" s="72"/>
      <c r="D173" s="73"/>
      <c r="E173" s="73"/>
      <c r="F173" s="73"/>
    </row>
    <row r="174" spans="2:6" x14ac:dyDescent="0.25">
      <c r="B174" s="71"/>
      <c r="C174" s="72"/>
      <c r="D174" s="73"/>
      <c r="E174" s="73"/>
      <c r="F174" s="73"/>
    </row>
    <row r="175" spans="2:6" x14ac:dyDescent="0.25">
      <c r="B175" s="71"/>
      <c r="C175" s="72"/>
      <c r="D175" s="73"/>
      <c r="E175" s="73"/>
      <c r="F175" s="73"/>
    </row>
    <row r="176" spans="2:6" x14ac:dyDescent="0.25">
      <c r="B176" s="71"/>
      <c r="C176" s="72"/>
      <c r="D176" s="73"/>
      <c r="E176" s="73"/>
      <c r="F176" s="73"/>
    </row>
    <row r="177" spans="2:6" x14ac:dyDescent="0.25">
      <c r="B177" s="71"/>
      <c r="C177" s="72"/>
      <c r="D177" s="73"/>
      <c r="E177" s="73"/>
      <c r="F177" s="73"/>
    </row>
    <row r="178" spans="2:6" x14ac:dyDescent="0.25">
      <c r="B178" s="71"/>
      <c r="C178" s="72"/>
      <c r="D178" s="73"/>
      <c r="E178" s="73"/>
      <c r="F178" s="73"/>
    </row>
    <row r="179" spans="2:6" x14ac:dyDescent="0.25">
      <c r="B179" s="71"/>
      <c r="C179" s="72"/>
      <c r="D179" s="73"/>
      <c r="E179" s="73"/>
      <c r="F179" s="73"/>
    </row>
    <row r="180" spans="2:6" x14ac:dyDescent="0.25">
      <c r="B180" s="71"/>
      <c r="C180" s="72"/>
      <c r="D180" s="73"/>
      <c r="E180" s="73"/>
      <c r="F180" s="73"/>
    </row>
    <row r="181" spans="2:6" x14ac:dyDescent="0.25">
      <c r="B181" s="71"/>
      <c r="C181" s="72"/>
      <c r="D181" s="73"/>
      <c r="E181" s="73"/>
      <c r="F181" s="73"/>
    </row>
    <row r="182" spans="2:6" x14ac:dyDescent="0.25">
      <c r="B182" s="71"/>
      <c r="C182" s="72"/>
      <c r="D182" s="73"/>
      <c r="E182" s="73"/>
      <c r="F182" s="73"/>
    </row>
    <row r="183" spans="2:6" x14ac:dyDescent="0.25">
      <c r="B183" s="71"/>
      <c r="C183" s="72"/>
      <c r="D183" s="73"/>
      <c r="E183" s="73"/>
      <c r="F183" s="73"/>
    </row>
    <row r="184" spans="2:6" x14ac:dyDescent="0.25">
      <c r="B184" s="71"/>
      <c r="C184" s="72"/>
      <c r="D184" s="73"/>
      <c r="E184" s="73"/>
      <c r="F184" s="73"/>
    </row>
    <row r="185" spans="2:6" x14ac:dyDescent="0.25">
      <c r="B185" s="71"/>
      <c r="C185" s="72"/>
      <c r="D185" s="73"/>
      <c r="E185" s="73"/>
      <c r="F185" s="73"/>
    </row>
    <row r="186" spans="2:6" x14ac:dyDescent="0.25">
      <c r="B186" s="71"/>
      <c r="C186" s="72"/>
      <c r="D186" s="73"/>
      <c r="E186" s="73"/>
      <c r="F186" s="73"/>
    </row>
    <row r="187" spans="2:6" x14ac:dyDescent="0.25">
      <c r="B187" s="71"/>
      <c r="C187" s="72"/>
      <c r="D187" s="73"/>
      <c r="E187" s="73"/>
      <c r="F187" s="73"/>
    </row>
    <row r="188" spans="2:6" x14ac:dyDescent="0.25">
      <c r="B188" s="71"/>
      <c r="C188" s="72"/>
      <c r="D188" s="73"/>
      <c r="E188" s="73"/>
      <c r="F188" s="73"/>
    </row>
    <row r="189" spans="2:6" x14ac:dyDescent="0.25">
      <c r="B189" s="71"/>
      <c r="C189" s="72"/>
      <c r="D189" s="73"/>
      <c r="E189" s="73"/>
      <c r="F189" s="73"/>
    </row>
    <row r="190" spans="2:6" x14ac:dyDescent="0.25">
      <c r="B190" s="71"/>
      <c r="C190" s="72"/>
      <c r="D190" s="73"/>
      <c r="E190" s="73"/>
      <c r="F190" s="73"/>
    </row>
    <row r="191" spans="2:6" x14ac:dyDescent="0.25">
      <c r="B191" s="71"/>
      <c r="C191" s="72"/>
      <c r="D191" s="73"/>
      <c r="E191" s="73"/>
      <c r="F191" s="73"/>
    </row>
    <row r="192" spans="2:6" x14ac:dyDescent="0.25">
      <c r="B192" s="71"/>
      <c r="C192" s="72"/>
      <c r="D192" s="73"/>
      <c r="E192" s="73"/>
      <c r="F192" s="73"/>
    </row>
    <row r="193" spans="2:6" x14ac:dyDescent="0.25">
      <c r="B193" s="71"/>
      <c r="C193" s="72"/>
      <c r="D193" s="73"/>
      <c r="E193" s="73"/>
      <c r="F193" s="73"/>
    </row>
    <row r="194" spans="2:6" x14ac:dyDescent="0.25">
      <c r="B194" s="71"/>
      <c r="C194" s="72"/>
      <c r="D194" s="73"/>
      <c r="E194" s="73"/>
      <c r="F194" s="73"/>
    </row>
    <row r="195" spans="2:6" x14ac:dyDescent="0.25">
      <c r="B195" s="71"/>
      <c r="C195" s="72"/>
      <c r="D195" s="73"/>
      <c r="E195" s="73"/>
      <c r="F195" s="73"/>
    </row>
    <row r="196" spans="2:6" x14ac:dyDescent="0.25">
      <c r="B196" s="71"/>
      <c r="C196" s="72"/>
      <c r="D196" s="73"/>
      <c r="E196" s="73"/>
      <c r="F196" s="73"/>
    </row>
    <row r="197" spans="2:6" x14ac:dyDescent="0.25">
      <c r="B197" s="71"/>
      <c r="C197" s="72"/>
      <c r="D197" s="73"/>
      <c r="E197" s="73"/>
      <c r="F197" s="73"/>
    </row>
    <row r="198" spans="2:6" x14ac:dyDescent="0.25">
      <c r="B198" s="71"/>
      <c r="C198" s="72"/>
      <c r="D198" s="73"/>
      <c r="E198" s="73"/>
      <c r="F198" s="73"/>
    </row>
    <row r="199" spans="2:6" x14ac:dyDescent="0.25">
      <c r="B199" s="71"/>
      <c r="C199" s="72"/>
      <c r="D199" s="73"/>
      <c r="E199" s="73"/>
      <c r="F199" s="73"/>
    </row>
    <row r="200" spans="2:6" x14ac:dyDescent="0.25">
      <c r="B200" s="71"/>
      <c r="C200" s="72"/>
      <c r="D200" s="73"/>
      <c r="E200" s="73"/>
      <c r="F200" s="73"/>
    </row>
    <row r="201" spans="2:6" x14ac:dyDescent="0.25">
      <c r="B201" s="71"/>
      <c r="C201" s="72"/>
      <c r="D201" s="73"/>
      <c r="E201" s="73"/>
      <c r="F201" s="73"/>
    </row>
    <row r="202" spans="2:6" x14ac:dyDescent="0.25">
      <c r="B202" s="71"/>
      <c r="C202" s="72"/>
      <c r="D202" s="73"/>
      <c r="E202" s="73"/>
      <c r="F202" s="73"/>
    </row>
    <row r="203" spans="2:6" x14ac:dyDescent="0.25">
      <c r="B203" s="71"/>
      <c r="C203" s="72"/>
      <c r="D203" s="73"/>
      <c r="E203" s="73"/>
      <c r="F203" s="73"/>
    </row>
    <row r="204" spans="2:6" x14ac:dyDescent="0.25">
      <c r="B204" s="71"/>
      <c r="C204" s="72"/>
      <c r="D204" s="73"/>
      <c r="E204" s="73"/>
      <c r="F204" s="73"/>
    </row>
    <row r="205" spans="2:6" x14ac:dyDescent="0.25">
      <c r="B205" s="71"/>
      <c r="C205" s="72"/>
      <c r="D205" s="73"/>
      <c r="E205" s="73"/>
      <c r="F205" s="73"/>
    </row>
    <row r="206" spans="2:6" x14ac:dyDescent="0.25">
      <c r="B206" s="71"/>
      <c r="C206" s="72"/>
      <c r="D206" s="73"/>
      <c r="E206" s="73"/>
      <c r="F206" s="73"/>
    </row>
    <row r="207" spans="2:6" x14ac:dyDescent="0.25">
      <c r="B207" s="71"/>
      <c r="C207" s="72"/>
      <c r="D207" s="73"/>
      <c r="E207" s="73"/>
      <c r="F207" s="73"/>
    </row>
    <row r="208" spans="2:6" x14ac:dyDescent="0.25">
      <c r="B208" s="71"/>
      <c r="C208" s="72"/>
      <c r="D208" s="73"/>
      <c r="E208" s="73"/>
      <c r="F208" s="73"/>
    </row>
    <row r="209" spans="2:6" x14ac:dyDescent="0.25">
      <c r="B209" s="71"/>
      <c r="C209" s="72"/>
      <c r="D209" s="73"/>
      <c r="E209" s="73"/>
      <c r="F209" s="73"/>
    </row>
    <row r="210" spans="2:6" x14ac:dyDescent="0.25">
      <c r="B210" s="71"/>
      <c r="C210" s="72"/>
      <c r="D210" s="73"/>
      <c r="E210" s="73"/>
      <c r="F210" s="73"/>
    </row>
    <row r="211" spans="2:6" x14ac:dyDescent="0.25">
      <c r="B211" s="71"/>
      <c r="C211" s="72"/>
      <c r="D211" s="73"/>
      <c r="E211" s="73"/>
      <c r="F211" s="73"/>
    </row>
    <row r="212" spans="2:6" x14ac:dyDescent="0.25">
      <c r="B212" s="71"/>
      <c r="C212" s="72"/>
      <c r="D212" s="73"/>
      <c r="E212" s="73"/>
      <c r="F212" s="73"/>
    </row>
    <row r="213" spans="2:6" x14ac:dyDescent="0.25">
      <c r="B213" s="71"/>
      <c r="C213" s="72"/>
      <c r="D213" s="73"/>
      <c r="E213" s="73"/>
      <c r="F213" s="73"/>
    </row>
    <row r="214" spans="2:6" x14ac:dyDescent="0.25">
      <c r="B214" s="71"/>
      <c r="C214" s="72"/>
      <c r="D214" s="73"/>
      <c r="E214" s="73"/>
      <c r="F214" s="73"/>
    </row>
    <row r="215" spans="2:6" x14ac:dyDescent="0.25">
      <c r="B215" s="71"/>
      <c r="C215" s="72"/>
      <c r="D215" s="73"/>
      <c r="E215" s="73"/>
      <c r="F215" s="73"/>
    </row>
    <row r="216" spans="2:6" x14ac:dyDescent="0.25">
      <c r="B216" s="71"/>
      <c r="C216" s="72"/>
      <c r="D216" s="73"/>
      <c r="E216" s="73"/>
      <c r="F216" s="73"/>
    </row>
    <row r="217" spans="2:6" x14ac:dyDescent="0.25">
      <c r="B217" s="71"/>
      <c r="C217" s="72"/>
      <c r="D217" s="73"/>
      <c r="E217" s="73"/>
      <c r="F217" s="73"/>
    </row>
    <row r="218" spans="2:6" x14ac:dyDescent="0.25">
      <c r="B218" s="71"/>
      <c r="C218" s="72"/>
      <c r="D218" s="73"/>
      <c r="E218" s="73"/>
      <c r="F218" s="73"/>
    </row>
    <row r="219" spans="2:6" x14ac:dyDescent="0.25">
      <c r="B219" s="71"/>
      <c r="C219" s="72"/>
      <c r="D219" s="73"/>
      <c r="E219" s="73"/>
      <c r="F219" s="73"/>
    </row>
    <row r="220" spans="2:6" x14ac:dyDescent="0.25">
      <c r="B220" s="71"/>
      <c r="C220" s="72"/>
      <c r="D220" s="73"/>
      <c r="E220" s="73"/>
      <c r="F220" s="73"/>
    </row>
    <row r="221" spans="2:6" x14ac:dyDescent="0.25">
      <c r="B221" s="71"/>
      <c r="C221" s="72"/>
      <c r="D221" s="73"/>
      <c r="E221" s="73"/>
      <c r="F221" s="73"/>
    </row>
    <row r="222" spans="2:6" x14ac:dyDescent="0.25">
      <c r="B222" s="71"/>
      <c r="C222" s="72"/>
      <c r="D222" s="73"/>
      <c r="E222" s="73"/>
      <c r="F222" s="73"/>
    </row>
    <row r="223" spans="2:6" x14ac:dyDescent="0.25">
      <c r="B223" s="71"/>
      <c r="C223" s="72"/>
      <c r="D223" s="73"/>
      <c r="E223" s="73"/>
      <c r="F223" s="73"/>
    </row>
    <row r="224" spans="2:6" x14ac:dyDescent="0.25">
      <c r="B224" s="71"/>
      <c r="C224" s="72"/>
      <c r="D224" s="73"/>
      <c r="E224" s="73"/>
      <c r="F224" s="73"/>
    </row>
    <row r="225" spans="2:6" x14ac:dyDescent="0.25">
      <c r="B225" s="71"/>
      <c r="C225" s="72"/>
      <c r="D225" s="73"/>
      <c r="E225" s="73"/>
      <c r="F225" s="73"/>
    </row>
    <row r="226" spans="2:6" x14ac:dyDescent="0.25">
      <c r="B226" s="71"/>
      <c r="C226" s="72"/>
      <c r="D226" s="73"/>
      <c r="E226" s="73"/>
      <c r="F226" s="73"/>
    </row>
    <row r="227" spans="2:6" x14ac:dyDescent="0.25">
      <c r="B227" s="71"/>
      <c r="C227" s="72"/>
      <c r="D227" s="73"/>
      <c r="E227" s="73"/>
      <c r="F227" s="73"/>
    </row>
    <row r="228" spans="2:6" x14ac:dyDescent="0.25">
      <c r="B228" s="71"/>
      <c r="C228" s="72"/>
      <c r="D228" s="73"/>
      <c r="E228" s="73"/>
      <c r="F228" s="73"/>
    </row>
    <row r="229" spans="2:6" x14ac:dyDescent="0.25">
      <c r="B229" s="71"/>
      <c r="C229" s="72"/>
      <c r="D229" s="73"/>
      <c r="E229" s="73"/>
      <c r="F229" s="73"/>
    </row>
    <row r="230" spans="2:6" x14ac:dyDescent="0.25">
      <c r="B230" s="71"/>
      <c r="C230" s="72"/>
      <c r="D230" s="73"/>
      <c r="E230" s="73"/>
      <c r="F230" s="73"/>
    </row>
    <row r="231" spans="2:6" x14ac:dyDescent="0.25">
      <c r="B231" s="71"/>
      <c r="C231" s="72"/>
      <c r="D231" s="73"/>
      <c r="E231" s="73"/>
      <c r="F231" s="73"/>
    </row>
    <row r="232" spans="2:6" x14ac:dyDescent="0.25">
      <c r="B232" s="71"/>
      <c r="C232" s="72"/>
      <c r="D232" s="73"/>
      <c r="E232" s="73"/>
      <c r="F232" s="73"/>
    </row>
    <row r="233" spans="2:6" x14ac:dyDescent="0.25">
      <c r="B233" s="71"/>
      <c r="C233" s="72"/>
      <c r="D233" s="73"/>
      <c r="E233" s="73"/>
      <c r="F233" s="73"/>
    </row>
    <row r="234" spans="2:6" x14ac:dyDescent="0.25">
      <c r="B234" s="71"/>
      <c r="C234" s="72"/>
      <c r="D234" s="73"/>
      <c r="E234" s="73"/>
      <c r="F234" s="73"/>
    </row>
    <row r="235" spans="2:6" x14ac:dyDescent="0.25">
      <c r="B235" s="71"/>
      <c r="C235" s="72"/>
      <c r="D235" s="73"/>
      <c r="E235" s="73"/>
      <c r="F235" s="73"/>
    </row>
    <row r="236" spans="2:6" x14ac:dyDescent="0.25">
      <c r="B236" s="71"/>
      <c r="C236" s="72"/>
      <c r="D236" s="73"/>
      <c r="E236" s="73"/>
      <c r="F236" s="73"/>
    </row>
    <row r="237" spans="2:6" x14ac:dyDescent="0.25">
      <c r="B237" s="71"/>
      <c r="C237" s="72"/>
      <c r="D237" s="73"/>
      <c r="E237" s="73"/>
      <c r="F237" s="73"/>
    </row>
    <row r="238" spans="2:6" x14ac:dyDescent="0.25">
      <c r="B238" s="71"/>
      <c r="C238" s="72"/>
      <c r="D238" s="73"/>
      <c r="E238" s="73"/>
      <c r="F238" s="73"/>
    </row>
    <row r="239" spans="2:6" x14ac:dyDescent="0.25">
      <c r="B239" s="71"/>
      <c r="C239" s="72"/>
      <c r="D239" s="73"/>
      <c r="E239" s="73"/>
      <c r="F239" s="73"/>
    </row>
    <row r="240" spans="2:6" x14ac:dyDescent="0.25">
      <c r="B240" s="71"/>
      <c r="C240" s="72"/>
      <c r="D240" s="73"/>
      <c r="E240" s="73"/>
      <c r="F240" s="73"/>
    </row>
    <row r="241" spans="2:6" x14ac:dyDescent="0.25">
      <c r="B241" s="71"/>
      <c r="C241" s="72"/>
      <c r="D241" s="73"/>
      <c r="E241" s="73"/>
      <c r="F241" s="73"/>
    </row>
    <row r="242" spans="2:6" x14ac:dyDescent="0.25">
      <c r="B242" s="71"/>
      <c r="C242" s="72"/>
      <c r="D242" s="73"/>
      <c r="E242" s="73"/>
      <c r="F242" s="73"/>
    </row>
    <row r="243" spans="2:6" x14ac:dyDescent="0.25">
      <c r="B243" s="71"/>
      <c r="C243" s="72"/>
      <c r="D243" s="73"/>
      <c r="E243" s="73"/>
      <c r="F243" s="73"/>
    </row>
    <row r="244" spans="2:6" x14ac:dyDescent="0.25">
      <c r="B244" s="71"/>
      <c r="C244" s="72"/>
      <c r="D244" s="73"/>
      <c r="E244" s="73"/>
      <c r="F244" s="73"/>
    </row>
    <row r="245" spans="2:6" x14ac:dyDescent="0.25">
      <c r="B245" s="71"/>
      <c r="C245" s="72"/>
      <c r="D245" s="73"/>
      <c r="E245" s="73"/>
      <c r="F245" s="73"/>
    </row>
    <row r="246" spans="2:6" x14ac:dyDescent="0.25">
      <c r="B246" s="71"/>
      <c r="C246" s="72"/>
      <c r="D246" s="73"/>
      <c r="E246" s="73"/>
      <c r="F246" s="73"/>
    </row>
    <row r="247" spans="2:6" x14ac:dyDescent="0.25">
      <c r="B247" s="71"/>
      <c r="C247" s="72"/>
      <c r="D247" s="73"/>
      <c r="E247" s="73"/>
      <c r="F247" s="73"/>
    </row>
    <row r="248" spans="2:6" x14ac:dyDescent="0.25">
      <c r="B248" s="71"/>
      <c r="C248" s="72"/>
      <c r="D248" s="73"/>
      <c r="E248" s="73"/>
      <c r="F248" s="73"/>
    </row>
    <row r="249" spans="2:6" x14ac:dyDescent="0.25">
      <c r="B249" s="71"/>
      <c r="C249" s="72"/>
      <c r="D249" s="73"/>
      <c r="E249" s="73"/>
      <c r="F249" s="73"/>
    </row>
    <row r="250" spans="2:6" x14ac:dyDescent="0.25">
      <c r="B250" s="71"/>
      <c r="C250" s="72"/>
      <c r="D250" s="73"/>
      <c r="E250" s="73"/>
      <c r="F250" s="73"/>
    </row>
    <row r="251" spans="2:6" x14ac:dyDescent="0.25">
      <c r="B251" s="71"/>
      <c r="C251" s="72"/>
      <c r="D251" s="73"/>
      <c r="E251" s="73"/>
      <c r="F251" s="73"/>
    </row>
    <row r="252" spans="2:6" x14ac:dyDescent="0.25">
      <c r="B252" s="71"/>
      <c r="C252" s="72"/>
      <c r="D252" s="73"/>
      <c r="E252" s="73"/>
      <c r="F252" s="73"/>
    </row>
    <row r="253" spans="2:6" x14ac:dyDescent="0.25">
      <c r="B253" s="71"/>
      <c r="C253" s="72"/>
      <c r="D253" s="73"/>
      <c r="E253" s="73"/>
      <c r="F253" s="73"/>
    </row>
    <row r="254" spans="2:6" x14ac:dyDescent="0.25">
      <c r="B254" s="71"/>
      <c r="C254" s="72"/>
      <c r="D254" s="73"/>
      <c r="E254" s="73"/>
      <c r="F254" s="73"/>
    </row>
    <row r="255" spans="2:6" x14ac:dyDescent="0.25">
      <c r="B255" s="71"/>
      <c r="C255" s="72"/>
      <c r="D255" s="73"/>
      <c r="E255" s="73"/>
      <c r="F255" s="73"/>
    </row>
    <row r="256" spans="2:6" x14ac:dyDescent="0.25">
      <c r="B256" s="71"/>
      <c r="C256" s="72"/>
      <c r="D256" s="73"/>
      <c r="E256" s="73"/>
      <c r="F256" s="73"/>
    </row>
    <row r="257" spans="2:6" x14ac:dyDescent="0.25">
      <c r="B257" s="71"/>
      <c r="C257" s="72"/>
      <c r="D257" s="73"/>
      <c r="E257" s="73"/>
      <c r="F257" s="73"/>
    </row>
    <row r="258" spans="2:6" x14ac:dyDescent="0.25">
      <c r="B258" s="71"/>
      <c r="C258" s="72"/>
      <c r="D258" s="73"/>
      <c r="E258" s="73"/>
      <c r="F258" s="73"/>
    </row>
    <row r="259" spans="2:6" x14ac:dyDescent="0.25">
      <c r="B259" s="71"/>
      <c r="C259" s="72"/>
      <c r="D259" s="73"/>
      <c r="E259" s="73"/>
      <c r="F259" s="73"/>
    </row>
    <row r="260" spans="2:6" x14ac:dyDescent="0.25">
      <c r="B260" s="71"/>
      <c r="C260" s="72"/>
      <c r="D260" s="73"/>
      <c r="E260" s="73"/>
      <c r="F260" s="73"/>
    </row>
    <row r="261" spans="2:6" x14ac:dyDescent="0.25">
      <c r="B261" s="71"/>
      <c r="C261" s="72"/>
      <c r="D261" s="73"/>
      <c r="E261" s="73"/>
      <c r="F261" s="73"/>
    </row>
    <row r="262" spans="2:6" x14ac:dyDescent="0.25">
      <c r="B262" s="71"/>
      <c r="C262" s="72"/>
      <c r="D262" s="73"/>
      <c r="E262" s="73"/>
      <c r="F262" s="73"/>
    </row>
    <row r="263" spans="2:6" x14ac:dyDescent="0.25">
      <c r="B263" s="71"/>
      <c r="C263" s="72"/>
      <c r="D263" s="73"/>
      <c r="E263" s="73"/>
      <c r="F263" s="73"/>
    </row>
    <row r="264" spans="2:6" x14ac:dyDescent="0.25">
      <c r="B264" s="71"/>
      <c r="C264" s="72"/>
      <c r="D264" s="73"/>
      <c r="E264" s="73"/>
      <c r="F264" s="73"/>
    </row>
    <row r="265" spans="2:6" x14ac:dyDescent="0.25">
      <c r="B265" s="71"/>
      <c r="C265" s="72"/>
      <c r="D265" s="73"/>
      <c r="E265" s="73"/>
      <c r="F265" s="73"/>
    </row>
    <row r="266" spans="2:6" x14ac:dyDescent="0.25">
      <c r="B266" s="71"/>
      <c r="C266" s="72"/>
      <c r="D266" s="73"/>
      <c r="E266" s="73"/>
      <c r="F266" s="73"/>
    </row>
    <row r="267" spans="2:6" x14ac:dyDescent="0.25">
      <c r="B267" s="71"/>
      <c r="C267" s="72"/>
      <c r="D267" s="73"/>
      <c r="E267" s="73"/>
      <c r="F267" s="73"/>
    </row>
    <row r="268" spans="2:6" x14ac:dyDescent="0.25">
      <c r="B268" s="71"/>
      <c r="C268" s="72"/>
      <c r="D268" s="73"/>
      <c r="E268" s="73"/>
      <c r="F268" s="73"/>
    </row>
    <row r="269" spans="2:6" x14ac:dyDescent="0.25">
      <c r="B269" s="71"/>
      <c r="C269" s="72"/>
      <c r="D269" s="73"/>
      <c r="E269" s="73"/>
      <c r="F269" s="73"/>
    </row>
    <row r="270" spans="2:6" x14ac:dyDescent="0.25">
      <c r="B270" s="71"/>
      <c r="C270" s="72"/>
      <c r="D270" s="73"/>
      <c r="E270" s="73"/>
      <c r="F270" s="73"/>
    </row>
  </sheetData>
  <mergeCells count="1">
    <mergeCell ref="B2:F2"/>
  </mergeCells>
  <pageMargins left="0.70866141732283472" right="0.70866141732283472" top="0.74803149606299213" bottom="0.74803149606299213" header="0.31496062992125984" footer="0.31496062992125984"/>
  <pageSetup paperSize="9" scale="76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269"/>
  <sheetViews>
    <sheetView workbookViewId="0">
      <selection activeCell="F19" sqref="F19"/>
    </sheetView>
  </sheetViews>
  <sheetFormatPr defaultRowHeight="15" x14ac:dyDescent="0.25"/>
  <cols>
    <col min="1" max="1" width="9.140625" style="59"/>
    <col min="2" max="2" width="52.7109375" style="74" customWidth="1"/>
    <col min="3" max="3" width="8.140625" style="75" bestFit="1" customWidth="1"/>
    <col min="4" max="4" width="13" style="76" customWidth="1"/>
    <col min="5" max="5" width="17.140625" style="76" customWidth="1"/>
    <col min="6" max="6" width="15.7109375" style="76" customWidth="1"/>
    <col min="7" max="7" width="14" style="66" customWidth="1"/>
    <col min="8" max="8" width="13.42578125" style="59" bestFit="1" customWidth="1"/>
    <col min="9" max="9" width="11.85546875" style="59" customWidth="1"/>
    <col min="10" max="10" width="9.140625" style="59"/>
    <col min="11" max="11" width="17.5703125" style="59" bestFit="1" customWidth="1"/>
    <col min="12" max="16384" width="9.140625" style="59"/>
  </cols>
  <sheetData>
    <row r="2" spans="2:7" s="54" customFormat="1" ht="15" customHeight="1" x14ac:dyDescent="0.2">
      <c r="B2" s="212" t="str">
        <f>'Elenco Prezzi Unitari'!B105</f>
        <v>PR2 - Videoüberwachungsstation Nr.2:  Parkplatz Rungg (Gemeinde  EPPAN )</v>
      </c>
      <c r="C2" s="212"/>
      <c r="D2" s="212"/>
      <c r="E2" s="212"/>
      <c r="F2" s="212"/>
      <c r="G2" s="53"/>
    </row>
    <row r="3" spans="2:7" s="54" customFormat="1" x14ac:dyDescent="0.2">
      <c r="B3" s="55" t="str">
        <f>'Elenco Prezzi Unitari'!B65</f>
        <v>BESCHREIBUNG</v>
      </c>
      <c r="C3" s="55" t="str">
        <f>'Elenco Prezzi Unitari'!C65</f>
        <v>M.E.</v>
      </c>
      <c r="D3" s="55" t="str">
        <f>'Elenco Prezzi Unitari'!D65</f>
        <v>ANZ.</v>
      </c>
      <c r="E3" s="55" t="str">
        <f>'Elenco Prezzi Unitari'!E65</f>
        <v>EINHEITSPREIS</v>
      </c>
      <c r="F3" s="55" t="str">
        <f>'Elenco Prezzi Unitari'!F65</f>
        <v>BETRAG</v>
      </c>
      <c r="G3" s="53"/>
    </row>
    <row r="4" spans="2:7" s="54" customFormat="1" x14ac:dyDescent="0.2">
      <c r="B4" s="33" t="str">
        <f>'Elenco Prezzi Unitari'!B13</f>
        <v>Überwachungskamera  (Speed Dome)</v>
      </c>
      <c r="C4" s="56" t="s">
        <v>1</v>
      </c>
      <c r="D4" s="57">
        <v>1</v>
      </c>
      <c r="E4" s="91">
        <f>'Elenco Prezzi Unitari'!F13</f>
        <v>2500</v>
      </c>
      <c r="F4" s="83">
        <f t="shared" ref="F4:F10" si="0">E4*D4</f>
        <v>2500</v>
      </c>
      <c r="G4" s="53"/>
    </row>
    <row r="5" spans="2:7" x14ac:dyDescent="0.25">
      <c r="B5" s="33" t="str">
        <f>'Elenco Prezzi Unitari'!B29</f>
        <v>DVR embedded ● 4 Video-Eingänge 1080p ● HD 1TB</v>
      </c>
      <c r="C5" s="56" t="s">
        <v>1</v>
      </c>
      <c r="D5" s="57">
        <v>1</v>
      </c>
      <c r="E5" s="91">
        <f>'Elenco Prezzi Unitari'!F29</f>
        <v>748</v>
      </c>
      <c r="F5" s="83">
        <f t="shared" si="0"/>
        <v>748</v>
      </c>
      <c r="G5" s="58"/>
    </row>
    <row r="6" spans="2:7" x14ac:dyDescent="0.25">
      <c r="B6" s="34" t="str">
        <f>'Elenco Prezzi Unitari'!B37</f>
        <v>Schild "Videoüberwachter Bereich" Art.13 GvD 196/2003</v>
      </c>
      <c r="C6" s="56" t="s">
        <v>1</v>
      </c>
      <c r="D6" s="57">
        <v>1</v>
      </c>
      <c r="E6" s="82">
        <f>'Elenco Prezzi Unitari'!F37</f>
        <v>50</v>
      </c>
      <c r="F6" s="83">
        <f t="shared" si="0"/>
        <v>50</v>
      </c>
      <c r="G6" s="58"/>
    </row>
    <row r="7" spans="2:7" ht="75" x14ac:dyDescent="0.25">
      <c r="B7" s="33" t="str">
        <f>'Elenco Prezzi Unitari'!B32</f>
        <v>Zubehörteile für die Montage der Videokameras und die fachgerechte Herstellung einer vollständigen, funktionstüchtigen Anlage (z.B. Elektroschaltschrank, Geräteschrank, selbstrückstellender Schalter, Netzgeräte, Kabel usw.)</v>
      </c>
      <c r="C7" s="117" t="str">
        <f>'Elenco Prezzi Unitari'!C32</f>
        <v>pauschal</v>
      </c>
      <c r="D7" s="57">
        <v>1</v>
      </c>
      <c r="E7" s="82">
        <v>1000</v>
      </c>
      <c r="F7" s="83">
        <f t="shared" si="0"/>
        <v>1000</v>
      </c>
      <c r="G7" s="58"/>
    </row>
    <row r="8" spans="2:7" ht="45" x14ac:dyDescent="0.25">
      <c r="B8" s="34" t="str">
        <f>'Elenco Prezzi Unitari'!B51</f>
        <v>Lieferung und Einbau eines Masts, verjüngend, geschweißt, gerade, aus verzinktem Stahl H 12,00 m ü.d.B.</v>
      </c>
      <c r="C8" s="56" t="s">
        <v>1</v>
      </c>
      <c r="D8" s="57">
        <v>1</v>
      </c>
      <c r="E8" s="82">
        <f>'Elenco Prezzi Unitari'!F51</f>
        <v>1307</v>
      </c>
      <c r="F8" s="83">
        <f t="shared" si="0"/>
        <v>1307</v>
      </c>
      <c r="G8" s="58"/>
    </row>
    <row r="9" spans="2:7" ht="60" x14ac:dyDescent="0.25">
      <c r="B9" s="34" t="str">
        <f>'Elenco Prezzi Unitari'!B52</f>
        <v xml:space="preserve">Lieferung und Einbau einer vorgefertigten Bodenplatte f. versenkte Montage eines geraden, verjüngenden Masts H 12,00 m ü.d.B. Abm. 115x115x110, einschließlich Aushub, Beton usw. </v>
      </c>
      <c r="C9" s="56" t="s">
        <v>1</v>
      </c>
      <c r="D9" s="57">
        <v>1</v>
      </c>
      <c r="E9" s="82">
        <f>'Elenco Prezzi Unitari'!F52</f>
        <v>970</v>
      </c>
      <c r="F9" s="83">
        <f t="shared" si="0"/>
        <v>970</v>
      </c>
      <c r="G9" s="58"/>
    </row>
    <row r="10" spans="2:7" ht="60" x14ac:dyDescent="0.25">
      <c r="B10" s="34" t="str">
        <f>'Elenco Prezzi Unitari'!B61</f>
        <v>Lieferung und  Einbau eines Erders aus Stahl, normgerecht an die Erdleiter  angeschlossen mittels Verbindungsklemmen. Kreuzerder 50/50/2 mm, feuerverzinkt. L=1000 mm.</v>
      </c>
      <c r="C10" s="56" t="s">
        <v>1</v>
      </c>
      <c r="D10" s="57">
        <v>1</v>
      </c>
      <c r="E10" s="82">
        <f>'Elenco Prezzi Unitari'!F61</f>
        <v>75.75</v>
      </c>
      <c r="F10" s="83">
        <f t="shared" si="0"/>
        <v>75.75</v>
      </c>
      <c r="G10" s="58"/>
    </row>
    <row r="11" spans="2:7" ht="30" x14ac:dyDescent="0.25">
      <c r="B11" s="33" t="str">
        <f>'Elenco Prezzi Unitari'!B34</f>
        <v>Arbeitslohn für die Installation (einschließlich Einsatz einer Arbeitsbühne) und die Konfiguration der Anlage.</v>
      </c>
      <c r="C11" s="117" t="str">
        <f>'Elenco Prezzi Unitari'!C34</f>
        <v>pauschal</v>
      </c>
      <c r="D11" s="63">
        <v>1</v>
      </c>
      <c r="E11" s="86">
        <v>1500</v>
      </c>
      <c r="F11" s="87">
        <f>E11*D11</f>
        <v>1500</v>
      </c>
      <c r="G11" s="58"/>
    </row>
    <row r="12" spans="2:7" x14ac:dyDescent="0.25">
      <c r="B12" s="35" t="str">
        <f>'Elenco Prezzi Unitari'!B66</f>
        <v>Gesamt SOA Kategorie OS5</v>
      </c>
      <c r="C12" s="60"/>
      <c r="D12" s="61"/>
      <c r="E12" s="84"/>
      <c r="F12" s="85">
        <f>SUM(F4:F11)</f>
        <v>8150.75</v>
      </c>
      <c r="G12" s="58"/>
    </row>
    <row r="13" spans="2:7" x14ac:dyDescent="0.25">
      <c r="B13" s="34" t="str">
        <f>'Elenco Prezzi Unitari'!B8</f>
        <v>Router WiFi für Mobiltelefonnetze 3G(UMTS)/4G (LTE)</v>
      </c>
      <c r="C13" s="56" t="s">
        <v>1</v>
      </c>
      <c r="D13" s="57">
        <v>1</v>
      </c>
      <c r="E13" s="82">
        <f>'Elenco Prezzi Unitari'!F8</f>
        <v>500</v>
      </c>
      <c r="F13" s="83">
        <f t="shared" ref="F13" si="1">E13*D13</f>
        <v>500</v>
      </c>
    </row>
    <row r="14" spans="2:7" ht="45" x14ac:dyDescent="0.25">
      <c r="B14" s="33" t="str">
        <f>'Elenco Prezzi Unitari'!B33</f>
        <v>Zubehörteile für die Montage der Konnektivitätsgeräte zur fachgerechten Herstellung einer vollständigen, funktionstüchtigen Anlage.</v>
      </c>
      <c r="C14" s="117" t="str">
        <f>'Elenco Prezzi Unitari'!C33</f>
        <v>pauschal</v>
      </c>
      <c r="D14" s="57">
        <v>1</v>
      </c>
      <c r="E14" s="82">
        <v>200</v>
      </c>
      <c r="F14" s="83">
        <f>E14*D14</f>
        <v>200</v>
      </c>
    </row>
    <row r="15" spans="2:7" ht="30" x14ac:dyDescent="0.25">
      <c r="B15" s="33" t="str">
        <f>'Elenco Prezzi Unitari'!B34</f>
        <v>Arbeitslohn für die Installation (einschließlich Einsatz einer Arbeitsbühne) und die Konfiguration der Anlage.</v>
      </c>
      <c r="C15" s="117" t="str">
        <f>'Elenco Prezzi Unitari'!C34</f>
        <v>pauschal</v>
      </c>
      <c r="D15" s="63">
        <v>1</v>
      </c>
      <c r="E15" s="86">
        <v>200</v>
      </c>
      <c r="F15" s="87">
        <f>E15*D15</f>
        <v>200</v>
      </c>
    </row>
    <row r="16" spans="2:7" x14ac:dyDescent="0.25">
      <c r="B16" s="36" t="str">
        <f>'Elenco Prezzi Unitari'!B67</f>
        <v>Gesamt SOA Kategorie OS19</v>
      </c>
      <c r="C16" s="60"/>
      <c r="D16" s="65"/>
      <c r="E16" s="84"/>
      <c r="F16" s="88">
        <f>SUM(F13:F15)</f>
        <v>900</v>
      </c>
    </row>
    <row r="17" spans="2:6" x14ac:dyDescent="0.25">
      <c r="B17" s="71"/>
      <c r="C17" s="72"/>
      <c r="D17" s="73"/>
      <c r="E17" s="73"/>
      <c r="F17" s="73"/>
    </row>
    <row r="18" spans="2:6" x14ac:dyDescent="0.25">
      <c r="B18" s="45" t="str">
        <f>'Elenco Prezzi Unitari'!B69</f>
        <v>SUMME</v>
      </c>
      <c r="C18" s="60"/>
      <c r="D18" s="70"/>
      <c r="E18" s="84"/>
      <c r="F18" s="90">
        <f>F12+F16</f>
        <v>9050.75</v>
      </c>
    </row>
    <row r="19" spans="2:6" x14ac:dyDescent="0.25">
      <c r="B19" s="71"/>
      <c r="C19" s="72"/>
      <c r="D19" s="73"/>
      <c r="E19" s="73"/>
      <c r="F19" s="73"/>
    </row>
    <row r="20" spans="2:6" x14ac:dyDescent="0.25">
      <c r="B20" s="71"/>
      <c r="C20" s="72"/>
      <c r="D20" s="73"/>
      <c r="E20" s="73"/>
      <c r="F20" s="73"/>
    </row>
    <row r="21" spans="2:6" x14ac:dyDescent="0.25">
      <c r="B21" s="71"/>
      <c r="C21" s="72"/>
      <c r="D21" s="73"/>
      <c r="E21" s="73"/>
      <c r="F21" s="73"/>
    </row>
    <row r="22" spans="2:6" x14ac:dyDescent="0.25">
      <c r="B22" s="71"/>
      <c r="C22" s="72"/>
      <c r="D22" s="73"/>
      <c r="E22" s="73"/>
      <c r="F22" s="73"/>
    </row>
    <row r="23" spans="2:6" x14ac:dyDescent="0.25">
      <c r="B23" s="71"/>
      <c r="C23" s="72"/>
      <c r="D23" s="73"/>
      <c r="E23" s="73"/>
      <c r="F23" s="73"/>
    </row>
    <row r="24" spans="2:6" x14ac:dyDescent="0.25">
      <c r="B24" s="71"/>
      <c r="C24" s="72"/>
      <c r="D24" s="73"/>
      <c r="E24" s="73"/>
      <c r="F24" s="73"/>
    </row>
    <row r="25" spans="2:6" x14ac:dyDescent="0.25">
      <c r="B25" s="71"/>
      <c r="C25" s="72"/>
      <c r="D25" s="73"/>
      <c r="E25" s="73"/>
      <c r="F25" s="73"/>
    </row>
    <row r="26" spans="2:6" x14ac:dyDescent="0.25">
      <c r="B26" s="71"/>
      <c r="C26" s="72"/>
      <c r="D26" s="73"/>
      <c r="E26" s="73"/>
      <c r="F26" s="73"/>
    </row>
    <row r="27" spans="2:6" x14ac:dyDescent="0.25">
      <c r="B27" s="71"/>
      <c r="C27" s="72"/>
      <c r="D27" s="73"/>
      <c r="E27" s="73"/>
      <c r="F27" s="73"/>
    </row>
    <row r="28" spans="2:6" x14ac:dyDescent="0.25">
      <c r="B28" s="71"/>
      <c r="C28" s="72"/>
      <c r="D28" s="73"/>
      <c r="E28" s="73"/>
      <c r="F28" s="73"/>
    </row>
    <row r="29" spans="2:6" x14ac:dyDescent="0.25">
      <c r="B29" s="71"/>
      <c r="C29" s="72"/>
      <c r="D29" s="73"/>
      <c r="E29" s="73"/>
      <c r="F29" s="73"/>
    </row>
    <row r="30" spans="2:6" x14ac:dyDescent="0.25">
      <c r="B30" s="71"/>
      <c r="C30" s="72"/>
      <c r="D30" s="73"/>
      <c r="E30" s="73"/>
      <c r="F30" s="73"/>
    </row>
    <row r="31" spans="2:6" x14ac:dyDescent="0.25">
      <c r="B31" s="71"/>
      <c r="C31" s="72"/>
      <c r="D31" s="73"/>
      <c r="E31" s="73"/>
      <c r="F31" s="73"/>
    </row>
    <row r="32" spans="2:6" x14ac:dyDescent="0.25">
      <c r="B32" s="71"/>
      <c r="C32" s="72"/>
      <c r="D32" s="73"/>
      <c r="E32" s="73"/>
      <c r="F32" s="73"/>
    </row>
    <row r="33" spans="2:6" x14ac:dyDescent="0.25">
      <c r="B33" s="71"/>
      <c r="C33" s="72"/>
      <c r="D33" s="73"/>
      <c r="E33" s="73"/>
      <c r="F33" s="73"/>
    </row>
    <row r="34" spans="2:6" x14ac:dyDescent="0.25">
      <c r="B34" s="71"/>
      <c r="C34" s="72"/>
      <c r="D34" s="73"/>
      <c r="E34" s="73"/>
      <c r="F34" s="73"/>
    </row>
    <row r="35" spans="2:6" x14ac:dyDescent="0.25">
      <c r="B35" s="71"/>
      <c r="C35" s="72"/>
      <c r="D35" s="73"/>
      <c r="E35" s="73"/>
      <c r="F35" s="73"/>
    </row>
    <row r="36" spans="2:6" x14ac:dyDescent="0.25">
      <c r="B36" s="71"/>
      <c r="C36" s="72"/>
      <c r="D36" s="73"/>
      <c r="E36" s="73"/>
      <c r="F36" s="73"/>
    </row>
    <row r="37" spans="2:6" x14ac:dyDescent="0.25">
      <c r="B37" s="71"/>
      <c r="C37" s="72"/>
      <c r="D37" s="73"/>
      <c r="E37" s="73"/>
      <c r="F37" s="73"/>
    </row>
    <row r="38" spans="2:6" x14ac:dyDescent="0.25">
      <c r="B38" s="71"/>
      <c r="C38" s="72"/>
      <c r="D38" s="73"/>
      <c r="E38" s="73"/>
      <c r="F38" s="73"/>
    </row>
    <row r="39" spans="2:6" x14ac:dyDescent="0.25">
      <c r="B39" s="71"/>
      <c r="C39" s="72"/>
      <c r="D39" s="73"/>
      <c r="E39" s="73"/>
      <c r="F39" s="73"/>
    </row>
    <row r="40" spans="2:6" x14ac:dyDescent="0.25">
      <c r="B40" s="71"/>
      <c r="C40" s="72"/>
      <c r="D40" s="73"/>
      <c r="E40" s="73"/>
      <c r="F40" s="73"/>
    </row>
    <row r="41" spans="2:6" x14ac:dyDescent="0.25">
      <c r="B41" s="71"/>
      <c r="C41" s="72"/>
      <c r="D41" s="73"/>
      <c r="E41" s="73"/>
      <c r="F41" s="73"/>
    </row>
    <row r="42" spans="2:6" x14ac:dyDescent="0.25">
      <c r="B42" s="71"/>
      <c r="C42" s="72"/>
      <c r="D42" s="73"/>
      <c r="E42" s="73"/>
      <c r="F42" s="73"/>
    </row>
    <row r="43" spans="2:6" x14ac:dyDescent="0.25">
      <c r="B43" s="71"/>
      <c r="C43" s="72"/>
      <c r="D43" s="73"/>
      <c r="E43" s="73"/>
      <c r="F43" s="73"/>
    </row>
    <row r="44" spans="2:6" x14ac:dyDescent="0.25">
      <c r="B44" s="71"/>
      <c r="C44" s="72"/>
      <c r="D44" s="73"/>
      <c r="E44" s="73"/>
      <c r="F44" s="73"/>
    </row>
    <row r="45" spans="2:6" x14ac:dyDescent="0.25">
      <c r="B45" s="71"/>
      <c r="C45" s="72"/>
      <c r="D45" s="73"/>
      <c r="E45" s="73"/>
      <c r="F45" s="73"/>
    </row>
    <row r="46" spans="2:6" x14ac:dyDescent="0.25">
      <c r="B46" s="71"/>
      <c r="C46" s="72"/>
      <c r="D46" s="73"/>
      <c r="E46" s="73"/>
      <c r="F46" s="73"/>
    </row>
    <row r="47" spans="2:6" x14ac:dyDescent="0.25">
      <c r="B47" s="71"/>
      <c r="C47" s="72"/>
      <c r="D47" s="73"/>
      <c r="E47" s="73"/>
      <c r="F47" s="73"/>
    </row>
    <row r="48" spans="2:6" x14ac:dyDescent="0.25">
      <c r="B48" s="71"/>
      <c r="C48" s="72"/>
      <c r="D48" s="73"/>
      <c r="E48" s="73"/>
      <c r="F48" s="73"/>
    </row>
    <row r="49" spans="2:6" x14ac:dyDescent="0.25">
      <c r="B49" s="71"/>
      <c r="C49" s="72"/>
      <c r="D49" s="73"/>
      <c r="E49" s="73"/>
      <c r="F49" s="73"/>
    </row>
    <row r="50" spans="2:6" x14ac:dyDescent="0.25">
      <c r="B50" s="71"/>
      <c r="C50" s="72"/>
      <c r="D50" s="73"/>
      <c r="E50" s="73"/>
      <c r="F50" s="73"/>
    </row>
    <row r="51" spans="2:6" x14ac:dyDescent="0.25">
      <c r="B51" s="71"/>
      <c r="C51" s="72"/>
      <c r="D51" s="73"/>
      <c r="E51" s="73"/>
      <c r="F51" s="73"/>
    </row>
    <row r="52" spans="2:6" x14ac:dyDescent="0.25">
      <c r="B52" s="71"/>
      <c r="C52" s="72"/>
      <c r="D52" s="73"/>
      <c r="E52" s="73"/>
      <c r="F52" s="73"/>
    </row>
    <row r="53" spans="2:6" x14ac:dyDescent="0.25">
      <c r="B53" s="71"/>
      <c r="C53" s="72"/>
      <c r="D53" s="73"/>
      <c r="E53" s="73"/>
      <c r="F53" s="73"/>
    </row>
    <row r="54" spans="2:6" x14ac:dyDescent="0.25">
      <c r="B54" s="71"/>
      <c r="C54" s="72"/>
      <c r="D54" s="73"/>
      <c r="E54" s="73"/>
      <c r="F54" s="73"/>
    </row>
    <row r="55" spans="2:6" x14ac:dyDescent="0.25">
      <c r="B55" s="71"/>
      <c r="C55" s="72"/>
      <c r="D55" s="73"/>
      <c r="E55" s="73"/>
      <c r="F55" s="73"/>
    </row>
    <row r="56" spans="2:6" x14ac:dyDescent="0.25">
      <c r="B56" s="71"/>
      <c r="C56" s="72"/>
      <c r="D56" s="73"/>
      <c r="E56" s="73"/>
      <c r="F56" s="73"/>
    </row>
    <row r="57" spans="2:6" x14ac:dyDescent="0.25">
      <c r="B57" s="71"/>
      <c r="C57" s="72"/>
      <c r="D57" s="73"/>
      <c r="E57" s="73"/>
      <c r="F57" s="73"/>
    </row>
    <row r="58" spans="2:6" x14ac:dyDescent="0.25">
      <c r="B58" s="71"/>
      <c r="C58" s="72"/>
      <c r="D58" s="73"/>
      <c r="E58" s="73"/>
      <c r="F58" s="73"/>
    </row>
    <row r="59" spans="2:6" x14ac:dyDescent="0.25">
      <c r="B59" s="71"/>
      <c r="C59" s="72"/>
      <c r="D59" s="73"/>
      <c r="E59" s="73"/>
      <c r="F59" s="73"/>
    </row>
    <row r="60" spans="2:6" x14ac:dyDescent="0.25">
      <c r="B60" s="71"/>
      <c r="C60" s="72"/>
      <c r="D60" s="73"/>
      <c r="E60" s="73"/>
      <c r="F60" s="73"/>
    </row>
    <row r="61" spans="2:6" x14ac:dyDescent="0.25">
      <c r="B61" s="71"/>
      <c r="C61" s="72"/>
      <c r="D61" s="73"/>
      <c r="E61" s="73"/>
      <c r="F61" s="73"/>
    </row>
    <row r="62" spans="2:6" x14ac:dyDescent="0.25">
      <c r="B62" s="71"/>
      <c r="C62" s="72"/>
      <c r="D62" s="73"/>
      <c r="E62" s="73"/>
      <c r="F62" s="73"/>
    </row>
    <row r="63" spans="2:6" x14ac:dyDescent="0.25">
      <c r="B63" s="71"/>
      <c r="C63" s="72"/>
      <c r="D63" s="73"/>
      <c r="E63" s="73"/>
      <c r="F63" s="73"/>
    </row>
    <row r="64" spans="2:6" x14ac:dyDescent="0.25">
      <c r="B64" s="71"/>
      <c r="C64" s="72"/>
      <c r="D64" s="73"/>
      <c r="E64" s="73"/>
      <c r="F64" s="73"/>
    </row>
    <row r="65" spans="2:6" x14ac:dyDescent="0.25">
      <c r="B65" s="71"/>
      <c r="C65" s="72"/>
      <c r="D65" s="73"/>
      <c r="E65" s="73"/>
      <c r="F65" s="73"/>
    </row>
    <row r="66" spans="2:6" x14ac:dyDescent="0.25">
      <c r="B66" s="71"/>
      <c r="C66" s="72"/>
      <c r="D66" s="73"/>
      <c r="E66" s="73"/>
      <c r="F66" s="73"/>
    </row>
    <row r="67" spans="2:6" x14ac:dyDescent="0.25">
      <c r="B67" s="71"/>
      <c r="C67" s="72"/>
      <c r="D67" s="73"/>
      <c r="E67" s="73"/>
      <c r="F67" s="73"/>
    </row>
    <row r="68" spans="2:6" x14ac:dyDescent="0.25">
      <c r="B68" s="71"/>
      <c r="C68" s="72"/>
      <c r="D68" s="73"/>
      <c r="E68" s="73"/>
      <c r="F68" s="73"/>
    </row>
    <row r="69" spans="2:6" x14ac:dyDescent="0.25">
      <c r="B69" s="71"/>
      <c r="C69" s="72"/>
      <c r="D69" s="73"/>
      <c r="E69" s="73"/>
      <c r="F69" s="73"/>
    </row>
    <row r="70" spans="2:6" x14ac:dyDescent="0.25">
      <c r="B70" s="71"/>
      <c r="C70" s="72"/>
      <c r="D70" s="73"/>
      <c r="E70" s="73"/>
      <c r="F70" s="73"/>
    </row>
    <row r="71" spans="2:6" x14ac:dyDescent="0.25">
      <c r="B71" s="71"/>
      <c r="C71" s="72"/>
      <c r="D71" s="73"/>
      <c r="E71" s="73"/>
      <c r="F71" s="73"/>
    </row>
    <row r="72" spans="2:6" x14ac:dyDescent="0.25">
      <c r="B72" s="71"/>
      <c r="C72" s="72"/>
      <c r="D72" s="73"/>
      <c r="E72" s="73"/>
      <c r="F72" s="73"/>
    </row>
    <row r="73" spans="2:6" x14ac:dyDescent="0.25">
      <c r="B73" s="71"/>
      <c r="C73" s="72"/>
      <c r="D73" s="73"/>
      <c r="E73" s="73"/>
      <c r="F73" s="73"/>
    </row>
    <row r="74" spans="2:6" x14ac:dyDescent="0.25">
      <c r="B74" s="71"/>
      <c r="C74" s="72"/>
      <c r="D74" s="73"/>
      <c r="E74" s="73"/>
      <c r="F74" s="73"/>
    </row>
    <row r="75" spans="2:6" x14ac:dyDescent="0.25">
      <c r="B75" s="71"/>
      <c r="C75" s="72"/>
      <c r="D75" s="73"/>
      <c r="E75" s="73"/>
      <c r="F75" s="73"/>
    </row>
    <row r="76" spans="2:6" x14ac:dyDescent="0.25">
      <c r="B76" s="71"/>
      <c r="C76" s="72"/>
      <c r="D76" s="73"/>
      <c r="E76" s="73"/>
      <c r="F76" s="73"/>
    </row>
    <row r="77" spans="2:6" x14ac:dyDescent="0.25">
      <c r="B77" s="71"/>
      <c r="C77" s="72"/>
      <c r="D77" s="73"/>
      <c r="E77" s="73"/>
      <c r="F77" s="73"/>
    </row>
    <row r="78" spans="2:6" x14ac:dyDescent="0.25">
      <c r="B78" s="71"/>
      <c r="C78" s="72"/>
      <c r="D78" s="73"/>
      <c r="E78" s="73"/>
      <c r="F78" s="73"/>
    </row>
    <row r="79" spans="2:6" x14ac:dyDescent="0.25">
      <c r="B79" s="71"/>
      <c r="C79" s="72"/>
      <c r="D79" s="73"/>
      <c r="E79" s="73"/>
      <c r="F79" s="73"/>
    </row>
    <row r="80" spans="2:6" x14ac:dyDescent="0.25">
      <c r="B80" s="71"/>
      <c r="C80" s="72"/>
      <c r="D80" s="73"/>
      <c r="E80" s="73"/>
      <c r="F80" s="73"/>
    </row>
    <row r="81" spans="2:6" x14ac:dyDescent="0.25">
      <c r="B81" s="71"/>
      <c r="C81" s="72"/>
      <c r="D81" s="73"/>
      <c r="E81" s="73"/>
      <c r="F81" s="73"/>
    </row>
    <row r="82" spans="2:6" x14ac:dyDescent="0.25">
      <c r="B82" s="71"/>
      <c r="C82" s="72"/>
      <c r="D82" s="73"/>
      <c r="E82" s="73"/>
      <c r="F82" s="73"/>
    </row>
    <row r="83" spans="2:6" x14ac:dyDescent="0.25">
      <c r="B83" s="71"/>
      <c r="C83" s="72"/>
      <c r="D83" s="73"/>
      <c r="E83" s="73"/>
      <c r="F83" s="73"/>
    </row>
    <row r="84" spans="2:6" x14ac:dyDescent="0.25">
      <c r="B84" s="71"/>
      <c r="C84" s="72"/>
      <c r="D84" s="73"/>
      <c r="E84" s="73"/>
      <c r="F84" s="73"/>
    </row>
    <row r="85" spans="2:6" x14ac:dyDescent="0.25">
      <c r="B85" s="71"/>
      <c r="C85" s="72"/>
      <c r="D85" s="73"/>
      <c r="E85" s="73"/>
      <c r="F85" s="73"/>
    </row>
    <row r="86" spans="2:6" x14ac:dyDescent="0.25">
      <c r="B86" s="71"/>
      <c r="C86" s="72"/>
      <c r="D86" s="73"/>
      <c r="E86" s="73"/>
      <c r="F86" s="73"/>
    </row>
    <row r="87" spans="2:6" x14ac:dyDescent="0.25">
      <c r="B87" s="71"/>
      <c r="C87" s="72"/>
      <c r="D87" s="73"/>
      <c r="E87" s="73"/>
      <c r="F87" s="73"/>
    </row>
    <row r="88" spans="2:6" x14ac:dyDescent="0.25">
      <c r="B88" s="71"/>
      <c r="C88" s="72"/>
      <c r="D88" s="73"/>
      <c r="E88" s="73"/>
      <c r="F88" s="73"/>
    </row>
    <row r="89" spans="2:6" x14ac:dyDescent="0.25">
      <c r="B89" s="71"/>
      <c r="C89" s="72"/>
      <c r="D89" s="73"/>
      <c r="E89" s="73"/>
      <c r="F89" s="73"/>
    </row>
    <row r="90" spans="2:6" x14ac:dyDescent="0.25">
      <c r="B90" s="71"/>
      <c r="C90" s="72"/>
      <c r="D90" s="73"/>
      <c r="E90" s="73"/>
      <c r="F90" s="73"/>
    </row>
    <row r="91" spans="2:6" x14ac:dyDescent="0.25">
      <c r="B91" s="71"/>
      <c r="C91" s="72"/>
      <c r="D91" s="73"/>
      <c r="E91" s="73"/>
      <c r="F91" s="73"/>
    </row>
    <row r="92" spans="2:6" x14ac:dyDescent="0.25">
      <c r="B92" s="71"/>
      <c r="C92" s="72"/>
      <c r="D92" s="73"/>
      <c r="E92" s="73"/>
      <c r="F92" s="73"/>
    </row>
    <row r="93" spans="2:6" x14ac:dyDescent="0.25">
      <c r="B93" s="71"/>
      <c r="C93" s="72"/>
      <c r="D93" s="73"/>
      <c r="E93" s="73"/>
      <c r="F93" s="73"/>
    </row>
    <row r="94" spans="2:6" x14ac:dyDescent="0.25">
      <c r="B94" s="71"/>
      <c r="C94" s="72"/>
      <c r="D94" s="73"/>
      <c r="E94" s="73"/>
      <c r="F94" s="73"/>
    </row>
    <row r="95" spans="2:6" x14ac:dyDescent="0.25">
      <c r="B95" s="71"/>
      <c r="C95" s="72"/>
      <c r="D95" s="73"/>
      <c r="E95" s="73"/>
      <c r="F95" s="73"/>
    </row>
    <row r="96" spans="2:6" x14ac:dyDescent="0.25">
      <c r="B96" s="71"/>
      <c r="C96" s="72"/>
      <c r="D96" s="73"/>
      <c r="E96" s="73"/>
      <c r="F96" s="73"/>
    </row>
    <row r="97" spans="2:6" x14ac:dyDescent="0.25">
      <c r="B97" s="71"/>
      <c r="C97" s="72"/>
      <c r="D97" s="73"/>
      <c r="E97" s="73"/>
      <c r="F97" s="73"/>
    </row>
    <row r="98" spans="2:6" x14ac:dyDescent="0.25">
      <c r="B98" s="71"/>
      <c r="C98" s="72"/>
      <c r="D98" s="73"/>
      <c r="E98" s="73"/>
      <c r="F98" s="73"/>
    </row>
    <row r="99" spans="2:6" x14ac:dyDescent="0.25">
      <c r="B99" s="71"/>
      <c r="C99" s="72"/>
      <c r="D99" s="73"/>
      <c r="E99" s="73"/>
      <c r="F99" s="73"/>
    </row>
    <row r="100" spans="2:6" x14ac:dyDescent="0.25">
      <c r="B100" s="71"/>
      <c r="C100" s="72"/>
      <c r="D100" s="73"/>
      <c r="E100" s="73"/>
      <c r="F100" s="73"/>
    </row>
    <row r="101" spans="2:6" x14ac:dyDescent="0.25">
      <c r="B101" s="71"/>
      <c r="C101" s="72"/>
      <c r="D101" s="73"/>
      <c r="E101" s="73"/>
      <c r="F101" s="73"/>
    </row>
    <row r="102" spans="2:6" x14ac:dyDescent="0.25">
      <c r="B102" s="71"/>
      <c r="C102" s="72"/>
      <c r="D102" s="73"/>
      <c r="E102" s="73"/>
      <c r="F102" s="73"/>
    </row>
    <row r="103" spans="2:6" x14ac:dyDescent="0.25">
      <c r="B103" s="71"/>
      <c r="C103" s="72"/>
      <c r="D103" s="73"/>
      <c r="E103" s="73"/>
      <c r="F103" s="73"/>
    </row>
    <row r="104" spans="2:6" x14ac:dyDescent="0.25">
      <c r="B104" s="71"/>
      <c r="C104" s="72"/>
      <c r="D104" s="73"/>
      <c r="E104" s="73"/>
      <c r="F104" s="73"/>
    </row>
    <row r="105" spans="2:6" x14ac:dyDescent="0.25">
      <c r="B105" s="71"/>
      <c r="C105" s="72"/>
      <c r="D105" s="73"/>
      <c r="E105" s="73"/>
      <c r="F105" s="73"/>
    </row>
    <row r="106" spans="2:6" x14ac:dyDescent="0.25">
      <c r="B106" s="71"/>
      <c r="C106" s="72"/>
      <c r="D106" s="73"/>
      <c r="E106" s="73"/>
      <c r="F106" s="73"/>
    </row>
    <row r="107" spans="2:6" x14ac:dyDescent="0.25">
      <c r="B107" s="71"/>
      <c r="C107" s="72"/>
      <c r="D107" s="73"/>
      <c r="E107" s="73"/>
      <c r="F107" s="73"/>
    </row>
    <row r="108" spans="2:6" x14ac:dyDescent="0.25">
      <c r="B108" s="71"/>
      <c r="C108" s="72"/>
      <c r="D108" s="73"/>
      <c r="E108" s="73"/>
      <c r="F108" s="73"/>
    </row>
    <row r="109" spans="2:6" x14ac:dyDescent="0.25">
      <c r="B109" s="71"/>
      <c r="C109" s="72"/>
      <c r="D109" s="73"/>
      <c r="E109" s="73"/>
      <c r="F109" s="73"/>
    </row>
    <row r="110" spans="2:6" x14ac:dyDescent="0.25">
      <c r="B110" s="71"/>
      <c r="C110" s="72"/>
      <c r="D110" s="73"/>
      <c r="E110" s="73"/>
      <c r="F110" s="73"/>
    </row>
    <row r="111" spans="2:6" x14ac:dyDescent="0.25">
      <c r="B111" s="71"/>
      <c r="C111" s="72"/>
      <c r="D111" s="73"/>
      <c r="E111" s="73"/>
      <c r="F111" s="73"/>
    </row>
    <row r="112" spans="2:6" x14ac:dyDescent="0.25">
      <c r="B112" s="71"/>
      <c r="C112" s="72"/>
      <c r="D112" s="73"/>
      <c r="E112" s="73"/>
      <c r="F112" s="73"/>
    </row>
    <row r="113" spans="2:6" x14ac:dyDescent="0.25">
      <c r="B113" s="71"/>
      <c r="C113" s="72"/>
      <c r="D113" s="73"/>
      <c r="E113" s="73"/>
      <c r="F113" s="73"/>
    </row>
    <row r="114" spans="2:6" x14ac:dyDescent="0.25">
      <c r="B114" s="71"/>
      <c r="C114" s="72"/>
      <c r="D114" s="73"/>
      <c r="E114" s="73"/>
      <c r="F114" s="73"/>
    </row>
    <row r="115" spans="2:6" x14ac:dyDescent="0.25">
      <c r="B115" s="71"/>
      <c r="C115" s="72"/>
      <c r="D115" s="73"/>
      <c r="E115" s="73"/>
      <c r="F115" s="73"/>
    </row>
    <row r="116" spans="2:6" x14ac:dyDescent="0.25">
      <c r="B116" s="71"/>
      <c r="C116" s="72"/>
      <c r="D116" s="73"/>
      <c r="E116" s="73"/>
      <c r="F116" s="73"/>
    </row>
    <row r="117" spans="2:6" x14ac:dyDescent="0.25">
      <c r="B117" s="71"/>
      <c r="C117" s="72"/>
      <c r="D117" s="73"/>
      <c r="E117" s="73"/>
      <c r="F117" s="73"/>
    </row>
    <row r="118" spans="2:6" x14ac:dyDescent="0.25">
      <c r="B118" s="71"/>
      <c r="C118" s="72"/>
      <c r="D118" s="73"/>
      <c r="E118" s="73"/>
      <c r="F118" s="73"/>
    </row>
    <row r="119" spans="2:6" x14ac:dyDescent="0.25">
      <c r="B119" s="71"/>
      <c r="C119" s="72"/>
      <c r="D119" s="73"/>
      <c r="E119" s="73"/>
      <c r="F119" s="73"/>
    </row>
    <row r="120" spans="2:6" x14ac:dyDescent="0.25">
      <c r="B120" s="71"/>
      <c r="C120" s="72"/>
      <c r="D120" s="73"/>
      <c r="E120" s="73"/>
      <c r="F120" s="73"/>
    </row>
    <row r="121" spans="2:6" x14ac:dyDescent="0.25">
      <c r="B121" s="71"/>
      <c r="C121" s="72"/>
      <c r="D121" s="73"/>
      <c r="E121" s="73"/>
      <c r="F121" s="73"/>
    </row>
    <row r="122" spans="2:6" x14ac:dyDescent="0.25">
      <c r="B122" s="71"/>
      <c r="C122" s="72"/>
      <c r="D122" s="73"/>
      <c r="E122" s="73"/>
      <c r="F122" s="73"/>
    </row>
    <row r="123" spans="2:6" x14ac:dyDescent="0.25">
      <c r="B123" s="71"/>
      <c r="C123" s="72"/>
      <c r="D123" s="73"/>
      <c r="E123" s="73"/>
      <c r="F123" s="73"/>
    </row>
    <row r="124" spans="2:6" x14ac:dyDescent="0.25">
      <c r="B124" s="71"/>
      <c r="C124" s="72"/>
      <c r="D124" s="73"/>
      <c r="E124" s="73"/>
      <c r="F124" s="73"/>
    </row>
    <row r="125" spans="2:6" x14ac:dyDescent="0.25">
      <c r="B125" s="71"/>
      <c r="C125" s="72"/>
      <c r="D125" s="73"/>
      <c r="E125" s="73"/>
      <c r="F125" s="73"/>
    </row>
    <row r="126" spans="2:6" x14ac:dyDescent="0.25">
      <c r="B126" s="71"/>
      <c r="C126" s="72"/>
      <c r="D126" s="73"/>
      <c r="E126" s="73"/>
      <c r="F126" s="73"/>
    </row>
    <row r="127" spans="2:6" x14ac:dyDescent="0.25">
      <c r="B127" s="71"/>
      <c r="C127" s="72"/>
      <c r="D127" s="73"/>
      <c r="E127" s="73"/>
      <c r="F127" s="73"/>
    </row>
    <row r="128" spans="2:6" x14ac:dyDescent="0.25">
      <c r="B128" s="71"/>
      <c r="C128" s="72"/>
      <c r="D128" s="73"/>
      <c r="E128" s="73"/>
      <c r="F128" s="73"/>
    </row>
    <row r="129" spans="2:6" x14ac:dyDescent="0.25">
      <c r="B129" s="71"/>
      <c r="C129" s="72"/>
      <c r="D129" s="73"/>
      <c r="E129" s="73"/>
      <c r="F129" s="73"/>
    </row>
    <row r="130" spans="2:6" x14ac:dyDescent="0.25">
      <c r="B130" s="71"/>
      <c r="C130" s="72"/>
      <c r="D130" s="73"/>
      <c r="E130" s="73"/>
      <c r="F130" s="73"/>
    </row>
    <row r="131" spans="2:6" x14ac:dyDescent="0.25">
      <c r="B131" s="71"/>
      <c r="C131" s="72"/>
      <c r="D131" s="73"/>
      <c r="E131" s="73"/>
      <c r="F131" s="73"/>
    </row>
    <row r="132" spans="2:6" x14ac:dyDescent="0.25">
      <c r="B132" s="71"/>
      <c r="C132" s="72"/>
      <c r="D132" s="73"/>
      <c r="E132" s="73"/>
      <c r="F132" s="73"/>
    </row>
    <row r="133" spans="2:6" x14ac:dyDescent="0.25">
      <c r="B133" s="71"/>
      <c r="C133" s="72"/>
      <c r="D133" s="73"/>
      <c r="E133" s="73"/>
      <c r="F133" s="73"/>
    </row>
    <row r="134" spans="2:6" x14ac:dyDescent="0.25">
      <c r="B134" s="71"/>
      <c r="C134" s="72"/>
      <c r="D134" s="73"/>
      <c r="E134" s="73"/>
      <c r="F134" s="73"/>
    </row>
    <row r="135" spans="2:6" x14ac:dyDescent="0.25">
      <c r="B135" s="71"/>
      <c r="C135" s="72"/>
      <c r="D135" s="73"/>
      <c r="E135" s="73"/>
      <c r="F135" s="73"/>
    </row>
    <row r="136" spans="2:6" x14ac:dyDescent="0.25">
      <c r="B136" s="71"/>
      <c r="C136" s="72"/>
      <c r="D136" s="73"/>
      <c r="E136" s="73"/>
      <c r="F136" s="73"/>
    </row>
    <row r="137" spans="2:6" x14ac:dyDescent="0.25">
      <c r="B137" s="71"/>
      <c r="C137" s="72"/>
      <c r="D137" s="73"/>
      <c r="E137" s="73"/>
      <c r="F137" s="73"/>
    </row>
    <row r="138" spans="2:6" x14ac:dyDescent="0.25">
      <c r="B138" s="71"/>
      <c r="C138" s="72"/>
      <c r="D138" s="73"/>
      <c r="E138" s="73"/>
      <c r="F138" s="73"/>
    </row>
    <row r="139" spans="2:6" x14ac:dyDescent="0.25">
      <c r="B139" s="71"/>
      <c r="C139" s="72"/>
      <c r="D139" s="73"/>
      <c r="E139" s="73"/>
      <c r="F139" s="73"/>
    </row>
    <row r="140" spans="2:6" x14ac:dyDescent="0.25">
      <c r="B140" s="71"/>
      <c r="C140" s="72"/>
      <c r="D140" s="73"/>
      <c r="E140" s="73"/>
      <c r="F140" s="73"/>
    </row>
    <row r="141" spans="2:6" x14ac:dyDescent="0.25">
      <c r="B141" s="71"/>
      <c r="C141" s="72"/>
      <c r="D141" s="73"/>
      <c r="E141" s="73"/>
      <c r="F141" s="73"/>
    </row>
    <row r="142" spans="2:6" x14ac:dyDescent="0.25">
      <c r="B142" s="71"/>
      <c r="C142" s="72"/>
      <c r="D142" s="73"/>
      <c r="E142" s="73"/>
      <c r="F142" s="73"/>
    </row>
    <row r="143" spans="2:6" x14ac:dyDescent="0.25">
      <c r="B143" s="71"/>
      <c r="C143" s="72"/>
      <c r="D143" s="73"/>
      <c r="E143" s="73"/>
      <c r="F143" s="73"/>
    </row>
    <row r="144" spans="2:6" x14ac:dyDescent="0.25">
      <c r="B144" s="71"/>
      <c r="C144" s="72"/>
      <c r="D144" s="73"/>
      <c r="E144" s="73"/>
      <c r="F144" s="73"/>
    </row>
    <row r="145" spans="2:6" x14ac:dyDescent="0.25">
      <c r="B145" s="71"/>
      <c r="C145" s="72"/>
      <c r="D145" s="73"/>
      <c r="E145" s="73"/>
      <c r="F145" s="73"/>
    </row>
    <row r="146" spans="2:6" x14ac:dyDescent="0.25">
      <c r="B146" s="71"/>
      <c r="C146" s="72"/>
      <c r="D146" s="73"/>
      <c r="E146" s="73"/>
      <c r="F146" s="73"/>
    </row>
    <row r="147" spans="2:6" x14ac:dyDescent="0.25">
      <c r="B147" s="71"/>
      <c r="C147" s="72"/>
      <c r="D147" s="73"/>
      <c r="E147" s="73"/>
      <c r="F147" s="73"/>
    </row>
    <row r="148" spans="2:6" x14ac:dyDescent="0.25">
      <c r="B148" s="71"/>
      <c r="C148" s="72"/>
      <c r="D148" s="73"/>
      <c r="E148" s="73"/>
      <c r="F148" s="73"/>
    </row>
    <row r="149" spans="2:6" x14ac:dyDescent="0.25">
      <c r="B149" s="71"/>
      <c r="C149" s="72"/>
      <c r="D149" s="73"/>
      <c r="E149" s="73"/>
      <c r="F149" s="73"/>
    </row>
    <row r="150" spans="2:6" x14ac:dyDescent="0.25">
      <c r="B150" s="71"/>
      <c r="C150" s="72"/>
      <c r="D150" s="73"/>
      <c r="E150" s="73"/>
      <c r="F150" s="73"/>
    </row>
    <row r="151" spans="2:6" x14ac:dyDescent="0.25">
      <c r="B151" s="71"/>
      <c r="C151" s="72"/>
      <c r="D151" s="73"/>
      <c r="E151" s="73"/>
      <c r="F151" s="73"/>
    </row>
    <row r="152" spans="2:6" x14ac:dyDescent="0.25">
      <c r="B152" s="71"/>
      <c r="C152" s="72"/>
      <c r="D152" s="73"/>
      <c r="E152" s="73"/>
      <c r="F152" s="73"/>
    </row>
    <row r="153" spans="2:6" x14ac:dyDescent="0.25">
      <c r="B153" s="71"/>
      <c r="C153" s="72"/>
      <c r="D153" s="73"/>
      <c r="E153" s="73"/>
      <c r="F153" s="73"/>
    </row>
    <row r="154" spans="2:6" x14ac:dyDescent="0.25">
      <c r="B154" s="71"/>
      <c r="C154" s="72"/>
      <c r="D154" s="73"/>
      <c r="E154" s="73"/>
      <c r="F154" s="73"/>
    </row>
    <row r="155" spans="2:6" x14ac:dyDescent="0.25">
      <c r="B155" s="71"/>
      <c r="C155" s="72"/>
      <c r="D155" s="73"/>
      <c r="E155" s="73"/>
      <c r="F155" s="73"/>
    </row>
    <row r="156" spans="2:6" x14ac:dyDescent="0.25">
      <c r="B156" s="71"/>
      <c r="C156" s="72"/>
      <c r="D156" s="73"/>
      <c r="E156" s="73"/>
      <c r="F156" s="73"/>
    </row>
    <row r="157" spans="2:6" x14ac:dyDescent="0.25">
      <c r="B157" s="71"/>
      <c r="C157" s="72"/>
      <c r="D157" s="73"/>
      <c r="E157" s="73"/>
      <c r="F157" s="73"/>
    </row>
    <row r="158" spans="2:6" x14ac:dyDescent="0.25">
      <c r="B158" s="71"/>
      <c r="C158" s="72"/>
      <c r="D158" s="73"/>
      <c r="E158" s="73"/>
      <c r="F158" s="73"/>
    </row>
    <row r="159" spans="2:6" x14ac:dyDescent="0.25">
      <c r="B159" s="71"/>
      <c r="C159" s="72"/>
      <c r="D159" s="73"/>
      <c r="E159" s="73"/>
      <c r="F159" s="73"/>
    </row>
    <row r="160" spans="2:6" x14ac:dyDescent="0.25">
      <c r="B160" s="71"/>
      <c r="C160" s="72"/>
      <c r="D160" s="73"/>
      <c r="E160" s="73"/>
      <c r="F160" s="73"/>
    </row>
    <row r="161" spans="2:6" x14ac:dyDescent="0.25">
      <c r="B161" s="71"/>
      <c r="C161" s="72"/>
      <c r="D161" s="73"/>
      <c r="E161" s="73"/>
      <c r="F161" s="73"/>
    </row>
    <row r="162" spans="2:6" x14ac:dyDescent="0.25">
      <c r="B162" s="71"/>
      <c r="C162" s="72"/>
      <c r="D162" s="73"/>
      <c r="E162" s="73"/>
      <c r="F162" s="73"/>
    </row>
    <row r="163" spans="2:6" x14ac:dyDescent="0.25">
      <c r="B163" s="71"/>
      <c r="C163" s="72"/>
      <c r="D163" s="73"/>
      <c r="E163" s="73"/>
      <c r="F163" s="73"/>
    </row>
    <row r="164" spans="2:6" x14ac:dyDescent="0.25">
      <c r="B164" s="71"/>
      <c r="C164" s="72"/>
      <c r="D164" s="73"/>
      <c r="E164" s="73"/>
      <c r="F164" s="73"/>
    </row>
    <row r="165" spans="2:6" x14ac:dyDescent="0.25">
      <c r="B165" s="71"/>
      <c r="C165" s="72"/>
      <c r="D165" s="73"/>
      <c r="E165" s="73"/>
      <c r="F165" s="73"/>
    </row>
    <row r="166" spans="2:6" x14ac:dyDescent="0.25">
      <c r="B166" s="71"/>
      <c r="C166" s="72"/>
      <c r="D166" s="73"/>
      <c r="E166" s="73"/>
      <c r="F166" s="73"/>
    </row>
    <row r="167" spans="2:6" x14ac:dyDescent="0.25">
      <c r="B167" s="71"/>
      <c r="C167" s="72"/>
      <c r="D167" s="73"/>
      <c r="E167" s="73"/>
      <c r="F167" s="73"/>
    </row>
    <row r="168" spans="2:6" x14ac:dyDescent="0.25">
      <c r="B168" s="71"/>
      <c r="C168" s="72"/>
      <c r="D168" s="73"/>
      <c r="E168" s="73"/>
      <c r="F168" s="73"/>
    </row>
    <row r="169" spans="2:6" x14ac:dyDescent="0.25">
      <c r="B169" s="71"/>
      <c r="C169" s="72"/>
      <c r="D169" s="73"/>
      <c r="E169" s="73"/>
      <c r="F169" s="73"/>
    </row>
    <row r="170" spans="2:6" x14ac:dyDescent="0.25">
      <c r="B170" s="71"/>
      <c r="C170" s="72"/>
      <c r="D170" s="73"/>
      <c r="E170" s="73"/>
      <c r="F170" s="73"/>
    </row>
    <row r="171" spans="2:6" x14ac:dyDescent="0.25">
      <c r="B171" s="71"/>
      <c r="C171" s="72"/>
      <c r="D171" s="73"/>
      <c r="E171" s="73"/>
      <c r="F171" s="73"/>
    </row>
    <row r="172" spans="2:6" x14ac:dyDescent="0.25">
      <c r="B172" s="71"/>
      <c r="C172" s="72"/>
      <c r="D172" s="73"/>
      <c r="E172" s="73"/>
      <c r="F172" s="73"/>
    </row>
    <row r="173" spans="2:6" x14ac:dyDescent="0.25">
      <c r="B173" s="71"/>
      <c r="C173" s="72"/>
      <c r="D173" s="73"/>
      <c r="E173" s="73"/>
      <c r="F173" s="73"/>
    </row>
    <row r="174" spans="2:6" x14ac:dyDescent="0.25">
      <c r="B174" s="71"/>
      <c r="C174" s="72"/>
      <c r="D174" s="73"/>
      <c r="E174" s="73"/>
      <c r="F174" s="73"/>
    </row>
    <row r="175" spans="2:6" x14ac:dyDescent="0.25">
      <c r="B175" s="71"/>
      <c r="C175" s="72"/>
      <c r="D175" s="73"/>
      <c r="E175" s="73"/>
      <c r="F175" s="73"/>
    </row>
    <row r="176" spans="2:6" x14ac:dyDescent="0.25">
      <c r="B176" s="71"/>
      <c r="C176" s="72"/>
      <c r="D176" s="73"/>
      <c r="E176" s="73"/>
      <c r="F176" s="73"/>
    </row>
    <row r="177" spans="2:6" x14ac:dyDescent="0.25">
      <c r="B177" s="71"/>
      <c r="C177" s="72"/>
      <c r="D177" s="73"/>
      <c r="E177" s="73"/>
      <c r="F177" s="73"/>
    </row>
    <row r="178" spans="2:6" x14ac:dyDescent="0.25">
      <c r="B178" s="71"/>
      <c r="C178" s="72"/>
      <c r="D178" s="73"/>
      <c r="E178" s="73"/>
      <c r="F178" s="73"/>
    </row>
    <row r="179" spans="2:6" x14ac:dyDescent="0.25">
      <c r="B179" s="71"/>
      <c r="C179" s="72"/>
      <c r="D179" s="73"/>
      <c r="E179" s="73"/>
      <c r="F179" s="73"/>
    </row>
    <row r="180" spans="2:6" x14ac:dyDescent="0.25">
      <c r="B180" s="71"/>
      <c r="C180" s="72"/>
      <c r="D180" s="73"/>
      <c r="E180" s="73"/>
      <c r="F180" s="73"/>
    </row>
    <row r="181" spans="2:6" x14ac:dyDescent="0.25">
      <c r="B181" s="71"/>
      <c r="C181" s="72"/>
      <c r="D181" s="73"/>
      <c r="E181" s="73"/>
      <c r="F181" s="73"/>
    </row>
    <row r="182" spans="2:6" x14ac:dyDescent="0.25">
      <c r="B182" s="71"/>
      <c r="C182" s="72"/>
      <c r="D182" s="73"/>
      <c r="E182" s="73"/>
      <c r="F182" s="73"/>
    </row>
    <row r="183" spans="2:6" x14ac:dyDescent="0.25">
      <c r="B183" s="71"/>
      <c r="C183" s="72"/>
      <c r="D183" s="73"/>
      <c r="E183" s="73"/>
      <c r="F183" s="73"/>
    </row>
    <row r="184" spans="2:6" x14ac:dyDescent="0.25">
      <c r="B184" s="71"/>
      <c r="C184" s="72"/>
      <c r="D184" s="73"/>
      <c r="E184" s="73"/>
      <c r="F184" s="73"/>
    </row>
    <row r="185" spans="2:6" x14ac:dyDescent="0.25">
      <c r="B185" s="71"/>
      <c r="C185" s="72"/>
      <c r="D185" s="73"/>
      <c r="E185" s="73"/>
      <c r="F185" s="73"/>
    </row>
    <row r="186" spans="2:6" x14ac:dyDescent="0.25">
      <c r="B186" s="71"/>
      <c r="C186" s="72"/>
      <c r="D186" s="73"/>
      <c r="E186" s="73"/>
      <c r="F186" s="73"/>
    </row>
    <row r="187" spans="2:6" x14ac:dyDescent="0.25">
      <c r="B187" s="71"/>
      <c r="C187" s="72"/>
      <c r="D187" s="73"/>
      <c r="E187" s="73"/>
      <c r="F187" s="73"/>
    </row>
    <row r="188" spans="2:6" x14ac:dyDescent="0.25">
      <c r="B188" s="71"/>
      <c r="C188" s="72"/>
      <c r="D188" s="73"/>
      <c r="E188" s="73"/>
      <c r="F188" s="73"/>
    </row>
    <row r="189" spans="2:6" x14ac:dyDescent="0.25">
      <c r="B189" s="71"/>
      <c r="C189" s="72"/>
      <c r="D189" s="73"/>
      <c r="E189" s="73"/>
      <c r="F189" s="73"/>
    </row>
    <row r="190" spans="2:6" x14ac:dyDescent="0.25">
      <c r="B190" s="71"/>
      <c r="C190" s="72"/>
      <c r="D190" s="73"/>
      <c r="E190" s="73"/>
      <c r="F190" s="73"/>
    </row>
    <row r="191" spans="2:6" x14ac:dyDescent="0.25">
      <c r="B191" s="71"/>
      <c r="C191" s="72"/>
      <c r="D191" s="73"/>
      <c r="E191" s="73"/>
      <c r="F191" s="73"/>
    </row>
    <row r="192" spans="2:6" x14ac:dyDescent="0.25">
      <c r="B192" s="71"/>
      <c r="C192" s="72"/>
      <c r="D192" s="73"/>
      <c r="E192" s="73"/>
      <c r="F192" s="73"/>
    </row>
    <row r="193" spans="2:6" x14ac:dyDescent="0.25">
      <c r="B193" s="71"/>
      <c r="C193" s="72"/>
      <c r="D193" s="73"/>
      <c r="E193" s="73"/>
      <c r="F193" s="73"/>
    </row>
    <row r="194" spans="2:6" x14ac:dyDescent="0.25">
      <c r="B194" s="71"/>
      <c r="C194" s="72"/>
      <c r="D194" s="73"/>
      <c r="E194" s="73"/>
      <c r="F194" s="73"/>
    </row>
    <row r="195" spans="2:6" x14ac:dyDescent="0.25">
      <c r="B195" s="71"/>
      <c r="C195" s="72"/>
      <c r="D195" s="73"/>
      <c r="E195" s="73"/>
      <c r="F195" s="73"/>
    </row>
    <row r="196" spans="2:6" x14ac:dyDescent="0.25">
      <c r="B196" s="71"/>
      <c r="C196" s="72"/>
      <c r="D196" s="73"/>
      <c r="E196" s="73"/>
      <c r="F196" s="73"/>
    </row>
    <row r="197" spans="2:6" x14ac:dyDescent="0.25">
      <c r="B197" s="71"/>
      <c r="C197" s="72"/>
      <c r="D197" s="73"/>
      <c r="E197" s="73"/>
      <c r="F197" s="73"/>
    </row>
    <row r="198" spans="2:6" x14ac:dyDescent="0.25">
      <c r="B198" s="71"/>
      <c r="C198" s="72"/>
      <c r="D198" s="73"/>
      <c r="E198" s="73"/>
      <c r="F198" s="73"/>
    </row>
    <row r="199" spans="2:6" x14ac:dyDescent="0.25">
      <c r="B199" s="71"/>
      <c r="C199" s="72"/>
      <c r="D199" s="73"/>
      <c r="E199" s="73"/>
      <c r="F199" s="73"/>
    </row>
    <row r="200" spans="2:6" x14ac:dyDescent="0.25">
      <c r="B200" s="71"/>
      <c r="C200" s="72"/>
      <c r="D200" s="73"/>
      <c r="E200" s="73"/>
      <c r="F200" s="73"/>
    </row>
    <row r="201" spans="2:6" x14ac:dyDescent="0.25">
      <c r="B201" s="71"/>
      <c r="C201" s="72"/>
      <c r="D201" s="73"/>
      <c r="E201" s="73"/>
      <c r="F201" s="73"/>
    </row>
    <row r="202" spans="2:6" x14ac:dyDescent="0.25">
      <c r="B202" s="71"/>
      <c r="C202" s="72"/>
      <c r="D202" s="73"/>
      <c r="E202" s="73"/>
      <c r="F202" s="73"/>
    </row>
    <row r="203" spans="2:6" x14ac:dyDescent="0.25">
      <c r="B203" s="71"/>
      <c r="C203" s="72"/>
      <c r="D203" s="73"/>
      <c r="E203" s="73"/>
      <c r="F203" s="73"/>
    </row>
    <row r="204" spans="2:6" x14ac:dyDescent="0.25">
      <c r="B204" s="71"/>
      <c r="C204" s="72"/>
      <c r="D204" s="73"/>
      <c r="E204" s="73"/>
      <c r="F204" s="73"/>
    </row>
    <row r="205" spans="2:6" x14ac:dyDescent="0.25">
      <c r="B205" s="71"/>
      <c r="C205" s="72"/>
      <c r="D205" s="73"/>
      <c r="E205" s="73"/>
      <c r="F205" s="73"/>
    </row>
    <row r="206" spans="2:6" x14ac:dyDescent="0.25">
      <c r="B206" s="71"/>
      <c r="C206" s="72"/>
      <c r="D206" s="73"/>
      <c r="E206" s="73"/>
      <c r="F206" s="73"/>
    </row>
    <row r="207" spans="2:6" x14ac:dyDescent="0.25">
      <c r="B207" s="71"/>
      <c r="C207" s="72"/>
      <c r="D207" s="73"/>
      <c r="E207" s="73"/>
      <c r="F207" s="73"/>
    </row>
    <row r="208" spans="2:6" x14ac:dyDescent="0.25">
      <c r="B208" s="71"/>
      <c r="C208" s="72"/>
      <c r="D208" s="73"/>
      <c r="E208" s="73"/>
      <c r="F208" s="73"/>
    </row>
    <row r="209" spans="2:6" x14ac:dyDescent="0.25">
      <c r="B209" s="71"/>
      <c r="C209" s="72"/>
      <c r="D209" s="73"/>
      <c r="E209" s="73"/>
      <c r="F209" s="73"/>
    </row>
    <row r="210" spans="2:6" x14ac:dyDescent="0.25">
      <c r="B210" s="71"/>
      <c r="C210" s="72"/>
      <c r="D210" s="73"/>
      <c r="E210" s="73"/>
      <c r="F210" s="73"/>
    </row>
    <row r="211" spans="2:6" x14ac:dyDescent="0.25">
      <c r="B211" s="71"/>
      <c r="C211" s="72"/>
      <c r="D211" s="73"/>
      <c r="E211" s="73"/>
      <c r="F211" s="73"/>
    </row>
    <row r="212" spans="2:6" x14ac:dyDescent="0.25">
      <c r="B212" s="71"/>
      <c r="C212" s="72"/>
      <c r="D212" s="73"/>
      <c r="E212" s="73"/>
      <c r="F212" s="73"/>
    </row>
    <row r="213" spans="2:6" x14ac:dyDescent="0.25">
      <c r="B213" s="71"/>
      <c r="C213" s="72"/>
      <c r="D213" s="73"/>
      <c r="E213" s="73"/>
      <c r="F213" s="73"/>
    </row>
    <row r="214" spans="2:6" x14ac:dyDescent="0.25">
      <c r="B214" s="71"/>
      <c r="C214" s="72"/>
      <c r="D214" s="73"/>
      <c r="E214" s="73"/>
      <c r="F214" s="73"/>
    </row>
    <row r="215" spans="2:6" x14ac:dyDescent="0.25">
      <c r="B215" s="71"/>
      <c r="C215" s="72"/>
      <c r="D215" s="73"/>
      <c r="E215" s="73"/>
      <c r="F215" s="73"/>
    </row>
    <row r="216" spans="2:6" x14ac:dyDescent="0.25">
      <c r="B216" s="71"/>
      <c r="C216" s="72"/>
      <c r="D216" s="73"/>
      <c r="E216" s="73"/>
      <c r="F216" s="73"/>
    </row>
    <row r="217" spans="2:6" x14ac:dyDescent="0.25">
      <c r="B217" s="71"/>
      <c r="C217" s="72"/>
      <c r="D217" s="73"/>
      <c r="E217" s="73"/>
      <c r="F217" s="73"/>
    </row>
    <row r="218" spans="2:6" x14ac:dyDescent="0.25">
      <c r="B218" s="71"/>
      <c r="C218" s="72"/>
      <c r="D218" s="73"/>
      <c r="E218" s="73"/>
      <c r="F218" s="73"/>
    </row>
    <row r="219" spans="2:6" x14ac:dyDescent="0.25">
      <c r="B219" s="71"/>
      <c r="C219" s="72"/>
      <c r="D219" s="73"/>
      <c r="E219" s="73"/>
      <c r="F219" s="73"/>
    </row>
    <row r="220" spans="2:6" x14ac:dyDescent="0.25">
      <c r="B220" s="71"/>
      <c r="C220" s="72"/>
      <c r="D220" s="73"/>
      <c r="E220" s="73"/>
      <c r="F220" s="73"/>
    </row>
    <row r="221" spans="2:6" x14ac:dyDescent="0.25">
      <c r="B221" s="71"/>
      <c r="C221" s="72"/>
      <c r="D221" s="73"/>
      <c r="E221" s="73"/>
      <c r="F221" s="73"/>
    </row>
    <row r="222" spans="2:6" x14ac:dyDescent="0.25">
      <c r="B222" s="71"/>
      <c r="C222" s="72"/>
      <c r="D222" s="73"/>
      <c r="E222" s="73"/>
      <c r="F222" s="73"/>
    </row>
    <row r="223" spans="2:6" x14ac:dyDescent="0.25">
      <c r="B223" s="71"/>
      <c r="C223" s="72"/>
      <c r="D223" s="73"/>
      <c r="E223" s="73"/>
      <c r="F223" s="73"/>
    </row>
    <row r="224" spans="2:6" x14ac:dyDescent="0.25">
      <c r="B224" s="71"/>
      <c r="C224" s="72"/>
      <c r="D224" s="73"/>
      <c r="E224" s="73"/>
      <c r="F224" s="73"/>
    </row>
    <row r="225" spans="2:6" x14ac:dyDescent="0.25">
      <c r="B225" s="71"/>
      <c r="C225" s="72"/>
      <c r="D225" s="73"/>
      <c r="E225" s="73"/>
      <c r="F225" s="73"/>
    </row>
    <row r="226" spans="2:6" x14ac:dyDescent="0.25">
      <c r="B226" s="71"/>
      <c r="C226" s="72"/>
      <c r="D226" s="73"/>
      <c r="E226" s="73"/>
      <c r="F226" s="73"/>
    </row>
    <row r="227" spans="2:6" x14ac:dyDescent="0.25">
      <c r="B227" s="71"/>
      <c r="C227" s="72"/>
      <c r="D227" s="73"/>
      <c r="E227" s="73"/>
      <c r="F227" s="73"/>
    </row>
    <row r="228" spans="2:6" x14ac:dyDescent="0.25">
      <c r="B228" s="71"/>
      <c r="C228" s="72"/>
      <c r="D228" s="73"/>
      <c r="E228" s="73"/>
      <c r="F228" s="73"/>
    </row>
    <row r="229" spans="2:6" x14ac:dyDescent="0.25">
      <c r="B229" s="71"/>
      <c r="C229" s="72"/>
      <c r="D229" s="73"/>
      <c r="E229" s="73"/>
      <c r="F229" s="73"/>
    </row>
    <row r="230" spans="2:6" x14ac:dyDescent="0.25">
      <c r="B230" s="71"/>
      <c r="C230" s="72"/>
      <c r="D230" s="73"/>
      <c r="E230" s="73"/>
      <c r="F230" s="73"/>
    </row>
    <row r="231" spans="2:6" x14ac:dyDescent="0.25">
      <c r="B231" s="71"/>
      <c r="C231" s="72"/>
      <c r="D231" s="73"/>
      <c r="E231" s="73"/>
      <c r="F231" s="73"/>
    </row>
    <row r="232" spans="2:6" x14ac:dyDescent="0.25">
      <c r="B232" s="71"/>
      <c r="C232" s="72"/>
      <c r="D232" s="73"/>
      <c r="E232" s="73"/>
      <c r="F232" s="73"/>
    </row>
    <row r="233" spans="2:6" x14ac:dyDescent="0.25">
      <c r="B233" s="71"/>
      <c r="C233" s="72"/>
      <c r="D233" s="73"/>
      <c r="E233" s="73"/>
      <c r="F233" s="73"/>
    </row>
    <row r="234" spans="2:6" x14ac:dyDescent="0.25">
      <c r="B234" s="71"/>
      <c r="C234" s="72"/>
      <c r="D234" s="73"/>
      <c r="E234" s="73"/>
      <c r="F234" s="73"/>
    </row>
    <row r="235" spans="2:6" x14ac:dyDescent="0.25">
      <c r="B235" s="71"/>
      <c r="C235" s="72"/>
      <c r="D235" s="73"/>
      <c r="E235" s="73"/>
      <c r="F235" s="73"/>
    </row>
    <row r="236" spans="2:6" x14ac:dyDescent="0.25">
      <c r="B236" s="71"/>
      <c r="C236" s="72"/>
      <c r="D236" s="73"/>
      <c r="E236" s="73"/>
      <c r="F236" s="73"/>
    </row>
    <row r="237" spans="2:6" x14ac:dyDescent="0.25">
      <c r="B237" s="71"/>
      <c r="C237" s="72"/>
      <c r="D237" s="73"/>
      <c r="E237" s="73"/>
      <c r="F237" s="73"/>
    </row>
    <row r="238" spans="2:6" x14ac:dyDescent="0.25">
      <c r="B238" s="71"/>
      <c r="C238" s="72"/>
      <c r="D238" s="73"/>
      <c r="E238" s="73"/>
      <c r="F238" s="73"/>
    </row>
    <row r="239" spans="2:6" x14ac:dyDescent="0.25">
      <c r="B239" s="71"/>
      <c r="C239" s="72"/>
      <c r="D239" s="73"/>
      <c r="E239" s="73"/>
      <c r="F239" s="73"/>
    </row>
    <row r="240" spans="2:6" x14ac:dyDescent="0.25">
      <c r="B240" s="71"/>
      <c r="C240" s="72"/>
      <c r="D240" s="73"/>
      <c r="E240" s="73"/>
      <c r="F240" s="73"/>
    </row>
    <row r="241" spans="2:6" x14ac:dyDescent="0.25">
      <c r="B241" s="71"/>
      <c r="C241" s="72"/>
      <c r="D241" s="73"/>
      <c r="E241" s="73"/>
      <c r="F241" s="73"/>
    </row>
    <row r="242" spans="2:6" x14ac:dyDescent="0.25">
      <c r="B242" s="71"/>
      <c r="C242" s="72"/>
      <c r="D242" s="73"/>
      <c r="E242" s="73"/>
      <c r="F242" s="73"/>
    </row>
    <row r="243" spans="2:6" x14ac:dyDescent="0.25">
      <c r="B243" s="71"/>
      <c r="C243" s="72"/>
      <c r="D243" s="73"/>
      <c r="E243" s="73"/>
      <c r="F243" s="73"/>
    </row>
    <row r="244" spans="2:6" x14ac:dyDescent="0.25">
      <c r="B244" s="71"/>
      <c r="C244" s="72"/>
      <c r="D244" s="73"/>
      <c r="E244" s="73"/>
      <c r="F244" s="73"/>
    </row>
    <row r="245" spans="2:6" x14ac:dyDescent="0.25">
      <c r="B245" s="71"/>
      <c r="C245" s="72"/>
      <c r="D245" s="73"/>
      <c r="E245" s="73"/>
      <c r="F245" s="73"/>
    </row>
    <row r="246" spans="2:6" x14ac:dyDescent="0.25">
      <c r="B246" s="71"/>
      <c r="C246" s="72"/>
      <c r="D246" s="73"/>
      <c r="E246" s="73"/>
      <c r="F246" s="73"/>
    </row>
    <row r="247" spans="2:6" x14ac:dyDescent="0.25">
      <c r="B247" s="71"/>
      <c r="C247" s="72"/>
      <c r="D247" s="73"/>
      <c r="E247" s="73"/>
      <c r="F247" s="73"/>
    </row>
    <row r="248" spans="2:6" x14ac:dyDescent="0.25">
      <c r="B248" s="71"/>
      <c r="C248" s="72"/>
      <c r="D248" s="73"/>
      <c r="E248" s="73"/>
      <c r="F248" s="73"/>
    </row>
    <row r="249" spans="2:6" x14ac:dyDescent="0.25">
      <c r="B249" s="71"/>
      <c r="C249" s="72"/>
      <c r="D249" s="73"/>
      <c r="E249" s="73"/>
      <c r="F249" s="73"/>
    </row>
    <row r="250" spans="2:6" x14ac:dyDescent="0.25">
      <c r="B250" s="71"/>
      <c r="C250" s="72"/>
      <c r="D250" s="73"/>
      <c r="E250" s="73"/>
      <c r="F250" s="73"/>
    </row>
    <row r="251" spans="2:6" x14ac:dyDescent="0.25">
      <c r="B251" s="71"/>
      <c r="C251" s="72"/>
      <c r="D251" s="73"/>
      <c r="E251" s="73"/>
      <c r="F251" s="73"/>
    </row>
    <row r="252" spans="2:6" x14ac:dyDescent="0.25">
      <c r="B252" s="71"/>
      <c r="C252" s="72"/>
      <c r="D252" s="73"/>
      <c r="E252" s="73"/>
      <c r="F252" s="73"/>
    </row>
    <row r="253" spans="2:6" x14ac:dyDescent="0.25">
      <c r="B253" s="71"/>
      <c r="C253" s="72"/>
      <c r="D253" s="73"/>
      <c r="E253" s="73"/>
      <c r="F253" s="73"/>
    </row>
    <row r="254" spans="2:6" x14ac:dyDescent="0.25">
      <c r="B254" s="71"/>
      <c r="C254" s="72"/>
      <c r="D254" s="73"/>
      <c r="E254" s="73"/>
      <c r="F254" s="73"/>
    </row>
    <row r="255" spans="2:6" x14ac:dyDescent="0.25">
      <c r="B255" s="71"/>
      <c r="C255" s="72"/>
      <c r="D255" s="73"/>
      <c r="E255" s="73"/>
      <c r="F255" s="73"/>
    </row>
    <row r="256" spans="2:6" x14ac:dyDescent="0.25">
      <c r="B256" s="71"/>
      <c r="C256" s="72"/>
      <c r="D256" s="73"/>
      <c r="E256" s="73"/>
      <c r="F256" s="73"/>
    </row>
    <row r="257" spans="2:6" x14ac:dyDescent="0.25">
      <c r="B257" s="71"/>
      <c r="C257" s="72"/>
      <c r="D257" s="73"/>
      <c r="E257" s="73"/>
      <c r="F257" s="73"/>
    </row>
    <row r="258" spans="2:6" x14ac:dyDescent="0.25">
      <c r="B258" s="71"/>
      <c r="C258" s="72"/>
      <c r="D258" s="73"/>
      <c r="E258" s="73"/>
      <c r="F258" s="73"/>
    </row>
    <row r="259" spans="2:6" x14ac:dyDescent="0.25">
      <c r="B259" s="71"/>
      <c r="C259" s="72"/>
      <c r="D259" s="73"/>
      <c r="E259" s="73"/>
      <c r="F259" s="73"/>
    </row>
    <row r="260" spans="2:6" x14ac:dyDescent="0.25">
      <c r="B260" s="71"/>
      <c r="C260" s="72"/>
      <c r="D260" s="73"/>
      <c r="E260" s="73"/>
      <c r="F260" s="73"/>
    </row>
    <row r="261" spans="2:6" x14ac:dyDescent="0.25">
      <c r="B261" s="71"/>
      <c r="C261" s="72"/>
      <c r="D261" s="73"/>
      <c r="E261" s="73"/>
      <c r="F261" s="73"/>
    </row>
    <row r="262" spans="2:6" x14ac:dyDescent="0.25">
      <c r="B262" s="71"/>
      <c r="C262" s="72"/>
      <c r="D262" s="73"/>
      <c r="E262" s="73"/>
      <c r="F262" s="73"/>
    </row>
    <row r="263" spans="2:6" x14ac:dyDescent="0.25">
      <c r="B263" s="71"/>
      <c r="C263" s="72"/>
      <c r="D263" s="73"/>
      <c r="E263" s="73"/>
      <c r="F263" s="73"/>
    </row>
    <row r="264" spans="2:6" x14ac:dyDescent="0.25">
      <c r="B264" s="71"/>
      <c r="C264" s="72"/>
      <c r="D264" s="73"/>
      <c r="E264" s="73"/>
      <c r="F264" s="73"/>
    </row>
    <row r="265" spans="2:6" x14ac:dyDescent="0.25">
      <c r="B265" s="71"/>
      <c r="C265" s="72"/>
      <c r="D265" s="73"/>
      <c r="E265" s="73"/>
      <c r="F265" s="73"/>
    </row>
    <row r="266" spans="2:6" x14ac:dyDescent="0.25">
      <c r="B266" s="71"/>
      <c r="C266" s="72"/>
      <c r="D266" s="73"/>
      <c r="E266" s="73"/>
      <c r="F266" s="73"/>
    </row>
    <row r="267" spans="2:6" x14ac:dyDescent="0.25">
      <c r="B267" s="71"/>
      <c r="C267" s="72"/>
      <c r="D267" s="73"/>
      <c r="E267" s="73"/>
      <c r="F267" s="73"/>
    </row>
    <row r="268" spans="2:6" x14ac:dyDescent="0.25">
      <c r="B268" s="71"/>
      <c r="C268" s="72"/>
      <c r="D268" s="73"/>
      <c r="E268" s="73"/>
      <c r="F268" s="73"/>
    </row>
    <row r="269" spans="2:6" x14ac:dyDescent="0.25">
      <c r="B269" s="71"/>
      <c r="C269" s="72"/>
      <c r="D269" s="73"/>
      <c r="E269" s="73"/>
      <c r="F269" s="73"/>
    </row>
  </sheetData>
  <mergeCells count="1">
    <mergeCell ref="B2:F2"/>
  </mergeCells>
  <pageMargins left="0.7" right="0.7" top="0.75" bottom="0.75" header="0.3" footer="0.3"/>
  <pageSetup paperSize="9" scale="7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276"/>
  <sheetViews>
    <sheetView zoomScale="85" zoomScaleNormal="85" workbookViewId="0">
      <selection activeCell="F23" sqref="F23"/>
    </sheetView>
  </sheetViews>
  <sheetFormatPr defaultRowHeight="15" x14ac:dyDescent="0.25"/>
  <cols>
    <col min="1" max="1" width="9.140625" style="59"/>
    <col min="2" max="2" width="52.7109375" style="74" customWidth="1"/>
    <col min="3" max="3" width="8.140625" style="75" bestFit="1" customWidth="1"/>
    <col min="4" max="4" width="13" style="76" customWidth="1"/>
    <col min="5" max="5" width="17.140625" style="76" customWidth="1"/>
    <col min="6" max="6" width="15.7109375" style="76" customWidth="1"/>
    <col min="7" max="7" width="14" style="66" customWidth="1"/>
    <col min="8" max="16384" width="9.140625" style="59"/>
  </cols>
  <sheetData>
    <row r="2" spans="2:7" s="54" customFormat="1" x14ac:dyDescent="0.2">
      <c r="B2" s="212" t="str">
        <f>'Elenco Prezzi Unitari'!B160</f>
        <v>PLT2 - Nummernschilderkennungsstation Nr.2:  S.P.72 Ortsteil "Brücke" (Gemeinde  ALDEIN)</v>
      </c>
      <c r="C2" s="212"/>
      <c r="D2" s="212"/>
      <c r="E2" s="212"/>
      <c r="F2" s="212"/>
      <c r="G2" s="53"/>
    </row>
    <row r="3" spans="2:7" s="54" customFormat="1" x14ac:dyDescent="0.2">
      <c r="B3" s="55" t="str">
        <f>'Elenco Prezzi Unitari'!B65</f>
        <v>BESCHREIBUNG</v>
      </c>
      <c r="C3" s="55" t="str">
        <f>'Elenco Prezzi Unitari'!C65</f>
        <v>M.E.</v>
      </c>
      <c r="D3" s="55" t="str">
        <f>'Elenco Prezzi Unitari'!D65</f>
        <v>ANZ.</v>
      </c>
      <c r="E3" s="55" t="str">
        <f>'Elenco Prezzi Unitari'!E65</f>
        <v>EINHEITSPREIS</v>
      </c>
      <c r="F3" s="55" t="str">
        <f>'Elenco Prezzi Unitari'!F65</f>
        <v>BETRAG</v>
      </c>
      <c r="G3" s="53"/>
    </row>
    <row r="4" spans="2:7" ht="30" x14ac:dyDescent="0.25">
      <c r="B4" s="34" t="str">
        <f>'Elenco Prezzi Unitari'!B4</f>
        <v>Videokamera Nummernschilderkennung OCR + Übersichtskamera</v>
      </c>
      <c r="C4" s="56" t="s">
        <v>1</v>
      </c>
      <c r="D4" s="57">
        <v>1</v>
      </c>
      <c r="E4" s="82">
        <f>'Elenco Prezzi Unitari'!F4</f>
        <v>3200</v>
      </c>
      <c r="F4" s="83">
        <f t="shared" ref="F4:F8" si="0">E4*D4</f>
        <v>3200</v>
      </c>
      <c r="G4" s="58"/>
    </row>
    <row r="5" spans="2:7" ht="30" x14ac:dyDescent="0.25">
      <c r="B5" s="34" t="str">
        <f>'Elenco Prezzi Unitari'!B5</f>
        <v>Lokaler Speicher f. Videokamera Nummernschilderkennung - HD Typ SSD 120 GB</v>
      </c>
      <c r="C5" s="56" t="s">
        <v>1</v>
      </c>
      <c r="D5" s="57">
        <v>1</v>
      </c>
      <c r="E5" s="82">
        <f>'Elenco Prezzi Unitari'!F5</f>
        <v>224</v>
      </c>
      <c r="F5" s="83">
        <f t="shared" si="0"/>
        <v>224</v>
      </c>
      <c r="G5" s="58"/>
    </row>
    <row r="6" spans="2:7" x14ac:dyDescent="0.25">
      <c r="B6" s="34" t="str">
        <f>'Elenco Prezzi Unitari'!B10</f>
        <v>Grundlizenz Kamera f. SW Nummernschilderkennung</v>
      </c>
      <c r="C6" s="56" t="s">
        <v>1</v>
      </c>
      <c r="D6" s="57">
        <v>1</v>
      </c>
      <c r="E6" s="82">
        <f>'Elenco Prezzi Unitari'!F10</f>
        <v>513.5</v>
      </c>
      <c r="F6" s="83">
        <f t="shared" si="0"/>
        <v>513.5</v>
      </c>
      <c r="G6" s="58"/>
    </row>
    <row r="7" spans="2:7" ht="30" x14ac:dyDescent="0.25">
      <c r="B7" s="34" t="str">
        <f>'Elenco Prezzi Unitari'!B11</f>
        <v>Lizenz Kamera Zugriff KfZ-Zulassungsstelle f. SW Nummernschilderkennung</v>
      </c>
      <c r="C7" s="56" t="s">
        <v>1</v>
      </c>
      <c r="D7" s="57">
        <v>1</v>
      </c>
      <c r="E7" s="82">
        <f>'Elenco Prezzi Unitari'!F11</f>
        <v>260</v>
      </c>
      <c r="F7" s="83">
        <f t="shared" si="0"/>
        <v>260</v>
      </c>
      <c r="G7" s="58"/>
    </row>
    <row r="8" spans="2:7" x14ac:dyDescent="0.25">
      <c r="B8" s="34" t="str">
        <f>'Elenco Prezzi Unitari'!B37</f>
        <v>Schild "Videoüberwachter Bereich" Art.13 GvD 196/2003</v>
      </c>
      <c r="C8" s="56" t="s">
        <v>1</v>
      </c>
      <c r="D8" s="57">
        <v>1</v>
      </c>
      <c r="E8" s="82">
        <f>'Elenco Prezzi Unitari'!F37</f>
        <v>50</v>
      </c>
      <c r="F8" s="83">
        <f t="shared" si="0"/>
        <v>50</v>
      </c>
      <c r="G8" s="58"/>
    </row>
    <row r="9" spans="2:7" ht="75" x14ac:dyDescent="0.25">
      <c r="B9" s="33" t="str">
        <f>'Elenco Prezzi Unitari'!B32</f>
        <v>Zubehörteile für die Montage der Videokameras und die fachgerechte Herstellung einer vollständigen, funktionstüchtigen Anlage (z.B. Elektroschaltschrank, Geräteschrank, selbstrückstellender Schalter, Netzgeräte, Kabel usw.)</v>
      </c>
      <c r="C9" s="117" t="str">
        <f>'Elenco Prezzi Unitari'!C32</f>
        <v>pauschal</v>
      </c>
      <c r="D9" s="57">
        <v>1</v>
      </c>
      <c r="E9" s="82">
        <v>1000</v>
      </c>
      <c r="F9" s="83">
        <f>E9*D9</f>
        <v>1000</v>
      </c>
      <c r="G9" s="64"/>
    </row>
    <row r="10" spans="2:7" ht="30" x14ac:dyDescent="0.25">
      <c r="B10" s="34" t="str">
        <f>'Elenco Prezzi Unitari'!B59</f>
        <v>Lieferung und Einbau eines verjüngenden Masts mit gebogenem Ausleger  H 6,70 m ü.d.B., Ausleger 6 m</v>
      </c>
      <c r="C10" s="56" t="s">
        <v>1</v>
      </c>
      <c r="D10" s="57">
        <v>1</v>
      </c>
      <c r="E10" s="82">
        <f>'Elenco Prezzi Unitari'!F59</f>
        <v>1521</v>
      </c>
      <c r="F10" s="83">
        <f t="shared" ref="F10:F14" si="1">E10*D10</f>
        <v>1521</v>
      </c>
      <c r="G10" s="64"/>
    </row>
    <row r="11" spans="2:7" ht="60" x14ac:dyDescent="0.25">
      <c r="B11" s="34" t="str">
        <f>'Elenco Prezzi Unitari'!B60</f>
        <v>Herstellung eines Fundaments einschließlich Aushub für versenkten Einbau eines verjüngenden Auslegermasts, Ausleger  6,00m , Abm. 154x174x124, doppelte Stahlarmierung, Stahlbeton usw.</v>
      </c>
      <c r="C11" s="56" t="s">
        <v>1</v>
      </c>
      <c r="D11" s="57">
        <v>1</v>
      </c>
      <c r="E11" s="82">
        <f>'Elenco Prezzi Unitari'!F60</f>
        <v>1400</v>
      </c>
      <c r="F11" s="83">
        <f t="shared" si="1"/>
        <v>1400</v>
      </c>
      <c r="G11" s="64"/>
    </row>
    <row r="12" spans="2:7" ht="45" x14ac:dyDescent="0.25">
      <c r="B12" s="34" t="str">
        <f>'Elenco Prezzi Unitari'!B62</f>
        <v>Lieferung und Einbau von vorgefertigten Inspektions- und Abzweigungsschächten aus Beton, Innendurchm.50x50x70</v>
      </c>
      <c r="C12" s="56" t="s">
        <v>1</v>
      </c>
      <c r="D12" s="57">
        <v>1</v>
      </c>
      <c r="E12" s="82">
        <f>'Elenco Prezzi Unitari'!F62</f>
        <v>120</v>
      </c>
      <c r="F12" s="83">
        <f t="shared" si="1"/>
        <v>120</v>
      </c>
      <c r="G12" s="64"/>
    </row>
    <row r="13" spans="2:7" x14ac:dyDescent="0.25">
      <c r="B13" s="34" t="str">
        <f>'Elenco Prezzi Unitari'!B63</f>
        <v>Lieferung und Einbau von Gullys aus Späroguss</v>
      </c>
      <c r="C13" s="56" t="s">
        <v>1</v>
      </c>
      <c r="D13" s="57">
        <v>1</v>
      </c>
      <c r="E13" s="82">
        <f>'Elenco Prezzi Unitari'!F63</f>
        <v>111.6</v>
      </c>
      <c r="F13" s="83">
        <f t="shared" si="1"/>
        <v>111.6</v>
      </c>
      <c r="G13" s="64"/>
    </row>
    <row r="14" spans="2:7" ht="60" x14ac:dyDescent="0.25">
      <c r="B14" s="34" t="str">
        <f>'Elenco Prezzi Unitari'!B61</f>
        <v>Lieferung und  Einbau eines Erders aus Stahl, normgerecht an die Erdleiter  angeschlossen mittels Verbindungsklemmen. Kreuzerder 50/50/2 mm, feuerverzinkt. L=1000 mm.</v>
      </c>
      <c r="C14" s="56" t="s">
        <v>1</v>
      </c>
      <c r="D14" s="57">
        <v>1</v>
      </c>
      <c r="E14" s="82">
        <f>'Elenco Prezzi Unitari'!F61</f>
        <v>75.75</v>
      </c>
      <c r="F14" s="83">
        <f t="shared" si="1"/>
        <v>75.75</v>
      </c>
      <c r="G14" s="64"/>
    </row>
    <row r="15" spans="2:7" ht="30" x14ac:dyDescent="0.25">
      <c r="B15" s="33" t="str">
        <f>'Elenco Prezzi Unitari'!B34</f>
        <v>Arbeitslohn für die Installation (einschließlich Einsatz einer Arbeitsbühne) und die Konfiguration der Anlage.</v>
      </c>
      <c r="C15" s="117" t="str">
        <f>'Elenco Prezzi Unitari'!C34</f>
        <v>pauschal</v>
      </c>
      <c r="D15" s="63">
        <v>1</v>
      </c>
      <c r="E15" s="86">
        <v>800</v>
      </c>
      <c r="F15" s="87">
        <f>E15*D15</f>
        <v>800</v>
      </c>
    </row>
    <row r="16" spans="2:7" x14ac:dyDescent="0.25">
      <c r="B16" s="35" t="str">
        <f>'Elenco Prezzi Unitari'!B66</f>
        <v>Gesamt SOA Kategorie OS5</v>
      </c>
      <c r="C16" s="60"/>
      <c r="D16" s="61"/>
      <c r="E16" s="84"/>
      <c r="F16" s="85">
        <f>SUM(F4:F15)</f>
        <v>9275.85</v>
      </c>
    </row>
    <row r="17" spans="2:6" x14ac:dyDescent="0.25">
      <c r="B17" s="34" t="str">
        <f>'Elenco Prezzi Unitari'!B6</f>
        <v>Modem 3G HSPDS/GPRS mit eingebauter Antenne</v>
      </c>
      <c r="C17" s="56" t="s">
        <v>1</v>
      </c>
      <c r="D17" s="57">
        <v>1</v>
      </c>
      <c r="E17" s="82">
        <f>'Elenco Prezzi Unitari'!F6</f>
        <v>320</v>
      </c>
      <c r="F17" s="83">
        <f t="shared" ref="F17" si="2">E17*D17</f>
        <v>320</v>
      </c>
    </row>
    <row r="18" spans="2:6" ht="45" x14ac:dyDescent="0.25">
      <c r="B18" s="33" t="str">
        <f>'Elenco Prezzi Unitari'!B33</f>
        <v>Zubehörteile für die Montage der Konnektivitätsgeräte zur fachgerechten Herstellung einer vollständigen, funktionstüchtigen Anlage.</v>
      </c>
      <c r="C18" s="117" t="str">
        <f>'Elenco Prezzi Unitari'!C33</f>
        <v>pauschal</v>
      </c>
      <c r="D18" s="57">
        <v>1</v>
      </c>
      <c r="E18" s="82">
        <v>200</v>
      </c>
      <c r="F18" s="83">
        <f>E18*D18</f>
        <v>200</v>
      </c>
    </row>
    <row r="19" spans="2:6" ht="30" x14ac:dyDescent="0.25">
      <c r="B19" s="33" t="str">
        <f>'Elenco Prezzi Unitari'!B34</f>
        <v>Arbeitslohn für die Installation (einschließlich Einsatz einer Arbeitsbühne) und die Konfiguration der Anlage.</v>
      </c>
      <c r="C19" s="117" t="str">
        <f>'Elenco Prezzi Unitari'!C34</f>
        <v>pauschal</v>
      </c>
      <c r="D19" s="63">
        <v>1</v>
      </c>
      <c r="E19" s="86">
        <v>200</v>
      </c>
      <c r="F19" s="87">
        <f>E19*D19</f>
        <v>200</v>
      </c>
    </row>
    <row r="20" spans="2:6" x14ac:dyDescent="0.25">
      <c r="B20" s="36" t="str">
        <f>'Elenco Prezzi Unitari'!B67</f>
        <v>Gesamt SOA Kategorie OS19</v>
      </c>
      <c r="C20" s="60"/>
      <c r="D20" s="65"/>
      <c r="E20" s="84"/>
      <c r="F20" s="88">
        <f>SUM(F17:F19)</f>
        <v>720</v>
      </c>
    </row>
    <row r="21" spans="2:6" x14ac:dyDescent="0.25">
      <c r="B21" s="71"/>
      <c r="C21" s="72"/>
      <c r="D21" s="73"/>
      <c r="E21" s="92"/>
      <c r="F21" s="92"/>
    </row>
    <row r="22" spans="2:6" x14ac:dyDescent="0.25">
      <c r="B22" s="45" t="str">
        <f>'Elenco Prezzi Unitari'!B69</f>
        <v>SUMME</v>
      </c>
      <c r="C22" s="60"/>
      <c r="D22" s="70"/>
      <c r="E22" s="84"/>
      <c r="F22" s="90">
        <f>F16+F20</f>
        <v>9995.85</v>
      </c>
    </row>
    <row r="23" spans="2:6" x14ac:dyDescent="0.25">
      <c r="B23" s="71"/>
      <c r="C23" s="72"/>
      <c r="D23" s="73"/>
      <c r="E23" s="73"/>
      <c r="F23" s="73"/>
    </row>
    <row r="24" spans="2:6" x14ac:dyDescent="0.25">
      <c r="B24" s="71"/>
      <c r="C24" s="72"/>
      <c r="D24" s="73"/>
      <c r="E24" s="73"/>
      <c r="F24" s="73"/>
    </row>
    <row r="25" spans="2:6" x14ac:dyDescent="0.25">
      <c r="B25" s="71"/>
      <c r="C25" s="72"/>
      <c r="D25" s="73"/>
      <c r="E25" s="73"/>
      <c r="F25" s="73"/>
    </row>
    <row r="26" spans="2:6" x14ac:dyDescent="0.25">
      <c r="B26" s="71"/>
      <c r="C26" s="72"/>
      <c r="D26" s="73"/>
      <c r="E26" s="73"/>
      <c r="F26" s="73"/>
    </row>
    <row r="27" spans="2:6" x14ac:dyDescent="0.25">
      <c r="B27" s="71"/>
      <c r="C27" s="72"/>
      <c r="D27" s="73"/>
      <c r="E27" s="73"/>
      <c r="F27" s="73"/>
    </row>
    <row r="28" spans="2:6" x14ac:dyDescent="0.25">
      <c r="B28" s="71"/>
      <c r="C28" s="72"/>
      <c r="D28" s="73"/>
      <c r="E28" s="73"/>
      <c r="F28" s="73"/>
    </row>
    <row r="29" spans="2:6" x14ac:dyDescent="0.25">
      <c r="B29" s="71"/>
      <c r="C29" s="72"/>
      <c r="D29" s="73"/>
      <c r="E29" s="73"/>
      <c r="F29" s="73"/>
    </row>
    <row r="30" spans="2:6" x14ac:dyDescent="0.25">
      <c r="B30" s="71"/>
      <c r="C30" s="72"/>
      <c r="D30" s="73"/>
      <c r="E30" s="73"/>
      <c r="F30" s="73"/>
    </row>
    <row r="31" spans="2:6" x14ac:dyDescent="0.25">
      <c r="B31" s="71"/>
      <c r="C31" s="72"/>
      <c r="D31" s="73"/>
      <c r="E31" s="73"/>
      <c r="F31" s="73"/>
    </row>
    <row r="32" spans="2:6" x14ac:dyDescent="0.25">
      <c r="B32" s="71"/>
      <c r="C32" s="72"/>
      <c r="D32" s="73"/>
      <c r="E32" s="73"/>
      <c r="F32" s="73"/>
    </row>
    <row r="33" spans="2:6" x14ac:dyDescent="0.25">
      <c r="B33" s="71"/>
      <c r="C33" s="72"/>
      <c r="D33" s="73"/>
      <c r="E33" s="73"/>
      <c r="F33" s="73"/>
    </row>
    <row r="34" spans="2:6" x14ac:dyDescent="0.25">
      <c r="B34" s="71"/>
      <c r="C34" s="72"/>
      <c r="D34" s="73"/>
      <c r="E34" s="73"/>
      <c r="F34" s="73"/>
    </row>
    <row r="35" spans="2:6" x14ac:dyDescent="0.25">
      <c r="B35" s="71"/>
      <c r="C35" s="72"/>
      <c r="D35" s="73"/>
      <c r="E35" s="73"/>
      <c r="F35" s="73"/>
    </row>
    <row r="36" spans="2:6" x14ac:dyDescent="0.25">
      <c r="B36" s="71"/>
      <c r="C36" s="72"/>
      <c r="D36" s="73"/>
      <c r="E36" s="73"/>
      <c r="F36" s="73"/>
    </row>
    <row r="37" spans="2:6" x14ac:dyDescent="0.25">
      <c r="B37" s="71"/>
      <c r="C37" s="72"/>
      <c r="D37" s="73"/>
      <c r="E37" s="73"/>
      <c r="F37" s="73"/>
    </row>
    <row r="38" spans="2:6" x14ac:dyDescent="0.25">
      <c r="B38" s="71"/>
      <c r="C38" s="72"/>
      <c r="D38" s="73"/>
      <c r="E38" s="73"/>
      <c r="F38" s="73"/>
    </row>
    <row r="39" spans="2:6" x14ac:dyDescent="0.25">
      <c r="B39" s="71"/>
      <c r="C39" s="72"/>
      <c r="D39" s="73"/>
      <c r="E39" s="73"/>
      <c r="F39" s="73"/>
    </row>
    <row r="40" spans="2:6" x14ac:dyDescent="0.25">
      <c r="B40" s="71"/>
      <c r="C40" s="72"/>
      <c r="D40" s="73"/>
      <c r="E40" s="73"/>
      <c r="F40" s="73"/>
    </row>
    <row r="41" spans="2:6" x14ac:dyDescent="0.25">
      <c r="B41" s="71"/>
      <c r="C41" s="72"/>
      <c r="D41" s="73"/>
      <c r="E41" s="73"/>
      <c r="F41" s="73"/>
    </row>
    <row r="42" spans="2:6" x14ac:dyDescent="0.25">
      <c r="B42" s="71"/>
      <c r="C42" s="72"/>
      <c r="D42" s="73"/>
      <c r="E42" s="73"/>
      <c r="F42" s="73"/>
    </row>
    <row r="43" spans="2:6" x14ac:dyDescent="0.25">
      <c r="B43" s="71"/>
      <c r="C43" s="72"/>
      <c r="D43" s="73"/>
      <c r="E43" s="73"/>
      <c r="F43" s="73"/>
    </row>
    <row r="44" spans="2:6" x14ac:dyDescent="0.25">
      <c r="B44" s="71"/>
      <c r="C44" s="72"/>
      <c r="D44" s="73"/>
      <c r="E44" s="73"/>
      <c r="F44" s="73"/>
    </row>
    <row r="45" spans="2:6" x14ac:dyDescent="0.25">
      <c r="B45" s="71"/>
      <c r="C45" s="72"/>
      <c r="D45" s="73"/>
      <c r="E45" s="73"/>
      <c r="F45" s="73"/>
    </row>
    <row r="46" spans="2:6" x14ac:dyDescent="0.25">
      <c r="B46" s="71"/>
      <c r="C46" s="72"/>
      <c r="D46" s="73"/>
      <c r="E46" s="73"/>
      <c r="F46" s="73"/>
    </row>
    <row r="47" spans="2:6" x14ac:dyDescent="0.25">
      <c r="B47" s="71"/>
      <c r="C47" s="72"/>
      <c r="D47" s="73"/>
      <c r="E47" s="73"/>
      <c r="F47" s="73"/>
    </row>
    <row r="48" spans="2:6" x14ac:dyDescent="0.25">
      <c r="B48" s="71"/>
      <c r="C48" s="72"/>
      <c r="D48" s="73"/>
      <c r="E48" s="73"/>
      <c r="F48" s="73"/>
    </row>
    <row r="49" spans="2:6" x14ac:dyDescent="0.25">
      <c r="B49" s="71"/>
      <c r="C49" s="72"/>
      <c r="D49" s="73"/>
      <c r="E49" s="73"/>
      <c r="F49" s="73"/>
    </row>
    <row r="50" spans="2:6" x14ac:dyDescent="0.25">
      <c r="B50" s="71"/>
      <c r="C50" s="72"/>
      <c r="D50" s="73"/>
      <c r="E50" s="73"/>
      <c r="F50" s="73"/>
    </row>
    <row r="51" spans="2:6" x14ac:dyDescent="0.25">
      <c r="B51" s="71"/>
      <c r="C51" s="72"/>
      <c r="D51" s="73"/>
      <c r="E51" s="73"/>
      <c r="F51" s="73"/>
    </row>
    <row r="52" spans="2:6" x14ac:dyDescent="0.25">
      <c r="B52" s="71"/>
      <c r="C52" s="72"/>
      <c r="D52" s="73"/>
      <c r="E52" s="73"/>
      <c r="F52" s="73"/>
    </row>
    <row r="53" spans="2:6" x14ac:dyDescent="0.25">
      <c r="B53" s="71"/>
      <c r="C53" s="72"/>
      <c r="D53" s="73"/>
      <c r="E53" s="73"/>
      <c r="F53" s="73"/>
    </row>
    <row r="54" spans="2:6" x14ac:dyDescent="0.25">
      <c r="B54" s="71"/>
      <c r="C54" s="72"/>
      <c r="D54" s="73"/>
      <c r="E54" s="73"/>
      <c r="F54" s="73"/>
    </row>
    <row r="55" spans="2:6" x14ac:dyDescent="0.25">
      <c r="B55" s="71"/>
      <c r="C55" s="72"/>
      <c r="D55" s="73"/>
      <c r="E55" s="73"/>
      <c r="F55" s="73"/>
    </row>
    <row r="56" spans="2:6" x14ac:dyDescent="0.25">
      <c r="B56" s="71"/>
      <c r="C56" s="72"/>
      <c r="D56" s="73"/>
      <c r="E56" s="73"/>
      <c r="F56" s="73"/>
    </row>
    <row r="57" spans="2:6" x14ac:dyDescent="0.25">
      <c r="B57" s="71"/>
      <c r="C57" s="72"/>
      <c r="D57" s="73"/>
      <c r="E57" s="73"/>
      <c r="F57" s="73"/>
    </row>
    <row r="58" spans="2:6" x14ac:dyDescent="0.25">
      <c r="B58" s="71"/>
      <c r="C58" s="72"/>
      <c r="D58" s="73"/>
      <c r="E58" s="73"/>
      <c r="F58" s="73"/>
    </row>
    <row r="59" spans="2:6" x14ac:dyDescent="0.25">
      <c r="B59" s="71"/>
      <c r="C59" s="72"/>
      <c r="D59" s="73"/>
      <c r="E59" s="73"/>
      <c r="F59" s="73"/>
    </row>
    <row r="60" spans="2:6" x14ac:dyDescent="0.25">
      <c r="B60" s="71"/>
      <c r="C60" s="72"/>
      <c r="D60" s="73"/>
      <c r="E60" s="73"/>
      <c r="F60" s="73"/>
    </row>
    <row r="61" spans="2:6" x14ac:dyDescent="0.25">
      <c r="B61" s="71"/>
      <c r="C61" s="72"/>
      <c r="D61" s="73"/>
      <c r="E61" s="73"/>
      <c r="F61" s="73"/>
    </row>
    <row r="62" spans="2:6" x14ac:dyDescent="0.25">
      <c r="B62" s="71"/>
      <c r="C62" s="72"/>
      <c r="D62" s="73"/>
      <c r="E62" s="73"/>
      <c r="F62" s="73"/>
    </row>
    <row r="63" spans="2:6" x14ac:dyDescent="0.25">
      <c r="B63" s="71"/>
      <c r="C63" s="72"/>
      <c r="D63" s="73"/>
      <c r="E63" s="73"/>
      <c r="F63" s="73"/>
    </row>
    <row r="64" spans="2:6" x14ac:dyDescent="0.25">
      <c r="B64" s="71"/>
      <c r="C64" s="72"/>
      <c r="D64" s="73"/>
      <c r="E64" s="73"/>
      <c r="F64" s="73"/>
    </row>
    <row r="65" spans="2:6" x14ac:dyDescent="0.25">
      <c r="B65" s="71"/>
      <c r="C65" s="72"/>
      <c r="D65" s="73"/>
      <c r="E65" s="73"/>
      <c r="F65" s="73"/>
    </row>
    <row r="66" spans="2:6" x14ac:dyDescent="0.25">
      <c r="B66" s="71"/>
      <c r="C66" s="72"/>
      <c r="D66" s="73"/>
      <c r="E66" s="73"/>
      <c r="F66" s="73"/>
    </row>
    <row r="67" spans="2:6" x14ac:dyDescent="0.25">
      <c r="B67" s="71"/>
      <c r="C67" s="72"/>
      <c r="D67" s="73"/>
      <c r="E67" s="73"/>
      <c r="F67" s="73"/>
    </row>
    <row r="68" spans="2:6" x14ac:dyDescent="0.25">
      <c r="B68" s="71"/>
      <c r="C68" s="72"/>
      <c r="D68" s="73"/>
      <c r="E68" s="73"/>
      <c r="F68" s="73"/>
    </row>
    <row r="69" spans="2:6" x14ac:dyDescent="0.25">
      <c r="B69" s="71"/>
      <c r="C69" s="72"/>
      <c r="D69" s="73"/>
      <c r="E69" s="73"/>
      <c r="F69" s="73"/>
    </row>
    <row r="70" spans="2:6" x14ac:dyDescent="0.25">
      <c r="B70" s="71"/>
      <c r="C70" s="72"/>
      <c r="D70" s="73"/>
      <c r="E70" s="73"/>
      <c r="F70" s="73"/>
    </row>
    <row r="71" spans="2:6" x14ac:dyDescent="0.25">
      <c r="B71" s="71"/>
      <c r="C71" s="72"/>
      <c r="D71" s="73"/>
      <c r="E71" s="73"/>
      <c r="F71" s="73"/>
    </row>
    <row r="72" spans="2:6" x14ac:dyDescent="0.25">
      <c r="B72" s="71"/>
      <c r="C72" s="72"/>
      <c r="D72" s="73"/>
      <c r="E72" s="73"/>
      <c r="F72" s="73"/>
    </row>
    <row r="73" spans="2:6" x14ac:dyDescent="0.25">
      <c r="B73" s="71"/>
      <c r="C73" s="72"/>
      <c r="D73" s="73"/>
      <c r="E73" s="73"/>
      <c r="F73" s="73"/>
    </row>
    <row r="74" spans="2:6" x14ac:dyDescent="0.25">
      <c r="B74" s="71"/>
      <c r="C74" s="72"/>
      <c r="D74" s="73"/>
      <c r="E74" s="73"/>
      <c r="F74" s="73"/>
    </row>
    <row r="75" spans="2:6" x14ac:dyDescent="0.25">
      <c r="B75" s="71"/>
      <c r="C75" s="72"/>
      <c r="D75" s="73"/>
      <c r="E75" s="73"/>
      <c r="F75" s="73"/>
    </row>
    <row r="76" spans="2:6" x14ac:dyDescent="0.25">
      <c r="B76" s="71"/>
      <c r="C76" s="72"/>
      <c r="D76" s="73"/>
      <c r="E76" s="73"/>
      <c r="F76" s="73"/>
    </row>
    <row r="77" spans="2:6" x14ac:dyDescent="0.25">
      <c r="B77" s="71"/>
      <c r="C77" s="72"/>
      <c r="D77" s="73"/>
      <c r="E77" s="73"/>
      <c r="F77" s="73"/>
    </row>
    <row r="78" spans="2:6" x14ac:dyDescent="0.25">
      <c r="B78" s="71"/>
      <c r="C78" s="72"/>
      <c r="D78" s="73"/>
      <c r="E78" s="73"/>
      <c r="F78" s="73"/>
    </row>
    <row r="79" spans="2:6" x14ac:dyDescent="0.25">
      <c r="B79" s="71"/>
      <c r="C79" s="72"/>
      <c r="D79" s="73"/>
      <c r="E79" s="73"/>
      <c r="F79" s="73"/>
    </row>
    <row r="80" spans="2:6" x14ac:dyDescent="0.25">
      <c r="B80" s="71"/>
      <c r="C80" s="72"/>
      <c r="D80" s="73"/>
      <c r="E80" s="73"/>
      <c r="F80" s="73"/>
    </row>
    <row r="81" spans="2:6" x14ac:dyDescent="0.25">
      <c r="B81" s="71"/>
      <c r="C81" s="72"/>
      <c r="D81" s="73"/>
      <c r="E81" s="73"/>
      <c r="F81" s="73"/>
    </row>
    <row r="82" spans="2:6" x14ac:dyDescent="0.25">
      <c r="B82" s="71"/>
      <c r="C82" s="72"/>
      <c r="D82" s="73"/>
      <c r="E82" s="73"/>
      <c r="F82" s="73"/>
    </row>
    <row r="83" spans="2:6" x14ac:dyDescent="0.25">
      <c r="B83" s="71"/>
      <c r="C83" s="72"/>
      <c r="D83" s="73"/>
      <c r="E83" s="73"/>
      <c r="F83" s="73"/>
    </row>
    <row r="84" spans="2:6" x14ac:dyDescent="0.25">
      <c r="B84" s="71"/>
      <c r="C84" s="72"/>
      <c r="D84" s="73"/>
      <c r="E84" s="73"/>
      <c r="F84" s="73"/>
    </row>
    <row r="85" spans="2:6" x14ac:dyDescent="0.25">
      <c r="B85" s="71"/>
      <c r="C85" s="72"/>
      <c r="D85" s="73"/>
      <c r="E85" s="73"/>
      <c r="F85" s="73"/>
    </row>
    <row r="86" spans="2:6" x14ac:dyDescent="0.25">
      <c r="B86" s="71"/>
      <c r="C86" s="72"/>
      <c r="D86" s="73"/>
      <c r="E86" s="73"/>
      <c r="F86" s="73"/>
    </row>
    <row r="87" spans="2:6" x14ac:dyDescent="0.25">
      <c r="B87" s="71"/>
      <c r="C87" s="72"/>
      <c r="D87" s="73"/>
      <c r="E87" s="73"/>
      <c r="F87" s="73"/>
    </row>
    <row r="88" spans="2:6" x14ac:dyDescent="0.25">
      <c r="B88" s="71"/>
      <c r="C88" s="72"/>
      <c r="D88" s="73"/>
      <c r="E88" s="73"/>
      <c r="F88" s="73"/>
    </row>
    <row r="89" spans="2:6" x14ac:dyDescent="0.25">
      <c r="B89" s="71"/>
      <c r="C89" s="72"/>
      <c r="D89" s="73"/>
      <c r="E89" s="73"/>
      <c r="F89" s="73"/>
    </row>
    <row r="90" spans="2:6" x14ac:dyDescent="0.25">
      <c r="B90" s="71"/>
      <c r="C90" s="72"/>
      <c r="D90" s="73"/>
      <c r="E90" s="73"/>
      <c r="F90" s="73"/>
    </row>
    <row r="91" spans="2:6" x14ac:dyDescent="0.25">
      <c r="B91" s="71"/>
      <c r="C91" s="72"/>
      <c r="D91" s="73"/>
      <c r="E91" s="73"/>
      <c r="F91" s="73"/>
    </row>
    <row r="92" spans="2:6" x14ac:dyDescent="0.25">
      <c r="B92" s="71"/>
      <c r="C92" s="72"/>
      <c r="D92" s="73"/>
      <c r="E92" s="73"/>
      <c r="F92" s="73"/>
    </row>
    <row r="93" spans="2:6" x14ac:dyDescent="0.25">
      <c r="B93" s="71"/>
      <c r="C93" s="72"/>
      <c r="D93" s="73"/>
      <c r="E93" s="73"/>
      <c r="F93" s="73"/>
    </row>
    <row r="94" spans="2:6" x14ac:dyDescent="0.25">
      <c r="B94" s="71"/>
      <c r="C94" s="72"/>
      <c r="D94" s="73"/>
      <c r="E94" s="73"/>
      <c r="F94" s="73"/>
    </row>
    <row r="95" spans="2:6" x14ac:dyDescent="0.25">
      <c r="B95" s="71"/>
      <c r="C95" s="72"/>
      <c r="D95" s="73"/>
      <c r="E95" s="73"/>
      <c r="F95" s="73"/>
    </row>
    <row r="96" spans="2:6" x14ac:dyDescent="0.25">
      <c r="B96" s="71"/>
      <c r="C96" s="72"/>
      <c r="D96" s="73"/>
      <c r="E96" s="73"/>
      <c r="F96" s="73"/>
    </row>
    <row r="97" spans="2:6" x14ac:dyDescent="0.25">
      <c r="B97" s="71"/>
      <c r="C97" s="72"/>
      <c r="D97" s="73"/>
      <c r="E97" s="73"/>
      <c r="F97" s="73"/>
    </row>
    <row r="98" spans="2:6" x14ac:dyDescent="0.25">
      <c r="B98" s="71"/>
      <c r="C98" s="72"/>
      <c r="D98" s="73"/>
      <c r="E98" s="73"/>
      <c r="F98" s="73"/>
    </row>
    <row r="99" spans="2:6" x14ac:dyDescent="0.25">
      <c r="B99" s="71"/>
      <c r="C99" s="72"/>
      <c r="D99" s="73"/>
      <c r="E99" s="73"/>
      <c r="F99" s="73"/>
    </row>
    <row r="100" spans="2:6" x14ac:dyDescent="0.25">
      <c r="B100" s="71"/>
      <c r="C100" s="72"/>
      <c r="D100" s="73"/>
      <c r="E100" s="73"/>
      <c r="F100" s="73"/>
    </row>
    <row r="101" spans="2:6" x14ac:dyDescent="0.25">
      <c r="B101" s="71"/>
      <c r="C101" s="72"/>
      <c r="D101" s="73"/>
      <c r="E101" s="73"/>
      <c r="F101" s="73"/>
    </row>
    <row r="102" spans="2:6" x14ac:dyDescent="0.25">
      <c r="B102" s="71"/>
      <c r="C102" s="72"/>
      <c r="D102" s="73"/>
      <c r="E102" s="73"/>
      <c r="F102" s="73"/>
    </row>
    <row r="103" spans="2:6" x14ac:dyDescent="0.25">
      <c r="B103" s="71"/>
      <c r="C103" s="72"/>
      <c r="D103" s="73"/>
      <c r="E103" s="73"/>
      <c r="F103" s="73"/>
    </row>
    <row r="104" spans="2:6" x14ac:dyDescent="0.25">
      <c r="B104" s="71"/>
      <c r="C104" s="72"/>
      <c r="D104" s="73"/>
      <c r="E104" s="73"/>
      <c r="F104" s="73"/>
    </row>
    <row r="105" spans="2:6" x14ac:dyDescent="0.25">
      <c r="B105" s="71"/>
      <c r="C105" s="72"/>
      <c r="D105" s="73"/>
      <c r="E105" s="73"/>
      <c r="F105" s="73"/>
    </row>
    <row r="106" spans="2:6" x14ac:dyDescent="0.25">
      <c r="B106" s="71"/>
      <c r="C106" s="72"/>
      <c r="D106" s="73"/>
      <c r="E106" s="73"/>
      <c r="F106" s="73"/>
    </row>
    <row r="107" spans="2:6" x14ac:dyDescent="0.25">
      <c r="B107" s="71"/>
      <c r="C107" s="72"/>
      <c r="D107" s="73"/>
      <c r="E107" s="73"/>
      <c r="F107" s="73"/>
    </row>
    <row r="108" spans="2:6" x14ac:dyDescent="0.25">
      <c r="B108" s="71"/>
      <c r="C108" s="72"/>
      <c r="D108" s="73"/>
      <c r="E108" s="73"/>
      <c r="F108" s="73"/>
    </row>
    <row r="109" spans="2:6" x14ac:dyDescent="0.25">
      <c r="B109" s="71"/>
      <c r="C109" s="72"/>
      <c r="D109" s="73"/>
      <c r="E109" s="73"/>
      <c r="F109" s="73"/>
    </row>
    <row r="110" spans="2:6" x14ac:dyDescent="0.25">
      <c r="B110" s="71"/>
      <c r="C110" s="72"/>
      <c r="D110" s="73"/>
      <c r="E110" s="73"/>
      <c r="F110" s="73"/>
    </row>
    <row r="111" spans="2:6" x14ac:dyDescent="0.25">
      <c r="B111" s="71"/>
      <c r="C111" s="72"/>
      <c r="D111" s="73"/>
      <c r="E111" s="73"/>
      <c r="F111" s="73"/>
    </row>
    <row r="112" spans="2:6" x14ac:dyDescent="0.25">
      <c r="B112" s="71"/>
      <c r="C112" s="72"/>
      <c r="D112" s="73"/>
      <c r="E112" s="73"/>
      <c r="F112" s="73"/>
    </row>
    <row r="113" spans="2:6" x14ac:dyDescent="0.25">
      <c r="B113" s="71"/>
      <c r="C113" s="72"/>
      <c r="D113" s="73"/>
      <c r="E113" s="73"/>
      <c r="F113" s="73"/>
    </row>
    <row r="114" spans="2:6" x14ac:dyDescent="0.25">
      <c r="B114" s="71"/>
      <c r="C114" s="72"/>
      <c r="D114" s="73"/>
      <c r="E114" s="73"/>
      <c r="F114" s="73"/>
    </row>
    <row r="115" spans="2:6" x14ac:dyDescent="0.25">
      <c r="B115" s="71"/>
      <c r="C115" s="72"/>
      <c r="D115" s="73"/>
      <c r="E115" s="73"/>
      <c r="F115" s="73"/>
    </row>
    <row r="116" spans="2:6" x14ac:dyDescent="0.25">
      <c r="B116" s="71"/>
      <c r="C116" s="72"/>
      <c r="D116" s="73"/>
      <c r="E116" s="73"/>
      <c r="F116" s="73"/>
    </row>
    <row r="117" spans="2:6" x14ac:dyDescent="0.25">
      <c r="B117" s="71"/>
      <c r="C117" s="72"/>
      <c r="D117" s="73"/>
      <c r="E117" s="73"/>
      <c r="F117" s="73"/>
    </row>
    <row r="118" spans="2:6" x14ac:dyDescent="0.25">
      <c r="B118" s="71"/>
      <c r="C118" s="72"/>
      <c r="D118" s="73"/>
      <c r="E118" s="73"/>
      <c r="F118" s="73"/>
    </row>
    <row r="119" spans="2:6" x14ac:dyDescent="0.25">
      <c r="B119" s="71"/>
      <c r="C119" s="72"/>
      <c r="D119" s="73"/>
      <c r="E119" s="73"/>
      <c r="F119" s="73"/>
    </row>
    <row r="120" spans="2:6" x14ac:dyDescent="0.25">
      <c r="B120" s="71"/>
      <c r="C120" s="72"/>
      <c r="D120" s="73"/>
      <c r="E120" s="73"/>
      <c r="F120" s="73"/>
    </row>
    <row r="121" spans="2:6" x14ac:dyDescent="0.25">
      <c r="B121" s="71"/>
      <c r="C121" s="72"/>
      <c r="D121" s="73"/>
      <c r="E121" s="73"/>
      <c r="F121" s="73"/>
    </row>
    <row r="122" spans="2:6" x14ac:dyDescent="0.25">
      <c r="B122" s="71"/>
      <c r="C122" s="72"/>
      <c r="D122" s="73"/>
      <c r="E122" s="73"/>
      <c r="F122" s="73"/>
    </row>
    <row r="123" spans="2:6" x14ac:dyDescent="0.25">
      <c r="B123" s="71"/>
      <c r="C123" s="72"/>
      <c r="D123" s="73"/>
      <c r="E123" s="73"/>
      <c r="F123" s="73"/>
    </row>
    <row r="124" spans="2:6" x14ac:dyDescent="0.25">
      <c r="B124" s="71"/>
      <c r="C124" s="72"/>
      <c r="D124" s="73"/>
      <c r="E124" s="73"/>
      <c r="F124" s="73"/>
    </row>
    <row r="125" spans="2:6" x14ac:dyDescent="0.25">
      <c r="B125" s="71"/>
      <c r="C125" s="72"/>
      <c r="D125" s="73"/>
      <c r="E125" s="73"/>
      <c r="F125" s="73"/>
    </row>
    <row r="126" spans="2:6" x14ac:dyDescent="0.25">
      <c r="B126" s="71"/>
      <c r="C126" s="72"/>
      <c r="D126" s="73"/>
      <c r="E126" s="73"/>
      <c r="F126" s="73"/>
    </row>
    <row r="127" spans="2:6" x14ac:dyDescent="0.25">
      <c r="B127" s="71"/>
      <c r="C127" s="72"/>
      <c r="D127" s="73"/>
      <c r="E127" s="73"/>
      <c r="F127" s="73"/>
    </row>
    <row r="128" spans="2:6" x14ac:dyDescent="0.25">
      <c r="B128" s="71"/>
      <c r="C128" s="72"/>
      <c r="D128" s="73"/>
      <c r="E128" s="73"/>
      <c r="F128" s="73"/>
    </row>
    <row r="129" spans="2:6" x14ac:dyDescent="0.25">
      <c r="B129" s="71"/>
      <c r="C129" s="72"/>
      <c r="D129" s="73"/>
      <c r="E129" s="73"/>
      <c r="F129" s="73"/>
    </row>
    <row r="130" spans="2:6" x14ac:dyDescent="0.25">
      <c r="B130" s="71"/>
      <c r="C130" s="72"/>
      <c r="D130" s="73"/>
      <c r="E130" s="73"/>
      <c r="F130" s="73"/>
    </row>
    <row r="131" spans="2:6" x14ac:dyDescent="0.25">
      <c r="B131" s="71"/>
      <c r="C131" s="72"/>
      <c r="D131" s="73"/>
      <c r="E131" s="73"/>
      <c r="F131" s="73"/>
    </row>
    <row r="132" spans="2:6" x14ac:dyDescent="0.25">
      <c r="B132" s="71"/>
      <c r="C132" s="72"/>
      <c r="D132" s="73"/>
      <c r="E132" s="73"/>
      <c r="F132" s="73"/>
    </row>
    <row r="133" spans="2:6" x14ac:dyDescent="0.25">
      <c r="B133" s="71"/>
      <c r="C133" s="72"/>
      <c r="D133" s="73"/>
      <c r="E133" s="73"/>
      <c r="F133" s="73"/>
    </row>
    <row r="134" spans="2:6" x14ac:dyDescent="0.25">
      <c r="B134" s="71"/>
      <c r="C134" s="72"/>
      <c r="D134" s="73"/>
      <c r="E134" s="73"/>
      <c r="F134" s="73"/>
    </row>
    <row r="135" spans="2:6" x14ac:dyDescent="0.25">
      <c r="B135" s="71"/>
      <c r="C135" s="72"/>
      <c r="D135" s="73"/>
      <c r="E135" s="73"/>
      <c r="F135" s="73"/>
    </row>
    <row r="136" spans="2:6" x14ac:dyDescent="0.25">
      <c r="B136" s="71"/>
      <c r="C136" s="72"/>
      <c r="D136" s="73"/>
      <c r="E136" s="73"/>
      <c r="F136" s="73"/>
    </row>
    <row r="137" spans="2:6" x14ac:dyDescent="0.25">
      <c r="B137" s="71"/>
      <c r="C137" s="72"/>
      <c r="D137" s="73"/>
      <c r="E137" s="73"/>
      <c r="F137" s="73"/>
    </row>
    <row r="138" spans="2:6" x14ac:dyDescent="0.25">
      <c r="B138" s="71"/>
      <c r="C138" s="72"/>
      <c r="D138" s="73"/>
      <c r="E138" s="73"/>
      <c r="F138" s="73"/>
    </row>
    <row r="139" spans="2:6" x14ac:dyDescent="0.25">
      <c r="B139" s="71"/>
      <c r="C139" s="72"/>
      <c r="D139" s="73"/>
      <c r="E139" s="73"/>
      <c r="F139" s="73"/>
    </row>
    <row r="140" spans="2:6" x14ac:dyDescent="0.25">
      <c r="B140" s="71"/>
      <c r="C140" s="72"/>
      <c r="D140" s="73"/>
      <c r="E140" s="73"/>
      <c r="F140" s="73"/>
    </row>
    <row r="141" spans="2:6" x14ac:dyDescent="0.25">
      <c r="B141" s="71"/>
      <c r="C141" s="72"/>
      <c r="D141" s="73"/>
      <c r="E141" s="73"/>
      <c r="F141" s="73"/>
    </row>
    <row r="142" spans="2:6" x14ac:dyDescent="0.25">
      <c r="B142" s="71"/>
      <c r="C142" s="72"/>
      <c r="D142" s="73"/>
      <c r="E142" s="73"/>
      <c r="F142" s="73"/>
    </row>
    <row r="143" spans="2:6" x14ac:dyDescent="0.25">
      <c r="B143" s="71"/>
      <c r="C143" s="72"/>
      <c r="D143" s="73"/>
      <c r="E143" s="73"/>
      <c r="F143" s="73"/>
    </row>
    <row r="144" spans="2:6" x14ac:dyDescent="0.25">
      <c r="B144" s="71"/>
      <c r="C144" s="72"/>
      <c r="D144" s="73"/>
      <c r="E144" s="73"/>
      <c r="F144" s="73"/>
    </row>
    <row r="145" spans="2:6" x14ac:dyDescent="0.25">
      <c r="B145" s="71"/>
      <c r="C145" s="72"/>
      <c r="D145" s="73"/>
      <c r="E145" s="73"/>
      <c r="F145" s="73"/>
    </row>
    <row r="146" spans="2:6" x14ac:dyDescent="0.25">
      <c r="B146" s="71"/>
      <c r="C146" s="72"/>
      <c r="D146" s="73"/>
      <c r="E146" s="73"/>
      <c r="F146" s="73"/>
    </row>
    <row r="147" spans="2:6" x14ac:dyDescent="0.25">
      <c r="B147" s="71"/>
      <c r="C147" s="72"/>
      <c r="D147" s="73"/>
      <c r="E147" s="73"/>
      <c r="F147" s="73"/>
    </row>
    <row r="148" spans="2:6" x14ac:dyDescent="0.25">
      <c r="B148" s="71"/>
      <c r="C148" s="72"/>
      <c r="D148" s="73"/>
      <c r="E148" s="73"/>
      <c r="F148" s="73"/>
    </row>
    <row r="149" spans="2:6" x14ac:dyDescent="0.25">
      <c r="B149" s="71"/>
      <c r="C149" s="72"/>
      <c r="D149" s="73"/>
      <c r="E149" s="73"/>
      <c r="F149" s="73"/>
    </row>
    <row r="150" spans="2:6" x14ac:dyDescent="0.25">
      <c r="B150" s="71"/>
      <c r="C150" s="72"/>
      <c r="D150" s="73"/>
      <c r="E150" s="73"/>
      <c r="F150" s="73"/>
    </row>
    <row r="151" spans="2:6" x14ac:dyDescent="0.25">
      <c r="B151" s="71"/>
      <c r="C151" s="72"/>
      <c r="D151" s="73"/>
      <c r="E151" s="73"/>
      <c r="F151" s="73"/>
    </row>
    <row r="152" spans="2:6" x14ac:dyDescent="0.25">
      <c r="B152" s="71"/>
      <c r="C152" s="72"/>
      <c r="D152" s="73"/>
      <c r="E152" s="73"/>
      <c r="F152" s="73"/>
    </row>
    <row r="153" spans="2:6" x14ac:dyDescent="0.25">
      <c r="B153" s="71"/>
      <c r="C153" s="72"/>
      <c r="D153" s="73"/>
      <c r="E153" s="73"/>
      <c r="F153" s="73"/>
    </row>
    <row r="154" spans="2:6" x14ac:dyDescent="0.25">
      <c r="B154" s="71"/>
      <c r="C154" s="72"/>
      <c r="D154" s="73"/>
      <c r="E154" s="73"/>
      <c r="F154" s="73"/>
    </row>
    <row r="155" spans="2:6" x14ac:dyDescent="0.25">
      <c r="B155" s="71"/>
      <c r="C155" s="72"/>
      <c r="D155" s="73"/>
      <c r="E155" s="73"/>
      <c r="F155" s="73"/>
    </row>
    <row r="156" spans="2:6" x14ac:dyDescent="0.25">
      <c r="B156" s="71"/>
      <c r="C156" s="72"/>
      <c r="D156" s="73"/>
      <c r="E156" s="73"/>
      <c r="F156" s="73"/>
    </row>
    <row r="157" spans="2:6" x14ac:dyDescent="0.25">
      <c r="B157" s="71"/>
      <c r="C157" s="72"/>
      <c r="D157" s="73"/>
      <c r="E157" s="73"/>
      <c r="F157" s="73"/>
    </row>
    <row r="158" spans="2:6" x14ac:dyDescent="0.25">
      <c r="B158" s="71"/>
      <c r="C158" s="72"/>
      <c r="D158" s="73"/>
      <c r="E158" s="73"/>
      <c r="F158" s="73"/>
    </row>
    <row r="159" spans="2:6" x14ac:dyDescent="0.25">
      <c r="B159" s="71"/>
      <c r="C159" s="72"/>
      <c r="D159" s="73"/>
      <c r="E159" s="73"/>
      <c r="F159" s="73"/>
    </row>
    <row r="160" spans="2:6" x14ac:dyDescent="0.25">
      <c r="B160" s="71"/>
      <c r="C160" s="72"/>
      <c r="D160" s="73"/>
      <c r="E160" s="73"/>
      <c r="F160" s="73"/>
    </row>
    <row r="161" spans="2:6" x14ac:dyDescent="0.25">
      <c r="B161" s="71"/>
      <c r="C161" s="72"/>
      <c r="D161" s="73"/>
      <c r="E161" s="73"/>
      <c r="F161" s="73"/>
    </row>
    <row r="162" spans="2:6" x14ac:dyDescent="0.25">
      <c r="B162" s="71"/>
      <c r="C162" s="72"/>
      <c r="D162" s="73"/>
      <c r="E162" s="73"/>
      <c r="F162" s="73"/>
    </row>
    <row r="163" spans="2:6" x14ac:dyDescent="0.25">
      <c r="B163" s="71"/>
      <c r="C163" s="72"/>
      <c r="D163" s="73"/>
      <c r="E163" s="73"/>
      <c r="F163" s="73"/>
    </row>
    <row r="164" spans="2:6" x14ac:dyDescent="0.25">
      <c r="B164" s="71"/>
      <c r="C164" s="72"/>
      <c r="D164" s="73"/>
      <c r="E164" s="73"/>
      <c r="F164" s="73"/>
    </row>
    <row r="165" spans="2:6" x14ac:dyDescent="0.25">
      <c r="B165" s="71"/>
      <c r="C165" s="72"/>
      <c r="D165" s="73"/>
      <c r="E165" s="73"/>
      <c r="F165" s="73"/>
    </row>
    <row r="166" spans="2:6" x14ac:dyDescent="0.25">
      <c r="B166" s="71"/>
      <c r="C166" s="72"/>
      <c r="D166" s="73"/>
      <c r="E166" s="73"/>
      <c r="F166" s="73"/>
    </row>
    <row r="167" spans="2:6" x14ac:dyDescent="0.25">
      <c r="B167" s="71"/>
      <c r="C167" s="72"/>
      <c r="D167" s="73"/>
      <c r="E167" s="73"/>
      <c r="F167" s="73"/>
    </row>
    <row r="168" spans="2:6" x14ac:dyDescent="0.25">
      <c r="B168" s="71"/>
      <c r="C168" s="72"/>
      <c r="D168" s="73"/>
      <c r="E168" s="73"/>
      <c r="F168" s="73"/>
    </row>
    <row r="169" spans="2:6" x14ac:dyDescent="0.25">
      <c r="B169" s="71"/>
      <c r="C169" s="72"/>
      <c r="D169" s="73"/>
      <c r="E169" s="73"/>
      <c r="F169" s="73"/>
    </row>
    <row r="170" spans="2:6" x14ac:dyDescent="0.25">
      <c r="B170" s="71"/>
      <c r="C170" s="72"/>
      <c r="D170" s="73"/>
      <c r="E170" s="73"/>
      <c r="F170" s="73"/>
    </row>
    <row r="171" spans="2:6" x14ac:dyDescent="0.25">
      <c r="B171" s="71"/>
      <c r="C171" s="72"/>
      <c r="D171" s="73"/>
      <c r="E171" s="73"/>
      <c r="F171" s="73"/>
    </row>
    <row r="172" spans="2:6" x14ac:dyDescent="0.25">
      <c r="B172" s="71"/>
      <c r="C172" s="72"/>
      <c r="D172" s="73"/>
      <c r="E172" s="73"/>
      <c r="F172" s="73"/>
    </row>
    <row r="173" spans="2:6" x14ac:dyDescent="0.25">
      <c r="B173" s="71"/>
      <c r="C173" s="72"/>
      <c r="D173" s="73"/>
      <c r="E173" s="73"/>
      <c r="F173" s="73"/>
    </row>
    <row r="174" spans="2:6" x14ac:dyDescent="0.25">
      <c r="B174" s="71"/>
      <c r="C174" s="72"/>
      <c r="D174" s="73"/>
      <c r="E174" s="73"/>
      <c r="F174" s="73"/>
    </row>
    <row r="175" spans="2:6" x14ac:dyDescent="0.25">
      <c r="B175" s="71"/>
      <c r="C175" s="72"/>
      <c r="D175" s="73"/>
      <c r="E175" s="73"/>
      <c r="F175" s="73"/>
    </row>
    <row r="176" spans="2:6" x14ac:dyDescent="0.25">
      <c r="B176" s="71"/>
      <c r="C176" s="72"/>
      <c r="D176" s="73"/>
      <c r="E176" s="73"/>
      <c r="F176" s="73"/>
    </row>
    <row r="177" spans="2:6" x14ac:dyDescent="0.25">
      <c r="B177" s="71"/>
      <c r="C177" s="72"/>
      <c r="D177" s="73"/>
      <c r="E177" s="73"/>
      <c r="F177" s="73"/>
    </row>
    <row r="178" spans="2:6" x14ac:dyDescent="0.25">
      <c r="B178" s="71"/>
      <c r="C178" s="72"/>
      <c r="D178" s="73"/>
      <c r="E178" s="73"/>
      <c r="F178" s="73"/>
    </row>
    <row r="179" spans="2:6" x14ac:dyDescent="0.25">
      <c r="B179" s="71"/>
      <c r="C179" s="72"/>
      <c r="D179" s="73"/>
      <c r="E179" s="73"/>
      <c r="F179" s="73"/>
    </row>
    <row r="180" spans="2:6" x14ac:dyDescent="0.25">
      <c r="B180" s="71"/>
      <c r="C180" s="72"/>
      <c r="D180" s="73"/>
      <c r="E180" s="73"/>
      <c r="F180" s="73"/>
    </row>
    <row r="181" spans="2:6" x14ac:dyDescent="0.25">
      <c r="B181" s="71"/>
      <c r="C181" s="72"/>
      <c r="D181" s="73"/>
      <c r="E181" s="73"/>
      <c r="F181" s="73"/>
    </row>
    <row r="182" spans="2:6" x14ac:dyDescent="0.25">
      <c r="B182" s="71"/>
      <c r="C182" s="72"/>
      <c r="D182" s="73"/>
      <c r="E182" s="73"/>
      <c r="F182" s="73"/>
    </row>
    <row r="183" spans="2:6" x14ac:dyDescent="0.25">
      <c r="B183" s="71"/>
      <c r="C183" s="72"/>
      <c r="D183" s="73"/>
      <c r="E183" s="73"/>
      <c r="F183" s="73"/>
    </row>
    <row r="184" spans="2:6" x14ac:dyDescent="0.25">
      <c r="B184" s="71"/>
      <c r="C184" s="72"/>
      <c r="D184" s="73"/>
      <c r="E184" s="73"/>
      <c r="F184" s="73"/>
    </row>
    <row r="185" spans="2:6" x14ac:dyDescent="0.25">
      <c r="B185" s="71"/>
      <c r="C185" s="72"/>
      <c r="D185" s="73"/>
      <c r="E185" s="73"/>
      <c r="F185" s="73"/>
    </row>
    <row r="186" spans="2:6" x14ac:dyDescent="0.25">
      <c r="B186" s="71"/>
      <c r="C186" s="72"/>
      <c r="D186" s="73"/>
      <c r="E186" s="73"/>
      <c r="F186" s="73"/>
    </row>
    <row r="187" spans="2:6" x14ac:dyDescent="0.25">
      <c r="B187" s="71"/>
      <c r="C187" s="72"/>
      <c r="D187" s="73"/>
      <c r="E187" s="73"/>
      <c r="F187" s="73"/>
    </row>
    <row r="188" spans="2:6" x14ac:dyDescent="0.25">
      <c r="B188" s="71"/>
      <c r="C188" s="72"/>
      <c r="D188" s="73"/>
      <c r="E188" s="73"/>
      <c r="F188" s="73"/>
    </row>
    <row r="189" spans="2:6" x14ac:dyDescent="0.25">
      <c r="B189" s="71"/>
      <c r="C189" s="72"/>
      <c r="D189" s="73"/>
      <c r="E189" s="73"/>
      <c r="F189" s="73"/>
    </row>
    <row r="190" spans="2:6" x14ac:dyDescent="0.25">
      <c r="B190" s="71"/>
      <c r="C190" s="72"/>
      <c r="D190" s="73"/>
      <c r="E190" s="73"/>
      <c r="F190" s="73"/>
    </row>
    <row r="191" spans="2:6" x14ac:dyDescent="0.25">
      <c r="B191" s="71"/>
      <c r="C191" s="72"/>
      <c r="D191" s="73"/>
      <c r="E191" s="73"/>
      <c r="F191" s="73"/>
    </row>
    <row r="192" spans="2:6" x14ac:dyDescent="0.25">
      <c r="B192" s="71"/>
      <c r="C192" s="72"/>
      <c r="D192" s="73"/>
      <c r="E192" s="73"/>
      <c r="F192" s="73"/>
    </row>
    <row r="193" spans="2:6" x14ac:dyDescent="0.25">
      <c r="B193" s="71"/>
      <c r="C193" s="72"/>
      <c r="D193" s="73"/>
      <c r="E193" s="73"/>
      <c r="F193" s="73"/>
    </row>
    <row r="194" spans="2:6" x14ac:dyDescent="0.25">
      <c r="B194" s="71"/>
      <c r="C194" s="72"/>
      <c r="D194" s="73"/>
      <c r="E194" s="73"/>
      <c r="F194" s="73"/>
    </row>
    <row r="195" spans="2:6" x14ac:dyDescent="0.25">
      <c r="B195" s="71"/>
      <c r="C195" s="72"/>
      <c r="D195" s="73"/>
      <c r="E195" s="73"/>
      <c r="F195" s="73"/>
    </row>
    <row r="196" spans="2:6" x14ac:dyDescent="0.25">
      <c r="B196" s="71"/>
      <c r="C196" s="72"/>
      <c r="D196" s="73"/>
      <c r="E196" s="73"/>
      <c r="F196" s="73"/>
    </row>
    <row r="197" spans="2:6" x14ac:dyDescent="0.25">
      <c r="B197" s="71"/>
      <c r="C197" s="72"/>
      <c r="D197" s="73"/>
      <c r="E197" s="73"/>
      <c r="F197" s="73"/>
    </row>
    <row r="198" spans="2:6" x14ac:dyDescent="0.25">
      <c r="B198" s="71"/>
      <c r="C198" s="72"/>
      <c r="D198" s="73"/>
      <c r="E198" s="73"/>
      <c r="F198" s="73"/>
    </row>
    <row r="199" spans="2:6" x14ac:dyDescent="0.25">
      <c r="B199" s="71"/>
      <c r="C199" s="72"/>
      <c r="D199" s="73"/>
      <c r="E199" s="73"/>
      <c r="F199" s="73"/>
    </row>
    <row r="200" spans="2:6" x14ac:dyDescent="0.25">
      <c r="B200" s="71"/>
      <c r="C200" s="72"/>
      <c r="D200" s="73"/>
      <c r="E200" s="73"/>
      <c r="F200" s="73"/>
    </row>
    <row r="201" spans="2:6" x14ac:dyDescent="0.25">
      <c r="B201" s="71"/>
      <c r="C201" s="72"/>
      <c r="D201" s="73"/>
      <c r="E201" s="73"/>
      <c r="F201" s="73"/>
    </row>
    <row r="202" spans="2:6" x14ac:dyDescent="0.25">
      <c r="B202" s="71"/>
      <c r="C202" s="72"/>
      <c r="D202" s="73"/>
      <c r="E202" s="73"/>
      <c r="F202" s="73"/>
    </row>
    <row r="203" spans="2:6" x14ac:dyDescent="0.25">
      <c r="B203" s="71"/>
      <c r="C203" s="72"/>
      <c r="D203" s="73"/>
      <c r="E203" s="73"/>
      <c r="F203" s="73"/>
    </row>
    <row r="204" spans="2:6" x14ac:dyDescent="0.25">
      <c r="B204" s="71"/>
      <c r="C204" s="72"/>
      <c r="D204" s="73"/>
      <c r="E204" s="73"/>
      <c r="F204" s="73"/>
    </row>
    <row r="205" spans="2:6" x14ac:dyDescent="0.25">
      <c r="B205" s="71"/>
      <c r="C205" s="72"/>
      <c r="D205" s="73"/>
      <c r="E205" s="73"/>
      <c r="F205" s="73"/>
    </row>
    <row r="206" spans="2:6" x14ac:dyDescent="0.25">
      <c r="B206" s="71"/>
      <c r="C206" s="72"/>
      <c r="D206" s="73"/>
      <c r="E206" s="73"/>
      <c r="F206" s="73"/>
    </row>
    <row r="207" spans="2:6" x14ac:dyDescent="0.25">
      <c r="B207" s="71"/>
      <c r="C207" s="72"/>
      <c r="D207" s="73"/>
      <c r="E207" s="73"/>
      <c r="F207" s="73"/>
    </row>
    <row r="208" spans="2:6" x14ac:dyDescent="0.25">
      <c r="B208" s="71"/>
      <c r="C208" s="72"/>
      <c r="D208" s="73"/>
      <c r="E208" s="73"/>
      <c r="F208" s="73"/>
    </row>
    <row r="209" spans="2:6" x14ac:dyDescent="0.25">
      <c r="B209" s="71"/>
      <c r="C209" s="72"/>
      <c r="D209" s="73"/>
      <c r="E209" s="73"/>
      <c r="F209" s="73"/>
    </row>
    <row r="210" spans="2:6" x14ac:dyDescent="0.25">
      <c r="B210" s="71"/>
      <c r="C210" s="72"/>
      <c r="D210" s="73"/>
      <c r="E210" s="73"/>
      <c r="F210" s="73"/>
    </row>
    <row r="211" spans="2:6" x14ac:dyDescent="0.25">
      <c r="B211" s="71"/>
      <c r="C211" s="72"/>
      <c r="D211" s="73"/>
      <c r="E211" s="73"/>
      <c r="F211" s="73"/>
    </row>
    <row r="212" spans="2:6" x14ac:dyDescent="0.25">
      <c r="B212" s="71"/>
      <c r="C212" s="72"/>
      <c r="D212" s="73"/>
      <c r="E212" s="73"/>
      <c r="F212" s="73"/>
    </row>
    <row r="213" spans="2:6" x14ac:dyDescent="0.25">
      <c r="B213" s="71"/>
      <c r="C213" s="72"/>
      <c r="D213" s="73"/>
      <c r="E213" s="73"/>
      <c r="F213" s="73"/>
    </row>
    <row r="214" spans="2:6" x14ac:dyDescent="0.25">
      <c r="B214" s="71"/>
      <c r="C214" s="72"/>
      <c r="D214" s="73"/>
      <c r="E214" s="73"/>
      <c r="F214" s="73"/>
    </row>
    <row r="215" spans="2:6" x14ac:dyDescent="0.25">
      <c r="B215" s="71"/>
      <c r="C215" s="72"/>
      <c r="D215" s="73"/>
      <c r="E215" s="73"/>
      <c r="F215" s="73"/>
    </row>
    <row r="216" spans="2:6" x14ac:dyDescent="0.25">
      <c r="B216" s="71"/>
      <c r="C216" s="72"/>
      <c r="D216" s="73"/>
      <c r="E216" s="73"/>
      <c r="F216" s="73"/>
    </row>
    <row r="217" spans="2:6" x14ac:dyDescent="0.25">
      <c r="B217" s="71"/>
      <c r="C217" s="72"/>
      <c r="D217" s="73"/>
      <c r="E217" s="73"/>
      <c r="F217" s="73"/>
    </row>
    <row r="218" spans="2:6" x14ac:dyDescent="0.25">
      <c r="B218" s="71"/>
      <c r="C218" s="72"/>
      <c r="D218" s="73"/>
      <c r="E218" s="73"/>
      <c r="F218" s="73"/>
    </row>
    <row r="219" spans="2:6" x14ac:dyDescent="0.25">
      <c r="B219" s="71"/>
      <c r="C219" s="72"/>
      <c r="D219" s="73"/>
      <c r="E219" s="73"/>
      <c r="F219" s="73"/>
    </row>
    <row r="220" spans="2:6" x14ac:dyDescent="0.25">
      <c r="B220" s="71"/>
      <c r="C220" s="72"/>
      <c r="D220" s="73"/>
      <c r="E220" s="73"/>
      <c r="F220" s="73"/>
    </row>
    <row r="221" spans="2:6" x14ac:dyDescent="0.25">
      <c r="B221" s="71"/>
      <c r="C221" s="72"/>
      <c r="D221" s="73"/>
      <c r="E221" s="73"/>
      <c r="F221" s="73"/>
    </row>
    <row r="222" spans="2:6" x14ac:dyDescent="0.25">
      <c r="B222" s="71"/>
      <c r="C222" s="72"/>
      <c r="D222" s="73"/>
      <c r="E222" s="73"/>
      <c r="F222" s="73"/>
    </row>
    <row r="223" spans="2:6" x14ac:dyDescent="0.25">
      <c r="B223" s="71"/>
      <c r="C223" s="72"/>
      <c r="D223" s="73"/>
      <c r="E223" s="73"/>
      <c r="F223" s="73"/>
    </row>
    <row r="224" spans="2:6" x14ac:dyDescent="0.25">
      <c r="B224" s="71"/>
      <c r="C224" s="72"/>
      <c r="D224" s="73"/>
      <c r="E224" s="73"/>
      <c r="F224" s="73"/>
    </row>
    <row r="225" spans="2:6" x14ac:dyDescent="0.25">
      <c r="B225" s="71"/>
      <c r="C225" s="72"/>
      <c r="D225" s="73"/>
      <c r="E225" s="73"/>
      <c r="F225" s="73"/>
    </row>
    <row r="226" spans="2:6" x14ac:dyDescent="0.25">
      <c r="B226" s="71"/>
      <c r="C226" s="72"/>
      <c r="D226" s="73"/>
      <c r="E226" s="73"/>
      <c r="F226" s="73"/>
    </row>
    <row r="227" spans="2:6" x14ac:dyDescent="0.25">
      <c r="B227" s="71"/>
      <c r="C227" s="72"/>
      <c r="D227" s="73"/>
      <c r="E227" s="73"/>
      <c r="F227" s="73"/>
    </row>
    <row r="228" spans="2:6" x14ac:dyDescent="0.25">
      <c r="B228" s="71"/>
      <c r="C228" s="72"/>
      <c r="D228" s="73"/>
      <c r="E228" s="73"/>
      <c r="F228" s="73"/>
    </row>
    <row r="229" spans="2:6" x14ac:dyDescent="0.25">
      <c r="B229" s="71"/>
      <c r="C229" s="72"/>
      <c r="D229" s="73"/>
      <c r="E229" s="73"/>
      <c r="F229" s="73"/>
    </row>
    <row r="230" spans="2:6" x14ac:dyDescent="0.25">
      <c r="B230" s="71"/>
      <c r="C230" s="72"/>
      <c r="D230" s="73"/>
      <c r="E230" s="73"/>
      <c r="F230" s="73"/>
    </row>
    <row r="231" spans="2:6" x14ac:dyDescent="0.25">
      <c r="B231" s="71"/>
      <c r="C231" s="72"/>
      <c r="D231" s="73"/>
      <c r="E231" s="73"/>
      <c r="F231" s="73"/>
    </row>
    <row r="232" spans="2:6" x14ac:dyDescent="0.25">
      <c r="B232" s="71"/>
      <c r="C232" s="72"/>
      <c r="D232" s="73"/>
      <c r="E232" s="73"/>
      <c r="F232" s="73"/>
    </row>
    <row r="233" spans="2:6" x14ac:dyDescent="0.25">
      <c r="B233" s="71"/>
      <c r="C233" s="72"/>
      <c r="D233" s="73"/>
      <c r="E233" s="73"/>
      <c r="F233" s="73"/>
    </row>
    <row r="234" spans="2:6" x14ac:dyDescent="0.25">
      <c r="B234" s="71"/>
      <c r="C234" s="72"/>
      <c r="D234" s="73"/>
      <c r="E234" s="73"/>
      <c r="F234" s="73"/>
    </row>
    <row r="235" spans="2:6" x14ac:dyDescent="0.25">
      <c r="B235" s="71"/>
      <c r="C235" s="72"/>
      <c r="D235" s="73"/>
      <c r="E235" s="73"/>
      <c r="F235" s="73"/>
    </row>
    <row r="236" spans="2:6" x14ac:dyDescent="0.25">
      <c r="B236" s="71"/>
      <c r="C236" s="72"/>
      <c r="D236" s="73"/>
      <c r="E236" s="73"/>
      <c r="F236" s="73"/>
    </row>
    <row r="237" spans="2:6" x14ac:dyDescent="0.25">
      <c r="B237" s="71"/>
      <c r="C237" s="72"/>
      <c r="D237" s="73"/>
      <c r="E237" s="73"/>
      <c r="F237" s="73"/>
    </row>
    <row r="238" spans="2:6" x14ac:dyDescent="0.25">
      <c r="B238" s="71"/>
      <c r="C238" s="72"/>
      <c r="D238" s="73"/>
      <c r="E238" s="73"/>
      <c r="F238" s="73"/>
    </row>
    <row r="239" spans="2:6" x14ac:dyDescent="0.25">
      <c r="B239" s="71"/>
      <c r="C239" s="72"/>
      <c r="D239" s="73"/>
      <c r="E239" s="73"/>
      <c r="F239" s="73"/>
    </row>
    <row r="240" spans="2:6" x14ac:dyDescent="0.25">
      <c r="B240" s="71"/>
      <c r="C240" s="72"/>
      <c r="D240" s="73"/>
      <c r="E240" s="73"/>
      <c r="F240" s="73"/>
    </row>
    <row r="241" spans="2:6" x14ac:dyDescent="0.25">
      <c r="B241" s="71"/>
      <c r="C241" s="72"/>
      <c r="D241" s="73"/>
      <c r="E241" s="73"/>
      <c r="F241" s="73"/>
    </row>
    <row r="242" spans="2:6" x14ac:dyDescent="0.25">
      <c r="B242" s="71"/>
      <c r="C242" s="72"/>
      <c r="D242" s="73"/>
      <c r="E242" s="73"/>
      <c r="F242" s="73"/>
    </row>
    <row r="243" spans="2:6" x14ac:dyDescent="0.25">
      <c r="B243" s="71"/>
      <c r="C243" s="72"/>
      <c r="D243" s="73"/>
      <c r="E243" s="73"/>
      <c r="F243" s="73"/>
    </row>
    <row r="244" spans="2:6" x14ac:dyDescent="0.25">
      <c r="B244" s="71"/>
      <c r="C244" s="72"/>
      <c r="D244" s="73"/>
      <c r="E244" s="73"/>
      <c r="F244" s="73"/>
    </row>
    <row r="245" spans="2:6" x14ac:dyDescent="0.25">
      <c r="B245" s="71"/>
      <c r="C245" s="72"/>
      <c r="D245" s="73"/>
      <c r="E245" s="73"/>
      <c r="F245" s="73"/>
    </row>
    <row r="246" spans="2:6" x14ac:dyDescent="0.25">
      <c r="B246" s="71"/>
      <c r="C246" s="72"/>
      <c r="D246" s="73"/>
      <c r="E246" s="73"/>
      <c r="F246" s="73"/>
    </row>
    <row r="247" spans="2:6" x14ac:dyDescent="0.25">
      <c r="B247" s="71"/>
      <c r="C247" s="72"/>
      <c r="D247" s="73"/>
      <c r="E247" s="73"/>
      <c r="F247" s="73"/>
    </row>
    <row r="248" spans="2:6" x14ac:dyDescent="0.25">
      <c r="B248" s="71"/>
      <c r="C248" s="72"/>
      <c r="D248" s="73"/>
      <c r="E248" s="73"/>
      <c r="F248" s="73"/>
    </row>
    <row r="249" spans="2:6" x14ac:dyDescent="0.25">
      <c r="B249" s="71"/>
      <c r="C249" s="72"/>
      <c r="D249" s="73"/>
      <c r="E249" s="73"/>
      <c r="F249" s="73"/>
    </row>
    <row r="250" spans="2:6" x14ac:dyDescent="0.25">
      <c r="B250" s="71"/>
      <c r="C250" s="72"/>
      <c r="D250" s="73"/>
      <c r="E250" s="73"/>
      <c r="F250" s="73"/>
    </row>
    <row r="251" spans="2:6" x14ac:dyDescent="0.25">
      <c r="B251" s="71"/>
      <c r="C251" s="72"/>
      <c r="D251" s="73"/>
      <c r="E251" s="73"/>
      <c r="F251" s="73"/>
    </row>
    <row r="252" spans="2:6" x14ac:dyDescent="0.25">
      <c r="B252" s="71"/>
      <c r="C252" s="72"/>
      <c r="D252" s="73"/>
      <c r="E252" s="73"/>
      <c r="F252" s="73"/>
    </row>
    <row r="253" spans="2:6" x14ac:dyDescent="0.25">
      <c r="B253" s="71"/>
      <c r="C253" s="72"/>
      <c r="D253" s="73"/>
      <c r="E253" s="73"/>
      <c r="F253" s="73"/>
    </row>
    <row r="254" spans="2:6" x14ac:dyDescent="0.25">
      <c r="B254" s="71"/>
      <c r="C254" s="72"/>
      <c r="D254" s="73"/>
      <c r="E254" s="73"/>
      <c r="F254" s="73"/>
    </row>
    <row r="255" spans="2:6" x14ac:dyDescent="0.25">
      <c r="B255" s="71"/>
      <c r="C255" s="72"/>
      <c r="D255" s="73"/>
      <c r="E255" s="73"/>
      <c r="F255" s="73"/>
    </row>
    <row r="256" spans="2:6" x14ac:dyDescent="0.25">
      <c r="B256" s="71"/>
      <c r="C256" s="72"/>
      <c r="D256" s="73"/>
      <c r="E256" s="73"/>
      <c r="F256" s="73"/>
    </row>
    <row r="257" spans="2:6" x14ac:dyDescent="0.25">
      <c r="B257" s="71"/>
      <c r="C257" s="72"/>
      <c r="D257" s="73"/>
      <c r="E257" s="73"/>
      <c r="F257" s="73"/>
    </row>
    <row r="258" spans="2:6" x14ac:dyDescent="0.25">
      <c r="B258" s="71"/>
      <c r="C258" s="72"/>
      <c r="D258" s="73"/>
      <c r="E258" s="73"/>
      <c r="F258" s="73"/>
    </row>
    <row r="259" spans="2:6" x14ac:dyDescent="0.25">
      <c r="B259" s="71"/>
      <c r="C259" s="72"/>
      <c r="D259" s="73"/>
      <c r="E259" s="73"/>
      <c r="F259" s="73"/>
    </row>
    <row r="260" spans="2:6" x14ac:dyDescent="0.25">
      <c r="B260" s="71"/>
      <c r="C260" s="72"/>
      <c r="D260" s="73"/>
      <c r="E260" s="73"/>
      <c r="F260" s="73"/>
    </row>
    <row r="261" spans="2:6" x14ac:dyDescent="0.25">
      <c r="B261" s="71"/>
      <c r="C261" s="72"/>
      <c r="D261" s="73"/>
      <c r="E261" s="73"/>
      <c r="F261" s="73"/>
    </row>
    <row r="262" spans="2:6" x14ac:dyDescent="0.25">
      <c r="B262" s="71"/>
      <c r="C262" s="72"/>
      <c r="D262" s="73"/>
      <c r="E262" s="73"/>
      <c r="F262" s="73"/>
    </row>
    <row r="263" spans="2:6" x14ac:dyDescent="0.25">
      <c r="B263" s="71"/>
      <c r="C263" s="72"/>
      <c r="D263" s="73"/>
      <c r="E263" s="73"/>
      <c r="F263" s="73"/>
    </row>
    <row r="264" spans="2:6" x14ac:dyDescent="0.25">
      <c r="B264" s="71"/>
      <c r="C264" s="72"/>
      <c r="D264" s="73"/>
      <c r="E264" s="73"/>
      <c r="F264" s="73"/>
    </row>
    <row r="265" spans="2:6" x14ac:dyDescent="0.25">
      <c r="B265" s="71"/>
      <c r="C265" s="72"/>
      <c r="D265" s="73"/>
      <c r="E265" s="73"/>
      <c r="F265" s="73"/>
    </row>
    <row r="266" spans="2:6" x14ac:dyDescent="0.25">
      <c r="B266" s="71"/>
      <c r="C266" s="72"/>
      <c r="D266" s="73"/>
      <c r="E266" s="73"/>
      <c r="F266" s="73"/>
    </row>
    <row r="267" spans="2:6" x14ac:dyDescent="0.25">
      <c r="B267" s="71"/>
      <c r="C267" s="72"/>
      <c r="D267" s="73"/>
      <c r="E267" s="73"/>
      <c r="F267" s="73"/>
    </row>
    <row r="268" spans="2:6" x14ac:dyDescent="0.25">
      <c r="B268" s="71"/>
      <c r="C268" s="72"/>
      <c r="D268" s="73"/>
      <c r="E268" s="73"/>
      <c r="F268" s="73"/>
    </row>
    <row r="269" spans="2:6" x14ac:dyDescent="0.25">
      <c r="B269" s="71"/>
      <c r="C269" s="72"/>
      <c r="D269" s="73"/>
      <c r="E269" s="73"/>
      <c r="F269" s="73"/>
    </row>
    <row r="270" spans="2:6" x14ac:dyDescent="0.25">
      <c r="B270" s="71"/>
      <c r="C270" s="72"/>
      <c r="D270" s="73"/>
      <c r="E270" s="73"/>
      <c r="F270" s="73"/>
    </row>
    <row r="271" spans="2:6" x14ac:dyDescent="0.25">
      <c r="B271" s="71"/>
      <c r="C271" s="72"/>
      <c r="D271" s="73"/>
      <c r="E271" s="73"/>
      <c r="F271" s="73"/>
    </row>
    <row r="272" spans="2:6" x14ac:dyDescent="0.25">
      <c r="B272" s="71"/>
      <c r="C272" s="72"/>
      <c r="D272" s="73"/>
      <c r="E272" s="73"/>
      <c r="F272" s="73"/>
    </row>
    <row r="273" spans="2:6" x14ac:dyDescent="0.25">
      <c r="B273" s="71"/>
      <c r="C273" s="72"/>
      <c r="D273" s="73"/>
      <c r="E273" s="73"/>
      <c r="F273" s="73"/>
    </row>
    <row r="274" spans="2:6" x14ac:dyDescent="0.25">
      <c r="B274" s="71"/>
      <c r="C274" s="72"/>
      <c r="D274" s="73"/>
      <c r="E274" s="73"/>
      <c r="F274" s="73"/>
    </row>
    <row r="275" spans="2:6" x14ac:dyDescent="0.25">
      <c r="B275" s="71"/>
      <c r="C275" s="72"/>
      <c r="D275" s="73"/>
      <c r="E275" s="73"/>
      <c r="F275" s="73"/>
    </row>
    <row r="276" spans="2:6" x14ac:dyDescent="0.25">
      <c r="B276" s="71"/>
      <c r="C276" s="72"/>
      <c r="D276" s="73"/>
      <c r="E276" s="73"/>
      <c r="F276" s="73"/>
    </row>
  </sheetData>
  <mergeCells count="1">
    <mergeCell ref="B2:F2"/>
  </mergeCells>
  <phoneticPr fontId="8" type="noConversion"/>
  <pageMargins left="0.75" right="0.75" top="1" bottom="1" header="0.5" footer="0.5"/>
  <pageSetup paperSize="9" scale="76" orientation="portrait" verticalDpi="4294967295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276"/>
  <sheetViews>
    <sheetView workbookViewId="0">
      <selection activeCell="F16" sqref="F16"/>
    </sheetView>
  </sheetViews>
  <sheetFormatPr defaultRowHeight="15" x14ac:dyDescent="0.25"/>
  <cols>
    <col min="1" max="1" width="9.140625" style="59"/>
    <col min="2" max="2" width="52.7109375" style="74" customWidth="1"/>
    <col min="3" max="3" width="8.140625" style="75" bestFit="1" customWidth="1"/>
    <col min="4" max="4" width="13" style="76" customWidth="1"/>
    <col min="5" max="5" width="17.140625" style="76" customWidth="1"/>
    <col min="6" max="6" width="15.7109375" style="76" customWidth="1"/>
    <col min="7" max="7" width="14" style="66" customWidth="1"/>
    <col min="8" max="8" width="13.42578125" style="59" bestFit="1" customWidth="1"/>
    <col min="9" max="9" width="11.85546875" style="59" customWidth="1"/>
    <col min="10" max="10" width="9.140625" style="59"/>
    <col min="11" max="11" width="17.5703125" style="59" bestFit="1" customWidth="1"/>
    <col min="12" max="16384" width="9.140625" style="59"/>
  </cols>
  <sheetData>
    <row r="2" spans="2:7" s="54" customFormat="1" x14ac:dyDescent="0.2">
      <c r="B2" s="212" t="str">
        <f>'Elenco Prezzi Unitari'!B106</f>
        <v>PR3 - Videoüberwachungsstation Nr.3:  Parkplatz St. Pauls (FF-Halle) (Gemeinde  EPPAN )</v>
      </c>
      <c r="C2" s="212"/>
      <c r="D2" s="212"/>
      <c r="E2" s="212"/>
      <c r="F2" s="212"/>
      <c r="G2" s="53"/>
    </row>
    <row r="3" spans="2:7" s="54" customFormat="1" x14ac:dyDescent="0.2">
      <c r="B3" s="55" t="str">
        <f>'Elenco Prezzi Unitari'!B65</f>
        <v>BESCHREIBUNG</v>
      </c>
      <c r="C3" s="55" t="str">
        <f>'Elenco Prezzi Unitari'!C65</f>
        <v>M.E.</v>
      </c>
      <c r="D3" s="55" t="str">
        <f>'Elenco Prezzi Unitari'!D65</f>
        <v>ANZ.</v>
      </c>
      <c r="E3" s="55" t="str">
        <f>'Elenco Prezzi Unitari'!E65</f>
        <v>EINHEITSPREIS</v>
      </c>
      <c r="F3" s="55" t="str">
        <f>'Elenco Prezzi Unitari'!F65</f>
        <v>BETRAG</v>
      </c>
      <c r="G3" s="53"/>
    </row>
    <row r="4" spans="2:7" s="54" customFormat="1" x14ac:dyDescent="0.2">
      <c r="B4" s="33" t="str">
        <f>'Elenco Prezzi Unitari'!B13</f>
        <v>Überwachungskamera  (Speed Dome)</v>
      </c>
      <c r="C4" s="56" t="s">
        <v>1</v>
      </c>
      <c r="D4" s="57">
        <v>1</v>
      </c>
      <c r="E4" s="91">
        <f>'Elenco Prezzi Unitari'!F13</f>
        <v>2500</v>
      </c>
      <c r="F4" s="83">
        <f t="shared" ref="F4:F7" si="0">E4*D4</f>
        <v>2500</v>
      </c>
      <c r="G4" s="53"/>
    </row>
    <row r="5" spans="2:7" x14ac:dyDescent="0.25">
      <c r="B5" s="33" t="str">
        <f>'Elenco Prezzi Unitari'!B29</f>
        <v>DVR embedded ● 4 Video-Eingänge 1080p ● HD 1TB</v>
      </c>
      <c r="C5" s="56" t="s">
        <v>1</v>
      </c>
      <c r="D5" s="57">
        <v>1</v>
      </c>
      <c r="E5" s="91">
        <f>'Elenco Prezzi Unitari'!F29</f>
        <v>748</v>
      </c>
      <c r="F5" s="83">
        <f t="shared" si="0"/>
        <v>748</v>
      </c>
      <c r="G5" s="58"/>
    </row>
    <row r="6" spans="2:7" x14ac:dyDescent="0.25">
      <c r="B6" s="34" t="str">
        <f>'Elenco Prezzi Unitari'!B37</f>
        <v>Schild "Videoüberwachter Bereich" Art.13 GvD 196/2003</v>
      </c>
      <c r="C6" s="56" t="s">
        <v>1</v>
      </c>
      <c r="D6" s="57">
        <v>1</v>
      </c>
      <c r="E6" s="82">
        <f>'Elenco Prezzi Unitari'!F37</f>
        <v>50</v>
      </c>
      <c r="F6" s="83">
        <f t="shared" si="0"/>
        <v>50</v>
      </c>
      <c r="G6" s="58"/>
    </row>
    <row r="7" spans="2:7" ht="75" x14ac:dyDescent="0.25">
      <c r="B7" s="33" t="str">
        <f>'Elenco Prezzi Unitari'!B32</f>
        <v>Zubehörteile für die Montage der Videokameras und die fachgerechte Herstellung einer vollständigen, funktionstüchtigen Anlage (z.B. Elektroschaltschrank, Geräteschrank, selbstrückstellender Schalter, Netzgeräte, Kabel usw.)</v>
      </c>
      <c r="C7" s="117" t="str">
        <f>'Elenco Prezzi Unitari'!C32</f>
        <v>pauschal</v>
      </c>
      <c r="D7" s="57">
        <v>1</v>
      </c>
      <c r="E7" s="82">
        <v>1000</v>
      </c>
      <c r="F7" s="83">
        <f t="shared" si="0"/>
        <v>1000</v>
      </c>
      <c r="G7" s="58"/>
    </row>
    <row r="8" spans="2:7" ht="30" x14ac:dyDescent="0.25">
      <c r="B8" s="33" t="str">
        <f>'Elenco Prezzi Unitari'!B34</f>
        <v>Arbeitslohn für die Installation (einschließlich Einsatz einer Arbeitsbühne) und die Konfiguration der Anlage.</v>
      </c>
      <c r="C8" s="117" t="str">
        <f>'Elenco Prezzi Unitari'!C34</f>
        <v>pauschal</v>
      </c>
      <c r="D8" s="63">
        <v>1</v>
      </c>
      <c r="E8" s="86">
        <v>1500</v>
      </c>
      <c r="F8" s="87">
        <f>E8*D8</f>
        <v>1500</v>
      </c>
      <c r="G8" s="58"/>
    </row>
    <row r="9" spans="2:7" x14ac:dyDescent="0.25">
      <c r="B9" s="35" t="str">
        <f>'Elenco Prezzi Unitari'!B66</f>
        <v>Gesamt SOA Kategorie OS5</v>
      </c>
      <c r="C9" s="60"/>
      <c r="D9" s="61"/>
      <c r="E9" s="84"/>
      <c r="F9" s="85">
        <f>SUM(F4:F8)</f>
        <v>5798</v>
      </c>
      <c r="G9" s="58"/>
    </row>
    <row r="10" spans="2:7" x14ac:dyDescent="0.25">
      <c r="B10" s="34" t="str">
        <f>'Elenco Prezzi Unitari'!B31</f>
        <v>Schalter 4 Ports 10/100BaseT + 1 Port SFP</v>
      </c>
      <c r="C10" s="56" t="s">
        <v>1</v>
      </c>
      <c r="D10" s="57">
        <v>1</v>
      </c>
      <c r="E10" s="82">
        <f>'Elenco Prezzi Unitari'!F31</f>
        <v>224</v>
      </c>
      <c r="F10" s="83">
        <f t="shared" ref="F10" si="1">E10*D10</f>
        <v>224</v>
      </c>
    </row>
    <row r="11" spans="2:7" ht="45" x14ac:dyDescent="0.25">
      <c r="B11" s="33" t="str">
        <f>'Elenco Prezzi Unitari'!B33</f>
        <v>Zubehörteile für die Montage der Konnektivitätsgeräte zur fachgerechten Herstellung einer vollständigen, funktionstüchtigen Anlage.</v>
      </c>
      <c r="C11" s="117" t="str">
        <f>'Elenco Prezzi Unitari'!C33</f>
        <v>pauschal</v>
      </c>
      <c r="D11" s="57">
        <v>1</v>
      </c>
      <c r="E11" s="82">
        <v>500</v>
      </c>
      <c r="F11" s="83">
        <f>E11*D11</f>
        <v>500</v>
      </c>
    </row>
    <row r="12" spans="2:7" ht="30" x14ac:dyDescent="0.25">
      <c r="B12" s="33" t="str">
        <f>'Elenco Prezzi Unitari'!B34</f>
        <v>Arbeitslohn für die Installation (einschließlich Einsatz einer Arbeitsbühne) und die Konfiguration der Anlage.</v>
      </c>
      <c r="C12" s="117" t="str">
        <f>'Elenco Prezzi Unitari'!C34</f>
        <v>pauschal</v>
      </c>
      <c r="D12" s="63">
        <v>1</v>
      </c>
      <c r="E12" s="86">
        <v>500</v>
      </c>
      <c r="F12" s="87">
        <f>E12*D12</f>
        <v>500</v>
      </c>
    </row>
    <row r="13" spans="2:7" x14ac:dyDescent="0.25">
      <c r="B13" s="36" t="str">
        <f>'Elenco Prezzi Unitari'!B67</f>
        <v>Gesamt SOA Kategorie OS19</v>
      </c>
      <c r="C13" s="60"/>
      <c r="D13" s="65"/>
      <c r="E13" s="84"/>
      <c r="F13" s="88">
        <f>SUM(F10:F12)</f>
        <v>1224</v>
      </c>
    </row>
    <row r="14" spans="2:7" x14ac:dyDescent="0.25">
      <c r="B14" s="67"/>
      <c r="C14" s="68"/>
      <c r="D14" s="69"/>
      <c r="E14" s="89"/>
      <c r="F14" s="89"/>
    </row>
    <row r="15" spans="2:7" x14ac:dyDescent="0.25">
      <c r="B15" s="45" t="str">
        <f>'Elenco Prezzi Unitari'!B69</f>
        <v>SUMME</v>
      </c>
      <c r="C15" s="60"/>
      <c r="D15" s="70"/>
      <c r="E15" s="84"/>
      <c r="F15" s="90">
        <f>F9+F13</f>
        <v>7022</v>
      </c>
    </row>
    <row r="16" spans="2:7" x14ac:dyDescent="0.25">
      <c r="B16" s="71"/>
      <c r="C16" s="72"/>
      <c r="D16" s="73"/>
      <c r="E16" s="73"/>
      <c r="F16" s="73"/>
    </row>
    <row r="17" spans="2:6" x14ac:dyDescent="0.25">
      <c r="B17" s="71"/>
      <c r="C17" s="72"/>
      <c r="D17" s="73"/>
      <c r="E17" s="73"/>
      <c r="F17" s="73"/>
    </row>
    <row r="18" spans="2:6" x14ac:dyDescent="0.25">
      <c r="B18" s="71"/>
      <c r="C18" s="72"/>
      <c r="D18" s="73"/>
      <c r="E18" s="73"/>
      <c r="F18" s="73"/>
    </row>
    <row r="19" spans="2:6" x14ac:dyDescent="0.25">
      <c r="B19" s="71"/>
      <c r="C19" s="72"/>
      <c r="D19" s="73"/>
      <c r="E19" s="73"/>
      <c r="F19" s="73"/>
    </row>
    <row r="20" spans="2:6" x14ac:dyDescent="0.25">
      <c r="B20" s="71"/>
      <c r="C20" s="72"/>
      <c r="D20" s="73"/>
      <c r="E20" s="73"/>
      <c r="F20" s="73"/>
    </row>
    <row r="21" spans="2:6" x14ac:dyDescent="0.25">
      <c r="B21" s="71"/>
      <c r="C21" s="72"/>
      <c r="D21" s="73"/>
      <c r="E21" s="73"/>
      <c r="F21" s="73"/>
    </row>
    <row r="22" spans="2:6" x14ac:dyDescent="0.25">
      <c r="B22" s="71"/>
      <c r="C22" s="72"/>
      <c r="D22" s="73"/>
      <c r="E22" s="73"/>
      <c r="F22" s="73"/>
    </row>
    <row r="23" spans="2:6" x14ac:dyDescent="0.25">
      <c r="B23" s="71"/>
      <c r="C23" s="72"/>
      <c r="D23" s="73"/>
      <c r="E23" s="73"/>
      <c r="F23" s="73"/>
    </row>
    <row r="24" spans="2:6" x14ac:dyDescent="0.25">
      <c r="B24" s="71"/>
      <c r="C24" s="72"/>
      <c r="D24" s="73"/>
      <c r="E24" s="73"/>
      <c r="F24" s="73"/>
    </row>
    <row r="25" spans="2:6" x14ac:dyDescent="0.25">
      <c r="B25" s="71"/>
      <c r="C25" s="72"/>
      <c r="D25" s="73"/>
      <c r="E25" s="73"/>
      <c r="F25" s="73"/>
    </row>
    <row r="26" spans="2:6" x14ac:dyDescent="0.25">
      <c r="B26" s="71"/>
      <c r="C26" s="72"/>
      <c r="D26" s="73"/>
      <c r="E26" s="73"/>
      <c r="F26" s="73"/>
    </row>
    <row r="27" spans="2:6" x14ac:dyDescent="0.25">
      <c r="B27" s="71"/>
      <c r="C27" s="72"/>
      <c r="D27" s="73"/>
      <c r="E27" s="73"/>
      <c r="F27" s="73"/>
    </row>
    <row r="28" spans="2:6" x14ac:dyDescent="0.25">
      <c r="B28" s="71"/>
      <c r="C28" s="72"/>
      <c r="D28" s="73"/>
      <c r="E28" s="73"/>
      <c r="F28" s="73"/>
    </row>
    <row r="29" spans="2:6" x14ac:dyDescent="0.25">
      <c r="B29" s="71"/>
      <c r="C29" s="72"/>
      <c r="D29" s="73"/>
      <c r="E29" s="73"/>
      <c r="F29" s="73"/>
    </row>
    <row r="30" spans="2:6" x14ac:dyDescent="0.25">
      <c r="B30" s="71"/>
      <c r="C30" s="72"/>
      <c r="D30" s="73"/>
      <c r="E30" s="73"/>
      <c r="F30" s="73"/>
    </row>
    <row r="31" spans="2:6" x14ac:dyDescent="0.25">
      <c r="B31" s="71"/>
      <c r="C31" s="72"/>
      <c r="D31" s="73"/>
      <c r="E31" s="73"/>
      <c r="F31" s="73"/>
    </row>
    <row r="32" spans="2:6" x14ac:dyDescent="0.25">
      <c r="B32" s="71"/>
      <c r="C32" s="72"/>
      <c r="D32" s="73"/>
      <c r="E32" s="73"/>
      <c r="F32" s="73"/>
    </row>
    <row r="33" spans="2:6" x14ac:dyDescent="0.25">
      <c r="B33" s="71"/>
      <c r="C33" s="72"/>
      <c r="D33" s="73"/>
      <c r="E33" s="73"/>
      <c r="F33" s="73"/>
    </row>
    <row r="34" spans="2:6" x14ac:dyDescent="0.25">
      <c r="B34" s="71"/>
      <c r="C34" s="72"/>
      <c r="D34" s="73"/>
      <c r="E34" s="73"/>
      <c r="F34" s="73"/>
    </row>
    <row r="35" spans="2:6" x14ac:dyDescent="0.25">
      <c r="B35" s="71"/>
      <c r="C35" s="72"/>
      <c r="D35" s="73"/>
      <c r="E35" s="73"/>
      <c r="F35" s="73"/>
    </row>
    <row r="36" spans="2:6" x14ac:dyDescent="0.25">
      <c r="B36" s="71"/>
      <c r="C36" s="72"/>
      <c r="D36" s="73"/>
      <c r="E36" s="73"/>
      <c r="F36" s="73"/>
    </row>
    <row r="37" spans="2:6" x14ac:dyDescent="0.25">
      <c r="B37" s="71"/>
      <c r="C37" s="72"/>
      <c r="D37" s="73"/>
      <c r="E37" s="73"/>
      <c r="F37" s="73"/>
    </row>
    <row r="38" spans="2:6" x14ac:dyDescent="0.25">
      <c r="B38" s="71"/>
      <c r="C38" s="72"/>
      <c r="D38" s="73"/>
      <c r="E38" s="73"/>
      <c r="F38" s="73"/>
    </row>
    <row r="39" spans="2:6" x14ac:dyDescent="0.25">
      <c r="B39" s="71"/>
      <c r="C39" s="72"/>
      <c r="D39" s="73"/>
      <c r="E39" s="73"/>
      <c r="F39" s="73"/>
    </row>
    <row r="40" spans="2:6" x14ac:dyDescent="0.25">
      <c r="B40" s="71"/>
      <c r="C40" s="72"/>
      <c r="D40" s="73"/>
      <c r="E40" s="73"/>
      <c r="F40" s="73"/>
    </row>
    <row r="41" spans="2:6" x14ac:dyDescent="0.25">
      <c r="B41" s="71"/>
      <c r="C41" s="72"/>
      <c r="D41" s="73"/>
      <c r="E41" s="73"/>
      <c r="F41" s="73"/>
    </row>
    <row r="42" spans="2:6" x14ac:dyDescent="0.25">
      <c r="B42" s="71"/>
      <c r="C42" s="72"/>
      <c r="D42" s="73"/>
      <c r="E42" s="73"/>
      <c r="F42" s="73"/>
    </row>
    <row r="43" spans="2:6" x14ac:dyDescent="0.25">
      <c r="B43" s="71"/>
      <c r="C43" s="72"/>
      <c r="D43" s="73"/>
      <c r="E43" s="73"/>
      <c r="F43" s="73"/>
    </row>
    <row r="44" spans="2:6" x14ac:dyDescent="0.25">
      <c r="B44" s="71"/>
      <c r="C44" s="72"/>
      <c r="D44" s="73"/>
      <c r="E44" s="73"/>
      <c r="F44" s="73"/>
    </row>
    <row r="45" spans="2:6" x14ac:dyDescent="0.25">
      <c r="B45" s="71"/>
      <c r="C45" s="72"/>
      <c r="D45" s="73"/>
      <c r="E45" s="73"/>
      <c r="F45" s="73"/>
    </row>
    <row r="46" spans="2:6" x14ac:dyDescent="0.25">
      <c r="B46" s="71"/>
      <c r="C46" s="72"/>
      <c r="D46" s="73"/>
      <c r="E46" s="73"/>
      <c r="F46" s="73"/>
    </row>
    <row r="47" spans="2:6" x14ac:dyDescent="0.25">
      <c r="B47" s="71"/>
      <c r="C47" s="72"/>
      <c r="D47" s="73"/>
      <c r="E47" s="73"/>
      <c r="F47" s="73"/>
    </row>
    <row r="48" spans="2:6" x14ac:dyDescent="0.25">
      <c r="B48" s="71"/>
      <c r="C48" s="72"/>
      <c r="D48" s="73"/>
      <c r="E48" s="73"/>
      <c r="F48" s="73"/>
    </row>
    <row r="49" spans="2:6" x14ac:dyDescent="0.25">
      <c r="B49" s="71"/>
      <c r="C49" s="72"/>
      <c r="D49" s="73"/>
      <c r="E49" s="73"/>
      <c r="F49" s="73"/>
    </row>
    <row r="50" spans="2:6" x14ac:dyDescent="0.25">
      <c r="B50" s="71"/>
      <c r="C50" s="72"/>
      <c r="D50" s="73"/>
      <c r="E50" s="73"/>
      <c r="F50" s="73"/>
    </row>
    <row r="51" spans="2:6" x14ac:dyDescent="0.25">
      <c r="B51" s="71"/>
      <c r="C51" s="72"/>
      <c r="D51" s="73"/>
      <c r="E51" s="73"/>
      <c r="F51" s="73"/>
    </row>
    <row r="52" spans="2:6" x14ac:dyDescent="0.25">
      <c r="B52" s="71"/>
      <c r="C52" s="72"/>
      <c r="D52" s="73"/>
      <c r="E52" s="73"/>
      <c r="F52" s="73"/>
    </row>
    <row r="53" spans="2:6" x14ac:dyDescent="0.25">
      <c r="B53" s="71"/>
      <c r="C53" s="72"/>
      <c r="D53" s="73"/>
      <c r="E53" s="73"/>
      <c r="F53" s="73"/>
    </row>
    <row r="54" spans="2:6" x14ac:dyDescent="0.25">
      <c r="B54" s="71"/>
      <c r="C54" s="72"/>
      <c r="D54" s="73"/>
      <c r="E54" s="73"/>
      <c r="F54" s="73"/>
    </row>
    <row r="55" spans="2:6" x14ac:dyDescent="0.25">
      <c r="B55" s="71"/>
      <c r="C55" s="72"/>
      <c r="D55" s="73"/>
      <c r="E55" s="73"/>
      <c r="F55" s="73"/>
    </row>
    <row r="56" spans="2:6" x14ac:dyDescent="0.25">
      <c r="B56" s="71"/>
      <c r="C56" s="72"/>
      <c r="D56" s="73"/>
      <c r="E56" s="73"/>
      <c r="F56" s="73"/>
    </row>
    <row r="57" spans="2:6" x14ac:dyDescent="0.25">
      <c r="B57" s="71"/>
      <c r="C57" s="72"/>
      <c r="D57" s="73"/>
      <c r="E57" s="73"/>
      <c r="F57" s="73"/>
    </row>
    <row r="58" spans="2:6" x14ac:dyDescent="0.25">
      <c r="B58" s="71"/>
      <c r="C58" s="72"/>
      <c r="D58" s="73"/>
      <c r="E58" s="73"/>
      <c r="F58" s="73"/>
    </row>
    <row r="59" spans="2:6" x14ac:dyDescent="0.25">
      <c r="B59" s="71"/>
      <c r="C59" s="72"/>
      <c r="D59" s="73"/>
      <c r="E59" s="73"/>
      <c r="F59" s="73"/>
    </row>
    <row r="60" spans="2:6" x14ac:dyDescent="0.25">
      <c r="B60" s="71"/>
      <c r="C60" s="72"/>
      <c r="D60" s="73"/>
      <c r="E60" s="73"/>
      <c r="F60" s="73"/>
    </row>
    <row r="61" spans="2:6" x14ac:dyDescent="0.25">
      <c r="B61" s="71"/>
      <c r="C61" s="72"/>
      <c r="D61" s="73"/>
      <c r="E61" s="73"/>
      <c r="F61" s="73"/>
    </row>
    <row r="62" spans="2:6" x14ac:dyDescent="0.25">
      <c r="B62" s="71"/>
      <c r="C62" s="72"/>
      <c r="D62" s="73"/>
      <c r="E62" s="73"/>
      <c r="F62" s="73"/>
    </row>
    <row r="63" spans="2:6" x14ac:dyDescent="0.25">
      <c r="B63" s="71"/>
      <c r="C63" s="72"/>
      <c r="D63" s="73"/>
      <c r="E63" s="73"/>
      <c r="F63" s="73"/>
    </row>
    <row r="64" spans="2:6" x14ac:dyDescent="0.25">
      <c r="B64" s="71"/>
      <c r="C64" s="72"/>
      <c r="D64" s="73"/>
      <c r="E64" s="73"/>
      <c r="F64" s="73"/>
    </row>
    <row r="65" spans="2:6" x14ac:dyDescent="0.25">
      <c r="B65" s="71"/>
      <c r="C65" s="72"/>
      <c r="D65" s="73"/>
      <c r="E65" s="73"/>
      <c r="F65" s="73"/>
    </row>
    <row r="66" spans="2:6" x14ac:dyDescent="0.25">
      <c r="B66" s="71"/>
      <c r="C66" s="72"/>
      <c r="D66" s="73"/>
      <c r="E66" s="73"/>
      <c r="F66" s="73"/>
    </row>
    <row r="67" spans="2:6" x14ac:dyDescent="0.25">
      <c r="B67" s="71"/>
      <c r="C67" s="72"/>
      <c r="D67" s="73"/>
      <c r="E67" s="73"/>
      <c r="F67" s="73"/>
    </row>
    <row r="68" spans="2:6" x14ac:dyDescent="0.25">
      <c r="B68" s="71"/>
      <c r="C68" s="72"/>
      <c r="D68" s="73"/>
      <c r="E68" s="73"/>
      <c r="F68" s="73"/>
    </row>
    <row r="69" spans="2:6" x14ac:dyDescent="0.25">
      <c r="B69" s="71"/>
      <c r="C69" s="72"/>
      <c r="D69" s="73"/>
      <c r="E69" s="73"/>
      <c r="F69" s="73"/>
    </row>
    <row r="70" spans="2:6" x14ac:dyDescent="0.25">
      <c r="B70" s="71"/>
      <c r="C70" s="72"/>
      <c r="D70" s="73"/>
      <c r="E70" s="73"/>
      <c r="F70" s="73"/>
    </row>
    <row r="71" spans="2:6" x14ac:dyDescent="0.25">
      <c r="B71" s="71"/>
      <c r="C71" s="72"/>
      <c r="D71" s="73"/>
      <c r="E71" s="73"/>
      <c r="F71" s="73"/>
    </row>
    <row r="72" spans="2:6" x14ac:dyDescent="0.25">
      <c r="B72" s="71"/>
      <c r="C72" s="72"/>
      <c r="D72" s="73"/>
      <c r="E72" s="73"/>
      <c r="F72" s="73"/>
    </row>
    <row r="73" spans="2:6" x14ac:dyDescent="0.25">
      <c r="B73" s="71"/>
      <c r="C73" s="72"/>
      <c r="D73" s="73"/>
      <c r="E73" s="73"/>
      <c r="F73" s="73"/>
    </row>
    <row r="74" spans="2:6" x14ac:dyDescent="0.25">
      <c r="B74" s="71"/>
      <c r="C74" s="72"/>
      <c r="D74" s="73"/>
      <c r="E74" s="73"/>
      <c r="F74" s="73"/>
    </row>
    <row r="75" spans="2:6" x14ac:dyDescent="0.25">
      <c r="B75" s="71"/>
      <c r="C75" s="72"/>
      <c r="D75" s="73"/>
      <c r="E75" s="73"/>
      <c r="F75" s="73"/>
    </row>
    <row r="76" spans="2:6" x14ac:dyDescent="0.25">
      <c r="B76" s="71"/>
      <c r="C76" s="72"/>
      <c r="D76" s="73"/>
      <c r="E76" s="73"/>
      <c r="F76" s="73"/>
    </row>
    <row r="77" spans="2:6" x14ac:dyDescent="0.25">
      <c r="B77" s="71"/>
      <c r="C77" s="72"/>
      <c r="D77" s="73"/>
      <c r="E77" s="73"/>
      <c r="F77" s="73"/>
    </row>
    <row r="78" spans="2:6" x14ac:dyDescent="0.25">
      <c r="B78" s="71"/>
      <c r="C78" s="72"/>
      <c r="D78" s="73"/>
      <c r="E78" s="73"/>
      <c r="F78" s="73"/>
    </row>
    <row r="79" spans="2:6" x14ac:dyDescent="0.25">
      <c r="B79" s="71"/>
      <c r="C79" s="72"/>
      <c r="D79" s="73"/>
      <c r="E79" s="73"/>
      <c r="F79" s="73"/>
    </row>
    <row r="80" spans="2:6" x14ac:dyDescent="0.25">
      <c r="B80" s="71"/>
      <c r="C80" s="72"/>
      <c r="D80" s="73"/>
      <c r="E80" s="73"/>
      <c r="F80" s="73"/>
    </row>
    <row r="81" spans="2:6" x14ac:dyDescent="0.25">
      <c r="B81" s="71"/>
      <c r="C81" s="72"/>
      <c r="D81" s="73"/>
      <c r="E81" s="73"/>
      <c r="F81" s="73"/>
    </row>
    <row r="82" spans="2:6" x14ac:dyDescent="0.25">
      <c r="B82" s="71"/>
      <c r="C82" s="72"/>
      <c r="D82" s="73"/>
      <c r="E82" s="73"/>
      <c r="F82" s="73"/>
    </row>
    <row r="83" spans="2:6" x14ac:dyDescent="0.25">
      <c r="B83" s="71"/>
      <c r="C83" s="72"/>
      <c r="D83" s="73"/>
      <c r="E83" s="73"/>
      <c r="F83" s="73"/>
    </row>
    <row r="84" spans="2:6" x14ac:dyDescent="0.25">
      <c r="B84" s="71"/>
      <c r="C84" s="72"/>
      <c r="D84" s="73"/>
      <c r="E84" s="73"/>
      <c r="F84" s="73"/>
    </row>
    <row r="85" spans="2:6" x14ac:dyDescent="0.25">
      <c r="B85" s="71"/>
      <c r="C85" s="72"/>
      <c r="D85" s="73"/>
      <c r="E85" s="73"/>
      <c r="F85" s="73"/>
    </row>
    <row r="86" spans="2:6" x14ac:dyDescent="0.25">
      <c r="B86" s="71"/>
      <c r="C86" s="72"/>
      <c r="D86" s="73"/>
      <c r="E86" s="73"/>
      <c r="F86" s="73"/>
    </row>
    <row r="87" spans="2:6" x14ac:dyDescent="0.25">
      <c r="B87" s="71"/>
      <c r="C87" s="72"/>
      <c r="D87" s="73"/>
      <c r="E87" s="73"/>
      <c r="F87" s="73"/>
    </row>
    <row r="88" spans="2:6" x14ac:dyDescent="0.25">
      <c r="B88" s="71"/>
      <c r="C88" s="72"/>
      <c r="D88" s="73"/>
      <c r="E88" s="73"/>
      <c r="F88" s="73"/>
    </row>
    <row r="89" spans="2:6" x14ac:dyDescent="0.25">
      <c r="B89" s="71"/>
      <c r="C89" s="72"/>
      <c r="D89" s="73"/>
      <c r="E89" s="73"/>
      <c r="F89" s="73"/>
    </row>
    <row r="90" spans="2:6" x14ac:dyDescent="0.25">
      <c r="B90" s="71"/>
      <c r="C90" s="72"/>
      <c r="D90" s="73"/>
      <c r="E90" s="73"/>
      <c r="F90" s="73"/>
    </row>
    <row r="91" spans="2:6" x14ac:dyDescent="0.25">
      <c r="B91" s="71"/>
      <c r="C91" s="72"/>
      <c r="D91" s="73"/>
      <c r="E91" s="73"/>
      <c r="F91" s="73"/>
    </row>
    <row r="92" spans="2:6" x14ac:dyDescent="0.25">
      <c r="B92" s="71"/>
      <c r="C92" s="72"/>
      <c r="D92" s="73"/>
      <c r="E92" s="73"/>
      <c r="F92" s="73"/>
    </row>
    <row r="93" spans="2:6" x14ac:dyDescent="0.25">
      <c r="B93" s="71"/>
      <c r="C93" s="72"/>
      <c r="D93" s="73"/>
      <c r="E93" s="73"/>
      <c r="F93" s="73"/>
    </row>
    <row r="94" spans="2:6" x14ac:dyDescent="0.25">
      <c r="B94" s="71"/>
      <c r="C94" s="72"/>
      <c r="D94" s="73"/>
      <c r="E94" s="73"/>
      <c r="F94" s="73"/>
    </row>
    <row r="95" spans="2:6" x14ac:dyDescent="0.25">
      <c r="B95" s="71"/>
      <c r="C95" s="72"/>
      <c r="D95" s="73"/>
      <c r="E95" s="73"/>
      <c r="F95" s="73"/>
    </row>
    <row r="96" spans="2:6" x14ac:dyDescent="0.25">
      <c r="B96" s="71"/>
      <c r="C96" s="72"/>
      <c r="D96" s="73"/>
      <c r="E96" s="73"/>
      <c r="F96" s="73"/>
    </row>
    <row r="97" spans="2:6" x14ac:dyDescent="0.25">
      <c r="B97" s="71"/>
      <c r="C97" s="72"/>
      <c r="D97" s="73"/>
      <c r="E97" s="73"/>
      <c r="F97" s="73"/>
    </row>
    <row r="98" spans="2:6" x14ac:dyDescent="0.25">
      <c r="B98" s="71"/>
      <c r="C98" s="72"/>
      <c r="D98" s="73"/>
      <c r="E98" s="73"/>
      <c r="F98" s="73"/>
    </row>
    <row r="99" spans="2:6" x14ac:dyDescent="0.25">
      <c r="B99" s="71"/>
      <c r="C99" s="72"/>
      <c r="D99" s="73"/>
      <c r="E99" s="73"/>
      <c r="F99" s="73"/>
    </row>
    <row r="100" spans="2:6" x14ac:dyDescent="0.25">
      <c r="B100" s="71"/>
      <c r="C100" s="72"/>
      <c r="D100" s="73"/>
      <c r="E100" s="73"/>
      <c r="F100" s="73"/>
    </row>
    <row r="101" spans="2:6" x14ac:dyDescent="0.25">
      <c r="B101" s="71"/>
      <c r="C101" s="72"/>
      <c r="D101" s="73"/>
      <c r="E101" s="73"/>
      <c r="F101" s="73"/>
    </row>
    <row r="102" spans="2:6" x14ac:dyDescent="0.25">
      <c r="B102" s="71"/>
      <c r="C102" s="72"/>
      <c r="D102" s="73"/>
      <c r="E102" s="73"/>
      <c r="F102" s="73"/>
    </row>
    <row r="103" spans="2:6" x14ac:dyDescent="0.25">
      <c r="B103" s="71"/>
      <c r="C103" s="72"/>
      <c r="D103" s="73"/>
      <c r="E103" s="73"/>
      <c r="F103" s="73"/>
    </row>
    <row r="104" spans="2:6" x14ac:dyDescent="0.25">
      <c r="B104" s="71"/>
      <c r="C104" s="72"/>
      <c r="D104" s="73"/>
      <c r="E104" s="73"/>
      <c r="F104" s="73"/>
    </row>
    <row r="105" spans="2:6" x14ac:dyDescent="0.25">
      <c r="B105" s="71"/>
      <c r="C105" s="72"/>
      <c r="D105" s="73"/>
      <c r="E105" s="73"/>
      <c r="F105" s="73"/>
    </row>
    <row r="106" spans="2:6" x14ac:dyDescent="0.25">
      <c r="B106" s="71"/>
      <c r="C106" s="72"/>
      <c r="D106" s="73"/>
      <c r="E106" s="73"/>
      <c r="F106" s="73"/>
    </row>
    <row r="107" spans="2:6" x14ac:dyDescent="0.25">
      <c r="B107" s="71"/>
      <c r="C107" s="72"/>
      <c r="D107" s="73"/>
      <c r="E107" s="73"/>
      <c r="F107" s="73"/>
    </row>
    <row r="108" spans="2:6" x14ac:dyDescent="0.25">
      <c r="B108" s="71"/>
      <c r="C108" s="72"/>
      <c r="D108" s="73"/>
      <c r="E108" s="73"/>
      <c r="F108" s="73"/>
    </row>
    <row r="109" spans="2:6" x14ac:dyDescent="0.25">
      <c r="B109" s="71"/>
      <c r="C109" s="72"/>
      <c r="D109" s="73"/>
      <c r="E109" s="73"/>
      <c r="F109" s="73"/>
    </row>
    <row r="110" spans="2:6" x14ac:dyDescent="0.25">
      <c r="B110" s="71"/>
      <c r="C110" s="72"/>
      <c r="D110" s="73"/>
      <c r="E110" s="73"/>
      <c r="F110" s="73"/>
    </row>
    <row r="111" spans="2:6" x14ac:dyDescent="0.25">
      <c r="B111" s="71"/>
      <c r="C111" s="72"/>
      <c r="D111" s="73"/>
      <c r="E111" s="73"/>
      <c r="F111" s="73"/>
    </row>
    <row r="112" spans="2:6" x14ac:dyDescent="0.25">
      <c r="B112" s="71"/>
      <c r="C112" s="72"/>
      <c r="D112" s="73"/>
      <c r="E112" s="73"/>
      <c r="F112" s="73"/>
    </row>
    <row r="113" spans="2:6" x14ac:dyDescent="0.25">
      <c r="B113" s="71"/>
      <c r="C113" s="72"/>
      <c r="D113" s="73"/>
      <c r="E113" s="73"/>
      <c r="F113" s="73"/>
    </row>
    <row r="114" spans="2:6" x14ac:dyDescent="0.25">
      <c r="B114" s="71"/>
      <c r="C114" s="72"/>
      <c r="D114" s="73"/>
      <c r="E114" s="73"/>
      <c r="F114" s="73"/>
    </row>
    <row r="115" spans="2:6" x14ac:dyDescent="0.25">
      <c r="B115" s="71"/>
      <c r="C115" s="72"/>
      <c r="D115" s="73"/>
      <c r="E115" s="73"/>
      <c r="F115" s="73"/>
    </row>
    <row r="116" spans="2:6" x14ac:dyDescent="0.25">
      <c r="B116" s="71"/>
      <c r="C116" s="72"/>
      <c r="D116" s="73"/>
      <c r="E116" s="73"/>
      <c r="F116" s="73"/>
    </row>
    <row r="117" spans="2:6" x14ac:dyDescent="0.25">
      <c r="B117" s="71"/>
      <c r="C117" s="72"/>
      <c r="D117" s="73"/>
      <c r="E117" s="73"/>
      <c r="F117" s="73"/>
    </row>
    <row r="118" spans="2:6" x14ac:dyDescent="0.25">
      <c r="B118" s="71"/>
      <c r="C118" s="72"/>
      <c r="D118" s="73"/>
      <c r="E118" s="73"/>
      <c r="F118" s="73"/>
    </row>
    <row r="119" spans="2:6" x14ac:dyDescent="0.25">
      <c r="B119" s="71"/>
      <c r="C119" s="72"/>
      <c r="D119" s="73"/>
      <c r="E119" s="73"/>
      <c r="F119" s="73"/>
    </row>
    <row r="120" spans="2:6" x14ac:dyDescent="0.25">
      <c r="B120" s="71"/>
      <c r="C120" s="72"/>
      <c r="D120" s="73"/>
      <c r="E120" s="73"/>
      <c r="F120" s="73"/>
    </row>
    <row r="121" spans="2:6" x14ac:dyDescent="0.25">
      <c r="B121" s="71"/>
      <c r="C121" s="72"/>
      <c r="D121" s="73"/>
      <c r="E121" s="73"/>
      <c r="F121" s="73"/>
    </row>
    <row r="122" spans="2:6" x14ac:dyDescent="0.25">
      <c r="B122" s="71"/>
      <c r="C122" s="72"/>
      <c r="D122" s="73"/>
      <c r="E122" s="73"/>
      <c r="F122" s="73"/>
    </row>
    <row r="123" spans="2:6" x14ac:dyDescent="0.25">
      <c r="B123" s="71"/>
      <c r="C123" s="72"/>
      <c r="D123" s="73"/>
      <c r="E123" s="73"/>
      <c r="F123" s="73"/>
    </row>
    <row r="124" spans="2:6" x14ac:dyDescent="0.25">
      <c r="B124" s="71"/>
      <c r="C124" s="72"/>
      <c r="D124" s="73"/>
      <c r="E124" s="73"/>
      <c r="F124" s="73"/>
    </row>
    <row r="125" spans="2:6" x14ac:dyDescent="0.25">
      <c r="B125" s="71"/>
      <c r="C125" s="72"/>
      <c r="D125" s="73"/>
      <c r="E125" s="73"/>
      <c r="F125" s="73"/>
    </row>
    <row r="126" spans="2:6" x14ac:dyDescent="0.25">
      <c r="B126" s="71"/>
      <c r="C126" s="72"/>
      <c r="D126" s="73"/>
      <c r="E126" s="73"/>
      <c r="F126" s="73"/>
    </row>
    <row r="127" spans="2:6" x14ac:dyDescent="0.25">
      <c r="B127" s="71"/>
      <c r="C127" s="72"/>
      <c r="D127" s="73"/>
      <c r="E127" s="73"/>
      <c r="F127" s="73"/>
    </row>
    <row r="128" spans="2:6" x14ac:dyDescent="0.25">
      <c r="B128" s="71"/>
      <c r="C128" s="72"/>
      <c r="D128" s="73"/>
      <c r="E128" s="73"/>
      <c r="F128" s="73"/>
    </row>
    <row r="129" spans="2:6" x14ac:dyDescent="0.25">
      <c r="B129" s="71"/>
      <c r="C129" s="72"/>
      <c r="D129" s="73"/>
      <c r="E129" s="73"/>
      <c r="F129" s="73"/>
    </row>
    <row r="130" spans="2:6" x14ac:dyDescent="0.25">
      <c r="B130" s="71"/>
      <c r="C130" s="72"/>
      <c r="D130" s="73"/>
      <c r="E130" s="73"/>
      <c r="F130" s="73"/>
    </row>
    <row r="131" spans="2:6" x14ac:dyDescent="0.25">
      <c r="B131" s="71"/>
      <c r="C131" s="72"/>
      <c r="D131" s="73"/>
      <c r="E131" s="73"/>
      <c r="F131" s="73"/>
    </row>
    <row r="132" spans="2:6" x14ac:dyDescent="0.25">
      <c r="B132" s="71"/>
      <c r="C132" s="72"/>
      <c r="D132" s="73"/>
      <c r="E132" s="73"/>
      <c r="F132" s="73"/>
    </row>
    <row r="133" spans="2:6" x14ac:dyDescent="0.25">
      <c r="B133" s="71"/>
      <c r="C133" s="72"/>
      <c r="D133" s="73"/>
      <c r="E133" s="73"/>
      <c r="F133" s="73"/>
    </row>
    <row r="134" spans="2:6" x14ac:dyDescent="0.25">
      <c r="B134" s="71"/>
      <c r="C134" s="72"/>
      <c r="D134" s="73"/>
      <c r="E134" s="73"/>
      <c r="F134" s="73"/>
    </row>
    <row r="135" spans="2:6" x14ac:dyDescent="0.25">
      <c r="B135" s="71"/>
      <c r="C135" s="72"/>
      <c r="D135" s="73"/>
      <c r="E135" s="73"/>
      <c r="F135" s="73"/>
    </row>
    <row r="136" spans="2:6" x14ac:dyDescent="0.25">
      <c r="B136" s="71"/>
      <c r="C136" s="72"/>
      <c r="D136" s="73"/>
      <c r="E136" s="73"/>
      <c r="F136" s="73"/>
    </row>
    <row r="137" spans="2:6" x14ac:dyDescent="0.25">
      <c r="B137" s="71"/>
      <c r="C137" s="72"/>
      <c r="D137" s="73"/>
      <c r="E137" s="73"/>
      <c r="F137" s="73"/>
    </row>
    <row r="138" spans="2:6" x14ac:dyDescent="0.25">
      <c r="B138" s="71"/>
      <c r="C138" s="72"/>
      <c r="D138" s="73"/>
      <c r="E138" s="73"/>
      <c r="F138" s="73"/>
    </row>
    <row r="139" spans="2:6" x14ac:dyDescent="0.25">
      <c r="B139" s="71"/>
      <c r="C139" s="72"/>
      <c r="D139" s="73"/>
      <c r="E139" s="73"/>
      <c r="F139" s="73"/>
    </row>
    <row r="140" spans="2:6" x14ac:dyDescent="0.25">
      <c r="B140" s="71"/>
      <c r="C140" s="72"/>
      <c r="D140" s="73"/>
      <c r="E140" s="73"/>
      <c r="F140" s="73"/>
    </row>
    <row r="141" spans="2:6" x14ac:dyDescent="0.25">
      <c r="B141" s="71"/>
      <c r="C141" s="72"/>
      <c r="D141" s="73"/>
      <c r="E141" s="73"/>
      <c r="F141" s="73"/>
    </row>
    <row r="142" spans="2:6" x14ac:dyDescent="0.25">
      <c r="B142" s="71"/>
      <c r="C142" s="72"/>
      <c r="D142" s="73"/>
      <c r="E142" s="73"/>
      <c r="F142" s="73"/>
    </row>
    <row r="143" spans="2:6" x14ac:dyDescent="0.25">
      <c r="B143" s="71"/>
      <c r="C143" s="72"/>
      <c r="D143" s="73"/>
      <c r="E143" s="73"/>
      <c r="F143" s="73"/>
    </row>
    <row r="144" spans="2:6" x14ac:dyDescent="0.25">
      <c r="B144" s="71"/>
      <c r="C144" s="72"/>
      <c r="D144" s="73"/>
      <c r="E144" s="73"/>
      <c r="F144" s="73"/>
    </row>
    <row r="145" spans="2:6" x14ac:dyDescent="0.25">
      <c r="B145" s="71"/>
      <c r="C145" s="72"/>
      <c r="D145" s="73"/>
      <c r="E145" s="73"/>
      <c r="F145" s="73"/>
    </row>
    <row r="146" spans="2:6" x14ac:dyDescent="0.25">
      <c r="B146" s="71"/>
      <c r="C146" s="72"/>
      <c r="D146" s="73"/>
      <c r="E146" s="73"/>
      <c r="F146" s="73"/>
    </row>
    <row r="147" spans="2:6" x14ac:dyDescent="0.25">
      <c r="B147" s="71"/>
      <c r="C147" s="72"/>
      <c r="D147" s="73"/>
      <c r="E147" s="73"/>
      <c r="F147" s="73"/>
    </row>
    <row r="148" spans="2:6" x14ac:dyDescent="0.25">
      <c r="B148" s="71"/>
      <c r="C148" s="72"/>
      <c r="D148" s="73"/>
      <c r="E148" s="73"/>
      <c r="F148" s="73"/>
    </row>
    <row r="149" spans="2:6" x14ac:dyDescent="0.25">
      <c r="B149" s="71"/>
      <c r="C149" s="72"/>
      <c r="D149" s="73"/>
      <c r="E149" s="73"/>
      <c r="F149" s="73"/>
    </row>
    <row r="150" spans="2:6" x14ac:dyDescent="0.25">
      <c r="B150" s="71"/>
      <c r="C150" s="72"/>
      <c r="D150" s="73"/>
      <c r="E150" s="73"/>
      <c r="F150" s="73"/>
    </row>
    <row r="151" spans="2:6" x14ac:dyDescent="0.25">
      <c r="B151" s="71"/>
      <c r="C151" s="72"/>
      <c r="D151" s="73"/>
      <c r="E151" s="73"/>
      <c r="F151" s="73"/>
    </row>
    <row r="152" spans="2:6" x14ac:dyDescent="0.25">
      <c r="B152" s="71"/>
      <c r="C152" s="72"/>
      <c r="D152" s="73"/>
      <c r="E152" s="73"/>
      <c r="F152" s="73"/>
    </row>
    <row r="153" spans="2:6" x14ac:dyDescent="0.25">
      <c r="B153" s="71"/>
      <c r="C153" s="72"/>
      <c r="D153" s="73"/>
      <c r="E153" s="73"/>
      <c r="F153" s="73"/>
    </row>
    <row r="154" spans="2:6" x14ac:dyDescent="0.25">
      <c r="B154" s="71"/>
      <c r="C154" s="72"/>
      <c r="D154" s="73"/>
      <c r="E154" s="73"/>
      <c r="F154" s="73"/>
    </row>
    <row r="155" spans="2:6" x14ac:dyDescent="0.25">
      <c r="B155" s="71"/>
      <c r="C155" s="72"/>
      <c r="D155" s="73"/>
      <c r="E155" s="73"/>
      <c r="F155" s="73"/>
    </row>
    <row r="156" spans="2:6" x14ac:dyDescent="0.25">
      <c r="B156" s="71"/>
      <c r="C156" s="72"/>
      <c r="D156" s="73"/>
      <c r="E156" s="73"/>
      <c r="F156" s="73"/>
    </row>
    <row r="157" spans="2:6" x14ac:dyDescent="0.25">
      <c r="B157" s="71"/>
      <c r="C157" s="72"/>
      <c r="D157" s="73"/>
      <c r="E157" s="73"/>
      <c r="F157" s="73"/>
    </row>
    <row r="158" spans="2:6" x14ac:dyDescent="0.25">
      <c r="B158" s="71"/>
      <c r="C158" s="72"/>
      <c r="D158" s="73"/>
      <c r="E158" s="73"/>
      <c r="F158" s="73"/>
    </row>
    <row r="159" spans="2:6" x14ac:dyDescent="0.25">
      <c r="B159" s="71"/>
      <c r="C159" s="72"/>
      <c r="D159" s="73"/>
      <c r="E159" s="73"/>
      <c r="F159" s="73"/>
    </row>
    <row r="160" spans="2:6" x14ac:dyDescent="0.25">
      <c r="B160" s="71"/>
      <c r="C160" s="72"/>
      <c r="D160" s="73"/>
      <c r="E160" s="73"/>
      <c r="F160" s="73"/>
    </row>
    <row r="161" spans="2:6" x14ac:dyDescent="0.25">
      <c r="B161" s="71"/>
      <c r="C161" s="72"/>
      <c r="D161" s="73"/>
      <c r="E161" s="73"/>
      <c r="F161" s="73"/>
    </row>
    <row r="162" spans="2:6" x14ac:dyDescent="0.25">
      <c r="B162" s="71"/>
      <c r="C162" s="72"/>
      <c r="D162" s="73"/>
      <c r="E162" s="73"/>
      <c r="F162" s="73"/>
    </row>
    <row r="163" spans="2:6" x14ac:dyDescent="0.25">
      <c r="B163" s="71"/>
      <c r="C163" s="72"/>
      <c r="D163" s="73"/>
      <c r="E163" s="73"/>
      <c r="F163" s="73"/>
    </row>
    <row r="164" spans="2:6" x14ac:dyDescent="0.25">
      <c r="B164" s="71"/>
      <c r="C164" s="72"/>
      <c r="D164" s="73"/>
      <c r="E164" s="73"/>
      <c r="F164" s="73"/>
    </row>
    <row r="165" spans="2:6" x14ac:dyDescent="0.25">
      <c r="B165" s="71"/>
      <c r="C165" s="72"/>
      <c r="D165" s="73"/>
      <c r="E165" s="73"/>
      <c r="F165" s="73"/>
    </row>
    <row r="166" spans="2:6" x14ac:dyDescent="0.25">
      <c r="B166" s="71"/>
      <c r="C166" s="72"/>
      <c r="D166" s="73"/>
      <c r="E166" s="73"/>
      <c r="F166" s="73"/>
    </row>
    <row r="167" spans="2:6" x14ac:dyDescent="0.25">
      <c r="B167" s="71"/>
      <c r="C167" s="72"/>
      <c r="D167" s="73"/>
      <c r="E167" s="73"/>
      <c r="F167" s="73"/>
    </row>
    <row r="168" spans="2:6" x14ac:dyDescent="0.25">
      <c r="B168" s="71"/>
      <c r="C168" s="72"/>
      <c r="D168" s="73"/>
      <c r="E168" s="73"/>
      <c r="F168" s="73"/>
    </row>
    <row r="169" spans="2:6" x14ac:dyDescent="0.25">
      <c r="B169" s="71"/>
      <c r="C169" s="72"/>
      <c r="D169" s="73"/>
      <c r="E169" s="73"/>
      <c r="F169" s="73"/>
    </row>
    <row r="170" spans="2:6" x14ac:dyDescent="0.25">
      <c r="B170" s="71"/>
      <c r="C170" s="72"/>
      <c r="D170" s="73"/>
      <c r="E170" s="73"/>
      <c r="F170" s="73"/>
    </row>
    <row r="171" spans="2:6" x14ac:dyDescent="0.25">
      <c r="B171" s="71"/>
      <c r="C171" s="72"/>
      <c r="D171" s="73"/>
      <c r="E171" s="73"/>
      <c r="F171" s="73"/>
    </row>
    <row r="172" spans="2:6" x14ac:dyDescent="0.25">
      <c r="B172" s="71"/>
      <c r="C172" s="72"/>
      <c r="D172" s="73"/>
      <c r="E172" s="73"/>
      <c r="F172" s="73"/>
    </row>
    <row r="173" spans="2:6" x14ac:dyDescent="0.25">
      <c r="B173" s="71"/>
      <c r="C173" s="72"/>
      <c r="D173" s="73"/>
      <c r="E173" s="73"/>
      <c r="F173" s="73"/>
    </row>
    <row r="174" spans="2:6" x14ac:dyDescent="0.25">
      <c r="B174" s="71"/>
      <c r="C174" s="72"/>
      <c r="D174" s="73"/>
      <c r="E174" s="73"/>
      <c r="F174" s="73"/>
    </row>
    <row r="175" spans="2:6" x14ac:dyDescent="0.25">
      <c r="B175" s="71"/>
      <c r="C175" s="72"/>
      <c r="D175" s="73"/>
      <c r="E175" s="73"/>
      <c r="F175" s="73"/>
    </row>
    <row r="176" spans="2:6" x14ac:dyDescent="0.25">
      <c r="B176" s="71"/>
      <c r="C176" s="72"/>
      <c r="D176" s="73"/>
      <c r="E176" s="73"/>
      <c r="F176" s="73"/>
    </row>
    <row r="177" spans="2:6" x14ac:dyDescent="0.25">
      <c r="B177" s="71"/>
      <c r="C177" s="72"/>
      <c r="D177" s="73"/>
      <c r="E177" s="73"/>
      <c r="F177" s="73"/>
    </row>
    <row r="178" spans="2:6" x14ac:dyDescent="0.25">
      <c r="B178" s="71"/>
      <c r="C178" s="72"/>
      <c r="D178" s="73"/>
      <c r="E178" s="73"/>
      <c r="F178" s="73"/>
    </row>
    <row r="179" spans="2:6" x14ac:dyDescent="0.25">
      <c r="B179" s="71"/>
      <c r="C179" s="72"/>
      <c r="D179" s="73"/>
      <c r="E179" s="73"/>
      <c r="F179" s="73"/>
    </row>
    <row r="180" spans="2:6" x14ac:dyDescent="0.25">
      <c r="B180" s="71"/>
      <c r="C180" s="72"/>
      <c r="D180" s="73"/>
      <c r="E180" s="73"/>
      <c r="F180" s="73"/>
    </row>
    <row r="181" spans="2:6" x14ac:dyDescent="0.25">
      <c r="B181" s="71"/>
      <c r="C181" s="72"/>
      <c r="D181" s="73"/>
      <c r="E181" s="73"/>
      <c r="F181" s="73"/>
    </row>
    <row r="182" spans="2:6" x14ac:dyDescent="0.25">
      <c r="B182" s="71"/>
      <c r="C182" s="72"/>
      <c r="D182" s="73"/>
      <c r="E182" s="73"/>
      <c r="F182" s="73"/>
    </row>
    <row r="183" spans="2:6" x14ac:dyDescent="0.25">
      <c r="B183" s="71"/>
      <c r="C183" s="72"/>
      <c r="D183" s="73"/>
      <c r="E183" s="73"/>
      <c r="F183" s="73"/>
    </row>
    <row r="184" spans="2:6" x14ac:dyDescent="0.25">
      <c r="B184" s="71"/>
      <c r="C184" s="72"/>
      <c r="D184" s="73"/>
      <c r="E184" s="73"/>
      <c r="F184" s="73"/>
    </row>
    <row r="185" spans="2:6" x14ac:dyDescent="0.25">
      <c r="B185" s="71"/>
      <c r="C185" s="72"/>
      <c r="D185" s="73"/>
      <c r="E185" s="73"/>
      <c r="F185" s="73"/>
    </row>
    <row r="186" spans="2:6" x14ac:dyDescent="0.25">
      <c r="B186" s="71"/>
      <c r="C186" s="72"/>
      <c r="D186" s="73"/>
      <c r="E186" s="73"/>
      <c r="F186" s="73"/>
    </row>
    <row r="187" spans="2:6" x14ac:dyDescent="0.25">
      <c r="B187" s="71"/>
      <c r="C187" s="72"/>
      <c r="D187" s="73"/>
      <c r="E187" s="73"/>
      <c r="F187" s="73"/>
    </row>
    <row r="188" spans="2:6" x14ac:dyDescent="0.25">
      <c r="B188" s="71"/>
      <c r="C188" s="72"/>
      <c r="D188" s="73"/>
      <c r="E188" s="73"/>
      <c r="F188" s="73"/>
    </row>
    <row r="189" spans="2:6" x14ac:dyDescent="0.25">
      <c r="B189" s="71"/>
      <c r="C189" s="72"/>
      <c r="D189" s="73"/>
      <c r="E189" s="73"/>
      <c r="F189" s="73"/>
    </row>
    <row r="190" spans="2:6" x14ac:dyDescent="0.25">
      <c r="B190" s="71"/>
      <c r="C190" s="72"/>
      <c r="D190" s="73"/>
      <c r="E190" s="73"/>
      <c r="F190" s="73"/>
    </row>
    <row r="191" spans="2:6" x14ac:dyDescent="0.25">
      <c r="B191" s="71"/>
      <c r="C191" s="72"/>
      <c r="D191" s="73"/>
      <c r="E191" s="73"/>
      <c r="F191" s="73"/>
    </row>
    <row r="192" spans="2:6" x14ac:dyDescent="0.25">
      <c r="B192" s="71"/>
      <c r="C192" s="72"/>
      <c r="D192" s="73"/>
      <c r="E192" s="73"/>
      <c r="F192" s="73"/>
    </row>
    <row r="193" spans="2:6" x14ac:dyDescent="0.25">
      <c r="B193" s="71"/>
      <c r="C193" s="72"/>
      <c r="D193" s="73"/>
      <c r="E193" s="73"/>
      <c r="F193" s="73"/>
    </row>
    <row r="194" spans="2:6" x14ac:dyDescent="0.25">
      <c r="B194" s="71"/>
      <c r="C194" s="72"/>
      <c r="D194" s="73"/>
      <c r="E194" s="73"/>
      <c r="F194" s="73"/>
    </row>
    <row r="195" spans="2:6" x14ac:dyDescent="0.25">
      <c r="B195" s="71"/>
      <c r="C195" s="72"/>
      <c r="D195" s="73"/>
      <c r="E195" s="73"/>
      <c r="F195" s="73"/>
    </row>
    <row r="196" spans="2:6" x14ac:dyDescent="0.25">
      <c r="B196" s="71"/>
      <c r="C196" s="72"/>
      <c r="D196" s="73"/>
      <c r="E196" s="73"/>
      <c r="F196" s="73"/>
    </row>
    <row r="197" spans="2:6" x14ac:dyDescent="0.25">
      <c r="B197" s="71"/>
      <c r="C197" s="72"/>
      <c r="D197" s="73"/>
      <c r="E197" s="73"/>
      <c r="F197" s="73"/>
    </row>
    <row r="198" spans="2:6" x14ac:dyDescent="0.25">
      <c r="B198" s="71"/>
      <c r="C198" s="72"/>
      <c r="D198" s="73"/>
      <c r="E198" s="73"/>
      <c r="F198" s="73"/>
    </row>
    <row r="199" spans="2:6" x14ac:dyDescent="0.25">
      <c r="B199" s="71"/>
      <c r="C199" s="72"/>
      <c r="D199" s="73"/>
      <c r="E199" s="73"/>
      <c r="F199" s="73"/>
    </row>
    <row r="200" spans="2:6" x14ac:dyDescent="0.25">
      <c r="B200" s="71"/>
      <c r="C200" s="72"/>
      <c r="D200" s="73"/>
      <c r="E200" s="73"/>
      <c r="F200" s="73"/>
    </row>
    <row r="201" spans="2:6" x14ac:dyDescent="0.25">
      <c r="B201" s="71"/>
      <c r="C201" s="72"/>
      <c r="D201" s="73"/>
      <c r="E201" s="73"/>
      <c r="F201" s="73"/>
    </row>
    <row r="202" spans="2:6" x14ac:dyDescent="0.25">
      <c r="B202" s="71"/>
      <c r="C202" s="72"/>
      <c r="D202" s="73"/>
      <c r="E202" s="73"/>
      <c r="F202" s="73"/>
    </row>
    <row r="203" spans="2:6" x14ac:dyDescent="0.25">
      <c r="B203" s="71"/>
      <c r="C203" s="72"/>
      <c r="D203" s="73"/>
      <c r="E203" s="73"/>
      <c r="F203" s="73"/>
    </row>
    <row r="204" spans="2:6" x14ac:dyDescent="0.25">
      <c r="B204" s="71"/>
      <c r="C204" s="72"/>
      <c r="D204" s="73"/>
      <c r="E204" s="73"/>
      <c r="F204" s="73"/>
    </row>
    <row r="205" spans="2:6" x14ac:dyDescent="0.25">
      <c r="B205" s="71"/>
      <c r="C205" s="72"/>
      <c r="D205" s="73"/>
      <c r="E205" s="73"/>
      <c r="F205" s="73"/>
    </row>
    <row r="206" spans="2:6" x14ac:dyDescent="0.25">
      <c r="B206" s="71"/>
      <c r="C206" s="72"/>
      <c r="D206" s="73"/>
      <c r="E206" s="73"/>
      <c r="F206" s="73"/>
    </row>
    <row r="207" spans="2:6" x14ac:dyDescent="0.25">
      <c r="B207" s="71"/>
      <c r="C207" s="72"/>
      <c r="D207" s="73"/>
      <c r="E207" s="73"/>
      <c r="F207" s="73"/>
    </row>
    <row r="208" spans="2:6" x14ac:dyDescent="0.25">
      <c r="B208" s="71"/>
      <c r="C208" s="72"/>
      <c r="D208" s="73"/>
      <c r="E208" s="73"/>
      <c r="F208" s="73"/>
    </row>
    <row r="209" spans="2:6" x14ac:dyDescent="0.25">
      <c r="B209" s="71"/>
      <c r="C209" s="72"/>
      <c r="D209" s="73"/>
      <c r="E209" s="73"/>
      <c r="F209" s="73"/>
    </row>
    <row r="210" spans="2:6" x14ac:dyDescent="0.25">
      <c r="B210" s="71"/>
      <c r="C210" s="72"/>
      <c r="D210" s="73"/>
      <c r="E210" s="73"/>
      <c r="F210" s="73"/>
    </row>
    <row r="211" spans="2:6" x14ac:dyDescent="0.25">
      <c r="B211" s="71"/>
      <c r="C211" s="72"/>
      <c r="D211" s="73"/>
      <c r="E211" s="73"/>
      <c r="F211" s="73"/>
    </row>
    <row r="212" spans="2:6" x14ac:dyDescent="0.25">
      <c r="B212" s="71"/>
      <c r="C212" s="72"/>
      <c r="D212" s="73"/>
      <c r="E212" s="73"/>
      <c r="F212" s="73"/>
    </row>
    <row r="213" spans="2:6" x14ac:dyDescent="0.25">
      <c r="B213" s="71"/>
      <c r="C213" s="72"/>
      <c r="D213" s="73"/>
      <c r="E213" s="73"/>
      <c r="F213" s="73"/>
    </row>
    <row r="214" spans="2:6" x14ac:dyDescent="0.25">
      <c r="B214" s="71"/>
      <c r="C214" s="72"/>
      <c r="D214" s="73"/>
      <c r="E214" s="73"/>
      <c r="F214" s="73"/>
    </row>
    <row r="215" spans="2:6" x14ac:dyDescent="0.25">
      <c r="B215" s="71"/>
      <c r="C215" s="72"/>
      <c r="D215" s="73"/>
      <c r="E215" s="73"/>
      <c r="F215" s="73"/>
    </row>
    <row r="216" spans="2:6" x14ac:dyDescent="0.25">
      <c r="B216" s="71"/>
      <c r="C216" s="72"/>
      <c r="D216" s="73"/>
      <c r="E216" s="73"/>
      <c r="F216" s="73"/>
    </row>
    <row r="217" spans="2:6" x14ac:dyDescent="0.25">
      <c r="B217" s="71"/>
      <c r="C217" s="72"/>
      <c r="D217" s="73"/>
      <c r="E217" s="73"/>
      <c r="F217" s="73"/>
    </row>
    <row r="218" spans="2:6" x14ac:dyDescent="0.25">
      <c r="B218" s="71"/>
      <c r="C218" s="72"/>
      <c r="D218" s="73"/>
      <c r="E218" s="73"/>
      <c r="F218" s="73"/>
    </row>
    <row r="219" spans="2:6" x14ac:dyDescent="0.25">
      <c r="B219" s="71"/>
      <c r="C219" s="72"/>
      <c r="D219" s="73"/>
      <c r="E219" s="73"/>
      <c r="F219" s="73"/>
    </row>
    <row r="220" spans="2:6" x14ac:dyDescent="0.25">
      <c r="B220" s="71"/>
      <c r="C220" s="72"/>
      <c r="D220" s="73"/>
      <c r="E220" s="73"/>
      <c r="F220" s="73"/>
    </row>
    <row r="221" spans="2:6" x14ac:dyDescent="0.25">
      <c r="B221" s="71"/>
      <c r="C221" s="72"/>
      <c r="D221" s="73"/>
      <c r="E221" s="73"/>
      <c r="F221" s="73"/>
    </row>
    <row r="222" spans="2:6" x14ac:dyDescent="0.25">
      <c r="B222" s="71"/>
      <c r="C222" s="72"/>
      <c r="D222" s="73"/>
      <c r="E222" s="73"/>
      <c r="F222" s="73"/>
    </row>
    <row r="223" spans="2:6" x14ac:dyDescent="0.25">
      <c r="B223" s="71"/>
      <c r="C223" s="72"/>
      <c r="D223" s="73"/>
      <c r="E223" s="73"/>
      <c r="F223" s="73"/>
    </row>
    <row r="224" spans="2:6" x14ac:dyDescent="0.25">
      <c r="B224" s="71"/>
      <c r="C224" s="72"/>
      <c r="D224" s="73"/>
      <c r="E224" s="73"/>
      <c r="F224" s="73"/>
    </row>
    <row r="225" spans="2:6" x14ac:dyDescent="0.25">
      <c r="B225" s="71"/>
      <c r="C225" s="72"/>
      <c r="D225" s="73"/>
      <c r="E225" s="73"/>
      <c r="F225" s="73"/>
    </row>
    <row r="226" spans="2:6" x14ac:dyDescent="0.25">
      <c r="B226" s="71"/>
      <c r="C226" s="72"/>
      <c r="D226" s="73"/>
      <c r="E226" s="73"/>
      <c r="F226" s="73"/>
    </row>
    <row r="227" spans="2:6" x14ac:dyDescent="0.25">
      <c r="B227" s="71"/>
      <c r="C227" s="72"/>
      <c r="D227" s="73"/>
      <c r="E227" s="73"/>
      <c r="F227" s="73"/>
    </row>
    <row r="228" spans="2:6" x14ac:dyDescent="0.25">
      <c r="B228" s="71"/>
      <c r="C228" s="72"/>
      <c r="D228" s="73"/>
      <c r="E228" s="73"/>
      <c r="F228" s="73"/>
    </row>
    <row r="229" spans="2:6" x14ac:dyDescent="0.25">
      <c r="B229" s="71"/>
      <c r="C229" s="72"/>
      <c r="D229" s="73"/>
      <c r="E229" s="73"/>
      <c r="F229" s="73"/>
    </row>
    <row r="230" spans="2:6" x14ac:dyDescent="0.25">
      <c r="B230" s="71"/>
      <c r="C230" s="72"/>
      <c r="D230" s="73"/>
      <c r="E230" s="73"/>
      <c r="F230" s="73"/>
    </row>
    <row r="231" spans="2:6" x14ac:dyDescent="0.25">
      <c r="B231" s="71"/>
      <c r="C231" s="72"/>
      <c r="D231" s="73"/>
      <c r="E231" s="73"/>
      <c r="F231" s="73"/>
    </row>
    <row r="232" spans="2:6" x14ac:dyDescent="0.25">
      <c r="B232" s="71"/>
      <c r="C232" s="72"/>
      <c r="D232" s="73"/>
      <c r="E232" s="73"/>
      <c r="F232" s="73"/>
    </row>
    <row r="233" spans="2:6" x14ac:dyDescent="0.25">
      <c r="B233" s="71"/>
      <c r="C233" s="72"/>
      <c r="D233" s="73"/>
      <c r="E233" s="73"/>
      <c r="F233" s="73"/>
    </row>
    <row r="234" spans="2:6" x14ac:dyDescent="0.25">
      <c r="B234" s="71"/>
      <c r="C234" s="72"/>
      <c r="D234" s="73"/>
      <c r="E234" s="73"/>
      <c r="F234" s="73"/>
    </row>
    <row r="235" spans="2:6" x14ac:dyDescent="0.25">
      <c r="B235" s="71"/>
      <c r="C235" s="72"/>
      <c r="D235" s="73"/>
      <c r="E235" s="73"/>
      <c r="F235" s="73"/>
    </row>
    <row r="236" spans="2:6" x14ac:dyDescent="0.25">
      <c r="B236" s="71"/>
      <c r="C236" s="72"/>
      <c r="D236" s="73"/>
      <c r="E236" s="73"/>
      <c r="F236" s="73"/>
    </row>
    <row r="237" spans="2:6" x14ac:dyDescent="0.25">
      <c r="B237" s="71"/>
      <c r="C237" s="72"/>
      <c r="D237" s="73"/>
      <c r="E237" s="73"/>
      <c r="F237" s="73"/>
    </row>
    <row r="238" spans="2:6" x14ac:dyDescent="0.25">
      <c r="B238" s="71"/>
      <c r="C238" s="72"/>
      <c r="D238" s="73"/>
      <c r="E238" s="73"/>
      <c r="F238" s="73"/>
    </row>
    <row r="239" spans="2:6" x14ac:dyDescent="0.25">
      <c r="B239" s="71"/>
      <c r="C239" s="72"/>
      <c r="D239" s="73"/>
      <c r="E239" s="73"/>
      <c r="F239" s="73"/>
    </row>
    <row r="240" spans="2:6" x14ac:dyDescent="0.25">
      <c r="B240" s="71"/>
      <c r="C240" s="72"/>
      <c r="D240" s="73"/>
      <c r="E240" s="73"/>
      <c r="F240" s="73"/>
    </row>
    <row r="241" spans="2:6" x14ac:dyDescent="0.25">
      <c r="B241" s="71"/>
      <c r="C241" s="72"/>
      <c r="D241" s="73"/>
      <c r="E241" s="73"/>
      <c r="F241" s="73"/>
    </row>
    <row r="242" spans="2:6" x14ac:dyDescent="0.25">
      <c r="B242" s="71"/>
      <c r="C242" s="72"/>
      <c r="D242" s="73"/>
      <c r="E242" s="73"/>
      <c r="F242" s="73"/>
    </row>
    <row r="243" spans="2:6" x14ac:dyDescent="0.25">
      <c r="B243" s="71"/>
      <c r="C243" s="72"/>
      <c r="D243" s="73"/>
      <c r="E243" s="73"/>
      <c r="F243" s="73"/>
    </row>
    <row r="244" spans="2:6" x14ac:dyDescent="0.25">
      <c r="B244" s="71"/>
      <c r="C244" s="72"/>
      <c r="D244" s="73"/>
      <c r="E244" s="73"/>
      <c r="F244" s="73"/>
    </row>
    <row r="245" spans="2:6" x14ac:dyDescent="0.25">
      <c r="B245" s="71"/>
      <c r="C245" s="72"/>
      <c r="D245" s="73"/>
      <c r="E245" s="73"/>
      <c r="F245" s="73"/>
    </row>
    <row r="246" spans="2:6" x14ac:dyDescent="0.25">
      <c r="B246" s="71"/>
      <c r="C246" s="72"/>
      <c r="D246" s="73"/>
      <c r="E246" s="73"/>
      <c r="F246" s="73"/>
    </row>
    <row r="247" spans="2:6" x14ac:dyDescent="0.25">
      <c r="B247" s="71"/>
      <c r="C247" s="72"/>
      <c r="D247" s="73"/>
      <c r="E247" s="73"/>
      <c r="F247" s="73"/>
    </row>
    <row r="248" spans="2:6" x14ac:dyDescent="0.25">
      <c r="B248" s="71"/>
      <c r="C248" s="72"/>
      <c r="D248" s="73"/>
      <c r="E248" s="73"/>
      <c r="F248" s="73"/>
    </row>
    <row r="249" spans="2:6" x14ac:dyDescent="0.25">
      <c r="B249" s="71"/>
      <c r="C249" s="72"/>
      <c r="D249" s="73"/>
      <c r="E249" s="73"/>
      <c r="F249" s="73"/>
    </row>
    <row r="250" spans="2:6" x14ac:dyDescent="0.25">
      <c r="B250" s="71"/>
      <c r="C250" s="72"/>
      <c r="D250" s="73"/>
      <c r="E250" s="73"/>
      <c r="F250" s="73"/>
    </row>
    <row r="251" spans="2:6" x14ac:dyDescent="0.25">
      <c r="B251" s="71"/>
      <c r="C251" s="72"/>
      <c r="D251" s="73"/>
      <c r="E251" s="73"/>
      <c r="F251" s="73"/>
    </row>
    <row r="252" spans="2:6" x14ac:dyDescent="0.25">
      <c r="B252" s="71"/>
      <c r="C252" s="72"/>
      <c r="D252" s="73"/>
      <c r="E252" s="73"/>
      <c r="F252" s="73"/>
    </row>
    <row r="253" spans="2:6" x14ac:dyDescent="0.25">
      <c r="B253" s="71"/>
      <c r="C253" s="72"/>
      <c r="D253" s="73"/>
      <c r="E253" s="73"/>
      <c r="F253" s="73"/>
    </row>
    <row r="254" spans="2:6" x14ac:dyDescent="0.25">
      <c r="B254" s="71"/>
      <c r="C254" s="72"/>
      <c r="D254" s="73"/>
      <c r="E254" s="73"/>
      <c r="F254" s="73"/>
    </row>
    <row r="255" spans="2:6" x14ac:dyDescent="0.25">
      <c r="B255" s="71"/>
      <c r="C255" s="72"/>
      <c r="D255" s="73"/>
      <c r="E255" s="73"/>
      <c r="F255" s="73"/>
    </row>
    <row r="256" spans="2:6" x14ac:dyDescent="0.25">
      <c r="B256" s="71"/>
      <c r="C256" s="72"/>
      <c r="D256" s="73"/>
      <c r="E256" s="73"/>
      <c r="F256" s="73"/>
    </row>
    <row r="257" spans="2:6" x14ac:dyDescent="0.25">
      <c r="B257" s="71"/>
      <c r="C257" s="72"/>
      <c r="D257" s="73"/>
      <c r="E257" s="73"/>
      <c r="F257" s="73"/>
    </row>
    <row r="258" spans="2:6" x14ac:dyDescent="0.25">
      <c r="B258" s="71"/>
      <c r="C258" s="72"/>
      <c r="D258" s="73"/>
      <c r="E258" s="73"/>
      <c r="F258" s="73"/>
    </row>
    <row r="259" spans="2:6" x14ac:dyDescent="0.25">
      <c r="B259" s="71"/>
      <c r="C259" s="72"/>
      <c r="D259" s="73"/>
      <c r="E259" s="73"/>
      <c r="F259" s="73"/>
    </row>
    <row r="260" spans="2:6" x14ac:dyDescent="0.25">
      <c r="B260" s="71"/>
      <c r="C260" s="72"/>
      <c r="D260" s="73"/>
      <c r="E260" s="73"/>
      <c r="F260" s="73"/>
    </row>
    <row r="261" spans="2:6" x14ac:dyDescent="0.25">
      <c r="B261" s="71"/>
      <c r="C261" s="72"/>
      <c r="D261" s="73"/>
      <c r="E261" s="73"/>
      <c r="F261" s="73"/>
    </row>
    <row r="262" spans="2:6" x14ac:dyDescent="0.25">
      <c r="B262" s="71"/>
      <c r="C262" s="72"/>
      <c r="D262" s="73"/>
      <c r="E262" s="73"/>
      <c r="F262" s="73"/>
    </row>
    <row r="263" spans="2:6" x14ac:dyDescent="0.25">
      <c r="B263" s="71"/>
      <c r="C263" s="72"/>
      <c r="D263" s="73"/>
      <c r="E263" s="73"/>
      <c r="F263" s="73"/>
    </row>
    <row r="264" spans="2:6" x14ac:dyDescent="0.25">
      <c r="B264" s="71"/>
      <c r="C264" s="72"/>
      <c r="D264" s="73"/>
      <c r="E264" s="73"/>
      <c r="F264" s="73"/>
    </row>
    <row r="265" spans="2:6" x14ac:dyDescent="0.25">
      <c r="B265" s="71"/>
      <c r="C265" s="72"/>
      <c r="D265" s="73"/>
      <c r="E265" s="73"/>
      <c r="F265" s="73"/>
    </row>
    <row r="266" spans="2:6" x14ac:dyDescent="0.25">
      <c r="B266" s="71"/>
      <c r="C266" s="72"/>
      <c r="D266" s="73"/>
      <c r="E266" s="73"/>
      <c r="F266" s="73"/>
    </row>
    <row r="267" spans="2:6" x14ac:dyDescent="0.25">
      <c r="B267" s="71"/>
      <c r="C267" s="72"/>
      <c r="D267" s="73"/>
      <c r="E267" s="73"/>
      <c r="F267" s="73"/>
    </row>
    <row r="268" spans="2:6" x14ac:dyDescent="0.25">
      <c r="B268" s="71"/>
      <c r="C268" s="72"/>
      <c r="D268" s="73"/>
      <c r="E268" s="73"/>
      <c r="F268" s="73"/>
    </row>
    <row r="269" spans="2:6" x14ac:dyDescent="0.25">
      <c r="B269" s="71"/>
      <c r="C269" s="72"/>
      <c r="D269" s="73"/>
      <c r="E269" s="73"/>
      <c r="F269" s="73"/>
    </row>
    <row r="270" spans="2:6" x14ac:dyDescent="0.25">
      <c r="B270" s="71"/>
      <c r="C270" s="72"/>
      <c r="D270" s="73"/>
      <c r="E270" s="73"/>
      <c r="F270" s="73"/>
    </row>
    <row r="271" spans="2:6" x14ac:dyDescent="0.25">
      <c r="B271" s="71"/>
      <c r="C271" s="72"/>
      <c r="D271" s="73"/>
      <c r="E271" s="73"/>
      <c r="F271" s="73"/>
    </row>
    <row r="272" spans="2:6" x14ac:dyDescent="0.25">
      <c r="B272" s="71"/>
      <c r="C272" s="72"/>
      <c r="D272" s="73"/>
      <c r="E272" s="73"/>
      <c r="F272" s="73"/>
    </row>
    <row r="273" spans="2:6" x14ac:dyDescent="0.25">
      <c r="B273" s="71"/>
      <c r="C273" s="72"/>
      <c r="D273" s="73"/>
      <c r="E273" s="73"/>
      <c r="F273" s="73"/>
    </row>
    <row r="274" spans="2:6" x14ac:dyDescent="0.25">
      <c r="B274" s="71"/>
      <c r="C274" s="72"/>
      <c r="D274" s="73"/>
      <c r="E274" s="73"/>
      <c r="F274" s="73"/>
    </row>
    <row r="275" spans="2:6" x14ac:dyDescent="0.25">
      <c r="B275" s="71"/>
      <c r="C275" s="72"/>
      <c r="D275" s="73"/>
      <c r="E275" s="73"/>
      <c r="F275" s="73"/>
    </row>
    <row r="276" spans="2:6" x14ac:dyDescent="0.25">
      <c r="B276" s="71"/>
      <c r="C276" s="72"/>
      <c r="D276" s="73"/>
      <c r="E276" s="73"/>
      <c r="F276" s="73"/>
    </row>
  </sheetData>
  <mergeCells count="1">
    <mergeCell ref="B2:F2"/>
  </mergeCells>
  <pageMargins left="0.7" right="0.7" top="0.75" bottom="0.75" header="0.3" footer="0.3"/>
  <pageSetup paperSize="9" scale="77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266"/>
  <sheetViews>
    <sheetView workbookViewId="0">
      <selection activeCell="A8" sqref="A8:XFD10"/>
    </sheetView>
  </sheetViews>
  <sheetFormatPr defaultRowHeight="15" x14ac:dyDescent="0.25"/>
  <cols>
    <col min="1" max="1" width="9.140625" style="59"/>
    <col min="2" max="2" width="52.7109375" style="74" customWidth="1"/>
    <col min="3" max="3" width="8.140625" style="75" bestFit="1" customWidth="1"/>
    <col min="4" max="4" width="13" style="76" customWidth="1"/>
    <col min="5" max="5" width="17.140625" style="76" customWidth="1"/>
    <col min="6" max="6" width="15.7109375" style="76" customWidth="1"/>
    <col min="7" max="7" width="14" style="66" customWidth="1"/>
    <col min="8" max="8" width="13.42578125" style="59" bestFit="1" customWidth="1"/>
    <col min="9" max="9" width="11.85546875" style="59" customWidth="1"/>
    <col min="10" max="10" width="9.140625" style="59"/>
    <col min="11" max="11" width="17.5703125" style="59" bestFit="1" customWidth="1"/>
    <col min="12" max="16384" width="9.140625" style="59"/>
  </cols>
  <sheetData>
    <row r="2" spans="2:7" s="54" customFormat="1" x14ac:dyDescent="0.2">
      <c r="B2" s="212" t="str">
        <f>'Elenco Prezzi Unitari'!B107</f>
        <v>PR4 - Videoüberwachungsstation Nr.4:  Neuer Parkplatz (Missian) (Gemeinde  EPPAN )</v>
      </c>
      <c r="C2" s="212"/>
      <c r="D2" s="212"/>
      <c r="E2" s="212"/>
      <c r="F2" s="212"/>
      <c r="G2" s="53"/>
    </row>
    <row r="3" spans="2:7" s="54" customFormat="1" x14ac:dyDescent="0.2">
      <c r="B3" s="55" t="str">
        <f>'Elenco Prezzi Unitari'!B65</f>
        <v>BESCHREIBUNG</v>
      </c>
      <c r="C3" s="55" t="str">
        <f>'Elenco Prezzi Unitari'!C65</f>
        <v>M.E.</v>
      </c>
      <c r="D3" s="55" t="str">
        <f>'Elenco Prezzi Unitari'!D65</f>
        <v>ANZ.</v>
      </c>
      <c r="E3" s="55" t="str">
        <f>'Elenco Prezzi Unitari'!E65</f>
        <v>EINHEITSPREIS</v>
      </c>
      <c r="F3" s="55" t="str">
        <f>'Elenco Prezzi Unitari'!F65</f>
        <v>BETRAG</v>
      </c>
      <c r="G3" s="53"/>
    </row>
    <row r="4" spans="2:7" s="54" customFormat="1" x14ac:dyDescent="0.2">
      <c r="B4" s="33" t="str">
        <f>'Elenco Prezzi Unitari'!B13</f>
        <v>Überwachungskamera  (Speed Dome)</v>
      </c>
      <c r="C4" s="56" t="s">
        <v>1</v>
      </c>
      <c r="D4" s="57">
        <v>1</v>
      </c>
      <c r="E4" s="91">
        <f>'Elenco Prezzi Unitari'!F13</f>
        <v>2500</v>
      </c>
      <c r="F4" s="83">
        <f t="shared" ref="F4:F7" si="0">E4*D4</f>
        <v>2500</v>
      </c>
      <c r="G4" s="53"/>
    </row>
    <row r="5" spans="2:7" x14ac:dyDescent="0.25">
      <c r="B5" s="33" t="str">
        <f>'Elenco Prezzi Unitari'!B29</f>
        <v>DVR embedded ● 4 Video-Eingänge 1080p ● HD 1TB</v>
      </c>
      <c r="C5" s="56" t="s">
        <v>1</v>
      </c>
      <c r="D5" s="57">
        <v>1</v>
      </c>
      <c r="E5" s="91">
        <f>'Elenco Prezzi Unitari'!F29</f>
        <v>748</v>
      </c>
      <c r="F5" s="83">
        <f t="shared" si="0"/>
        <v>748</v>
      </c>
      <c r="G5" s="58"/>
    </row>
    <row r="6" spans="2:7" x14ac:dyDescent="0.25">
      <c r="B6" s="34" t="str">
        <f>'Elenco Prezzi Unitari'!B37</f>
        <v>Schild "Videoüberwachter Bereich" Art.13 GvD 196/2003</v>
      </c>
      <c r="C6" s="56" t="s">
        <v>1</v>
      </c>
      <c r="D6" s="57">
        <v>1</v>
      </c>
      <c r="E6" s="82">
        <f>'Elenco Prezzi Unitari'!F37</f>
        <v>50</v>
      </c>
      <c r="F6" s="83">
        <f t="shared" si="0"/>
        <v>50</v>
      </c>
      <c r="G6" s="58"/>
    </row>
    <row r="7" spans="2:7" ht="75" x14ac:dyDescent="0.25">
      <c r="B7" s="33" t="str">
        <f>'Elenco Prezzi Unitari'!B32</f>
        <v>Zubehörteile für die Montage der Videokameras und die fachgerechte Herstellung einer vollständigen, funktionstüchtigen Anlage (z.B. Elektroschaltschrank, Geräteschrank, selbstrückstellender Schalter, Netzgeräte, Kabel usw.)</v>
      </c>
      <c r="C7" s="117" t="str">
        <f>'Elenco Prezzi Unitari'!C32</f>
        <v>pauschal</v>
      </c>
      <c r="D7" s="57">
        <v>1</v>
      </c>
      <c r="E7" s="82">
        <v>1000</v>
      </c>
      <c r="F7" s="83">
        <f t="shared" si="0"/>
        <v>1000</v>
      </c>
      <c r="G7" s="58"/>
    </row>
    <row r="8" spans="2:7" ht="30" x14ac:dyDescent="0.25">
      <c r="B8" s="33" t="str">
        <f>'Elenco Prezzi Unitari'!B34</f>
        <v>Arbeitslohn für die Installation (einschließlich Einsatz einer Arbeitsbühne) und die Konfiguration der Anlage.</v>
      </c>
      <c r="C8" s="117" t="str">
        <f>'Elenco Prezzi Unitari'!C34</f>
        <v>pauschal</v>
      </c>
      <c r="D8" s="63">
        <v>1</v>
      </c>
      <c r="E8" s="86">
        <v>1500</v>
      </c>
      <c r="F8" s="87">
        <f>E8*D8</f>
        <v>1500</v>
      </c>
      <c r="G8" s="58"/>
    </row>
    <row r="9" spans="2:7" x14ac:dyDescent="0.25">
      <c r="B9" s="35" t="str">
        <f>'Elenco Prezzi Unitari'!B66</f>
        <v>Gesamt SOA Kategorie OS5</v>
      </c>
      <c r="C9" s="60"/>
      <c r="D9" s="61"/>
      <c r="E9" s="84"/>
      <c r="F9" s="85">
        <f>SUM(F4:F8)</f>
        <v>5798</v>
      </c>
      <c r="G9" s="58"/>
    </row>
    <row r="10" spans="2:7" x14ac:dyDescent="0.25">
      <c r="B10" s="34" t="str">
        <f>'Elenco Prezzi Unitari'!B8</f>
        <v>Router WiFi für Mobiltelefonnetze 3G(UMTS)/4G (LTE)</v>
      </c>
      <c r="C10" s="56" t="s">
        <v>1</v>
      </c>
      <c r="D10" s="57">
        <v>1</v>
      </c>
      <c r="E10" s="82">
        <f>'Elenco Prezzi Unitari'!F8</f>
        <v>500</v>
      </c>
      <c r="F10" s="83">
        <f t="shared" ref="F10" si="1">E10*D10</f>
        <v>500</v>
      </c>
    </row>
    <row r="11" spans="2:7" ht="45" x14ac:dyDescent="0.25">
      <c r="B11" s="33" t="str">
        <f>'Elenco Prezzi Unitari'!B33</f>
        <v>Zubehörteile für die Montage der Konnektivitätsgeräte zur fachgerechten Herstellung einer vollständigen, funktionstüchtigen Anlage.</v>
      </c>
      <c r="C11" s="117" t="str">
        <f>'Elenco Prezzi Unitari'!C33</f>
        <v>pauschal</v>
      </c>
      <c r="D11" s="57">
        <v>1</v>
      </c>
      <c r="E11" s="82">
        <v>200</v>
      </c>
      <c r="F11" s="83">
        <f>E11*D11</f>
        <v>200</v>
      </c>
    </row>
    <row r="12" spans="2:7" ht="30" x14ac:dyDescent="0.25">
      <c r="B12" s="33" t="str">
        <f>'Elenco Prezzi Unitari'!B34</f>
        <v>Arbeitslohn für die Installation (einschließlich Einsatz einer Arbeitsbühne) und die Konfiguration der Anlage.</v>
      </c>
      <c r="C12" s="117" t="str">
        <f>'Elenco Prezzi Unitari'!C34</f>
        <v>pauschal</v>
      </c>
      <c r="D12" s="63">
        <v>1</v>
      </c>
      <c r="E12" s="86">
        <v>200</v>
      </c>
      <c r="F12" s="87">
        <f>E12*D12</f>
        <v>200</v>
      </c>
    </row>
    <row r="13" spans="2:7" x14ac:dyDescent="0.25">
      <c r="B13" s="36" t="str">
        <f>'Elenco Prezzi Unitari'!B67</f>
        <v>Gesamt SOA Kategorie OS19</v>
      </c>
      <c r="C13" s="60"/>
      <c r="D13" s="65"/>
      <c r="E13" s="84"/>
      <c r="F13" s="88">
        <f>SUM(F10:F12)</f>
        <v>900</v>
      </c>
    </row>
    <row r="14" spans="2:7" x14ac:dyDescent="0.25">
      <c r="B14" s="71"/>
      <c r="C14" s="72"/>
      <c r="D14" s="73"/>
      <c r="E14" s="73"/>
      <c r="F14" s="73"/>
    </row>
    <row r="15" spans="2:7" x14ac:dyDescent="0.25">
      <c r="B15" s="45" t="str">
        <f>'Elenco Prezzi Unitari'!B69</f>
        <v>SUMME</v>
      </c>
      <c r="C15" s="60"/>
      <c r="D15" s="70"/>
      <c r="E15" s="84"/>
      <c r="F15" s="90">
        <f>F9+F13</f>
        <v>6698</v>
      </c>
    </row>
    <row r="16" spans="2:7" x14ac:dyDescent="0.25">
      <c r="B16" s="71"/>
      <c r="C16" s="72"/>
      <c r="D16" s="73"/>
      <c r="E16" s="73"/>
      <c r="F16" s="73"/>
    </row>
    <row r="17" spans="2:6" x14ac:dyDescent="0.25">
      <c r="B17" s="71"/>
      <c r="C17" s="72"/>
      <c r="D17" s="73"/>
      <c r="E17" s="73"/>
      <c r="F17" s="73"/>
    </row>
    <row r="18" spans="2:6" x14ac:dyDescent="0.25">
      <c r="B18" s="71"/>
      <c r="C18" s="72"/>
      <c r="D18" s="73"/>
      <c r="E18" s="73"/>
      <c r="F18" s="73"/>
    </row>
    <row r="19" spans="2:6" x14ac:dyDescent="0.25">
      <c r="B19" s="71"/>
      <c r="C19" s="72"/>
      <c r="D19" s="73"/>
      <c r="E19" s="73"/>
      <c r="F19" s="73"/>
    </row>
    <row r="20" spans="2:6" x14ac:dyDescent="0.25">
      <c r="B20" s="71"/>
      <c r="C20" s="72"/>
      <c r="D20" s="73"/>
      <c r="E20" s="73"/>
      <c r="F20" s="73"/>
    </row>
    <row r="21" spans="2:6" x14ac:dyDescent="0.25">
      <c r="B21" s="71"/>
      <c r="C21" s="72"/>
      <c r="D21" s="73"/>
      <c r="E21" s="73"/>
      <c r="F21" s="73"/>
    </row>
    <row r="22" spans="2:6" x14ac:dyDescent="0.25">
      <c r="B22" s="71"/>
      <c r="C22" s="72"/>
      <c r="D22" s="73"/>
      <c r="E22" s="73"/>
      <c r="F22" s="73"/>
    </row>
    <row r="23" spans="2:6" x14ac:dyDescent="0.25">
      <c r="B23" s="71"/>
      <c r="C23" s="72"/>
      <c r="D23" s="73"/>
      <c r="E23" s="73"/>
      <c r="F23" s="73"/>
    </row>
    <row r="24" spans="2:6" x14ac:dyDescent="0.25">
      <c r="B24" s="71"/>
      <c r="C24" s="72"/>
      <c r="D24" s="73"/>
      <c r="E24" s="73"/>
      <c r="F24" s="73"/>
    </row>
    <row r="25" spans="2:6" x14ac:dyDescent="0.25">
      <c r="B25" s="71"/>
      <c r="C25" s="72"/>
      <c r="D25" s="73"/>
      <c r="E25" s="73"/>
      <c r="F25" s="73"/>
    </row>
    <row r="26" spans="2:6" x14ac:dyDescent="0.25">
      <c r="B26" s="71"/>
      <c r="C26" s="72"/>
      <c r="D26" s="73"/>
      <c r="E26" s="73"/>
      <c r="F26" s="73"/>
    </row>
    <row r="27" spans="2:6" x14ac:dyDescent="0.25">
      <c r="B27" s="71"/>
      <c r="C27" s="72"/>
      <c r="D27" s="73"/>
      <c r="E27" s="73"/>
      <c r="F27" s="73"/>
    </row>
    <row r="28" spans="2:6" x14ac:dyDescent="0.25">
      <c r="B28" s="71"/>
      <c r="C28" s="72"/>
      <c r="D28" s="73"/>
      <c r="E28" s="73"/>
      <c r="F28" s="73"/>
    </row>
    <row r="29" spans="2:6" x14ac:dyDescent="0.25">
      <c r="B29" s="71"/>
      <c r="C29" s="72"/>
      <c r="D29" s="73"/>
      <c r="E29" s="73"/>
      <c r="F29" s="73"/>
    </row>
    <row r="30" spans="2:6" x14ac:dyDescent="0.25">
      <c r="B30" s="71"/>
      <c r="C30" s="72"/>
      <c r="D30" s="73"/>
      <c r="E30" s="73"/>
      <c r="F30" s="73"/>
    </row>
    <row r="31" spans="2:6" x14ac:dyDescent="0.25">
      <c r="B31" s="71"/>
      <c r="C31" s="72"/>
      <c r="D31" s="73"/>
      <c r="E31" s="73"/>
      <c r="F31" s="73"/>
    </row>
    <row r="32" spans="2:6" x14ac:dyDescent="0.25">
      <c r="B32" s="71"/>
      <c r="C32" s="72"/>
      <c r="D32" s="73"/>
      <c r="E32" s="73"/>
      <c r="F32" s="73"/>
    </row>
    <row r="33" spans="2:6" x14ac:dyDescent="0.25">
      <c r="B33" s="71"/>
      <c r="C33" s="72"/>
      <c r="D33" s="73"/>
      <c r="E33" s="73"/>
      <c r="F33" s="73"/>
    </row>
    <row r="34" spans="2:6" x14ac:dyDescent="0.25">
      <c r="B34" s="71"/>
      <c r="C34" s="72"/>
      <c r="D34" s="73"/>
      <c r="E34" s="73"/>
      <c r="F34" s="73"/>
    </row>
    <row r="35" spans="2:6" x14ac:dyDescent="0.25">
      <c r="B35" s="71"/>
      <c r="C35" s="72"/>
      <c r="D35" s="73"/>
      <c r="E35" s="73"/>
      <c r="F35" s="73"/>
    </row>
    <row r="36" spans="2:6" x14ac:dyDescent="0.25">
      <c r="B36" s="71"/>
      <c r="C36" s="72"/>
      <c r="D36" s="73"/>
      <c r="E36" s="73"/>
      <c r="F36" s="73"/>
    </row>
    <row r="37" spans="2:6" x14ac:dyDescent="0.25">
      <c r="B37" s="71"/>
      <c r="C37" s="72"/>
      <c r="D37" s="73"/>
      <c r="E37" s="73"/>
      <c r="F37" s="73"/>
    </row>
    <row r="38" spans="2:6" x14ac:dyDescent="0.25">
      <c r="B38" s="71"/>
      <c r="C38" s="72"/>
      <c r="D38" s="73"/>
      <c r="E38" s="73"/>
      <c r="F38" s="73"/>
    </row>
    <row r="39" spans="2:6" x14ac:dyDescent="0.25">
      <c r="B39" s="71"/>
      <c r="C39" s="72"/>
      <c r="D39" s="73"/>
      <c r="E39" s="73"/>
      <c r="F39" s="73"/>
    </row>
    <row r="40" spans="2:6" x14ac:dyDescent="0.25">
      <c r="B40" s="71"/>
      <c r="C40" s="72"/>
      <c r="D40" s="73"/>
      <c r="E40" s="73"/>
      <c r="F40" s="73"/>
    </row>
    <row r="41" spans="2:6" x14ac:dyDescent="0.25">
      <c r="B41" s="71"/>
      <c r="C41" s="72"/>
      <c r="D41" s="73"/>
      <c r="E41" s="73"/>
      <c r="F41" s="73"/>
    </row>
    <row r="42" spans="2:6" x14ac:dyDescent="0.25">
      <c r="B42" s="71"/>
      <c r="C42" s="72"/>
      <c r="D42" s="73"/>
      <c r="E42" s="73"/>
      <c r="F42" s="73"/>
    </row>
    <row r="43" spans="2:6" x14ac:dyDescent="0.25">
      <c r="B43" s="71"/>
      <c r="C43" s="72"/>
      <c r="D43" s="73"/>
      <c r="E43" s="73"/>
      <c r="F43" s="73"/>
    </row>
    <row r="44" spans="2:6" x14ac:dyDescent="0.25">
      <c r="B44" s="71"/>
      <c r="C44" s="72"/>
      <c r="D44" s="73"/>
      <c r="E44" s="73"/>
      <c r="F44" s="73"/>
    </row>
    <row r="45" spans="2:6" x14ac:dyDescent="0.25">
      <c r="B45" s="71"/>
      <c r="C45" s="72"/>
      <c r="D45" s="73"/>
      <c r="E45" s="73"/>
      <c r="F45" s="73"/>
    </row>
    <row r="46" spans="2:6" x14ac:dyDescent="0.25">
      <c r="B46" s="71"/>
      <c r="C46" s="72"/>
      <c r="D46" s="73"/>
      <c r="E46" s="73"/>
      <c r="F46" s="73"/>
    </row>
    <row r="47" spans="2:6" x14ac:dyDescent="0.25">
      <c r="B47" s="71"/>
      <c r="C47" s="72"/>
      <c r="D47" s="73"/>
      <c r="E47" s="73"/>
      <c r="F47" s="73"/>
    </row>
    <row r="48" spans="2:6" x14ac:dyDescent="0.25">
      <c r="B48" s="71"/>
      <c r="C48" s="72"/>
      <c r="D48" s="73"/>
      <c r="E48" s="73"/>
      <c r="F48" s="73"/>
    </row>
    <row r="49" spans="2:6" x14ac:dyDescent="0.25">
      <c r="B49" s="71"/>
      <c r="C49" s="72"/>
      <c r="D49" s="73"/>
      <c r="E49" s="73"/>
      <c r="F49" s="73"/>
    </row>
    <row r="50" spans="2:6" x14ac:dyDescent="0.25">
      <c r="B50" s="71"/>
      <c r="C50" s="72"/>
      <c r="D50" s="73"/>
      <c r="E50" s="73"/>
      <c r="F50" s="73"/>
    </row>
    <row r="51" spans="2:6" x14ac:dyDescent="0.25">
      <c r="B51" s="71"/>
      <c r="C51" s="72"/>
      <c r="D51" s="73"/>
      <c r="E51" s="73"/>
      <c r="F51" s="73"/>
    </row>
    <row r="52" spans="2:6" x14ac:dyDescent="0.25">
      <c r="B52" s="71"/>
      <c r="C52" s="72"/>
      <c r="D52" s="73"/>
      <c r="E52" s="73"/>
      <c r="F52" s="73"/>
    </row>
    <row r="53" spans="2:6" x14ac:dyDescent="0.25">
      <c r="B53" s="71"/>
      <c r="C53" s="72"/>
      <c r="D53" s="73"/>
      <c r="E53" s="73"/>
      <c r="F53" s="73"/>
    </row>
    <row r="54" spans="2:6" x14ac:dyDescent="0.25">
      <c r="B54" s="71"/>
      <c r="C54" s="72"/>
      <c r="D54" s="73"/>
      <c r="E54" s="73"/>
      <c r="F54" s="73"/>
    </row>
    <row r="55" spans="2:6" x14ac:dyDescent="0.25">
      <c r="B55" s="71"/>
      <c r="C55" s="72"/>
      <c r="D55" s="73"/>
      <c r="E55" s="73"/>
      <c r="F55" s="73"/>
    </row>
    <row r="56" spans="2:6" x14ac:dyDescent="0.25">
      <c r="B56" s="71"/>
      <c r="C56" s="72"/>
      <c r="D56" s="73"/>
      <c r="E56" s="73"/>
      <c r="F56" s="73"/>
    </row>
    <row r="57" spans="2:6" x14ac:dyDescent="0.25">
      <c r="B57" s="71"/>
      <c r="C57" s="72"/>
      <c r="D57" s="73"/>
      <c r="E57" s="73"/>
      <c r="F57" s="73"/>
    </row>
    <row r="58" spans="2:6" x14ac:dyDescent="0.25">
      <c r="B58" s="71"/>
      <c r="C58" s="72"/>
      <c r="D58" s="73"/>
      <c r="E58" s="73"/>
      <c r="F58" s="73"/>
    </row>
    <row r="59" spans="2:6" x14ac:dyDescent="0.25">
      <c r="B59" s="71"/>
      <c r="C59" s="72"/>
      <c r="D59" s="73"/>
      <c r="E59" s="73"/>
      <c r="F59" s="73"/>
    </row>
    <row r="60" spans="2:6" x14ac:dyDescent="0.25">
      <c r="B60" s="71"/>
      <c r="C60" s="72"/>
      <c r="D60" s="73"/>
      <c r="E60" s="73"/>
      <c r="F60" s="73"/>
    </row>
    <row r="61" spans="2:6" x14ac:dyDescent="0.25">
      <c r="B61" s="71"/>
      <c r="C61" s="72"/>
      <c r="D61" s="73"/>
      <c r="E61" s="73"/>
      <c r="F61" s="73"/>
    </row>
    <row r="62" spans="2:6" x14ac:dyDescent="0.25">
      <c r="B62" s="71"/>
      <c r="C62" s="72"/>
      <c r="D62" s="73"/>
      <c r="E62" s="73"/>
      <c r="F62" s="73"/>
    </row>
    <row r="63" spans="2:6" x14ac:dyDescent="0.25">
      <c r="B63" s="71"/>
      <c r="C63" s="72"/>
      <c r="D63" s="73"/>
      <c r="E63" s="73"/>
      <c r="F63" s="73"/>
    </row>
    <row r="64" spans="2:6" x14ac:dyDescent="0.25">
      <c r="B64" s="71"/>
      <c r="C64" s="72"/>
      <c r="D64" s="73"/>
      <c r="E64" s="73"/>
      <c r="F64" s="73"/>
    </row>
    <row r="65" spans="2:6" x14ac:dyDescent="0.25">
      <c r="B65" s="71"/>
      <c r="C65" s="72"/>
      <c r="D65" s="73"/>
      <c r="E65" s="73"/>
      <c r="F65" s="73"/>
    </row>
    <row r="66" spans="2:6" x14ac:dyDescent="0.25">
      <c r="B66" s="71"/>
      <c r="C66" s="72"/>
      <c r="D66" s="73"/>
      <c r="E66" s="73"/>
      <c r="F66" s="73"/>
    </row>
    <row r="67" spans="2:6" x14ac:dyDescent="0.25">
      <c r="B67" s="71"/>
      <c r="C67" s="72"/>
      <c r="D67" s="73"/>
      <c r="E67" s="73"/>
      <c r="F67" s="73"/>
    </row>
    <row r="68" spans="2:6" x14ac:dyDescent="0.25">
      <c r="B68" s="71"/>
      <c r="C68" s="72"/>
      <c r="D68" s="73"/>
      <c r="E68" s="73"/>
      <c r="F68" s="73"/>
    </row>
    <row r="69" spans="2:6" x14ac:dyDescent="0.25">
      <c r="B69" s="71"/>
      <c r="C69" s="72"/>
      <c r="D69" s="73"/>
      <c r="E69" s="73"/>
      <c r="F69" s="73"/>
    </row>
    <row r="70" spans="2:6" x14ac:dyDescent="0.25">
      <c r="B70" s="71"/>
      <c r="C70" s="72"/>
      <c r="D70" s="73"/>
      <c r="E70" s="73"/>
      <c r="F70" s="73"/>
    </row>
    <row r="71" spans="2:6" x14ac:dyDescent="0.25">
      <c r="B71" s="71"/>
      <c r="C71" s="72"/>
      <c r="D71" s="73"/>
      <c r="E71" s="73"/>
      <c r="F71" s="73"/>
    </row>
    <row r="72" spans="2:6" x14ac:dyDescent="0.25">
      <c r="B72" s="71"/>
      <c r="C72" s="72"/>
      <c r="D72" s="73"/>
      <c r="E72" s="73"/>
      <c r="F72" s="73"/>
    </row>
    <row r="73" spans="2:6" x14ac:dyDescent="0.25">
      <c r="B73" s="71"/>
      <c r="C73" s="72"/>
      <c r="D73" s="73"/>
      <c r="E73" s="73"/>
      <c r="F73" s="73"/>
    </row>
    <row r="74" spans="2:6" x14ac:dyDescent="0.25">
      <c r="B74" s="71"/>
      <c r="C74" s="72"/>
      <c r="D74" s="73"/>
      <c r="E74" s="73"/>
      <c r="F74" s="73"/>
    </row>
    <row r="75" spans="2:6" x14ac:dyDescent="0.25">
      <c r="B75" s="71"/>
      <c r="C75" s="72"/>
      <c r="D75" s="73"/>
      <c r="E75" s="73"/>
      <c r="F75" s="73"/>
    </row>
    <row r="76" spans="2:6" x14ac:dyDescent="0.25">
      <c r="B76" s="71"/>
      <c r="C76" s="72"/>
      <c r="D76" s="73"/>
      <c r="E76" s="73"/>
      <c r="F76" s="73"/>
    </row>
    <row r="77" spans="2:6" x14ac:dyDescent="0.25">
      <c r="B77" s="71"/>
      <c r="C77" s="72"/>
      <c r="D77" s="73"/>
      <c r="E77" s="73"/>
      <c r="F77" s="73"/>
    </row>
    <row r="78" spans="2:6" x14ac:dyDescent="0.25">
      <c r="B78" s="71"/>
      <c r="C78" s="72"/>
      <c r="D78" s="73"/>
      <c r="E78" s="73"/>
      <c r="F78" s="73"/>
    </row>
    <row r="79" spans="2:6" x14ac:dyDescent="0.25">
      <c r="B79" s="71"/>
      <c r="C79" s="72"/>
      <c r="D79" s="73"/>
      <c r="E79" s="73"/>
      <c r="F79" s="73"/>
    </row>
    <row r="80" spans="2:6" x14ac:dyDescent="0.25">
      <c r="B80" s="71"/>
      <c r="C80" s="72"/>
      <c r="D80" s="73"/>
      <c r="E80" s="73"/>
      <c r="F80" s="73"/>
    </row>
    <row r="81" spans="2:6" x14ac:dyDescent="0.25">
      <c r="B81" s="71"/>
      <c r="C81" s="72"/>
      <c r="D81" s="73"/>
      <c r="E81" s="73"/>
      <c r="F81" s="73"/>
    </row>
    <row r="82" spans="2:6" x14ac:dyDescent="0.25">
      <c r="B82" s="71"/>
      <c r="C82" s="72"/>
      <c r="D82" s="73"/>
      <c r="E82" s="73"/>
      <c r="F82" s="73"/>
    </row>
    <row r="83" spans="2:6" x14ac:dyDescent="0.25">
      <c r="B83" s="71"/>
      <c r="C83" s="72"/>
      <c r="D83" s="73"/>
      <c r="E83" s="73"/>
      <c r="F83" s="73"/>
    </row>
    <row r="84" spans="2:6" x14ac:dyDescent="0.25">
      <c r="B84" s="71"/>
      <c r="C84" s="72"/>
      <c r="D84" s="73"/>
      <c r="E84" s="73"/>
      <c r="F84" s="73"/>
    </row>
    <row r="85" spans="2:6" x14ac:dyDescent="0.25">
      <c r="B85" s="71"/>
      <c r="C85" s="72"/>
      <c r="D85" s="73"/>
      <c r="E85" s="73"/>
      <c r="F85" s="73"/>
    </row>
    <row r="86" spans="2:6" x14ac:dyDescent="0.25">
      <c r="B86" s="71"/>
      <c r="C86" s="72"/>
      <c r="D86" s="73"/>
      <c r="E86" s="73"/>
      <c r="F86" s="73"/>
    </row>
    <row r="87" spans="2:6" x14ac:dyDescent="0.25">
      <c r="B87" s="71"/>
      <c r="C87" s="72"/>
      <c r="D87" s="73"/>
      <c r="E87" s="73"/>
      <c r="F87" s="73"/>
    </row>
    <row r="88" spans="2:6" x14ac:dyDescent="0.25">
      <c r="B88" s="71"/>
      <c r="C88" s="72"/>
      <c r="D88" s="73"/>
      <c r="E88" s="73"/>
      <c r="F88" s="73"/>
    </row>
    <row r="89" spans="2:6" x14ac:dyDescent="0.25">
      <c r="B89" s="71"/>
      <c r="C89" s="72"/>
      <c r="D89" s="73"/>
      <c r="E89" s="73"/>
      <c r="F89" s="73"/>
    </row>
    <row r="90" spans="2:6" x14ac:dyDescent="0.25">
      <c r="B90" s="71"/>
      <c r="C90" s="72"/>
      <c r="D90" s="73"/>
      <c r="E90" s="73"/>
      <c r="F90" s="73"/>
    </row>
    <row r="91" spans="2:6" x14ac:dyDescent="0.25">
      <c r="B91" s="71"/>
      <c r="C91" s="72"/>
      <c r="D91" s="73"/>
      <c r="E91" s="73"/>
      <c r="F91" s="73"/>
    </row>
    <row r="92" spans="2:6" x14ac:dyDescent="0.25">
      <c r="B92" s="71"/>
      <c r="C92" s="72"/>
      <c r="D92" s="73"/>
      <c r="E92" s="73"/>
      <c r="F92" s="73"/>
    </row>
    <row r="93" spans="2:6" x14ac:dyDescent="0.25">
      <c r="B93" s="71"/>
      <c r="C93" s="72"/>
      <c r="D93" s="73"/>
      <c r="E93" s="73"/>
      <c r="F93" s="73"/>
    </row>
    <row r="94" spans="2:6" x14ac:dyDescent="0.25">
      <c r="B94" s="71"/>
      <c r="C94" s="72"/>
      <c r="D94" s="73"/>
      <c r="E94" s="73"/>
      <c r="F94" s="73"/>
    </row>
    <row r="95" spans="2:6" x14ac:dyDescent="0.25">
      <c r="B95" s="71"/>
      <c r="C95" s="72"/>
      <c r="D95" s="73"/>
      <c r="E95" s="73"/>
      <c r="F95" s="73"/>
    </row>
    <row r="96" spans="2:6" x14ac:dyDescent="0.25">
      <c r="B96" s="71"/>
      <c r="C96" s="72"/>
      <c r="D96" s="73"/>
      <c r="E96" s="73"/>
      <c r="F96" s="73"/>
    </row>
    <row r="97" spans="2:6" x14ac:dyDescent="0.25">
      <c r="B97" s="71"/>
      <c r="C97" s="72"/>
      <c r="D97" s="73"/>
      <c r="E97" s="73"/>
      <c r="F97" s="73"/>
    </row>
    <row r="98" spans="2:6" x14ac:dyDescent="0.25">
      <c r="B98" s="71"/>
      <c r="C98" s="72"/>
      <c r="D98" s="73"/>
      <c r="E98" s="73"/>
      <c r="F98" s="73"/>
    </row>
    <row r="99" spans="2:6" x14ac:dyDescent="0.25">
      <c r="B99" s="71"/>
      <c r="C99" s="72"/>
      <c r="D99" s="73"/>
      <c r="E99" s="73"/>
      <c r="F99" s="73"/>
    </row>
    <row r="100" spans="2:6" x14ac:dyDescent="0.25">
      <c r="B100" s="71"/>
      <c r="C100" s="72"/>
      <c r="D100" s="73"/>
      <c r="E100" s="73"/>
      <c r="F100" s="73"/>
    </row>
    <row r="101" spans="2:6" x14ac:dyDescent="0.25">
      <c r="B101" s="71"/>
      <c r="C101" s="72"/>
      <c r="D101" s="73"/>
      <c r="E101" s="73"/>
      <c r="F101" s="73"/>
    </row>
    <row r="102" spans="2:6" x14ac:dyDescent="0.25">
      <c r="B102" s="71"/>
      <c r="C102" s="72"/>
      <c r="D102" s="73"/>
      <c r="E102" s="73"/>
      <c r="F102" s="73"/>
    </row>
    <row r="103" spans="2:6" x14ac:dyDescent="0.25">
      <c r="B103" s="71"/>
      <c r="C103" s="72"/>
      <c r="D103" s="73"/>
      <c r="E103" s="73"/>
      <c r="F103" s="73"/>
    </row>
    <row r="104" spans="2:6" x14ac:dyDescent="0.25">
      <c r="B104" s="71"/>
      <c r="C104" s="72"/>
      <c r="D104" s="73"/>
      <c r="E104" s="73"/>
      <c r="F104" s="73"/>
    </row>
    <row r="105" spans="2:6" x14ac:dyDescent="0.25">
      <c r="B105" s="71"/>
      <c r="C105" s="72"/>
      <c r="D105" s="73"/>
      <c r="E105" s="73"/>
      <c r="F105" s="73"/>
    </row>
    <row r="106" spans="2:6" x14ac:dyDescent="0.25">
      <c r="B106" s="71"/>
      <c r="C106" s="72"/>
      <c r="D106" s="73"/>
      <c r="E106" s="73"/>
      <c r="F106" s="73"/>
    </row>
    <row r="107" spans="2:6" x14ac:dyDescent="0.25">
      <c r="B107" s="71"/>
      <c r="C107" s="72"/>
      <c r="D107" s="73"/>
      <c r="E107" s="73"/>
      <c r="F107" s="73"/>
    </row>
    <row r="108" spans="2:6" x14ac:dyDescent="0.25">
      <c r="B108" s="71"/>
      <c r="C108" s="72"/>
      <c r="D108" s="73"/>
      <c r="E108" s="73"/>
      <c r="F108" s="73"/>
    </row>
    <row r="109" spans="2:6" x14ac:dyDescent="0.25">
      <c r="B109" s="71"/>
      <c r="C109" s="72"/>
      <c r="D109" s="73"/>
      <c r="E109" s="73"/>
      <c r="F109" s="73"/>
    </row>
    <row r="110" spans="2:6" x14ac:dyDescent="0.25">
      <c r="B110" s="71"/>
      <c r="C110" s="72"/>
      <c r="D110" s="73"/>
      <c r="E110" s="73"/>
      <c r="F110" s="73"/>
    </row>
    <row r="111" spans="2:6" x14ac:dyDescent="0.25">
      <c r="B111" s="71"/>
      <c r="C111" s="72"/>
      <c r="D111" s="73"/>
      <c r="E111" s="73"/>
      <c r="F111" s="73"/>
    </row>
    <row r="112" spans="2:6" x14ac:dyDescent="0.25">
      <c r="B112" s="71"/>
      <c r="C112" s="72"/>
      <c r="D112" s="73"/>
      <c r="E112" s="73"/>
      <c r="F112" s="73"/>
    </row>
    <row r="113" spans="2:6" x14ac:dyDescent="0.25">
      <c r="B113" s="71"/>
      <c r="C113" s="72"/>
      <c r="D113" s="73"/>
      <c r="E113" s="73"/>
      <c r="F113" s="73"/>
    </row>
    <row r="114" spans="2:6" x14ac:dyDescent="0.25">
      <c r="B114" s="71"/>
      <c r="C114" s="72"/>
      <c r="D114" s="73"/>
      <c r="E114" s="73"/>
      <c r="F114" s="73"/>
    </row>
    <row r="115" spans="2:6" x14ac:dyDescent="0.25">
      <c r="B115" s="71"/>
      <c r="C115" s="72"/>
      <c r="D115" s="73"/>
      <c r="E115" s="73"/>
      <c r="F115" s="73"/>
    </row>
    <row r="116" spans="2:6" x14ac:dyDescent="0.25">
      <c r="B116" s="71"/>
      <c r="C116" s="72"/>
      <c r="D116" s="73"/>
      <c r="E116" s="73"/>
      <c r="F116" s="73"/>
    </row>
    <row r="117" spans="2:6" x14ac:dyDescent="0.25">
      <c r="B117" s="71"/>
      <c r="C117" s="72"/>
      <c r="D117" s="73"/>
      <c r="E117" s="73"/>
      <c r="F117" s="73"/>
    </row>
    <row r="118" spans="2:6" x14ac:dyDescent="0.25">
      <c r="B118" s="71"/>
      <c r="C118" s="72"/>
      <c r="D118" s="73"/>
      <c r="E118" s="73"/>
      <c r="F118" s="73"/>
    </row>
    <row r="119" spans="2:6" x14ac:dyDescent="0.25">
      <c r="B119" s="71"/>
      <c r="C119" s="72"/>
      <c r="D119" s="73"/>
      <c r="E119" s="73"/>
      <c r="F119" s="73"/>
    </row>
    <row r="120" spans="2:6" x14ac:dyDescent="0.25">
      <c r="B120" s="71"/>
      <c r="C120" s="72"/>
      <c r="D120" s="73"/>
      <c r="E120" s="73"/>
      <c r="F120" s="73"/>
    </row>
    <row r="121" spans="2:6" x14ac:dyDescent="0.25">
      <c r="B121" s="71"/>
      <c r="C121" s="72"/>
      <c r="D121" s="73"/>
      <c r="E121" s="73"/>
      <c r="F121" s="73"/>
    </row>
    <row r="122" spans="2:6" x14ac:dyDescent="0.25">
      <c r="B122" s="71"/>
      <c r="C122" s="72"/>
      <c r="D122" s="73"/>
      <c r="E122" s="73"/>
      <c r="F122" s="73"/>
    </row>
    <row r="123" spans="2:6" x14ac:dyDescent="0.25">
      <c r="B123" s="71"/>
      <c r="C123" s="72"/>
      <c r="D123" s="73"/>
      <c r="E123" s="73"/>
      <c r="F123" s="73"/>
    </row>
    <row r="124" spans="2:6" x14ac:dyDescent="0.25">
      <c r="B124" s="71"/>
      <c r="C124" s="72"/>
      <c r="D124" s="73"/>
      <c r="E124" s="73"/>
      <c r="F124" s="73"/>
    </row>
    <row r="125" spans="2:6" x14ac:dyDescent="0.25">
      <c r="B125" s="71"/>
      <c r="C125" s="72"/>
      <c r="D125" s="73"/>
      <c r="E125" s="73"/>
      <c r="F125" s="73"/>
    </row>
    <row r="126" spans="2:6" x14ac:dyDescent="0.25">
      <c r="B126" s="71"/>
      <c r="C126" s="72"/>
      <c r="D126" s="73"/>
      <c r="E126" s="73"/>
      <c r="F126" s="73"/>
    </row>
    <row r="127" spans="2:6" x14ac:dyDescent="0.25">
      <c r="B127" s="71"/>
      <c r="C127" s="72"/>
      <c r="D127" s="73"/>
      <c r="E127" s="73"/>
      <c r="F127" s="73"/>
    </row>
    <row r="128" spans="2:6" x14ac:dyDescent="0.25">
      <c r="B128" s="71"/>
      <c r="C128" s="72"/>
      <c r="D128" s="73"/>
      <c r="E128" s="73"/>
      <c r="F128" s="73"/>
    </row>
    <row r="129" spans="2:6" x14ac:dyDescent="0.25">
      <c r="B129" s="71"/>
      <c r="C129" s="72"/>
      <c r="D129" s="73"/>
      <c r="E129" s="73"/>
      <c r="F129" s="73"/>
    </row>
    <row r="130" spans="2:6" x14ac:dyDescent="0.25">
      <c r="B130" s="71"/>
      <c r="C130" s="72"/>
      <c r="D130" s="73"/>
      <c r="E130" s="73"/>
      <c r="F130" s="73"/>
    </row>
    <row r="131" spans="2:6" x14ac:dyDescent="0.25">
      <c r="B131" s="71"/>
      <c r="C131" s="72"/>
      <c r="D131" s="73"/>
      <c r="E131" s="73"/>
      <c r="F131" s="73"/>
    </row>
    <row r="132" spans="2:6" x14ac:dyDescent="0.25">
      <c r="B132" s="71"/>
      <c r="C132" s="72"/>
      <c r="D132" s="73"/>
      <c r="E132" s="73"/>
      <c r="F132" s="73"/>
    </row>
    <row r="133" spans="2:6" x14ac:dyDescent="0.25">
      <c r="B133" s="71"/>
      <c r="C133" s="72"/>
      <c r="D133" s="73"/>
      <c r="E133" s="73"/>
      <c r="F133" s="73"/>
    </row>
    <row r="134" spans="2:6" x14ac:dyDescent="0.25">
      <c r="B134" s="71"/>
      <c r="C134" s="72"/>
      <c r="D134" s="73"/>
      <c r="E134" s="73"/>
      <c r="F134" s="73"/>
    </row>
    <row r="135" spans="2:6" x14ac:dyDescent="0.25">
      <c r="B135" s="71"/>
      <c r="C135" s="72"/>
      <c r="D135" s="73"/>
      <c r="E135" s="73"/>
      <c r="F135" s="73"/>
    </row>
    <row r="136" spans="2:6" x14ac:dyDescent="0.25">
      <c r="B136" s="71"/>
      <c r="C136" s="72"/>
      <c r="D136" s="73"/>
      <c r="E136" s="73"/>
      <c r="F136" s="73"/>
    </row>
    <row r="137" spans="2:6" x14ac:dyDescent="0.25">
      <c r="B137" s="71"/>
      <c r="C137" s="72"/>
      <c r="D137" s="73"/>
      <c r="E137" s="73"/>
      <c r="F137" s="73"/>
    </row>
    <row r="138" spans="2:6" x14ac:dyDescent="0.25">
      <c r="B138" s="71"/>
      <c r="C138" s="72"/>
      <c r="D138" s="73"/>
      <c r="E138" s="73"/>
      <c r="F138" s="73"/>
    </row>
    <row r="139" spans="2:6" x14ac:dyDescent="0.25">
      <c r="B139" s="71"/>
      <c r="C139" s="72"/>
      <c r="D139" s="73"/>
      <c r="E139" s="73"/>
      <c r="F139" s="73"/>
    </row>
    <row r="140" spans="2:6" x14ac:dyDescent="0.25">
      <c r="B140" s="71"/>
      <c r="C140" s="72"/>
      <c r="D140" s="73"/>
      <c r="E140" s="73"/>
      <c r="F140" s="73"/>
    </row>
    <row r="141" spans="2:6" x14ac:dyDescent="0.25">
      <c r="B141" s="71"/>
      <c r="C141" s="72"/>
      <c r="D141" s="73"/>
      <c r="E141" s="73"/>
      <c r="F141" s="73"/>
    </row>
    <row r="142" spans="2:6" x14ac:dyDescent="0.25">
      <c r="B142" s="71"/>
      <c r="C142" s="72"/>
      <c r="D142" s="73"/>
      <c r="E142" s="73"/>
      <c r="F142" s="73"/>
    </row>
    <row r="143" spans="2:6" x14ac:dyDescent="0.25">
      <c r="B143" s="71"/>
      <c r="C143" s="72"/>
      <c r="D143" s="73"/>
      <c r="E143" s="73"/>
      <c r="F143" s="73"/>
    </row>
    <row r="144" spans="2:6" x14ac:dyDescent="0.25">
      <c r="B144" s="71"/>
      <c r="C144" s="72"/>
      <c r="D144" s="73"/>
      <c r="E144" s="73"/>
      <c r="F144" s="73"/>
    </row>
    <row r="145" spans="2:6" x14ac:dyDescent="0.25">
      <c r="B145" s="71"/>
      <c r="C145" s="72"/>
      <c r="D145" s="73"/>
      <c r="E145" s="73"/>
      <c r="F145" s="73"/>
    </row>
    <row r="146" spans="2:6" x14ac:dyDescent="0.25">
      <c r="B146" s="71"/>
      <c r="C146" s="72"/>
      <c r="D146" s="73"/>
      <c r="E146" s="73"/>
      <c r="F146" s="73"/>
    </row>
    <row r="147" spans="2:6" x14ac:dyDescent="0.25">
      <c r="B147" s="71"/>
      <c r="C147" s="72"/>
      <c r="D147" s="73"/>
      <c r="E147" s="73"/>
      <c r="F147" s="73"/>
    </row>
    <row r="148" spans="2:6" x14ac:dyDescent="0.25">
      <c r="B148" s="71"/>
      <c r="C148" s="72"/>
      <c r="D148" s="73"/>
      <c r="E148" s="73"/>
      <c r="F148" s="73"/>
    </row>
    <row r="149" spans="2:6" x14ac:dyDescent="0.25">
      <c r="B149" s="71"/>
      <c r="C149" s="72"/>
      <c r="D149" s="73"/>
      <c r="E149" s="73"/>
      <c r="F149" s="73"/>
    </row>
    <row r="150" spans="2:6" x14ac:dyDescent="0.25">
      <c r="B150" s="71"/>
      <c r="C150" s="72"/>
      <c r="D150" s="73"/>
      <c r="E150" s="73"/>
      <c r="F150" s="73"/>
    </row>
    <row r="151" spans="2:6" x14ac:dyDescent="0.25">
      <c r="B151" s="71"/>
      <c r="C151" s="72"/>
      <c r="D151" s="73"/>
      <c r="E151" s="73"/>
      <c r="F151" s="73"/>
    </row>
    <row r="152" spans="2:6" x14ac:dyDescent="0.25">
      <c r="B152" s="71"/>
      <c r="C152" s="72"/>
      <c r="D152" s="73"/>
      <c r="E152" s="73"/>
      <c r="F152" s="73"/>
    </row>
    <row r="153" spans="2:6" x14ac:dyDescent="0.25">
      <c r="B153" s="71"/>
      <c r="C153" s="72"/>
      <c r="D153" s="73"/>
      <c r="E153" s="73"/>
      <c r="F153" s="73"/>
    </row>
    <row r="154" spans="2:6" x14ac:dyDescent="0.25">
      <c r="B154" s="71"/>
      <c r="C154" s="72"/>
      <c r="D154" s="73"/>
      <c r="E154" s="73"/>
      <c r="F154" s="73"/>
    </row>
    <row r="155" spans="2:6" x14ac:dyDescent="0.25">
      <c r="B155" s="71"/>
      <c r="C155" s="72"/>
      <c r="D155" s="73"/>
      <c r="E155" s="73"/>
      <c r="F155" s="73"/>
    </row>
    <row r="156" spans="2:6" x14ac:dyDescent="0.25">
      <c r="B156" s="71"/>
      <c r="C156" s="72"/>
      <c r="D156" s="73"/>
      <c r="E156" s="73"/>
      <c r="F156" s="73"/>
    </row>
    <row r="157" spans="2:6" x14ac:dyDescent="0.25">
      <c r="B157" s="71"/>
      <c r="C157" s="72"/>
      <c r="D157" s="73"/>
      <c r="E157" s="73"/>
      <c r="F157" s="73"/>
    </row>
    <row r="158" spans="2:6" x14ac:dyDescent="0.25">
      <c r="B158" s="71"/>
      <c r="C158" s="72"/>
      <c r="D158" s="73"/>
      <c r="E158" s="73"/>
      <c r="F158" s="73"/>
    </row>
    <row r="159" spans="2:6" x14ac:dyDescent="0.25">
      <c r="B159" s="71"/>
      <c r="C159" s="72"/>
      <c r="D159" s="73"/>
      <c r="E159" s="73"/>
      <c r="F159" s="73"/>
    </row>
    <row r="160" spans="2:6" x14ac:dyDescent="0.25">
      <c r="B160" s="71"/>
      <c r="C160" s="72"/>
      <c r="D160" s="73"/>
      <c r="E160" s="73"/>
      <c r="F160" s="73"/>
    </row>
    <row r="161" spans="2:6" x14ac:dyDescent="0.25">
      <c r="B161" s="71"/>
      <c r="C161" s="72"/>
      <c r="D161" s="73"/>
      <c r="E161" s="73"/>
      <c r="F161" s="73"/>
    </row>
    <row r="162" spans="2:6" x14ac:dyDescent="0.25">
      <c r="B162" s="71"/>
      <c r="C162" s="72"/>
      <c r="D162" s="73"/>
      <c r="E162" s="73"/>
      <c r="F162" s="73"/>
    </row>
    <row r="163" spans="2:6" x14ac:dyDescent="0.25">
      <c r="B163" s="71"/>
      <c r="C163" s="72"/>
      <c r="D163" s="73"/>
      <c r="E163" s="73"/>
      <c r="F163" s="73"/>
    </row>
    <row r="164" spans="2:6" x14ac:dyDescent="0.25">
      <c r="B164" s="71"/>
      <c r="C164" s="72"/>
      <c r="D164" s="73"/>
      <c r="E164" s="73"/>
      <c r="F164" s="73"/>
    </row>
    <row r="165" spans="2:6" x14ac:dyDescent="0.25">
      <c r="B165" s="71"/>
      <c r="C165" s="72"/>
      <c r="D165" s="73"/>
      <c r="E165" s="73"/>
      <c r="F165" s="73"/>
    </row>
    <row r="166" spans="2:6" x14ac:dyDescent="0.25">
      <c r="B166" s="71"/>
      <c r="C166" s="72"/>
      <c r="D166" s="73"/>
      <c r="E166" s="73"/>
      <c r="F166" s="73"/>
    </row>
    <row r="167" spans="2:6" x14ac:dyDescent="0.25">
      <c r="B167" s="71"/>
      <c r="C167" s="72"/>
      <c r="D167" s="73"/>
      <c r="E167" s="73"/>
      <c r="F167" s="73"/>
    </row>
    <row r="168" spans="2:6" x14ac:dyDescent="0.25">
      <c r="B168" s="71"/>
      <c r="C168" s="72"/>
      <c r="D168" s="73"/>
      <c r="E168" s="73"/>
      <c r="F168" s="73"/>
    </row>
    <row r="169" spans="2:6" x14ac:dyDescent="0.25">
      <c r="B169" s="71"/>
      <c r="C169" s="72"/>
      <c r="D169" s="73"/>
      <c r="E169" s="73"/>
      <c r="F169" s="73"/>
    </row>
    <row r="170" spans="2:6" x14ac:dyDescent="0.25">
      <c r="B170" s="71"/>
      <c r="C170" s="72"/>
      <c r="D170" s="73"/>
      <c r="E170" s="73"/>
      <c r="F170" s="73"/>
    </row>
    <row r="171" spans="2:6" x14ac:dyDescent="0.25">
      <c r="B171" s="71"/>
      <c r="C171" s="72"/>
      <c r="D171" s="73"/>
      <c r="E171" s="73"/>
      <c r="F171" s="73"/>
    </row>
    <row r="172" spans="2:6" x14ac:dyDescent="0.25">
      <c r="B172" s="71"/>
      <c r="C172" s="72"/>
      <c r="D172" s="73"/>
      <c r="E172" s="73"/>
      <c r="F172" s="73"/>
    </row>
    <row r="173" spans="2:6" x14ac:dyDescent="0.25">
      <c r="B173" s="71"/>
      <c r="C173" s="72"/>
      <c r="D173" s="73"/>
      <c r="E173" s="73"/>
      <c r="F173" s="73"/>
    </row>
    <row r="174" spans="2:6" x14ac:dyDescent="0.25">
      <c r="B174" s="71"/>
      <c r="C174" s="72"/>
      <c r="D174" s="73"/>
      <c r="E174" s="73"/>
      <c r="F174" s="73"/>
    </row>
    <row r="175" spans="2:6" x14ac:dyDescent="0.25">
      <c r="B175" s="71"/>
      <c r="C175" s="72"/>
      <c r="D175" s="73"/>
      <c r="E175" s="73"/>
      <c r="F175" s="73"/>
    </row>
    <row r="176" spans="2:6" x14ac:dyDescent="0.25">
      <c r="B176" s="71"/>
      <c r="C176" s="72"/>
      <c r="D176" s="73"/>
      <c r="E176" s="73"/>
      <c r="F176" s="73"/>
    </row>
    <row r="177" spans="2:6" x14ac:dyDescent="0.25">
      <c r="B177" s="71"/>
      <c r="C177" s="72"/>
      <c r="D177" s="73"/>
      <c r="E177" s="73"/>
      <c r="F177" s="73"/>
    </row>
    <row r="178" spans="2:6" x14ac:dyDescent="0.25">
      <c r="B178" s="71"/>
      <c r="C178" s="72"/>
      <c r="D178" s="73"/>
      <c r="E178" s="73"/>
      <c r="F178" s="73"/>
    </row>
    <row r="179" spans="2:6" x14ac:dyDescent="0.25">
      <c r="B179" s="71"/>
      <c r="C179" s="72"/>
      <c r="D179" s="73"/>
      <c r="E179" s="73"/>
      <c r="F179" s="73"/>
    </row>
    <row r="180" spans="2:6" x14ac:dyDescent="0.25">
      <c r="B180" s="71"/>
      <c r="C180" s="72"/>
      <c r="D180" s="73"/>
      <c r="E180" s="73"/>
      <c r="F180" s="73"/>
    </row>
    <row r="181" spans="2:6" x14ac:dyDescent="0.25">
      <c r="B181" s="71"/>
      <c r="C181" s="72"/>
      <c r="D181" s="73"/>
      <c r="E181" s="73"/>
      <c r="F181" s="73"/>
    </row>
    <row r="182" spans="2:6" x14ac:dyDescent="0.25">
      <c r="B182" s="71"/>
      <c r="C182" s="72"/>
      <c r="D182" s="73"/>
      <c r="E182" s="73"/>
      <c r="F182" s="73"/>
    </row>
    <row r="183" spans="2:6" x14ac:dyDescent="0.25">
      <c r="B183" s="71"/>
      <c r="C183" s="72"/>
      <c r="D183" s="73"/>
      <c r="E183" s="73"/>
      <c r="F183" s="73"/>
    </row>
    <row r="184" spans="2:6" x14ac:dyDescent="0.25">
      <c r="B184" s="71"/>
      <c r="C184" s="72"/>
      <c r="D184" s="73"/>
      <c r="E184" s="73"/>
      <c r="F184" s="73"/>
    </row>
    <row r="185" spans="2:6" x14ac:dyDescent="0.25">
      <c r="B185" s="71"/>
      <c r="C185" s="72"/>
      <c r="D185" s="73"/>
      <c r="E185" s="73"/>
      <c r="F185" s="73"/>
    </row>
    <row r="186" spans="2:6" x14ac:dyDescent="0.25">
      <c r="B186" s="71"/>
      <c r="C186" s="72"/>
      <c r="D186" s="73"/>
      <c r="E186" s="73"/>
      <c r="F186" s="73"/>
    </row>
    <row r="187" spans="2:6" x14ac:dyDescent="0.25">
      <c r="B187" s="71"/>
      <c r="C187" s="72"/>
      <c r="D187" s="73"/>
      <c r="E187" s="73"/>
      <c r="F187" s="73"/>
    </row>
    <row r="188" spans="2:6" x14ac:dyDescent="0.25">
      <c r="B188" s="71"/>
      <c r="C188" s="72"/>
      <c r="D188" s="73"/>
      <c r="E188" s="73"/>
      <c r="F188" s="73"/>
    </row>
    <row r="189" spans="2:6" x14ac:dyDescent="0.25">
      <c r="B189" s="71"/>
      <c r="C189" s="72"/>
      <c r="D189" s="73"/>
      <c r="E189" s="73"/>
      <c r="F189" s="73"/>
    </row>
    <row r="190" spans="2:6" x14ac:dyDescent="0.25">
      <c r="B190" s="71"/>
      <c r="C190" s="72"/>
      <c r="D190" s="73"/>
      <c r="E190" s="73"/>
      <c r="F190" s="73"/>
    </row>
    <row r="191" spans="2:6" x14ac:dyDescent="0.25">
      <c r="B191" s="71"/>
      <c r="C191" s="72"/>
      <c r="D191" s="73"/>
      <c r="E191" s="73"/>
      <c r="F191" s="73"/>
    </row>
    <row r="192" spans="2:6" x14ac:dyDescent="0.25">
      <c r="B192" s="71"/>
      <c r="C192" s="72"/>
      <c r="D192" s="73"/>
      <c r="E192" s="73"/>
      <c r="F192" s="73"/>
    </row>
    <row r="193" spans="2:6" x14ac:dyDescent="0.25">
      <c r="B193" s="71"/>
      <c r="C193" s="72"/>
      <c r="D193" s="73"/>
      <c r="E193" s="73"/>
      <c r="F193" s="73"/>
    </row>
    <row r="194" spans="2:6" x14ac:dyDescent="0.25">
      <c r="B194" s="71"/>
      <c r="C194" s="72"/>
      <c r="D194" s="73"/>
      <c r="E194" s="73"/>
      <c r="F194" s="73"/>
    </row>
    <row r="195" spans="2:6" x14ac:dyDescent="0.25">
      <c r="B195" s="71"/>
      <c r="C195" s="72"/>
      <c r="D195" s="73"/>
      <c r="E195" s="73"/>
      <c r="F195" s="73"/>
    </row>
    <row r="196" spans="2:6" x14ac:dyDescent="0.25">
      <c r="B196" s="71"/>
      <c r="C196" s="72"/>
      <c r="D196" s="73"/>
      <c r="E196" s="73"/>
      <c r="F196" s="73"/>
    </row>
    <row r="197" spans="2:6" x14ac:dyDescent="0.25">
      <c r="B197" s="71"/>
      <c r="C197" s="72"/>
      <c r="D197" s="73"/>
      <c r="E197" s="73"/>
      <c r="F197" s="73"/>
    </row>
    <row r="198" spans="2:6" x14ac:dyDescent="0.25">
      <c r="B198" s="71"/>
      <c r="C198" s="72"/>
      <c r="D198" s="73"/>
      <c r="E198" s="73"/>
      <c r="F198" s="73"/>
    </row>
    <row r="199" spans="2:6" x14ac:dyDescent="0.25">
      <c r="B199" s="71"/>
      <c r="C199" s="72"/>
      <c r="D199" s="73"/>
      <c r="E199" s="73"/>
      <c r="F199" s="73"/>
    </row>
    <row r="200" spans="2:6" x14ac:dyDescent="0.25">
      <c r="B200" s="71"/>
      <c r="C200" s="72"/>
      <c r="D200" s="73"/>
      <c r="E200" s="73"/>
      <c r="F200" s="73"/>
    </row>
    <row r="201" spans="2:6" x14ac:dyDescent="0.25">
      <c r="B201" s="71"/>
      <c r="C201" s="72"/>
      <c r="D201" s="73"/>
      <c r="E201" s="73"/>
      <c r="F201" s="73"/>
    </row>
    <row r="202" spans="2:6" x14ac:dyDescent="0.25">
      <c r="B202" s="71"/>
      <c r="C202" s="72"/>
      <c r="D202" s="73"/>
      <c r="E202" s="73"/>
      <c r="F202" s="73"/>
    </row>
    <row r="203" spans="2:6" x14ac:dyDescent="0.25">
      <c r="B203" s="71"/>
      <c r="C203" s="72"/>
      <c r="D203" s="73"/>
      <c r="E203" s="73"/>
      <c r="F203" s="73"/>
    </row>
    <row r="204" spans="2:6" x14ac:dyDescent="0.25">
      <c r="B204" s="71"/>
      <c r="C204" s="72"/>
      <c r="D204" s="73"/>
      <c r="E204" s="73"/>
      <c r="F204" s="73"/>
    </row>
    <row r="205" spans="2:6" x14ac:dyDescent="0.25">
      <c r="B205" s="71"/>
      <c r="C205" s="72"/>
      <c r="D205" s="73"/>
      <c r="E205" s="73"/>
      <c r="F205" s="73"/>
    </row>
    <row r="206" spans="2:6" x14ac:dyDescent="0.25">
      <c r="B206" s="71"/>
      <c r="C206" s="72"/>
      <c r="D206" s="73"/>
      <c r="E206" s="73"/>
      <c r="F206" s="73"/>
    </row>
    <row r="207" spans="2:6" x14ac:dyDescent="0.25">
      <c r="B207" s="71"/>
      <c r="C207" s="72"/>
      <c r="D207" s="73"/>
      <c r="E207" s="73"/>
      <c r="F207" s="73"/>
    </row>
    <row r="208" spans="2:6" x14ac:dyDescent="0.25">
      <c r="B208" s="71"/>
      <c r="C208" s="72"/>
      <c r="D208" s="73"/>
      <c r="E208" s="73"/>
      <c r="F208" s="73"/>
    </row>
    <row r="209" spans="2:6" x14ac:dyDescent="0.25">
      <c r="B209" s="71"/>
      <c r="C209" s="72"/>
      <c r="D209" s="73"/>
      <c r="E209" s="73"/>
      <c r="F209" s="73"/>
    </row>
    <row r="210" spans="2:6" x14ac:dyDescent="0.25">
      <c r="B210" s="71"/>
      <c r="C210" s="72"/>
      <c r="D210" s="73"/>
      <c r="E210" s="73"/>
      <c r="F210" s="73"/>
    </row>
    <row r="211" spans="2:6" x14ac:dyDescent="0.25">
      <c r="B211" s="71"/>
      <c r="C211" s="72"/>
      <c r="D211" s="73"/>
      <c r="E211" s="73"/>
      <c r="F211" s="73"/>
    </row>
    <row r="212" spans="2:6" x14ac:dyDescent="0.25">
      <c r="B212" s="71"/>
      <c r="C212" s="72"/>
      <c r="D212" s="73"/>
      <c r="E212" s="73"/>
      <c r="F212" s="73"/>
    </row>
    <row r="213" spans="2:6" x14ac:dyDescent="0.25">
      <c r="B213" s="71"/>
      <c r="C213" s="72"/>
      <c r="D213" s="73"/>
      <c r="E213" s="73"/>
      <c r="F213" s="73"/>
    </row>
    <row r="214" spans="2:6" x14ac:dyDescent="0.25">
      <c r="B214" s="71"/>
      <c r="C214" s="72"/>
      <c r="D214" s="73"/>
      <c r="E214" s="73"/>
      <c r="F214" s="73"/>
    </row>
    <row r="215" spans="2:6" x14ac:dyDescent="0.25">
      <c r="B215" s="71"/>
      <c r="C215" s="72"/>
      <c r="D215" s="73"/>
      <c r="E215" s="73"/>
      <c r="F215" s="73"/>
    </row>
    <row r="216" spans="2:6" x14ac:dyDescent="0.25">
      <c r="B216" s="71"/>
      <c r="C216" s="72"/>
      <c r="D216" s="73"/>
      <c r="E216" s="73"/>
      <c r="F216" s="73"/>
    </row>
    <row r="217" spans="2:6" x14ac:dyDescent="0.25">
      <c r="B217" s="71"/>
      <c r="C217" s="72"/>
      <c r="D217" s="73"/>
      <c r="E217" s="73"/>
      <c r="F217" s="73"/>
    </row>
    <row r="218" spans="2:6" x14ac:dyDescent="0.25">
      <c r="B218" s="71"/>
      <c r="C218" s="72"/>
      <c r="D218" s="73"/>
      <c r="E218" s="73"/>
      <c r="F218" s="73"/>
    </row>
    <row r="219" spans="2:6" x14ac:dyDescent="0.25">
      <c r="B219" s="71"/>
      <c r="C219" s="72"/>
      <c r="D219" s="73"/>
      <c r="E219" s="73"/>
      <c r="F219" s="73"/>
    </row>
    <row r="220" spans="2:6" x14ac:dyDescent="0.25">
      <c r="B220" s="71"/>
      <c r="C220" s="72"/>
      <c r="D220" s="73"/>
      <c r="E220" s="73"/>
      <c r="F220" s="73"/>
    </row>
    <row r="221" spans="2:6" x14ac:dyDescent="0.25">
      <c r="B221" s="71"/>
      <c r="C221" s="72"/>
      <c r="D221" s="73"/>
      <c r="E221" s="73"/>
      <c r="F221" s="73"/>
    </row>
    <row r="222" spans="2:6" x14ac:dyDescent="0.25">
      <c r="B222" s="71"/>
      <c r="C222" s="72"/>
      <c r="D222" s="73"/>
      <c r="E222" s="73"/>
      <c r="F222" s="73"/>
    </row>
    <row r="223" spans="2:6" x14ac:dyDescent="0.25">
      <c r="B223" s="71"/>
      <c r="C223" s="72"/>
      <c r="D223" s="73"/>
      <c r="E223" s="73"/>
      <c r="F223" s="73"/>
    </row>
    <row r="224" spans="2:6" x14ac:dyDescent="0.25">
      <c r="B224" s="71"/>
      <c r="C224" s="72"/>
      <c r="D224" s="73"/>
      <c r="E224" s="73"/>
      <c r="F224" s="73"/>
    </row>
    <row r="225" spans="2:6" x14ac:dyDescent="0.25">
      <c r="B225" s="71"/>
      <c r="C225" s="72"/>
      <c r="D225" s="73"/>
      <c r="E225" s="73"/>
      <c r="F225" s="73"/>
    </row>
    <row r="226" spans="2:6" x14ac:dyDescent="0.25">
      <c r="B226" s="71"/>
      <c r="C226" s="72"/>
      <c r="D226" s="73"/>
      <c r="E226" s="73"/>
      <c r="F226" s="73"/>
    </row>
    <row r="227" spans="2:6" x14ac:dyDescent="0.25">
      <c r="B227" s="71"/>
      <c r="C227" s="72"/>
      <c r="D227" s="73"/>
      <c r="E227" s="73"/>
      <c r="F227" s="73"/>
    </row>
    <row r="228" spans="2:6" x14ac:dyDescent="0.25">
      <c r="B228" s="71"/>
      <c r="C228" s="72"/>
      <c r="D228" s="73"/>
      <c r="E228" s="73"/>
      <c r="F228" s="73"/>
    </row>
    <row r="229" spans="2:6" x14ac:dyDescent="0.25">
      <c r="B229" s="71"/>
      <c r="C229" s="72"/>
      <c r="D229" s="73"/>
      <c r="E229" s="73"/>
      <c r="F229" s="73"/>
    </row>
    <row r="230" spans="2:6" x14ac:dyDescent="0.25">
      <c r="B230" s="71"/>
      <c r="C230" s="72"/>
      <c r="D230" s="73"/>
      <c r="E230" s="73"/>
      <c r="F230" s="73"/>
    </row>
    <row r="231" spans="2:6" x14ac:dyDescent="0.25">
      <c r="B231" s="71"/>
      <c r="C231" s="72"/>
      <c r="D231" s="73"/>
      <c r="E231" s="73"/>
      <c r="F231" s="73"/>
    </row>
    <row r="232" spans="2:6" x14ac:dyDescent="0.25">
      <c r="B232" s="71"/>
      <c r="C232" s="72"/>
      <c r="D232" s="73"/>
      <c r="E232" s="73"/>
      <c r="F232" s="73"/>
    </row>
    <row r="233" spans="2:6" x14ac:dyDescent="0.25">
      <c r="B233" s="71"/>
      <c r="C233" s="72"/>
      <c r="D233" s="73"/>
      <c r="E233" s="73"/>
      <c r="F233" s="73"/>
    </row>
    <row r="234" spans="2:6" x14ac:dyDescent="0.25">
      <c r="B234" s="71"/>
      <c r="C234" s="72"/>
      <c r="D234" s="73"/>
      <c r="E234" s="73"/>
      <c r="F234" s="73"/>
    </row>
    <row r="235" spans="2:6" x14ac:dyDescent="0.25">
      <c r="B235" s="71"/>
      <c r="C235" s="72"/>
      <c r="D235" s="73"/>
      <c r="E235" s="73"/>
      <c r="F235" s="73"/>
    </row>
    <row r="236" spans="2:6" x14ac:dyDescent="0.25">
      <c r="B236" s="71"/>
      <c r="C236" s="72"/>
      <c r="D236" s="73"/>
      <c r="E236" s="73"/>
      <c r="F236" s="73"/>
    </row>
    <row r="237" spans="2:6" x14ac:dyDescent="0.25">
      <c r="B237" s="71"/>
      <c r="C237" s="72"/>
      <c r="D237" s="73"/>
      <c r="E237" s="73"/>
      <c r="F237" s="73"/>
    </row>
    <row r="238" spans="2:6" x14ac:dyDescent="0.25">
      <c r="B238" s="71"/>
      <c r="C238" s="72"/>
      <c r="D238" s="73"/>
      <c r="E238" s="73"/>
      <c r="F238" s="73"/>
    </row>
    <row r="239" spans="2:6" x14ac:dyDescent="0.25">
      <c r="B239" s="71"/>
      <c r="C239" s="72"/>
      <c r="D239" s="73"/>
      <c r="E239" s="73"/>
      <c r="F239" s="73"/>
    </row>
    <row r="240" spans="2:6" x14ac:dyDescent="0.25">
      <c r="B240" s="71"/>
      <c r="C240" s="72"/>
      <c r="D240" s="73"/>
      <c r="E240" s="73"/>
      <c r="F240" s="73"/>
    </row>
    <row r="241" spans="2:6" x14ac:dyDescent="0.25">
      <c r="B241" s="71"/>
      <c r="C241" s="72"/>
      <c r="D241" s="73"/>
      <c r="E241" s="73"/>
      <c r="F241" s="73"/>
    </row>
    <row r="242" spans="2:6" x14ac:dyDescent="0.25">
      <c r="B242" s="71"/>
      <c r="C242" s="72"/>
      <c r="D242" s="73"/>
      <c r="E242" s="73"/>
      <c r="F242" s="73"/>
    </row>
    <row r="243" spans="2:6" x14ac:dyDescent="0.25">
      <c r="B243" s="71"/>
      <c r="C243" s="72"/>
      <c r="D243" s="73"/>
      <c r="E243" s="73"/>
      <c r="F243" s="73"/>
    </row>
    <row r="244" spans="2:6" x14ac:dyDescent="0.25">
      <c r="B244" s="71"/>
      <c r="C244" s="72"/>
      <c r="D244" s="73"/>
      <c r="E244" s="73"/>
      <c r="F244" s="73"/>
    </row>
    <row r="245" spans="2:6" x14ac:dyDescent="0.25">
      <c r="B245" s="71"/>
      <c r="C245" s="72"/>
      <c r="D245" s="73"/>
      <c r="E245" s="73"/>
      <c r="F245" s="73"/>
    </row>
    <row r="246" spans="2:6" x14ac:dyDescent="0.25">
      <c r="B246" s="71"/>
      <c r="C246" s="72"/>
      <c r="D246" s="73"/>
      <c r="E246" s="73"/>
      <c r="F246" s="73"/>
    </row>
    <row r="247" spans="2:6" x14ac:dyDescent="0.25">
      <c r="B247" s="71"/>
      <c r="C247" s="72"/>
      <c r="D247" s="73"/>
      <c r="E247" s="73"/>
      <c r="F247" s="73"/>
    </row>
    <row r="248" spans="2:6" x14ac:dyDescent="0.25">
      <c r="B248" s="71"/>
      <c r="C248" s="72"/>
      <c r="D248" s="73"/>
      <c r="E248" s="73"/>
      <c r="F248" s="73"/>
    </row>
    <row r="249" spans="2:6" x14ac:dyDescent="0.25">
      <c r="B249" s="71"/>
      <c r="C249" s="72"/>
      <c r="D249" s="73"/>
      <c r="E249" s="73"/>
      <c r="F249" s="73"/>
    </row>
    <row r="250" spans="2:6" x14ac:dyDescent="0.25">
      <c r="B250" s="71"/>
      <c r="C250" s="72"/>
      <c r="D250" s="73"/>
      <c r="E250" s="73"/>
      <c r="F250" s="73"/>
    </row>
    <row r="251" spans="2:6" x14ac:dyDescent="0.25">
      <c r="B251" s="71"/>
      <c r="C251" s="72"/>
      <c r="D251" s="73"/>
      <c r="E251" s="73"/>
      <c r="F251" s="73"/>
    </row>
    <row r="252" spans="2:6" x14ac:dyDescent="0.25">
      <c r="B252" s="71"/>
      <c r="C252" s="72"/>
      <c r="D252" s="73"/>
      <c r="E252" s="73"/>
      <c r="F252" s="73"/>
    </row>
    <row r="253" spans="2:6" x14ac:dyDescent="0.25">
      <c r="B253" s="71"/>
      <c r="C253" s="72"/>
      <c r="D253" s="73"/>
      <c r="E253" s="73"/>
      <c r="F253" s="73"/>
    </row>
    <row r="254" spans="2:6" x14ac:dyDescent="0.25">
      <c r="B254" s="71"/>
      <c r="C254" s="72"/>
      <c r="D254" s="73"/>
      <c r="E254" s="73"/>
      <c r="F254" s="73"/>
    </row>
    <row r="255" spans="2:6" x14ac:dyDescent="0.25">
      <c r="B255" s="71"/>
      <c r="C255" s="72"/>
      <c r="D255" s="73"/>
      <c r="E255" s="73"/>
      <c r="F255" s="73"/>
    </row>
    <row r="256" spans="2:6" x14ac:dyDescent="0.25">
      <c r="B256" s="71"/>
      <c r="C256" s="72"/>
      <c r="D256" s="73"/>
      <c r="E256" s="73"/>
      <c r="F256" s="73"/>
    </row>
    <row r="257" spans="2:6" x14ac:dyDescent="0.25">
      <c r="B257" s="71"/>
      <c r="C257" s="72"/>
      <c r="D257" s="73"/>
      <c r="E257" s="73"/>
      <c r="F257" s="73"/>
    </row>
    <row r="258" spans="2:6" x14ac:dyDescent="0.25">
      <c r="B258" s="71"/>
      <c r="C258" s="72"/>
      <c r="D258" s="73"/>
      <c r="E258" s="73"/>
      <c r="F258" s="73"/>
    </row>
    <row r="259" spans="2:6" x14ac:dyDescent="0.25">
      <c r="B259" s="71"/>
      <c r="C259" s="72"/>
      <c r="D259" s="73"/>
      <c r="E259" s="73"/>
      <c r="F259" s="73"/>
    </row>
    <row r="260" spans="2:6" x14ac:dyDescent="0.25">
      <c r="B260" s="71"/>
      <c r="C260" s="72"/>
      <c r="D260" s="73"/>
      <c r="E260" s="73"/>
      <c r="F260" s="73"/>
    </row>
    <row r="261" spans="2:6" x14ac:dyDescent="0.25">
      <c r="B261" s="71"/>
      <c r="C261" s="72"/>
      <c r="D261" s="73"/>
      <c r="E261" s="73"/>
      <c r="F261" s="73"/>
    </row>
    <row r="262" spans="2:6" x14ac:dyDescent="0.25">
      <c r="B262" s="71"/>
      <c r="C262" s="72"/>
      <c r="D262" s="73"/>
      <c r="E262" s="73"/>
      <c r="F262" s="73"/>
    </row>
    <row r="263" spans="2:6" x14ac:dyDescent="0.25">
      <c r="B263" s="71"/>
      <c r="C263" s="72"/>
      <c r="D263" s="73"/>
      <c r="E263" s="73"/>
      <c r="F263" s="73"/>
    </row>
    <row r="264" spans="2:6" x14ac:dyDescent="0.25">
      <c r="B264" s="71"/>
      <c r="C264" s="72"/>
      <c r="D264" s="73"/>
      <c r="E264" s="73"/>
      <c r="F264" s="73"/>
    </row>
    <row r="265" spans="2:6" x14ac:dyDescent="0.25">
      <c r="B265" s="71"/>
      <c r="C265" s="72"/>
      <c r="D265" s="73"/>
      <c r="E265" s="73"/>
      <c r="F265" s="73"/>
    </row>
    <row r="266" spans="2:6" x14ac:dyDescent="0.25">
      <c r="B266" s="71"/>
      <c r="C266" s="72"/>
      <c r="D266" s="73"/>
      <c r="E266" s="73"/>
      <c r="F266" s="73"/>
    </row>
  </sheetData>
  <mergeCells count="1">
    <mergeCell ref="B2:F2"/>
  </mergeCells>
  <pageMargins left="0.7" right="0.7" top="0.75" bottom="0.75" header="0.3" footer="0.3"/>
  <pageSetup paperSize="9" scale="77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269"/>
  <sheetViews>
    <sheetView workbookViewId="0">
      <selection activeCell="F19" sqref="F19"/>
    </sheetView>
  </sheetViews>
  <sheetFormatPr defaultRowHeight="15" x14ac:dyDescent="0.25"/>
  <cols>
    <col min="1" max="1" width="9.140625" style="59"/>
    <col min="2" max="2" width="52.7109375" style="74" customWidth="1"/>
    <col min="3" max="3" width="8.140625" style="75" bestFit="1" customWidth="1"/>
    <col min="4" max="4" width="13" style="76" customWidth="1"/>
    <col min="5" max="5" width="17.140625" style="76" customWidth="1"/>
    <col min="6" max="6" width="15.7109375" style="76" customWidth="1"/>
    <col min="7" max="7" width="14" style="66" customWidth="1"/>
    <col min="8" max="8" width="13.42578125" style="59" bestFit="1" customWidth="1"/>
    <col min="9" max="9" width="11.85546875" style="59" customWidth="1"/>
    <col min="10" max="10" width="9.140625" style="59"/>
    <col min="11" max="11" width="17.5703125" style="59" bestFit="1" customWidth="1"/>
    <col min="12" max="16384" width="9.140625" style="59"/>
  </cols>
  <sheetData>
    <row r="2" spans="2:7" s="54" customFormat="1" ht="15" customHeight="1" x14ac:dyDescent="0.2">
      <c r="B2" s="212" t="str">
        <f>'Elenco Prezzi Unitari'!B108</f>
        <v>PR5 - Videoüberwachungsstation Nr.5:  Parkplatz Buchwald (Gemeinde  EPPAN )</v>
      </c>
      <c r="C2" s="212"/>
      <c r="D2" s="212"/>
      <c r="E2" s="212"/>
      <c r="F2" s="212"/>
      <c r="G2" s="53"/>
    </row>
    <row r="3" spans="2:7" s="54" customFormat="1" x14ac:dyDescent="0.2">
      <c r="B3" s="55" t="str">
        <f>'Elenco Prezzi Unitari'!B65</f>
        <v>BESCHREIBUNG</v>
      </c>
      <c r="C3" s="55" t="str">
        <f>'Elenco Prezzi Unitari'!C65</f>
        <v>M.E.</v>
      </c>
      <c r="D3" s="55" t="str">
        <f>'Elenco Prezzi Unitari'!D65</f>
        <v>ANZ.</v>
      </c>
      <c r="E3" s="55" t="str">
        <f>'Elenco Prezzi Unitari'!E65</f>
        <v>EINHEITSPREIS</v>
      </c>
      <c r="F3" s="55" t="str">
        <f>'Elenco Prezzi Unitari'!F65</f>
        <v>BETRAG</v>
      </c>
      <c r="G3" s="53"/>
    </row>
    <row r="4" spans="2:7" s="54" customFormat="1" x14ac:dyDescent="0.2">
      <c r="B4" s="33" t="str">
        <f>'Elenco Prezzi Unitari'!B13</f>
        <v>Überwachungskamera  (Speed Dome)</v>
      </c>
      <c r="C4" s="56" t="s">
        <v>1</v>
      </c>
      <c r="D4" s="57">
        <v>1</v>
      </c>
      <c r="E4" s="91">
        <f>'Elenco Prezzi Unitari'!F13</f>
        <v>2500</v>
      </c>
      <c r="F4" s="83">
        <f t="shared" ref="F4:F10" si="0">E4*D4</f>
        <v>2500</v>
      </c>
      <c r="G4" s="53"/>
    </row>
    <row r="5" spans="2:7" x14ac:dyDescent="0.25">
      <c r="B5" s="33" t="str">
        <f>'Elenco Prezzi Unitari'!B29</f>
        <v>DVR embedded ● 4 Video-Eingänge 1080p ● HD 1TB</v>
      </c>
      <c r="C5" s="56" t="s">
        <v>1</v>
      </c>
      <c r="D5" s="57">
        <v>1</v>
      </c>
      <c r="E5" s="91">
        <f>'Elenco Prezzi Unitari'!F29</f>
        <v>748</v>
      </c>
      <c r="F5" s="83">
        <f t="shared" si="0"/>
        <v>748</v>
      </c>
      <c r="G5" s="58"/>
    </row>
    <row r="6" spans="2:7" x14ac:dyDescent="0.25">
      <c r="B6" s="34" t="str">
        <f>'Elenco Prezzi Unitari'!B37</f>
        <v>Schild "Videoüberwachter Bereich" Art.13 GvD 196/2003</v>
      </c>
      <c r="C6" s="56" t="s">
        <v>1</v>
      </c>
      <c r="D6" s="57">
        <v>1</v>
      </c>
      <c r="E6" s="82">
        <f>'Elenco Prezzi Unitari'!F37</f>
        <v>50</v>
      </c>
      <c r="F6" s="83">
        <f t="shared" si="0"/>
        <v>50</v>
      </c>
      <c r="G6" s="58"/>
    </row>
    <row r="7" spans="2:7" ht="75" x14ac:dyDescent="0.25">
      <c r="B7" s="33" t="str">
        <f>'Elenco Prezzi Unitari'!B32</f>
        <v>Zubehörteile für die Montage der Videokameras und die fachgerechte Herstellung einer vollständigen, funktionstüchtigen Anlage (z.B. Elektroschaltschrank, Geräteschrank, selbstrückstellender Schalter, Netzgeräte, Kabel usw.)</v>
      </c>
      <c r="C7" s="117" t="str">
        <f>'Elenco Prezzi Unitari'!C32</f>
        <v>pauschal</v>
      </c>
      <c r="D7" s="57">
        <v>1</v>
      </c>
      <c r="E7" s="82">
        <v>1000</v>
      </c>
      <c r="F7" s="83">
        <f t="shared" si="0"/>
        <v>1000</v>
      </c>
      <c r="G7" s="58"/>
    </row>
    <row r="8" spans="2:7" ht="30" x14ac:dyDescent="0.25">
      <c r="B8" s="34" t="str">
        <f>'Elenco Prezzi Unitari'!B55</f>
        <v>Lieferung und Einbau eines Masts, verjüngend, geschweißt, gerade, aus verzinktem Stahl H 5,00 m ü.d.B.</v>
      </c>
      <c r="C8" s="56" t="s">
        <v>1</v>
      </c>
      <c r="D8" s="57">
        <v>1</v>
      </c>
      <c r="E8" s="82">
        <f>'Elenco Prezzi Unitari'!F55</f>
        <v>448.5</v>
      </c>
      <c r="F8" s="83">
        <f t="shared" si="0"/>
        <v>448.5</v>
      </c>
    </row>
    <row r="9" spans="2:7" ht="60" x14ac:dyDescent="0.25">
      <c r="B9" s="34" t="str">
        <f>'Elenco Prezzi Unitari'!B56</f>
        <v xml:space="preserve"> Lieferung und Einbau einer vorgefertigten Bodenplatte f. versenkte Montage eines geraden, verjüngenden Masts H 5,00 m ü.d.B. Abm. 70x70x60, einschließlich Aushub, Beton usw.</v>
      </c>
      <c r="C9" s="56" t="s">
        <v>1</v>
      </c>
      <c r="D9" s="57">
        <v>1</v>
      </c>
      <c r="E9" s="82">
        <f>'Elenco Prezzi Unitari'!F56</f>
        <v>445</v>
      </c>
      <c r="F9" s="83">
        <f t="shared" si="0"/>
        <v>445</v>
      </c>
    </row>
    <row r="10" spans="2:7" ht="60" x14ac:dyDescent="0.25">
      <c r="B10" s="34" t="str">
        <f>'Elenco Prezzi Unitari'!B61</f>
        <v>Lieferung und  Einbau eines Erders aus Stahl, normgerecht an die Erdleiter  angeschlossen mittels Verbindungsklemmen. Kreuzerder 50/50/2 mm, feuerverzinkt. L=1000 mm.</v>
      </c>
      <c r="C10" s="56" t="s">
        <v>1</v>
      </c>
      <c r="D10" s="57">
        <v>1</v>
      </c>
      <c r="E10" s="82">
        <f>'Elenco Prezzi Unitari'!F61</f>
        <v>75.75</v>
      </c>
      <c r="F10" s="83">
        <f t="shared" si="0"/>
        <v>75.75</v>
      </c>
    </row>
    <row r="11" spans="2:7" ht="30" x14ac:dyDescent="0.25">
      <c r="B11" s="33" t="str">
        <f>'Elenco Prezzi Unitari'!B34</f>
        <v>Arbeitslohn für die Installation (einschließlich Einsatz einer Arbeitsbühne) und die Konfiguration der Anlage.</v>
      </c>
      <c r="C11" s="117" t="str">
        <f>'Elenco Prezzi Unitari'!C34</f>
        <v>pauschal</v>
      </c>
      <c r="D11" s="63">
        <v>1</v>
      </c>
      <c r="E11" s="86">
        <v>1500</v>
      </c>
      <c r="F11" s="87">
        <f>E11*D11</f>
        <v>1500</v>
      </c>
      <c r="G11" s="58"/>
    </row>
    <row r="12" spans="2:7" x14ac:dyDescent="0.25">
      <c r="B12" s="35" t="str">
        <f>'Elenco Prezzi Unitari'!B66</f>
        <v>Gesamt SOA Kategorie OS5</v>
      </c>
      <c r="C12" s="60"/>
      <c r="D12" s="61"/>
      <c r="E12" s="84"/>
      <c r="F12" s="85">
        <f>SUM(F4:F11)</f>
        <v>6767.25</v>
      </c>
      <c r="G12" s="58"/>
    </row>
    <row r="13" spans="2:7" x14ac:dyDescent="0.25">
      <c r="B13" s="34" t="str">
        <f>'Elenco Prezzi Unitari'!B8</f>
        <v>Router WiFi für Mobiltelefonnetze 3G(UMTS)/4G (LTE)</v>
      </c>
      <c r="C13" s="56" t="s">
        <v>1</v>
      </c>
      <c r="D13" s="57">
        <v>1</v>
      </c>
      <c r="E13" s="82">
        <f>'Elenco Prezzi Unitari'!F8</f>
        <v>500</v>
      </c>
      <c r="F13" s="83">
        <f t="shared" ref="F13" si="1">E13*D13</f>
        <v>500</v>
      </c>
    </row>
    <row r="14" spans="2:7" ht="45" x14ac:dyDescent="0.25">
      <c r="B14" s="33" t="str">
        <f>'Elenco Prezzi Unitari'!B33</f>
        <v>Zubehörteile für die Montage der Konnektivitätsgeräte zur fachgerechten Herstellung einer vollständigen, funktionstüchtigen Anlage.</v>
      </c>
      <c r="C14" s="117" t="str">
        <f>'Elenco Prezzi Unitari'!C33</f>
        <v>pauschal</v>
      </c>
      <c r="D14" s="57">
        <v>1</v>
      </c>
      <c r="E14" s="82">
        <v>200</v>
      </c>
      <c r="F14" s="83">
        <f>E14*D14</f>
        <v>200</v>
      </c>
    </row>
    <row r="15" spans="2:7" ht="30" x14ac:dyDescent="0.25">
      <c r="B15" s="33" t="str">
        <f>'Elenco Prezzi Unitari'!B34</f>
        <v>Arbeitslohn für die Installation (einschließlich Einsatz einer Arbeitsbühne) und die Konfiguration der Anlage.</v>
      </c>
      <c r="C15" s="117" t="str">
        <f>'Elenco Prezzi Unitari'!C34</f>
        <v>pauschal</v>
      </c>
      <c r="D15" s="63">
        <v>1</v>
      </c>
      <c r="E15" s="86">
        <v>200</v>
      </c>
      <c r="F15" s="87">
        <f>E15*D15</f>
        <v>200</v>
      </c>
    </row>
    <row r="16" spans="2:7" x14ac:dyDescent="0.25">
      <c r="B16" s="36" t="str">
        <f>'Elenco Prezzi Unitari'!B67</f>
        <v>Gesamt SOA Kategorie OS19</v>
      </c>
      <c r="C16" s="60"/>
      <c r="D16" s="65"/>
      <c r="E16" s="84"/>
      <c r="F16" s="88">
        <f>SUM(F13:F15)</f>
        <v>900</v>
      </c>
    </row>
    <row r="17" spans="2:6" x14ac:dyDescent="0.25">
      <c r="B17" s="71"/>
      <c r="C17" s="72"/>
      <c r="D17" s="73"/>
      <c r="E17" s="73"/>
      <c r="F17" s="73"/>
    </row>
    <row r="18" spans="2:6" x14ac:dyDescent="0.25">
      <c r="B18" s="45" t="str">
        <f>'Elenco Prezzi Unitari'!B69</f>
        <v>SUMME</v>
      </c>
      <c r="C18" s="60"/>
      <c r="D18" s="70"/>
      <c r="E18" s="84"/>
      <c r="F18" s="90">
        <f>F12+F16</f>
        <v>7667.25</v>
      </c>
    </row>
    <row r="19" spans="2:6" x14ac:dyDescent="0.25">
      <c r="B19" s="71"/>
      <c r="C19" s="72"/>
      <c r="D19" s="73"/>
      <c r="E19" s="73"/>
      <c r="F19" s="73"/>
    </row>
    <row r="20" spans="2:6" x14ac:dyDescent="0.25">
      <c r="B20" s="71"/>
      <c r="C20" s="72"/>
      <c r="D20" s="73"/>
      <c r="E20" s="73"/>
      <c r="F20" s="73"/>
    </row>
    <row r="21" spans="2:6" x14ac:dyDescent="0.25">
      <c r="B21" s="71"/>
      <c r="C21" s="72"/>
      <c r="D21" s="73"/>
      <c r="E21" s="73"/>
      <c r="F21" s="73"/>
    </row>
    <row r="22" spans="2:6" x14ac:dyDescent="0.25">
      <c r="B22" s="71"/>
      <c r="C22" s="72"/>
      <c r="D22" s="73"/>
      <c r="E22" s="73"/>
      <c r="F22" s="73"/>
    </row>
    <row r="23" spans="2:6" x14ac:dyDescent="0.25">
      <c r="B23" s="71"/>
      <c r="C23" s="72"/>
      <c r="D23" s="73"/>
      <c r="E23" s="73"/>
      <c r="F23" s="73"/>
    </row>
    <row r="24" spans="2:6" x14ac:dyDescent="0.25">
      <c r="B24" s="71"/>
      <c r="C24" s="72"/>
      <c r="D24" s="73"/>
      <c r="E24" s="73"/>
      <c r="F24" s="73"/>
    </row>
    <row r="25" spans="2:6" x14ac:dyDescent="0.25">
      <c r="B25" s="71"/>
      <c r="C25" s="72"/>
      <c r="D25" s="73"/>
      <c r="E25" s="73"/>
      <c r="F25" s="73"/>
    </row>
    <row r="26" spans="2:6" x14ac:dyDescent="0.25">
      <c r="B26" s="71"/>
      <c r="C26" s="72"/>
      <c r="D26" s="73"/>
      <c r="E26" s="73"/>
      <c r="F26" s="73"/>
    </row>
    <row r="27" spans="2:6" x14ac:dyDescent="0.25">
      <c r="B27" s="71"/>
      <c r="C27" s="72"/>
      <c r="D27" s="73"/>
      <c r="E27" s="73"/>
      <c r="F27" s="73"/>
    </row>
    <row r="28" spans="2:6" x14ac:dyDescent="0.25">
      <c r="B28" s="71"/>
      <c r="C28" s="72"/>
      <c r="D28" s="73"/>
      <c r="E28" s="73"/>
      <c r="F28" s="73"/>
    </row>
    <row r="29" spans="2:6" x14ac:dyDescent="0.25">
      <c r="B29" s="71"/>
      <c r="C29" s="72"/>
      <c r="D29" s="73"/>
      <c r="E29" s="73"/>
      <c r="F29" s="73"/>
    </row>
    <row r="30" spans="2:6" x14ac:dyDescent="0.25">
      <c r="B30" s="71"/>
      <c r="C30" s="72"/>
      <c r="D30" s="73"/>
      <c r="E30" s="73"/>
      <c r="F30" s="73"/>
    </row>
    <row r="31" spans="2:6" x14ac:dyDescent="0.25">
      <c r="B31" s="71"/>
      <c r="C31" s="72"/>
      <c r="D31" s="73"/>
      <c r="E31" s="73"/>
      <c r="F31" s="73"/>
    </row>
    <row r="32" spans="2:6" x14ac:dyDescent="0.25">
      <c r="B32" s="71"/>
      <c r="C32" s="72"/>
      <c r="D32" s="73"/>
      <c r="E32" s="73"/>
      <c r="F32" s="73"/>
    </row>
    <row r="33" spans="2:6" x14ac:dyDescent="0.25">
      <c r="B33" s="71"/>
      <c r="C33" s="72"/>
      <c r="D33" s="73"/>
      <c r="E33" s="73"/>
      <c r="F33" s="73"/>
    </row>
    <row r="34" spans="2:6" x14ac:dyDescent="0.25">
      <c r="B34" s="71"/>
      <c r="C34" s="72"/>
      <c r="D34" s="73"/>
      <c r="E34" s="73"/>
      <c r="F34" s="73"/>
    </row>
    <row r="35" spans="2:6" x14ac:dyDescent="0.25">
      <c r="B35" s="71"/>
      <c r="C35" s="72"/>
      <c r="D35" s="73"/>
      <c r="E35" s="73"/>
      <c r="F35" s="73"/>
    </row>
    <row r="36" spans="2:6" x14ac:dyDescent="0.25">
      <c r="B36" s="71"/>
      <c r="C36" s="72"/>
      <c r="D36" s="73"/>
      <c r="E36" s="73"/>
      <c r="F36" s="73"/>
    </row>
    <row r="37" spans="2:6" x14ac:dyDescent="0.25">
      <c r="B37" s="71"/>
      <c r="C37" s="72"/>
      <c r="D37" s="73"/>
      <c r="E37" s="73"/>
      <c r="F37" s="73"/>
    </row>
    <row r="38" spans="2:6" x14ac:dyDescent="0.25">
      <c r="B38" s="71"/>
      <c r="C38" s="72"/>
      <c r="D38" s="73"/>
      <c r="E38" s="73"/>
      <c r="F38" s="73"/>
    </row>
    <row r="39" spans="2:6" x14ac:dyDescent="0.25">
      <c r="B39" s="71"/>
      <c r="C39" s="72"/>
      <c r="D39" s="73"/>
      <c r="E39" s="73"/>
      <c r="F39" s="73"/>
    </row>
    <row r="40" spans="2:6" x14ac:dyDescent="0.25">
      <c r="B40" s="71"/>
      <c r="C40" s="72"/>
      <c r="D40" s="73"/>
      <c r="E40" s="73"/>
      <c r="F40" s="73"/>
    </row>
    <row r="41" spans="2:6" x14ac:dyDescent="0.25">
      <c r="B41" s="71"/>
      <c r="C41" s="72"/>
      <c r="D41" s="73"/>
      <c r="E41" s="73"/>
      <c r="F41" s="73"/>
    </row>
    <row r="42" spans="2:6" x14ac:dyDescent="0.25">
      <c r="B42" s="71"/>
      <c r="C42" s="72"/>
      <c r="D42" s="73"/>
      <c r="E42" s="73"/>
      <c r="F42" s="73"/>
    </row>
    <row r="43" spans="2:6" x14ac:dyDescent="0.25">
      <c r="B43" s="71"/>
      <c r="C43" s="72"/>
      <c r="D43" s="73"/>
      <c r="E43" s="73"/>
      <c r="F43" s="73"/>
    </row>
    <row r="44" spans="2:6" x14ac:dyDescent="0.25">
      <c r="B44" s="71"/>
      <c r="C44" s="72"/>
      <c r="D44" s="73"/>
      <c r="E44" s="73"/>
      <c r="F44" s="73"/>
    </row>
    <row r="45" spans="2:6" x14ac:dyDescent="0.25">
      <c r="B45" s="71"/>
      <c r="C45" s="72"/>
      <c r="D45" s="73"/>
      <c r="E45" s="73"/>
      <c r="F45" s="73"/>
    </row>
    <row r="46" spans="2:6" x14ac:dyDescent="0.25">
      <c r="B46" s="71"/>
      <c r="C46" s="72"/>
      <c r="D46" s="73"/>
      <c r="E46" s="73"/>
      <c r="F46" s="73"/>
    </row>
    <row r="47" spans="2:6" x14ac:dyDescent="0.25">
      <c r="B47" s="71"/>
      <c r="C47" s="72"/>
      <c r="D47" s="73"/>
      <c r="E47" s="73"/>
      <c r="F47" s="73"/>
    </row>
    <row r="48" spans="2:6" x14ac:dyDescent="0.25">
      <c r="B48" s="71"/>
      <c r="C48" s="72"/>
      <c r="D48" s="73"/>
      <c r="E48" s="73"/>
      <c r="F48" s="73"/>
    </row>
    <row r="49" spans="2:6" x14ac:dyDescent="0.25">
      <c r="B49" s="71"/>
      <c r="C49" s="72"/>
      <c r="D49" s="73"/>
      <c r="E49" s="73"/>
      <c r="F49" s="73"/>
    </row>
    <row r="50" spans="2:6" x14ac:dyDescent="0.25">
      <c r="B50" s="71"/>
      <c r="C50" s="72"/>
      <c r="D50" s="73"/>
      <c r="E50" s="73"/>
      <c r="F50" s="73"/>
    </row>
    <row r="51" spans="2:6" x14ac:dyDescent="0.25">
      <c r="B51" s="71"/>
      <c r="C51" s="72"/>
      <c r="D51" s="73"/>
      <c r="E51" s="73"/>
      <c r="F51" s="73"/>
    </row>
    <row r="52" spans="2:6" x14ac:dyDescent="0.25">
      <c r="B52" s="71"/>
      <c r="C52" s="72"/>
      <c r="D52" s="73"/>
      <c r="E52" s="73"/>
      <c r="F52" s="73"/>
    </row>
    <row r="53" spans="2:6" x14ac:dyDescent="0.25">
      <c r="B53" s="71"/>
      <c r="C53" s="72"/>
      <c r="D53" s="73"/>
      <c r="E53" s="73"/>
      <c r="F53" s="73"/>
    </row>
    <row r="54" spans="2:6" x14ac:dyDescent="0.25">
      <c r="B54" s="71"/>
      <c r="C54" s="72"/>
      <c r="D54" s="73"/>
      <c r="E54" s="73"/>
      <c r="F54" s="73"/>
    </row>
    <row r="55" spans="2:6" x14ac:dyDescent="0.25">
      <c r="B55" s="71"/>
      <c r="C55" s="72"/>
      <c r="D55" s="73"/>
      <c r="E55" s="73"/>
      <c r="F55" s="73"/>
    </row>
    <row r="56" spans="2:6" x14ac:dyDescent="0.25">
      <c r="B56" s="71"/>
      <c r="C56" s="72"/>
      <c r="D56" s="73"/>
      <c r="E56" s="73"/>
      <c r="F56" s="73"/>
    </row>
    <row r="57" spans="2:6" x14ac:dyDescent="0.25">
      <c r="B57" s="71"/>
      <c r="C57" s="72"/>
      <c r="D57" s="73"/>
      <c r="E57" s="73"/>
      <c r="F57" s="73"/>
    </row>
    <row r="58" spans="2:6" x14ac:dyDescent="0.25">
      <c r="B58" s="71"/>
      <c r="C58" s="72"/>
      <c r="D58" s="73"/>
      <c r="E58" s="73"/>
      <c r="F58" s="73"/>
    </row>
    <row r="59" spans="2:6" x14ac:dyDescent="0.25">
      <c r="B59" s="71"/>
      <c r="C59" s="72"/>
      <c r="D59" s="73"/>
      <c r="E59" s="73"/>
      <c r="F59" s="73"/>
    </row>
    <row r="60" spans="2:6" x14ac:dyDescent="0.25">
      <c r="B60" s="71"/>
      <c r="C60" s="72"/>
      <c r="D60" s="73"/>
      <c r="E60" s="73"/>
      <c r="F60" s="73"/>
    </row>
    <row r="61" spans="2:6" x14ac:dyDescent="0.25">
      <c r="B61" s="71"/>
      <c r="C61" s="72"/>
      <c r="D61" s="73"/>
      <c r="E61" s="73"/>
      <c r="F61" s="73"/>
    </row>
    <row r="62" spans="2:6" x14ac:dyDescent="0.25">
      <c r="B62" s="71"/>
      <c r="C62" s="72"/>
      <c r="D62" s="73"/>
      <c r="E62" s="73"/>
      <c r="F62" s="73"/>
    </row>
    <row r="63" spans="2:6" x14ac:dyDescent="0.25">
      <c r="B63" s="71"/>
      <c r="C63" s="72"/>
      <c r="D63" s="73"/>
      <c r="E63" s="73"/>
      <c r="F63" s="73"/>
    </row>
    <row r="64" spans="2:6" x14ac:dyDescent="0.25">
      <c r="B64" s="71"/>
      <c r="C64" s="72"/>
      <c r="D64" s="73"/>
      <c r="E64" s="73"/>
      <c r="F64" s="73"/>
    </row>
    <row r="65" spans="2:6" x14ac:dyDescent="0.25">
      <c r="B65" s="71"/>
      <c r="C65" s="72"/>
      <c r="D65" s="73"/>
      <c r="E65" s="73"/>
      <c r="F65" s="73"/>
    </row>
    <row r="66" spans="2:6" x14ac:dyDescent="0.25">
      <c r="B66" s="71"/>
      <c r="C66" s="72"/>
      <c r="D66" s="73"/>
      <c r="E66" s="73"/>
      <c r="F66" s="73"/>
    </row>
    <row r="67" spans="2:6" x14ac:dyDescent="0.25">
      <c r="B67" s="71"/>
      <c r="C67" s="72"/>
      <c r="D67" s="73"/>
      <c r="E67" s="73"/>
      <c r="F67" s="73"/>
    </row>
    <row r="68" spans="2:6" x14ac:dyDescent="0.25">
      <c r="B68" s="71"/>
      <c r="C68" s="72"/>
      <c r="D68" s="73"/>
      <c r="E68" s="73"/>
      <c r="F68" s="73"/>
    </row>
    <row r="69" spans="2:6" x14ac:dyDescent="0.25">
      <c r="B69" s="71"/>
      <c r="C69" s="72"/>
      <c r="D69" s="73"/>
      <c r="E69" s="73"/>
      <c r="F69" s="73"/>
    </row>
    <row r="70" spans="2:6" x14ac:dyDescent="0.25">
      <c r="B70" s="71"/>
      <c r="C70" s="72"/>
      <c r="D70" s="73"/>
      <c r="E70" s="73"/>
      <c r="F70" s="73"/>
    </row>
    <row r="71" spans="2:6" x14ac:dyDescent="0.25">
      <c r="B71" s="71"/>
      <c r="C71" s="72"/>
      <c r="D71" s="73"/>
      <c r="E71" s="73"/>
      <c r="F71" s="73"/>
    </row>
    <row r="72" spans="2:6" x14ac:dyDescent="0.25">
      <c r="B72" s="71"/>
      <c r="C72" s="72"/>
      <c r="D72" s="73"/>
      <c r="E72" s="73"/>
      <c r="F72" s="73"/>
    </row>
    <row r="73" spans="2:6" x14ac:dyDescent="0.25">
      <c r="B73" s="71"/>
      <c r="C73" s="72"/>
      <c r="D73" s="73"/>
      <c r="E73" s="73"/>
      <c r="F73" s="73"/>
    </row>
    <row r="74" spans="2:6" x14ac:dyDescent="0.25">
      <c r="B74" s="71"/>
      <c r="C74" s="72"/>
      <c r="D74" s="73"/>
      <c r="E74" s="73"/>
      <c r="F74" s="73"/>
    </row>
    <row r="75" spans="2:6" x14ac:dyDescent="0.25">
      <c r="B75" s="71"/>
      <c r="C75" s="72"/>
      <c r="D75" s="73"/>
      <c r="E75" s="73"/>
      <c r="F75" s="73"/>
    </row>
    <row r="76" spans="2:6" x14ac:dyDescent="0.25">
      <c r="B76" s="71"/>
      <c r="C76" s="72"/>
      <c r="D76" s="73"/>
      <c r="E76" s="73"/>
      <c r="F76" s="73"/>
    </row>
    <row r="77" spans="2:6" x14ac:dyDescent="0.25">
      <c r="B77" s="71"/>
      <c r="C77" s="72"/>
      <c r="D77" s="73"/>
      <c r="E77" s="73"/>
      <c r="F77" s="73"/>
    </row>
    <row r="78" spans="2:6" x14ac:dyDescent="0.25">
      <c r="B78" s="71"/>
      <c r="C78" s="72"/>
      <c r="D78" s="73"/>
      <c r="E78" s="73"/>
      <c r="F78" s="73"/>
    </row>
    <row r="79" spans="2:6" x14ac:dyDescent="0.25">
      <c r="B79" s="71"/>
      <c r="C79" s="72"/>
      <c r="D79" s="73"/>
      <c r="E79" s="73"/>
      <c r="F79" s="73"/>
    </row>
    <row r="80" spans="2:6" x14ac:dyDescent="0.25">
      <c r="B80" s="71"/>
      <c r="C80" s="72"/>
      <c r="D80" s="73"/>
      <c r="E80" s="73"/>
      <c r="F80" s="73"/>
    </row>
    <row r="81" spans="2:6" x14ac:dyDescent="0.25">
      <c r="B81" s="71"/>
      <c r="C81" s="72"/>
      <c r="D81" s="73"/>
      <c r="E81" s="73"/>
      <c r="F81" s="73"/>
    </row>
    <row r="82" spans="2:6" x14ac:dyDescent="0.25">
      <c r="B82" s="71"/>
      <c r="C82" s="72"/>
      <c r="D82" s="73"/>
      <c r="E82" s="73"/>
      <c r="F82" s="73"/>
    </row>
    <row r="83" spans="2:6" x14ac:dyDescent="0.25">
      <c r="B83" s="71"/>
      <c r="C83" s="72"/>
      <c r="D83" s="73"/>
      <c r="E83" s="73"/>
      <c r="F83" s="73"/>
    </row>
    <row r="84" spans="2:6" x14ac:dyDescent="0.25">
      <c r="B84" s="71"/>
      <c r="C84" s="72"/>
      <c r="D84" s="73"/>
      <c r="E84" s="73"/>
      <c r="F84" s="73"/>
    </row>
    <row r="85" spans="2:6" x14ac:dyDescent="0.25">
      <c r="B85" s="71"/>
      <c r="C85" s="72"/>
      <c r="D85" s="73"/>
      <c r="E85" s="73"/>
      <c r="F85" s="73"/>
    </row>
    <row r="86" spans="2:6" x14ac:dyDescent="0.25">
      <c r="B86" s="71"/>
      <c r="C86" s="72"/>
      <c r="D86" s="73"/>
      <c r="E86" s="73"/>
      <c r="F86" s="73"/>
    </row>
    <row r="87" spans="2:6" x14ac:dyDescent="0.25">
      <c r="B87" s="71"/>
      <c r="C87" s="72"/>
      <c r="D87" s="73"/>
      <c r="E87" s="73"/>
      <c r="F87" s="73"/>
    </row>
    <row r="88" spans="2:6" x14ac:dyDescent="0.25">
      <c r="B88" s="71"/>
      <c r="C88" s="72"/>
      <c r="D88" s="73"/>
      <c r="E88" s="73"/>
      <c r="F88" s="73"/>
    </row>
    <row r="89" spans="2:6" x14ac:dyDescent="0.25">
      <c r="B89" s="71"/>
      <c r="C89" s="72"/>
      <c r="D89" s="73"/>
      <c r="E89" s="73"/>
      <c r="F89" s="73"/>
    </row>
    <row r="90" spans="2:6" x14ac:dyDescent="0.25">
      <c r="B90" s="71"/>
      <c r="C90" s="72"/>
      <c r="D90" s="73"/>
      <c r="E90" s="73"/>
      <c r="F90" s="73"/>
    </row>
    <row r="91" spans="2:6" x14ac:dyDescent="0.25">
      <c r="B91" s="71"/>
      <c r="C91" s="72"/>
      <c r="D91" s="73"/>
      <c r="E91" s="73"/>
      <c r="F91" s="73"/>
    </row>
    <row r="92" spans="2:6" x14ac:dyDescent="0.25">
      <c r="B92" s="71"/>
      <c r="C92" s="72"/>
      <c r="D92" s="73"/>
      <c r="E92" s="73"/>
      <c r="F92" s="73"/>
    </row>
    <row r="93" spans="2:6" x14ac:dyDescent="0.25">
      <c r="B93" s="71"/>
      <c r="C93" s="72"/>
      <c r="D93" s="73"/>
      <c r="E93" s="73"/>
      <c r="F93" s="73"/>
    </row>
    <row r="94" spans="2:6" x14ac:dyDescent="0.25">
      <c r="B94" s="71"/>
      <c r="C94" s="72"/>
      <c r="D94" s="73"/>
      <c r="E94" s="73"/>
      <c r="F94" s="73"/>
    </row>
    <row r="95" spans="2:6" x14ac:dyDescent="0.25">
      <c r="B95" s="71"/>
      <c r="C95" s="72"/>
      <c r="D95" s="73"/>
      <c r="E95" s="73"/>
      <c r="F95" s="73"/>
    </row>
    <row r="96" spans="2:6" x14ac:dyDescent="0.25">
      <c r="B96" s="71"/>
      <c r="C96" s="72"/>
      <c r="D96" s="73"/>
      <c r="E96" s="73"/>
      <c r="F96" s="73"/>
    </row>
    <row r="97" spans="2:6" x14ac:dyDescent="0.25">
      <c r="B97" s="71"/>
      <c r="C97" s="72"/>
      <c r="D97" s="73"/>
      <c r="E97" s="73"/>
      <c r="F97" s="73"/>
    </row>
    <row r="98" spans="2:6" x14ac:dyDescent="0.25">
      <c r="B98" s="71"/>
      <c r="C98" s="72"/>
      <c r="D98" s="73"/>
      <c r="E98" s="73"/>
      <c r="F98" s="73"/>
    </row>
    <row r="99" spans="2:6" x14ac:dyDescent="0.25">
      <c r="B99" s="71"/>
      <c r="C99" s="72"/>
      <c r="D99" s="73"/>
      <c r="E99" s="73"/>
      <c r="F99" s="73"/>
    </row>
    <row r="100" spans="2:6" x14ac:dyDescent="0.25">
      <c r="B100" s="71"/>
      <c r="C100" s="72"/>
      <c r="D100" s="73"/>
      <c r="E100" s="73"/>
      <c r="F100" s="73"/>
    </row>
    <row r="101" spans="2:6" x14ac:dyDescent="0.25">
      <c r="B101" s="71"/>
      <c r="C101" s="72"/>
      <c r="D101" s="73"/>
      <c r="E101" s="73"/>
      <c r="F101" s="73"/>
    </row>
    <row r="102" spans="2:6" x14ac:dyDescent="0.25">
      <c r="B102" s="71"/>
      <c r="C102" s="72"/>
      <c r="D102" s="73"/>
      <c r="E102" s="73"/>
      <c r="F102" s="73"/>
    </row>
    <row r="103" spans="2:6" x14ac:dyDescent="0.25">
      <c r="B103" s="71"/>
      <c r="C103" s="72"/>
      <c r="D103" s="73"/>
      <c r="E103" s="73"/>
      <c r="F103" s="73"/>
    </row>
    <row r="104" spans="2:6" x14ac:dyDescent="0.25">
      <c r="B104" s="71"/>
      <c r="C104" s="72"/>
      <c r="D104" s="73"/>
      <c r="E104" s="73"/>
      <c r="F104" s="73"/>
    </row>
    <row r="105" spans="2:6" x14ac:dyDescent="0.25">
      <c r="B105" s="71"/>
      <c r="C105" s="72"/>
      <c r="D105" s="73"/>
      <c r="E105" s="73"/>
      <c r="F105" s="73"/>
    </row>
    <row r="106" spans="2:6" x14ac:dyDescent="0.25">
      <c r="B106" s="71"/>
      <c r="C106" s="72"/>
      <c r="D106" s="73"/>
      <c r="E106" s="73"/>
      <c r="F106" s="73"/>
    </row>
    <row r="107" spans="2:6" x14ac:dyDescent="0.25">
      <c r="B107" s="71"/>
      <c r="C107" s="72"/>
      <c r="D107" s="73"/>
      <c r="E107" s="73"/>
      <c r="F107" s="73"/>
    </row>
    <row r="108" spans="2:6" x14ac:dyDescent="0.25">
      <c r="B108" s="71"/>
      <c r="C108" s="72"/>
      <c r="D108" s="73"/>
      <c r="E108" s="73"/>
      <c r="F108" s="73"/>
    </row>
    <row r="109" spans="2:6" x14ac:dyDescent="0.25">
      <c r="B109" s="71"/>
      <c r="C109" s="72"/>
      <c r="D109" s="73"/>
      <c r="E109" s="73"/>
      <c r="F109" s="73"/>
    </row>
    <row r="110" spans="2:6" x14ac:dyDescent="0.25">
      <c r="B110" s="71"/>
      <c r="C110" s="72"/>
      <c r="D110" s="73"/>
      <c r="E110" s="73"/>
      <c r="F110" s="73"/>
    </row>
    <row r="111" spans="2:6" x14ac:dyDescent="0.25">
      <c r="B111" s="71"/>
      <c r="C111" s="72"/>
      <c r="D111" s="73"/>
      <c r="E111" s="73"/>
      <c r="F111" s="73"/>
    </row>
    <row r="112" spans="2:6" x14ac:dyDescent="0.25">
      <c r="B112" s="71"/>
      <c r="C112" s="72"/>
      <c r="D112" s="73"/>
      <c r="E112" s="73"/>
      <c r="F112" s="73"/>
    </row>
    <row r="113" spans="2:6" x14ac:dyDescent="0.25">
      <c r="B113" s="71"/>
      <c r="C113" s="72"/>
      <c r="D113" s="73"/>
      <c r="E113" s="73"/>
      <c r="F113" s="73"/>
    </row>
    <row r="114" spans="2:6" x14ac:dyDescent="0.25">
      <c r="B114" s="71"/>
      <c r="C114" s="72"/>
      <c r="D114" s="73"/>
      <c r="E114" s="73"/>
      <c r="F114" s="73"/>
    </row>
    <row r="115" spans="2:6" x14ac:dyDescent="0.25">
      <c r="B115" s="71"/>
      <c r="C115" s="72"/>
      <c r="D115" s="73"/>
      <c r="E115" s="73"/>
      <c r="F115" s="73"/>
    </row>
    <row r="116" spans="2:6" x14ac:dyDescent="0.25">
      <c r="B116" s="71"/>
      <c r="C116" s="72"/>
      <c r="D116" s="73"/>
      <c r="E116" s="73"/>
      <c r="F116" s="73"/>
    </row>
    <row r="117" spans="2:6" x14ac:dyDescent="0.25">
      <c r="B117" s="71"/>
      <c r="C117" s="72"/>
      <c r="D117" s="73"/>
      <c r="E117" s="73"/>
      <c r="F117" s="73"/>
    </row>
    <row r="118" spans="2:6" x14ac:dyDescent="0.25">
      <c r="B118" s="71"/>
      <c r="C118" s="72"/>
      <c r="D118" s="73"/>
      <c r="E118" s="73"/>
      <c r="F118" s="73"/>
    </row>
    <row r="119" spans="2:6" x14ac:dyDescent="0.25">
      <c r="B119" s="71"/>
      <c r="C119" s="72"/>
      <c r="D119" s="73"/>
      <c r="E119" s="73"/>
      <c r="F119" s="73"/>
    </row>
    <row r="120" spans="2:6" x14ac:dyDescent="0.25">
      <c r="B120" s="71"/>
      <c r="C120" s="72"/>
      <c r="D120" s="73"/>
      <c r="E120" s="73"/>
      <c r="F120" s="73"/>
    </row>
    <row r="121" spans="2:6" x14ac:dyDescent="0.25">
      <c r="B121" s="71"/>
      <c r="C121" s="72"/>
      <c r="D121" s="73"/>
      <c r="E121" s="73"/>
      <c r="F121" s="73"/>
    </row>
    <row r="122" spans="2:6" x14ac:dyDescent="0.25">
      <c r="B122" s="71"/>
      <c r="C122" s="72"/>
      <c r="D122" s="73"/>
      <c r="E122" s="73"/>
      <c r="F122" s="73"/>
    </row>
    <row r="123" spans="2:6" x14ac:dyDescent="0.25">
      <c r="B123" s="71"/>
      <c r="C123" s="72"/>
      <c r="D123" s="73"/>
      <c r="E123" s="73"/>
      <c r="F123" s="73"/>
    </row>
    <row r="124" spans="2:6" x14ac:dyDescent="0.25">
      <c r="B124" s="71"/>
      <c r="C124" s="72"/>
      <c r="D124" s="73"/>
      <c r="E124" s="73"/>
      <c r="F124" s="73"/>
    </row>
    <row r="125" spans="2:6" x14ac:dyDescent="0.25">
      <c r="B125" s="71"/>
      <c r="C125" s="72"/>
      <c r="D125" s="73"/>
      <c r="E125" s="73"/>
      <c r="F125" s="73"/>
    </row>
    <row r="126" spans="2:6" x14ac:dyDescent="0.25">
      <c r="B126" s="71"/>
      <c r="C126" s="72"/>
      <c r="D126" s="73"/>
      <c r="E126" s="73"/>
      <c r="F126" s="73"/>
    </row>
    <row r="127" spans="2:6" x14ac:dyDescent="0.25">
      <c r="B127" s="71"/>
      <c r="C127" s="72"/>
      <c r="D127" s="73"/>
      <c r="E127" s="73"/>
      <c r="F127" s="73"/>
    </row>
    <row r="128" spans="2:6" x14ac:dyDescent="0.25">
      <c r="B128" s="71"/>
      <c r="C128" s="72"/>
      <c r="D128" s="73"/>
      <c r="E128" s="73"/>
      <c r="F128" s="73"/>
    </row>
    <row r="129" spans="2:6" x14ac:dyDescent="0.25">
      <c r="B129" s="71"/>
      <c r="C129" s="72"/>
      <c r="D129" s="73"/>
      <c r="E129" s="73"/>
      <c r="F129" s="73"/>
    </row>
    <row r="130" spans="2:6" x14ac:dyDescent="0.25">
      <c r="B130" s="71"/>
      <c r="C130" s="72"/>
      <c r="D130" s="73"/>
      <c r="E130" s="73"/>
      <c r="F130" s="73"/>
    </row>
    <row r="131" spans="2:6" x14ac:dyDescent="0.25">
      <c r="B131" s="71"/>
      <c r="C131" s="72"/>
      <c r="D131" s="73"/>
      <c r="E131" s="73"/>
      <c r="F131" s="73"/>
    </row>
    <row r="132" spans="2:6" x14ac:dyDescent="0.25">
      <c r="B132" s="71"/>
      <c r="C132" s="72"/>
      <c r="D132" s="73"/>
      <c r="E132" s="73"/>
      <c r="F132" s="73"/>
    </row>
    <row r="133" spans="2:6" x14ac:dyDescent="0.25">
      <c r="B133" s="71"/>
      <c r="C133" s="72"/>
      <c r="D133" s="73"/>
      <c r="E133" s="73"/>
      <c r="F133" s="73"/>
    </row>
    <row r="134" spans="2:6" x14ac:dyDescent="0.25">
      <c r="B134" s="71"/>
      <c r="C134" s="72"/>
      <c r="D134" s="73"/>
      <c r="E134" s="73"/>
      <c r="F134" s="73"/>
    </row>
    <row r="135" spans="2:6" x14ac:dyDescent="0.25">
      <c r="B135" s="71"/>
      <c r="C135" s="72"/>
      <c r="D135" s="73"/>
      <c r="E135" s="73"/>
      <c r="F135" s="73"/>
    </row>
    <row r="136" spans="2:6" x14ac:dyDescent="0.25">
      <c r="B136" s="71"/>
      <c r="C136" s="72"/>
      <c r="D136" s="73"/>
      <c r="E136" s="73"/>
      <c r="F136" s="73"/>
    </row>
    <row r="137" spans="2:6" x14ac:dyDescent="0.25">
      <c r="B137" s="71"/>
      <c r="C137" s="72"/>
      <c r="D137" s="73"/>
      <c r="E137" s="73"/>
      <c r="F137" s="73"/>
    </row>
    <row r="138" spans="2:6" x14ac:dyDescent="0.25">
      <c r="B138" s="71"/>
      <c r="C138" s="72"/>
      <c r="D138" s="73"/>
      <c r="E138" s="73"/>
      <c r="F138" s="73"/>
    </row>
    <row r="139" spans="2:6" x14ac:dyDescent="0.25">
      <c r="B139" s="71"/>
      <c r="C139" s="72"/>
      <c r="D139" s="73"/>
      <c r="E139" s="73"/>
      <c r="F139" s="73"/>
    </row>
    <row r="140" spans="2:6" x14ac:dyDescent="0.25">
      <c r="B140" s="71"/>
      <c r="C140" s="72"/>
      <c r="D140" s="73"/>
      <c r="E140" s="73"/>
      <c r="F140" s="73"/>
    </row>
    <row r="141" spans="2:6" x14ac:dyDescent="0.25">
      <c r="B141" s="71"/>
      <c r="C141" s="72"/>
      <c r="D141" s="73"/>
      <c r="E141" s="73"/>
      <c r="F141" s="73"/>
    </row>
    <row r="142" spans="2:6" x14ac:dyDescent="0.25">
      <c r="B142" s="71"/>
      <c r="C142" s="72"/>
      <c r="D142" s="73"/>
      <c r="E142" s="73"/>
      <c r="F142" s="73"/>
    </row>
    <row r="143" spans="2:6" x14ac:dyDescent="0.25">
      <c r="B143" s="71"/>
      <c r="C143" s="72"/>
      <c r="D143" s="73"/>
      <c r="E143" s="73"/>
      <c r="F143" s="73"/>
    </row>
    <row r="144" spans="2:6" x14ac:dyDescent="0.25">
      <c r="B144" s="71"/>
      <c r="C144" s="72"/>
      <c r="D144" s="73"/>
      <c r="E144" s="73"/>
      <c r="F144" s="73"/>
    </row>
    <row r="145" spans="2:6" x14ac:dyDescent="0.25">
      <c r="B145" s="71"/>
      <c r="C145" s="72"/>
      <c r="D145" s="73"/>
      <c r="E145" s="73"/>
      <c r="F145" s="73"/>
    </row>
    <row r="146" spans="2:6" x14ac:dyDescent="0.25">
      <c r="B146" s="71"/>
      <c r="C146" s="72"/>
      <c r="D146" s="73"/>
      <c r="E146" s="73"/>
      <c r="F146" s="73"/>
    </row>
    <row r="147" spans="2:6" x14ac:dyDescent="0.25">
      <c r="B147" s="71"/>
      <c r="C147" s="72"/>
      <c r="D147" s="73"/>
      <c r="E147" s="73"/>
      <c r="F147" s="73"/>
    </row>
    <row r="148" spans="2:6" x14ac:dyDescent="0.25">
      <c r="B148" s="71"/>
      <c r="C148" s="72"/>
      <c r="D148" s="73"/>
      <c r="E148" s="73"/>
      <c r="F148" s="73"/>
    </row>
    <row r="149" spans="2:6" x14ac:dyDescent="0.25">
      <c r="B149" s="71"/>
      <c r="C149" s="72"/>
      <c r="D149" s="73"/>
      <c r="E149" s="73"/>
      <c r="F149" s="73"/>
    </row>
    <row r="150" spans="2:6" x14ac:dyDescent="0.25">
      <c r="B150" s="71"/>
      <c r="C150" s="72"/>
      <c r="D150" s="73"/>
      <c r="E150" s="73"/>
      <c r="F150" s="73"/>
    </row>
    <row r="151" spans="2:6" x14ac:dyDescent="0.25">
      <c r="B151" s="71"/>
      <c r="C151" s="72"/>
      <c r="D151" s="73"/>
      <c r="E151" s="73"/>
      <c r="F151" s="73"/>
    </row>
    <row r="152" spans="2:6" x14ac:dyDescent="0.25">
      <c r="B152" s="71"/>
      <c r="C152" s="72"/>
      <c r="D152" s="73"/>
      <c r="E152" s="73"/>
      <c r="F152" s="73"/>
    </row>
    <row r="153" spans="2:6" x14ac:dyDescent="0.25">
      <c r="B153" s="71"/>
      <c r="C153" s="72"/>
      <c r="D153" s="73"/>
      <c r="E153" s="73"/>
      <c r="F153" s="73"/>
    </row>
    <row r="154" spans="2:6" x14ac:dyDescent="0.25">
      <c r="B154" s="71"/>
      <c r="C154" s="72"/>
      <c r="D154" s="73"/>
      <c r="E154" s="73"/>
      <c r="F154" s="73"/>
    </row>
    <row r="155" spans="2:6" x14ac:dyDescent="0.25">
      <c r="B155" s="71"/>
      <c r="C155" s="72"/>
      <c r="D155" s="73"/>
      <c r="E155" s="73"/>
      <c r="F155" s="73"/>
    </row>
    <row r="156" spans="2:6" x14ac:dyDescent="0.25">
      <c r="B156" s="71"/>
      <c r="C156" s="72"/>
      <c r="D156" s="73"/>
      <c r="E156" s="73"/>
      <c r="F156" s="73"/>
    </row>
    <row r="157" spans="2:6" x14ac:dyDescent="0.25">
      <c r="B157" s="71"/>
      <c r="C157" s="72"/>
      <c r="D157" s="73"/>
      <c r="E157" s="73"/>
      <c r="F157" s="73"/>
    </row>
    <row r="158" spans="2:6" x14ac:dyDescent="0.25">
      <c r="B158" s="71"/>
      <c r="C158" s="72"/>
      <c r="D158" s="73"/>
      <c r="E158" s="73"/>
      <c r="F158" s="73"/>
    </row>
    <row r="159" spans="2:6" x14ac:dyDescent="0.25">
      <c r="B159" s="71"/>
      <c r="C159" s="72"/>
      <c r="D159" s="73"/>
      <c r="E159" s="73"/>
      <c r="F159" s="73"/>
    </row>
    <row r="160" spans="2:6" x14ac:dyDescent="0.25">
      <c r="B160" s="71"/>
      <c r="C160" s="72"/>
      <c r="D160" s="73"/>
      <c r="E160" s="73"/>
      <c r="F160" s="73"/>
    </row>
    <row r="161" spans="2:6" x14ac:dyDescent="0.25">
      <c r="B161" s="71"/>
      <c r="C161" s="72"/>
      <c r="D161" s="73"/>
      <c r="E161" s="73"/>
      <c r="F161" s="73"/>
    </row>
    <row r="162" spans="2:6" x14ac:dyDescent="0.25">
      <c r="B162" s="71"/>
      <c r="C162" s="72"/>
      <c r="D162" s="73"/>
      <c r="E162" s="73"/>
      <c r="F162" s="73"/>
    </row>
    <row r="163" spans="2:6" x14ac:dyDescent="0.25">
      <c r="B163" s="71"/>
      <c r="C163" s="72"/>
      <c r="D163" s="73"/>
      <c r="E163" s="73"/>
      <c r="F163" s="73"/>
    </row>
    <row r="164" spans="2:6" x14ac:dyDescent="0.25">
      <c r="B164" s="71"/>
      <c r="C164" s="72"/>
      <c r="D164" s="73"/>
      <c r="E164" s="73"/>
      <c r="F164" s="73"/>
    </row>
    <row r="165" spans="2:6" x14ac:dyDescent="0.25">
      <c r="B165" s="71"/>
      <c r="C165" s="72"/>
      <c r="D165" s="73"/>
      <c r="E165" s="73"/>
      <c r="F165" s="73"/>
    </row>
    <row r="166" spans="2:6" x14ac:dyDescent="0.25">
      <c r="B166" s="71"/>
      <c r="C166" s="72"/>
      <c r="D166" s="73"/>
      <c r="E166" s="73"/>
      <c r="F166" s="73"/>
    </row>
    <row r="167" spans="2:6" x14ac:dyDescent="0.25">
      <c r="B167" s="71"/>
      <c r="C167" s="72"/>
      <c r="D167" s="73"/>
      <c r="E167" s="73"/>
      <c r="F167" s="73"/>
    </row>
    <row r="168" spans="2:6" x14ac:dyDescent="0.25">
      <c r="B168" s="71"/>
      <c r="C168" s="72"/>
      <c r="D168" s="73"/>
      <c r="E168" s="73"/>
      <c r="F168" s="73"/>
    </row>
    <row r="169" spans="2:6" x14ac:dyDescent="0.25">
      <c r="B169" s="71"/>
      <c r="C169" s="72"/>
      <c r="D169" s="73"/>
      <c r="E169" s="73"/>
      <c r="F169" s="73"/>
    </row>
    <row r="170" spans="2:6" x14ac:dyDescent="0.25">
      <c r="B170" s="71"/>
      <c r="C170" s="72"/>
      <c r="D170" s="73"/>
      <c r="E170" s="73"/>
      <c r="F170" s="73"/>
    </row>
    <row r="171" spans="2:6" x14ac:dyDescent="0.25">
      <c r="B171" s="71"/>
      <c r="C171" s="72"/>
      <c r="D171" s="73"/>
      <c r="E171" s="73"/>
      <c r="F171" s="73"/>
    </row>
    <row r="172" spans="2:6" x14ac:dyDescent="0.25">
      <c r="B172" s="71"/>
      <c r="C172" s="72"/>
      <c r="D172" s="73"/>
      <c r="E172" s="73"/>
      <c r="F172" s="73"/>
    </row>
    <row r="173" spans="2:6" x14ac:dyDescent="0.25">
      <c r="B173" s="71"/>
      <c r="C173" s="72"/>
      <c r="D173" s="73"/>
      <c r="E173" s="73"/>
      <c r="F173" s="73"/>
    </row>
    <row r="174" spans="2:6" x14ac:dyDescent="0.25">
      <c r="B174" s="71"/>
      <c r="C174" s="72"/>
      <c r="D174" s="73"/>
      <c r="E174" s="73"/>
      <c r="F174" s="73"/>
    </row>
    <row r="175" spans="2:6" x14ac:dyDescent="0.25">
      <c r="B175" s="71"/>
      <c r="C175" s="72"/>
      <c r="D175" s="73"/>
      <c r="E175" s="73"/>
      <c r="F175" s="73"/>
    </row>
    <row r="176" spans="2:6" x14ac:dyDescent="0.25">
      <c r="B176" s="71"/>
      <c r="C176" s="72"/>
      <c r="D176" s="73"/>
      <c r="E176" s="73"/>
      <c r="F176" s="73"/>
    </row>
    <row r="177" spans="2:6" x14ac:dyDescent="0.25">
      <c r="B177" s="71"/>
      <c r="C177" s="72"/>
      <c r="D177" s="73"/>
      <c r="E177" s="73"/>
      <c r="F177" s="73"/>
    </row>
    <row r="178" spans="2:6" x14ac:dyDescent="0.25">
      <c r="B178" s="71"/>
      <c r="C178" s="72"/>
      <c r="D178" s="73"/>
      <c r="E178" s="73"/>
      <c r="F178" s="73"/>
    </row>
    <row r="179" spans="2:6" x14ac:dyDescent="0.25">
      <c r="B179" s="71"/>
      <c r="C179" s="72"/>
      <c r="D179" s="73"/>
      <c r="E179" s="73"/>
      <c r="F179" s="73"/>
    </row>
    <row r="180" spans="2:6" x14ac:dyDescent="0.25">
      <c r="B180" s="71"/>
      <c r="C180" s="72"/>
      <c r="D180" s="73"/>
      <c r="E180" s="73"/>
      <c r="F180" s="73"/>
    </row>
    <row r="181" spans="2:6" x14ac:dyDescent="0.25">
      <c r="B181" s="71"/>
      <c r="C181" s="72"/>
      <c r="D181" s="73"/>
      <c r="E181" s="73"/>
      <c r="F181" s="73"/>
    </row>
    <row r="182" spans="2:6" x14ac:dyDescent="0.25">
      <c r="B182" s="71"/>
      <c r="C182" s="72"/>
      <c r="D182" s="73"/>
      <c r="E182" s="73"/>
      <c r="F182" s="73"/>
    </row>
    <row r="183" spans="2:6" x14ac:dyDescent="0.25">
      <c r="B183" s="71"/>
      <c r="C183" s="72"/>
      <c r="D183" s="73"/>
      <c r="E183" s="73"/>
      <c r="F183" s="73"/>
    </row>
    <row r="184" spans="2:6" x14ac:dyDescent="0.25">
      <c r="B184" s="71"/>
      <c r="C184" s="72"/>
      <c r="D184" s="73"/>
      <c r="E184" s="73"/>
      <c r="F184" s="73"/>
    </row>
    <row r="185" spans="2:6" x14ac:dyDescent="0.25">
      <c r="B185" s="71"/>
      <c r="C185" s="72"/>
      <c r="D185" s="73"/>
      <c r="E185" s="73"/>
      <c r="F185" s="73"/>
    </row>
    <row r="186" spans="2:6" x14ac:dyDescent="0.25">
      <c r="B186" s="71"/>
      <c r="C186" s="72"/>
      <c r="D186" s="73"/>
      <c r="E186" s="73"/>
      <c r="F186" s="73"/>
    </row>
    <row r="187" spans="2:6" x14ac:dyDescent="0.25">
      <c r="B187" s="71"/>
      <c r="C187" s="72"/>
      <c r="D187" s="73"/>
      <c r="E187" s="73"/>
      <c r="F187" s="73"/>
    </row>
    <row r="188" spans="2:6" x14ac:dyDescent="0.25">
      <c r="B188" s="71"/>
      <c r="C188" s="72"/>
      <c r="D188" s="73"/>
      <c r="E188" s="73"/>
      <c r="F188" s="73"/>
    </row>
    <row r="189" spans="2:6" x14ac:dyDescent="0.25">
      <c r="B189" s="71"/>
      <c r="C189" s="72"/>
      <c r="D189" s="73"/>
      <c r="E189" s="73"/>
      <c r="F189" s="73"/>
    </row>
    <row r="190" spans="2:6" x14ac:dyDescent="0.25">
      <c r="B190" s="71"/>
      <c r="C190" s="72"/>
      <c r="D190" s="73"/>
      <c r="E190" s="73"/>
      <c r="F190" s="73"/>
    </row>
    <row r="191" spans="2:6" x14ac:dyDescent="0.25">
      <c r="B191" s="71"/>
      <c r="C191" s="72"/>
      <c r="D191" s="73"/>
      <c r="E191" s="73"/>
      <c r="F191" s="73"/>
    </row>
    <row r="192" spans="2:6" x14ac:dyDescent="0.25">
      <c r="B192" s="71"/>
      <c r="C192" s="72"/>
      <c r="D192" s="73"/>
      <c r="E192" s="73"/>
      <c r="F192" s="73"/>
    </row>
    <row r="193" spans="2:6" x14ac:dyDescent="0.25">
      <c r="B193" s="71"/>
      <c r="C193" s="72"/>
      <c r="D193" s="73"/>
      <c r="E193" s="73"/>
      <c r="F193" s="73"/>
    </row>
    <row r="194" spans="2:6" x14ac:dyDescent="0.25">
      <c r="B194" s="71"/>
      <c r="C194" s="72"/>
      <c r="D194" s="73"/>
      <c r="E194" s="73"/>
      <c r="F194" s="73"/>
    </row>
    <row r="195" spans="2:6" x14ac:dyDescent="0.25">
      <c r="B195" s="71"/>
      <c r="C195" s="72"/>
      <c r="D195" s="73"/>
      <c r="E195" s="73"/>
      <c r="F195" s="73"/>
    </row>
    <row r="196" spans="2:6" x14ac:dyDescent="0.25">
      <c r="B196" s="71"/>
      <c r="C196" s="72"/>
      <c r="D196" s="73"/>
      <c r="E196" s="73"/>
      <c r="F196" s="73"/>
    </row>
    <row r="197" spans="2:6" x14ac:dyDescent="0.25">
      <c r="B197" s="71"/>
      <c r="C197" s="72"/>
      <c r="D197" s="73"/>
      <c r="E197" s="73"/>
      <c r="F197" s="73"/>
    </row>
    <row r="198" spans="2:6" x14ac:dyDescent="0.25">
      <c r="B198" s="71"/>
      <c r="C198" s="72"/>
      <c r="D198" s="73"/>
      <c r="E198" s="73"/>
      <c r="F198" s="73"/>
    </row>
    <row r="199" spans="2:6" x14ac:dyDescent="0.25">
      <c r="B199" s="71"/>
      <c r="C199" s="72"/>
      <c r="D199" s="73"/>
      <c r="E199" s="73"/>
      <c r="F199" s="73"/>
    </row>
    <row r="200" spans="2:6" x14ac:dyDescent="0.25">
      <c r="B200" s="71"/>
      <c r="C200" s="72"/>
      <c r="D200" s="73"/>
      <c r="E200" s="73"/>
      <c r="F200" s="73"/>
    </row>
    <row r="201" spans="2:6" x14ac:dyDescent="0.25">
      <c r="B201" s="71"/>
      <c r="C201" s="72"/>
      <c r="D201" s="73"/>
      <c r="E201" s="73"/>
      <c r="F201" s="73"/>
    </row>
    <row r="202" spans="2:6" x14ac:dyDescent="0.25">
      <c r="B202" s="71"/>
      <c r="C202" s="72"/>
      <c r="D202" s="73"/>
      <c r="E202" s="73"/>
      <c r="F202" s="73"/>
    </row>
    <row r="203" spans="2:6" x14ac:dyDescent="0.25">
      <c r="B203" s="71"/>
      <c r="C203" s="72"/>
      <c r="D203" s="73"/>
      <c r="E203" s="73"/>
      <c r="F203" s="73"/>
    </row>
    <row r="204" spans="2:6" x14ac:dyDescent="0.25">
      <c r="B204" s="71"/>
      <c r="C204" s="72"/>
      <c r="D204" s="73"/>
      <c r="E204" s="73"/>
      <c r="F204" s="73"/>
    </row>
    <row r="205" spans="2:6" x14ac:dyDescent="0.25">
      <c r="B205" s="71"/>
      <c r="C205" s="72"/>
      <c r="D205" s="73"/>
      <c r="E205" s="73"/>
      <c r="F205" s="73"/>
    </row>
    <row r="206" spans="2:6" x14ac:dyDescent="0.25">
      <c r="B206" s="71"/>
      <c r="C206" s="72"/>
      <c r="D206" s="73"/>
      <c r="E206" s="73"/>
      <c r="F206" s="73"/>
    </row>
    <row r="207" spans="2:6" x14ac:dyDescent="0.25">
      <c r="B207" s="71"/>
      <c r="C207" s="72"/>
      <c r="D207" s="73"/>
      <c r="E207" s="73"/>
      <c r="F207" s="73"/>
    </row>
    <row r="208" spans="2:6" x14ac:dyDescent="0.25">
      <c r="B208" s="71"/>
      <c r="C208" s="72"/>
      <c r="D208" s="73"/>
      <c r="E208" s="73"/>
      <c r="F208" s="73"/>
    </row>
    <row r="209" spans="2:6" x14ac:dyDescent="0.25">
      <c r="B209" s="71"/>
      <c r="C209" s="72"/>
      <c r="D209" s="73"/>
      <c r="E209" s="73"/>
      <c r="F209" s="73"/>
    </row>
    <row r="210" spans="2:6" x14ac:dyDescent="0.25">
      <c r="B210" s="71"/>
      <c r="C210" s="72"/>
      <c r="D210" s="73"/>
      <c r="E210" s="73"/>
      <c r="F210" s="73"/>
    </row>
    <row r="211" spans="2:6" x14ac:dyDescent="0.25">
      <c r="B211" s="71"/>
      <c r="C211" s="72"/>
      <c r="D211" s="73"/>
      <c r="E211" s="73"/>
      <c r="F211" s="73"/>
    </row>
    <row r="212" spans="2:6" x14ac:dyDescent="0.25">
      <c r="B212" s="71"/>
      <c r="C212" s="72"/>
      <c r="D212" s="73"/>
      <c r="E212" s="73"/>
      <c r="F212" s="73"/>
    </row>
    <row r="213" spans="2:6" x14ac:dyDescent="0.25">
      <c r="B213" s="71"/>
      <c r="C213" s="72"/>
      <c r="D213" s="73"/>
      <c r="E213" s="73"/>
      <c r="F213" s="73"/>
    </row>
    <row r="214" spans="2:6" x14ac:dyDescent="0.25">
      <c r="B214" s="71"/>
      <c r="C214" s="72"/>
      <c r="D214" s="73"/>
      <c r="E214" s="73"/>
      <c r="F214" s="73"/>
    </row>
    <row r="215" spans="2:6" x14ac:dyDescent="0.25">
      <c r="B215" s="71"/>
      <c r="C215" s="72"/>
      <c r="D215" s="73"/>
      <c r="E215" s="73"/>
      <c r="F215" s="73"/>
    </row>
    <row r="216" spans="2:6" x14ac:dyDescent="0.25">
      <c r="B216" s="71"/>
      <c r="C216" s="72"/>
      <c r="D216" s="73"/>
      <c r="E216" s="73"/>
      <c r="F216" s="73"/>
    </row>
    <row r="217" spans="2:6" x14ac:dyDescent="0.25">
      <c r="B217" s="71"/>
      <c r="C217" s="72"/>
      <c r="D217" s="73"/>
      <c r="E217" s="73"/>
      <c r="F217" s="73"/>
    </row>
    <row r="218" spans="2:6" x14ac:dyDescent="0.25">
      <c r="B218" s="71"/>
      <c r="C218" s="72"/>
      <c r="D218" s="73"/>
      <c r="E218" s="73"/>
      <c r="F218" s="73"/>
    </row>
    <row r="219" spans="2:6" x14ac:dyDescent="0.25">
      <c r="B219" s="71"/>
      <c r="C219" s="72"/>
      <c r="D219" s="73"/>
      <c r="E219" s="73"/>
      <c r="F219" s="73"/>
    </row>
    <row r="220" spans="2:6" x14ac:dyDescent="0.25">
      <c r="B220" s="71"/>
      <c r="C220" s="72"/>
      <c r="D220" s="73"/>
      <c r="E220" s="73"/>
      <c r="F220" s="73"/>
    </row>
    <row r="221" spans="2:6" x14ac:dyDescent="0.25">
      <c r="B221" s="71"/>
      <c r="C221" s="72"/>
      <c r="D221" s="73"/>
      <c r="E221" s="73"/>
      <c r="F221" s="73"/>
    </row>
    <row r="222" spans="2:6" x14ac:dyDescent="0.25">
      <c r="B222" s="71"/>
      <c r="C222" s="72"/>
      <c r="D222" s="73"/>
      <c r="E222" s="73"/>
      <c r="F222" s="73"/>
    </row>
    <row r="223" spans="2:6" x14ac:dyDescent="0.25">
      <c r="B223" s="71"/>
      <c r="C223" s="72"/>
      <c r="D223" s="73"/>
      <c r="E223" s="73"/>
      <c r="F223" s="73"/>
    </row>
    <row r="224" spans="2:6" x14ac:dyDescent="0.25">
      <c r="B224" s="71"/>
      <c r="C224" s="72"/>
      <c r="D224" s="73"/>
      <c r="E224" s="73"/>
      <c r="F224" s="73"/>
    </row>
    <row r="225" spans="2:6" x14ac:dyDescent="0.25">
      <c r="B225" s="71"/>
      <c r="C225" s="72"/>
      <c r="D225" s="73"/>
      <c r="E225" s="73"/>
      <c r="F225" s="73"/>
    </row>
    <row r="226" spans="2:6" x14ac:dyDescent="0.25">
      <c r="B226" s="71"/>
      <c r="C226" s="72"/>
      <c r="D226" s="73"/>
      <c r="E226" s="73"/>
      <c r="F226" s="73"/>
    </row>
    <row r="227" spans="2:6" x14ac:dyDescent="0.25">
      <c r="B227" s="71"/>
      <c r="C227" s="72"/>
      <c r="D227" s="73"/>
      <c r="E227" s="73"/>
      <c r="F227" s="73"/>
    </row>
    <row r="228" spans="2:6" x14ac:dyDescent="0.25">
      <c r="B228" s="71"/>
      <c r="C228" s="72"/>
      <c r="D228" s="73"/>
      <c r="E228" s="73"/>
      <c r="F228" s="73"/>
    </row>
    <row r="229" spans="2:6" x14ac:dyDescent="0.25">
      <c r="B229" s="71"/>
      <c r="C229" s="72"/>
      <c r="D229" s="73"/>
      <c r="E229" s="73"/>
      <c r="F229" s="73"/>
    </row>
    <row r="230" spans="2:6" x14ac:dyDescent="0.25">
      <c r="B230" s="71"/>
      <c r="C230" s="72"/>
      <c r="D230" s="73"/>
      <c r="E230" s="73"/>
      <c r="F230" s="73"/>
    </row>
    <row r="231" spans="2:6" x14ac:dyDescent="0.25">
      <c r="B231" s="71"/>
      <c r="C231" s="72"/>
      <c r="D231" s="73"/>
      <c r="E231" s="73"/>
      <c r="F231" s="73"/>
    </row>
    <row r="232" spans="2:6" x14ac:dyDescent="0.25">
      <c r="B232" s="71"/>
      <c r="C232" s="72"/>
      <c r="D232" s="73"/>
      <c r="E232" s="73"/>
      <c r="F232" s="73"/>
    </row>
    <row r="233" spans="2:6" x14ac:dyDescent="0.25">
      <c r="B233" s="71"/>
      <c r="C233" s="72"/>
      <c r="D233" s="73"/>
      <c r="E233" s="73"/>
      <c r="F233" s="73"/>
    </row>
    <row r="234" spans="2:6" x14ac:dyDescent="0.25">
      <c r="B234" s="71"/>
      <c r="C234" s="72"/>
      <c r="D234" s="73"/>
      <c r="E234" s="73"/>
      <c r="F234" s="73"/>
    </row>
    <row r="235" spans="2:6" x14ac:dyDescent="0.25">
      <c r="B235" s="71"/>
      <c r="C235" s="72"/>
      <c r="D235" s="73"/>
      <c r="E235" s="73"/>
      <c r="F235" s="73"/>
    </row>
    <row r="236" spans="2:6" x14ac:dyDescent="0.25">
      <c r="B236" s="71"/>
      <c r="C236" s="72"/>
      <c r="D236" s="73"/>
      <c r="E236" s="73"/>
      <c r="F236" s="73"/>
    </row>
    <row r="237" spans="2:6" x14ac:dyDescent="0.25">
      <c r="B237" s="71"/>
      <c r="C237" s="72"/>
      <c r="D237" s="73"/>
      <c r="E237" s="73"/>
      <c r="F237" s="73"/>
    </row>
    <row r="238" spans="2:6" x14ac:dyDescent="0.25">
      <c r="B238" s="71"/>
      <c r="C238" s="72"/>
      <c r="D238" s="73"/>
      <c r="E238" s="73"/>
      <c r="F238" s="73"/>
    </row>
    <row r="239" spans="2:6" x14ac:dyDescent="0.25">
      <c r="B239" s="71"/>
      <c r="C239" s="72"/>
      <c r="D239" s="73"/>
      <c r="E239" s="73"/>
      <c r="F239" s="73"/>
    </row>
    <row r="240" spans="2:6" x14ac:dyDescent="0.25">
      <c r="B240" s="71"/>
      <c r="C240" s="72"/>
      <c r="D240" s="73"/>
      <c r="E240" s="73"/>
      <c r="F240" s="73"/>
    </row>
    <row r="241" spans="2:6" x14ac:dyDescent="0.25">
      <c r="B241" s="71"/>
      <c r="C241" s="72"/>
      <c r="D241" s="73"/>
      <c r="E241" s="73"/>
      <c r="F241" s="73"/>
    </row>
    <row r="242" spans="2:6" x14ac:dyDescent="0.25">
      <c r="B242" s="71"/>
      <c r="C242" s="72"/>
      <c r="D242" s="73"/>
      <c r="E242" s="73"/>
      <c r="F242" s="73"/>
    </row>
    <row r="243" spans="2:6" x14ac:dyDescent="0.25">
      <c r="B243" s="71"/>
      <c r="C243" s="72"/>
      <c r="D243" s="73"/>
      <c r="E243" s="73"/>
      <c r="F243" s="73"/>
    </row>
    <row r="244" spans="2:6" x14ac:dyDescent="0.25">
      <c r="B244" s="71"/>
      <c r="C244" s="72"/>
      <c r="D244" s="73"/>
      <c r="E244" s="73"/>
      <c r="F244" s="73"/>
    </row>
    <row r="245" spans="2:6" x14ac:dyDescent="0.25">
      <c r="B245" s="71"/>
      <c r="C245" s="72"/>
      <c r="D245" s="73"/>
      <c r="E245" s="73"/>
      <c r="F245" s="73"/>
    </row>
    <row r="246" spans="2:6" x14ac:dyDescent="0.25">
      <c r="B246" s="71"/>
      <c r="C246" s="72"/>
      <c r="D246" s="73"/>
      <c r="E246" s="73"/>
      <c r="F246" s="73"/>
    </row>
    <row r="247" spans="2:6" x14ac:dyDescent="0.25">
      <c r="B247" s="71"/>
      <c r="C247" s="72"/>
      <c r="D247" s="73"/>
      <c r="E247" s="73"/>
      <c r="F247" s="73"/>
    </row>
    <row r="248" spans="2:6" x14ac:dyDescent="0.25">
      <c r="B248" s="71"/>
      <c r="C248" s="72"/>
      <c r="D248" s="73"/>
      <c r="E248" s="73"/>
      <c r="F248" s="73"/>
    </row>
    <row r="249" spans="2:6" x14ac:dyDescent="0.25">
      <c r="B249" s="71"/>
      <c r="C249" s="72"/>
      <c r="D249" s="73"/>
      <c r="E249" s="73"/>
      <c r="F249" s="73"/>
    </row>
    <row r="250" spans="2:6" x14ac:dyDescent="0.25">
      <c r="B250" s="71"/>
      <c r="C250" s="72"/>
      <c r="D250" s="73"/>
      <c r="E250" s="73"/>
      <c r="F250" s="73"/>
    </row>
    <row r="251" spans="2:6" x14ac:dyDescent="0.25">
      <c r="B251" s="71"/>
      <c r="C251" s="72"/>
      <c r="D251" s="73"/>
      <c r="E251" s="73"/>
      <c r="F251" s="73"/>
    </row>
    <row r="252" spans="2:6" x14ac:dyDescent="0.25">
      <c r="B252" s="71"/>
      <c r="C252" s="72"/>
      <c r="D252" s="73"/>
      <c r="E252" s="73"/>
      <c r="F252" s="73"/>
    </row>
    <row r="253" spans="2:6" x14ac:dyDescent="0.25">
      <c r="B253" s="71"/>
      <c r="C253" s="72"/>
      <c r="D253" s="73"/>
      <c r="E253" s="73"/>
      <c r="F253" s="73"/>
    </row>
    <row r="254" spans="2:6" x14ac:dyDescent="0.25">
      <c r="B254" s="71"/>
      <c r="C254" s="72"/>
      <c r="D254" s="73"/>
      <c r="E254" s="73"/>
      <c r="F254" s="73"/>
    </row>
    <row r="255" spans="2:6" x14ac:dyDescent="0.25">
      <c r="B255" s="71"/>
      <c r="C255" s="72"/>
      <c r="D255" s="73"/>
      <c r="E255" s="73"/>
      <c r="F255" s="73"/>
    </row>
    <row r="256" spans="2:6" x14ac:dyDescent="0.25">
      <c r="B256" s="71"/>
      <c r="C256" s="72"/>
      <c r="D256" s="73"/>
      <c r="E256" s="73"/>
      <c r="F256" s="73"/>
    </row>
    <row r="257" spans="2:6" x14ac:dyDescent="0.25">
      <c r="B257" s="71"/>
      <c r="C257" s="72"/>
      <c r="D257" s="73"/>
      <c r="E257" s="73"/>
      <c r="F257" s="73"/>
    </row>
    <row r="258" spans="2:6" x14ac:dyDescent="0.25">
      <c r="B258" s="71"/>
      <c r="C258" s="72"/>
      <c r="D258" s="73"/>
      <c r="E258" s="73"/>
      <c r="F258" s="73"/>
    </row>
    <row r="259" spans="2:6" x14ac:dyDescent="0.25">
      <c r="B259" s="71"/>
      <c r="C259" s="72"/>
      <c r="D259" s="73"/>
      <c r="E259" s="73"/>
      <c r="F259" s="73"/>
    </row>
    <row r="260" spans="2:6" x14ac:dyDescent="0.25">
      <c r="B260" s="71"/>
      <c r="C260" s="72"/>
      <c r="D260" s="73"/>
      <c r="E260" s="73"/>
      <c r="F260" s="73"/>
    </row>
    <row r="261" spans="2:6" x14ac:dyDescent="0.25">
      <c r="B261" s="71"/>
      <c r="C261" s="72"/>
      <c r="D261" s="73"/>
      <c r="E261" s="73"/>
      <c r="F261" s="73"/>
    </row>
    <row r="262" spans="2:6" x14ac:dyDescent="0.25">
      <c r="B262" s="71"/>
      <c r="C262" s="72"/>
      <c r="D262" s="73"/>
      <c r="E262" s="73"/>
      <c r="F262" s="73"/>
    </row>
    <row r="263" spans="2:6" x14ac:dyDescent="0.25">
      <c r="B263" s="71"/>
      <c r="C263" s="72"/>
      <c r="D263" s="73"/>
      <c r="E263" s="73"/>
      <c r="F263" s="73"/>
    </row>
    <row r="264" spans="2:6" x14ac:dyDescent="0.25">
      <c r="B264" s="71"/>
      <c r="C264" s="72"/>
      <c r="D264" s="73"/>
      <c r="E264" s="73"/>
      <c r="F264" s="73"/>
    </row>
    <row r="265" spans="2:6" x14ac:dyDescent="0.25">
      <c r="B265" s="71"/>
      <c r="C265" s="72"/>
      <c r="D265" s="73"/>
      <c r="E265" s="73"/>
      <c r="F265" s="73"/>
    </row>
    <row r="266" spans="2:6" x14ac:dyDescent="0.25">
      <c r="B266" s="71"/>
      <c r="C266" s="72"/>
      <c r="D266" s="73"/>
      <c r="E266" s="73"/>
      <c r="F266" s="73"/>
    </row>
    <row r="267" spans="2:6" x14ac:dyDescent="0.25">
      <c r="B267" s="71"/>
      <c r="C267" s="72"/>
      <c r="D267" s="73"/>
      <c r="E267" s="73"/>
      <c r="F267" s="73"/>
    </row>
    <row r="268" spans="2:6" x14ac:dyDescent="0.25">
      <c r="B268" s="71"/>
      <c r="C268" s="72"/>
      <c r="D268" s="73"/>
      <c r="E268" s="73"/>
      <c r="F268" s="73"/>
    </row>
    <row r="269" spans="2:6" x14ac:dyDescent="0.25">
      <c r="B269" s="71"/>
      <c r="C269" s="72"/>
      <c r="D269" s="73"/>
      <c r="E269" s="73"/>
      <c r="F269" s="73"/>
    </row>
  </sheetData>
  <mergeCells count="1">
    <mergeCell ref="B2:F2"/>
  </mergeCells>
  <pageMargins left="0.7" right="0.7" top="0.75" bottom="0.75" header="0.3" footer="0.3"/>
  <pageSetup paperSize="9" scale="77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276"/>
  <sheetViews>
    <sheetView workbookViewId="0">
      <selection activeCell="F16" sqref="F16"/>
    </sheetView>
  </sheetViews>
  <sheetFormatPr defaultRowHeight="15" x14ac:dyDescent="0.25"/>
  <cols>
    <col min="1" max="1" width="9.140625" style="59"/>
    <col min="2" max="2" width="52.7109375" style="74" customWidth="1"/>
    <col min="3" max="3" width="8.140625" style="75" bestFit="1" customWidth="1"/>
    <col min="4" max="4" width="13" style="76" customWidth="1"/>
    <col min="5" max="5" width="17.140625" style="76" customWidth="1"/>
    <col min="6" max="6" width="15.7109375" style="76" customWidth="1"/>
    <col min="7" max="7" width="14" style="66" customWidth="1"/>
    <col min="8" max="8" width="13.42578125" style="59" bestFit="1" customWidth="1"/>
    <col min="9" max="9" width="11.85546875" style="59" customWidth="1"/>
    <col min="10" max="10" width="9.140625" style="59"/>
    <col min="11" max="11" width="17.5703125" style="59" bestFit="1" customWidth="1"/>
    <col min="12" max="16384" width="9.140625" style="59"/>
  </cols>
  <sheetData>
    <row r="2" spans="2:7" s="54" customFormat="1" ht="15" customHeight="1" x14ac:dyDescent="0.2">
      <c r="B2" s="212" t="str">
        <f>'Elenco Prezzi Unitari'!B109</f>
        <v>PR6 - Videoüberwachungsstation Nr.6:  Parkplatz Perdonig (FF-Halle) (Gemeinde  EPPAN )</v>
      </c>
      <c r="C2" s="212"/>
      <c r="D2" s="212"/>
      <c r="E2" s="212"/>
      <c r="F2" s="212"/>
      <c r="G2" s="53"/>
    </row>
    <row r="3" spans="2:7" s="54" customFormat="1" x14ac:dyDescent="0.2">
      <c r="B3" s="55" t="str">
        <f>'Elenco Prezzi Unitari'!B65</f>
        <v>BESCHREIBUNG</v>
      </c>
      <c r="C3" s="55" t="str">
        <f>'Elenco Prezzi Unitari'!C65</f>
        <v>M.E.</v>
      </c>
      <c r="D3" s="55" t="str">
        <f>'Elenco Prezzi Unitari'!D65</f>
        <v>ANZ.</v>
      </c>
      <c r="E3" s="55" t="str">
        <f>'Elenco Prezzi Unitari'!E65</f>
        <v>EINHEITSPREIS</v>
      </c>
      <c r="F3" s="55" t="str">
        <f>'Elenco Prezzi Unitari'!F65</f>
        <v>BETRAG</v>
      </c>
      <c r="G3" s="53"/>
    </row>
    <row r="4" spans="2:7" s="54" customFormat="1" x14ac:dyDescent="0.2">
      <c r="B4" s="33" t="str">
        <f>'Elenco Prezzi Unitari'!B13</f>
        <v>Überwachungskamera  (Speed Dome)</v>
      </c>
      <c r="C4" s="56" t="s">
        <v>1</v>
      </c>
      <c r="D4" s="57">
        <v>1</v>
      </c>
      <c r="E4" s="91">
        <f>'Elenco Prezzi Unitari'!F13</f>
        <v>2500</v>
      </c>
      <c r="F4" s="83">
        <f t="shared" ref="F4:F7" si="0">E4*D4</f>
        <v>2500</v>
      </c>
      <c r="G4" s="53"/>
    </row>
    <row r="5" spans="2:7" x14ac:dyDescent="0.25">
      <c r="B5" s="33" t="str">
        <f>'Elenco Prezzi Unitari'!B29</f>
        <v>DVR embedded ● 4 Video-Eingänge 1080p ● HD 1TB</v>
      </c>
      <c r="C5" s="56" t="s">
        <v>1</v>
      </c>
      <c r="D5" s="57">
        <v>1</v>
      </c>
      <c r="E5" s="91">
        <f>'Elenco Prezzi Unitari'!F29</f>
        <v>748</v>
      </c>
      <c r="F5" s="83">
        <f t="shared" si="0"/>
        <v>748</v>
      </c>
      <c r="G5" s="58"/>
    </row>
    <row r="6" spans="2:7" x14ac:dyDescent="0.25">
      <c r="B6" s="34" t="str">
        <f>'Elenco Prezzi Unitari'!B37</f>
        <v>Schild "Videoüberwachter Bereich" Art.13 GvD 196/2003</v>
      </c>
      <c r="C6" s="56" t="s">
        <v>1</v>
      </c>
      <c r="D6" s="57">
        <v>1</v>
      </c>
      <c r="E6" s="82">
        <f>'Elenco Prezzi Unitari'!F37</f>
        <v>50</v>
      </c>
      <c r="F6" s="83">
        <f t="shared" si="0"/>
        <v>50</v>
      </c>
      <c r="G6" s="58"/>
    </row>
    <row r="7" spans="2:7" ht="75" x14ac:dyDescent="0.25">
      <c r="B7" s="33" t="str">
        <f>'Elenco Prezzi Unitari'!B32</f>
        <v>Zubehörteile für die Montage der Videokameras und die fachgerechte Herstellung einer vollständigen, funktionstüchtigen Anlage (z.B. Elektroschaltschrank, Geräteschrank, selbstrückstellender Schalter, Netzgeräte, Kabel usw.)</v>
      </c>
      <c r="C7" s="117" t="str">
        <f>'Elenco Prezzi Unitari'!C32</f>
        <v>pauschal</v>
      </c>
      <c r="D7" s="57">
        <v>1</v>
      </c>
      <c r="E7" s="82">
        <v>1000</v>
      </c>
      <c r="F7" s="83">
        <f t="shared" si="0"/>
        <v>1000</v>
      </c>
      <c r="G7" s="58"/>
    </row>
    <row r="8" spans="2:7" ht="30" x14ac:dyDescent="0.25">
      <c r="B8" s="33" t="str">
        <f>'Elenco Prezzi Unitari'!B34</f>
        <v>Arbeitslohn für die Installation (einschließlich Einsatz einer Arbeitsbühne) und die Konfiguration der Anlage.</v>
      </c>
      <c r="C8" s="117" t="str">
        <f>'Elenco Prezzi Unitari'!C34</f>
        <v>pauschal</v>
      </c>
      <c r="D8" s="63">
        <v>1</v>
      </c>
      <c r="E8" s="86">
        <v>1500</v>
      </c>
      <c r="F8" s="87">
        <f>E8*D8</f>
        <v>1500</v>
      </c>
      <c r="G8" s="58"/>
    </row>
    <row r="9" spans="2:7" x14ac:dyDescent="0.25">
      <c r="B9" s="35" t="str">
        <f>'Elenco Prezzi Unitari'!B66</f>
        <v>Gesamt SOA Kategorie OS5</v>
      </c>
      <c r="C9" s="60"/>
      <c r="D9" s="61"/>
      <c r="E9" s="84"/>
      <c r="F9" s="85">
        <f>SUM(F4:F8)</f>
        <v>5798</v>
      </c>
      <c r="G9" s="58"/>
    </row>
    <row r="10" spans="2:7" x14ac:dyDescent="0.25">
      <c r="B10" s="34" t="str">
        <f>'Elenco Prezzi Unitari'!B9</f>
        <v>Modem ADSL</v>
      </c>
      <c r="C10" s="56" t="s">
        <v>1</v>
      </c>
      <c r="D10" s="57">
        <v>1</v>
      </c>
      <c r="E10" s="82">
        <f>'Elenco Prezzi Unitari'!F9</f>
        <v>500</v>
      </c>
      <c r="F10" s="83">
        <f t="shared" ref="F10" si="1">E10*D10</f>
        <v>500</v>
      </c>
    </row>
    <row r="11" spans="2:7" ht="45" x14ac:dyDescent="0.25">
      <c r="B11" s="33" t="str">
        <f>'Elenco Prezzi Unitari'!B33</f>
        <v>Zubehörteile für die Montage der Konnektivitätsgeräte zur fachgerechten Herstellung einer vollständigen, funktionstüchtigen Anlage.</v>
      </c>
      <c r="C11" s="117" t="str">
        <f>'Elenco Prezzi Unitari'!C33</f>
        <v>pauschal</v>
      </c>
      <c r="D11" s="57">
        <v>1</v>
      </c>
      <c r="E11" s="82">
        <v>500</v>
      </c>
      <c r="F11" s="83">
        <f>E11*D11</f>
        <v>500</v>
      </c>
    </row>
    <row r="12" spans="2:7" ht="30" x14ac:dyDescent="0.25">
      <c r="B12" s="33" t="str">
        <f>'Elenco Prezzi Unitari'!B34</f>
        <v>Arbeitslohn für die Installation (einschließlich Einsatz einer Arbeitsbühne) und die Konfiguration der Anlage.</v>
      </c>
      <c r="C12" s="117" t="str">
        <f>'Elenco Prezzi Unitari'!C34</f>
        <v>pauschal</v>
      </c>
      <c r="D12" s="63">
        <v>1</v>
      </c>
      <c r="E12" s="86">
        <v>500</v>
      </c>
      <c r="F12" s="87">
        <f>E12*D12</f>
        <v>500</v>
      </c>
    </row>
    <row r="13" spans="2:7" x14ac:dyDescent="0.25">
      <c r="B13" s="36" t="str">
        <f>'Elenco Prezzi Unitari'!B67</f>
        <v>Gesamt SOA Kategorie OS19</v>
      </c>
      <c r="C13" s="60"/>
      <c r="D13" s="65"/>
      <c r="E13" s="84"/>
      <c r="F13" s="88">
        <f>SUM(F10:F12)</f>
        <v>1500</v>
      </c>
    </row>
    <row r="14" spans="2:7" x14ac:dyDescent="0.25">
      <c r="B14" s="67"/>
      <c r="C14" s="68"/>
      <c r="D14" s="69"/>
      <c r="E14" s="89"/>
      <c r="F14" s="89"/>
    </row>
    <row r="15" spans="2:7" x14ac:dyDescent="0.25">
      <c r="B15" s="45" t="str">
        <f>'Elenco Prezzi Unitari'!B69</f>
        <v>SUMME</v>
      </c>
      <c r="C15" s="60"/>
      <c r="D15" s="70"/>
      <c r="E15" s="84"/>
      <c r="F15" s="90">
        <f>F9+F13</f>
        <v>7298</v>
      </c>
    </row>
    <row r="16" spans="2:7" x14ac:dyDescent="0.25">
      <c r="B16" s="71"/>
      <c r="C16" s="72"/>
      <c r="D16" s="73"/>
      <c r="E16" s="73"/>
      <c r="F16" s="73"/>
    </row>
    <row r="17" spans="2:6" x14ac:dyDescent="0.25">
      <c r="B17" s="71"/>
      <c r="C17" s="72"/>
      <c r="D17" s="73"/>
      <c r="E17" s="73"/>
      <c r="F17" s="73"/>
    </row>
    <row r="18" spans="2:6" x14ac:dyDescent="0.25">
      <c r="B18" s="71"/>
      <c r="C18" s="72"/>
      <c r="D18" s="73"/>
      <c r="E18" s="73"/>
      <c r="F18" s="73"/>
    </row>
    <row r="19" spans="2:6" x14ac:dyDescent="0.25">
      <c r="B19" s="71"/>
      <c r="C19" s="72"/>
      <c r="D19" s="73"/>
      <c r="E19" s="73"/>
      <c r="F19" s="73"/>
    </row>
    <row r="20" spans="2:6" x14ac:dyDescent="0.25">
      <c r="B20" s="71"/>
      <c r="C20" s="72"/>
      <c r="D20" s="73"/>
      <c r="E20" s="73"/>
      <c r="F20" s="73"/>
    </row>
    <row r="21" spans="2:6" x14ac:dyDescent="0.25">
      <c r="B21" s="71"/>
      <c r="C21" s="72"/>
      <c r="D21" s="73"/>
      <c r="E21" s="73"/>
      <c r="F21" s="73"/>
    </row>
    <row r="22" spans="2:6" x14ac:dyDescent="0.25">
      <c r="B22" s="71"/>
      <c r="C22" s="72"/>
      <c r="D22" s="73"/>
      <c r="E22" s="73"/>
      <c r="F22" s="73"/>
    </row>
    <row r="23" spans="2:6" x14ac:dyDescent="0.25">
      <c r="B23" s="71"/>
      <c r="C23" s="72"/>
      <c r="D23" s="73"/>
      <c r="E23" s="73"/>
      <c r="F23" s="73"/>
    </row>
    <row r="24" spans="2:6" x14ac:dyDescent="0.25">
      <c r="B24" s="71"/>
      <c r="C24" s="72"/>
      <c r="D24" s="73"/>
      <c r="E24" s="73"/>
      <c r="F24" s="73"/>
    </row>
    <row r="25" spans="2:6" x14ac:dyDescent="0.25">
      <c r="B25" s="71"/>
      <c r="C25" s="72"/>
      <c r="D25" s="73"/>
      <c r="E25" s="73"/>
      <c r="F25" s="73"/>
    </row>
    <row r="26" spans="2:6" x14ac:dyDescent="0.25">
      <c r="B26" s="71"/>
      <c r="C26" s="72"/>
      <c r="D26" s="73"/>
      <c r="E26" s="73"/>
      <c r="F26" s="73"/>
    </row>
    <row r="27" spans="2:6" x14ac:dyDescent="0.25">
      <c r="B27" s="71"/>
      <c r="C27" s="72"/>
      <c r="D27" s="73"/>
      <c r="E27" s="73"/>
      <c r="F27" s="73"/>
    </row>
    <row r="28" spans="2:6" x14ac:dyDescent="0.25">
      <c r="B28" s="71"/>
      <c r="C28" s="72"/>
      <c r="D28" s="73"/>
      <c r="E28" s="73"/>
      <c r="F28" s="73"/>
    </row>
    <row r="29" spans="2:6" x14ac:dyDescent="0.25">
      <c r="B29" s="71"/>
      <c r="C29" s="72"/>
      <c r="D29" s="73"/>
      <c r="E29" s="73"/>
      <c r="F29" s="73"/>
    </row>
    <row r="30" spans="2:6" x14ac:dyDescent="0.25">
      <c r="B30" s="71"/>
      <c r="C30" s="72"/>
      <c r="D30" s="73"/>
      <c r="E30" s="73"/>
      <c r="F30" s="73"/>
    </row>
    <row r="31" spans="2:6" x14ac:dyDescent="0.25">
      <c r="B31" s="71"/>
      <c r="C31" s="72"/>
      <c r="D31" s="73"/>
      <c r="E31" s="73"/>
      <c r="F31" s="73"/>
    </row>
    <row r="32" spans="2:6" x14ac:dyDescent="0.25">
      <c r="B32" s="71"/>
      <c r="C32" s="72"/>
      <c r="D32" s="73"/>
      <c r="E32" s="73"/>
      <c r="F32" s="73"/>
    </row>
    <row r="33" spans="2:6" x14ac:dyDescent="0.25">
      <c r="B33" s="71"/>
      <c r="C33" s="72"/>
      <c r="D33" s="73"/>
      <c r="E33" s="73"/>
      <c r="F33" s="73"/>
    </row>
    <row r="34" spans="2:6" x14ac:dyDescent="0.25">
      <c r="B34" s="71"/>
      <c r="C34" s="72"/>
      <c r="D34" s="73"/>
      <c r="E34" s="73"/>
      <c r="F34" s="73"/>
    </row>
    <row r="35" spans="2:6" x14ac:dyDescent="0.25">
      <c r="B35" s="71"/>
      <c r="C35" s="72"/>
      <c r="D35" s="73"/>
      <c r="E35" s="73"/>
      <c r="F35" s="73"/>
    </row>
    <row r="36" spans="2:6" x14ac:dyDescent="0.25">
      <c r="B36" s="71"/>
      <c r="C36" s="72"/>
      <c r="D36" s="73"/>
      <c r="E36" s="73"/>
      <c r="F36" s="73"/>
    </row>
    <row r="37" spans="2:6" x14ac:dyDescent="0.25">
      <c r="B37" s="71"/>
      <c r="C37" s="72"/>
      <c r="D37" s="73"/>
      <c r="E37" s="73"/>
      <c r="F37" s="73"/>
    </row>
    <row r="38" spans="2:6" x14ac:dyDescent="0.25">
      <c r="B38" s="71"/>
      <c r="C38" s="72"/>
      <c r="D38" s="73"/>
      <c r="E38" s="73"/>
      <c r="F38" s="73"/>
    </row>
    <row r="39" spans="2:6" x14ac:dyDescent="0.25">
      <c r="B39" s="71"/>
      <c r="C39" s="72"/>
      <c r="D39" s="73"/>
      <c r="E39" s="73"/>
      <c r="F39" s="73"/>
    </row>
    <row r="40" spans="2:6" x14ac:dyDescent="0.25">
      <c r="B40" s="71"/>
      <c r="C40" s="72"/>
      <c r="D40" s="73"/>
      <c r="E40" s="73"/>
      <c r="F40" s="73"/>
    </row>
    <row r="41" spans="2:6" x14ac:dyDescent="0.25">
      <c r="B41" s="71"/>
      <c r="C41" s="72"/>
      <c r="D41" s="73"/>
      <c r="E41" s="73"/>
      <c r="F41" s="73"/>
    </row>
    <row r="42" spans="2:6" x14ac:dyDescent="0.25">
      <c r="B42" s="71"/>
      <c r="C42" s="72"/>
      <c r="D42" s="73"/>
      <c r="E42" s="73"/>
      <c r="F42" s="73"/>
    </row>
    <row r="43" spans="2:6" x14ac:dyDescent="0.25">
      <c r="B43" s="71"/>
      <c r="C43" s="72"/>
      <c r="D43" s="73"/>
      <c r="E43" s="73"/>
      <c r="F43" s="73"/>
    </row>
    <row r="44" spans="2:6" x14ac:dyDescent="0.25">
      <c r="B44" s="71"/>
      <c r="C44" s="72"/>
      <c r="D44" s="73"/>
      <c r="E44" s="73"/>
      <c r="F44" s="73"/>
    </row>
    <row r="45" spans="2:6" x14ac:dyDescent="0.25">
      <c r="B45" s="71"/>
      <c r="C45" s="72"/>
      <c r="D45" s="73"/>
      <c r="E45" s="73"/>
      <c r="F45" s="73"/>
    </row>
    <row r="46" spans="2:6" x14ac:dyDescent="0.25">
      <c r="B46" s="71"/>
      <c r="C46" s="72"/>
      <c r="D46" s="73"/>
      <c r="E46" s="73"/>
      <c r="F46" s="73"/>
    </row>
    <row r="47" spans="2:6" x14ac:dyDescent="0.25">
      <c r="B47" s="71"/>
      <c r="C47" s="72"/>
      <c r="D47" s="73"/>
      <c r="E47" s="73"/>
      <c r="F47" s="73"/>
    </row>
    <row r="48" spans="2:6" x14ac:dyDescent="0.25">
      <c r="B48" s="71"/>
      <c r="C48" s="72"/>
      <c r="D48" s="73"/>
      <c r="E48" s="73"/>
      <c r="F48" s="73"/>
    </row>
    <row r="49" spans="2:6" x14ac:dyDescent="0.25">
      <c r="B49" s="71"/>
      <c r="C49" s="72"/>
      <c r="D49" s="73"/>
      <c r="E49" s="73"/>
      <c r="F49" s="73"/>
    </row>
    <row r="50" spans="2:6" x14ac:dyDescent="0.25">
      <c r="B50" s="71"/>
      <c r="C50" s="72"/>
      <c r="D50" s="73"/>
      <c r="E50" s="73"/>
      <c r="F50" s="73"/>
    </row>
    <row r="51" spans="2:6" x14ac:dyDescent="0.25">
      <c r="B51" s="71"/>
      <c r="C51" s="72"/>
      <c r="D51" s="73"/>
      <c r="E51" s="73"/>
      <c r="F51" s="73"/>
    </row>
    <row r="52" spans="2:6" x14ac:dyDescent="0.25">
      <c r="B52" s="71"/>
      <c r="C52" s="72"/>
      <c r="D52" s="73"/>
      <c r="E52" s="73"/>
      <c r="F52" s="73"/>
    </row>
    <row r="53" spans="2:6" x14ac:dyDescent="0.25">
      <c r="B53" s="71"/>
      <c r="C53" s="72"/>
      <c r="D53" s="73"/>
      <c r="E53" s="73"/>
      <c r="F53" s="73"/>
    </row>
    <row r="54" spans="2:6" x14ac:dyDescent="0.25">
      <c r="B54" s="71"/>
      <c r="C54" s="72"/>
      <c r="D54" s="73"/>
      <c r="E54" s="73"/>
      <c r="F54" s="73"/>
    </row>
    <row r="55" spans="2:6" x14ac:dyDescent="0.25">
      <c r="B55" s="71"/>
      <c r="C55" s="72"/>
      <c r="D55" s="73"/>
      <c r="E55" s="73"/>
      <c r="F55" s="73"/>
    </row>
    <row r="56" spans="2:6" x14ac:dyDescent="0.25">
      <c r="B56" s="71"/>
      <c r="C56" s="72"/>
      <c r="D56" s="73"/>
      <c r="E56" s="73"/>
      <c r="F56" s="73"/>
    </row>
    <row r="57" spans="2:6" x14ac:dyDescent="0.25">
      <c r="B57" s="71"/>
      <c r="C57" s="72"/>
      <c r="D57" s="73"/>
      <c r="E57" s="73"/>
      <c r="F57" s="73"/>
    </row>
    <row r="58" spans="2:6" x14ac:dyDescent="0.25">
      <c r="B58" s="71"/>
      <c r="C58" s="72"/>
      <c r="D58" s="73"/>
      <c r="E58" s="73"/>
      <c r="F58" s="73"/>
    </row>
    <row r="59" spans="2:6" x14ac:dyDescent="0.25">
      <c r="B59" s="71"/>
      <c r="C59" s="72"/>
      <c r="D59" s="73"/>
      <c r="E59" s="73"/>
      <c r="F59" s="73"/>
    </row>
    <row r="60" spans="2:6" x14ac:dyDescent="0.25">
      <c r="B60" s="71"/>
      <c r="C60" s="72"/>
      <c r="D60" s="73"/>
      <c r="E60" s="73"/>
      <c r="F60" s="73"/>
    </row>
    <row r="61" spans="2:6" x14ac:dyDescent="0.25">
      <c r="B61" s="71"/>
      <c r="C61" s="72"/>
      <c r="D61" s="73"/>
      <c r="E61" s="73"/>
      <c r="F61" s="73"/>
    </row>
    <row r="62" spans="2:6" x14ac:dyDescent="0.25">
      <c r="B62" s="71"/>
      <c r="C62" s="72"/>
      <c r="D62" s="73"/>
      <c r="E62" s="73"/>
      <c r="F62" s="73"/>
    </row>
    <row r="63" spans="2:6" x14ac:dyDescent="0.25">
      <c r="B63" s="71"/>
      <c r="C63" s="72"/>
      <c r="D63" s="73"/>
      <c r="E63" s="73"/>
      <c r="F63" s="73"/>
    </row>
    <row r="64" spans="2:6" x14ac:dyDescent="0.25">
      <c r="B64" s="71"/>
      <c r="C64" s="72"/>
      <c r="D64" s="73"/>
      <c r="E64" s="73"/>
      <c r="F64" s="73"/>
    </row>
    <row r="65" spans="2:6" x14ac:dyDescent="0.25">
      <c r="B65" s="71"/>
      <c r="C65" s="72"/>
      <c r="D65" s="73"/>
      <c r="E65" s="73"/>
      <c r="F65" s="73"/>
    </row>
    <row r="66" spans="2:6" x14ac:dyDescent="0.25">
      <c r="B66" s="71"/>
      <c r="C66" s="72"/>
      <c r="D66" s="73"/>
      <c r="E66" s="73"/>
      <c r="F66" s="73"/>
    </row>
    <row r="67" spans="2:6" x14ac:dyDescent="0.25">
      <c r="B67" s="71"/>
      <c r="C67" s="72"/>
      <c r="D67" s="73"/>
      <c r="E67" s="73"/>
      <c r="F67" s="73"/>
    </row>
    <row r="68" spans="2:6" x14ac:dyDescent="0.25">
      <c r="B68" s="71"/>
      <c r="C68" s="72"/>
      <c r="D68" s="73"/>
      <c r="E68" s="73"/>
      <c r="F68" s="73"/>
    </row>
    <row r="69" spans="2:6" x14ac:dyDescent="0.25">
      <c r="B69" s="71"/>
      <c r="C69" s="72"/>
      <c r="D69" s="73"/>
      <c r="E69" s="73"/>
      <c r="F69" s="73"/>
    </row>
    <row r="70" spans="2:6" x14ac:dyDescent="0.25">
      <c r="B70" s="71"/>
      <c r="C70" s="72"/>
      <c r="D70" s="73"/>
      <c r="E70" s="73"/>
      <c r="F70" s="73"/>
    </row>
    <row r="71" spans="2:6" x14ac:dyDescent="0.25">
      <c r="B71" s="71"/>
      <c r="C71" s="72"/>
      <c r="D71" s="73"/>
      <c r="E71" s="73"/>
      <c r="F71" s="73"/>
    </row>
    <row r="72" spans="2:6" x14ac:dyDescent="0.25">
      <c r="B72" s="71"/>
      <c r="C72" s="72"/>
      <c r="D72" s="73"/>
      <c r="E72" s="73"/>
      <c r="F72" s="73"/>
    </row>
    <row r="73" spans="2:6" x14ac:dyDescent="0.25">
      <c r="B73" s="71"/>
      <c r="C73" s="72"/>
      <c r="D73" s="73"/>
      <c r="E73" s="73"/>
      <c r="F73" s="73"/>
    </row>
    <row r="74" spans="2:6" x14ac:dyDescent="0.25">
      <c r="B74" s="71"/>
      <c r="C74" s="72"/>
      <c r="D74" s="73"/>
      <c r="E74" s="73"/>
      <c r="F74" s="73"/>
    </row>
    <row r="75" spans="2:6" x14ac:dyDescent="0.25">
      <c r="B75" s="71"/>
      <c r="C75" s="72"/>
      <c r="D75" s="73"/>
      <c r="E75" s="73"/>
      <c r="F75" s="73"/>
    </row>
    <row r="76" spans="2:6" x14ac:dyDescent="0.25">
      <c r="B76" s="71"/>
      <c r="C76" s="72"/>
      <c r="D76" s="73"/>
      <c r="E76" s="73"/>
      <c r="F76" s="73"/>
    </row>
    <row r="77" spans="2:6" x14ac:dyDescent="0.25">
      <c r="B77" s="71"/>
      <c r="C77" s="72"/>
      <c r="D77" s="73"/>
      <c r="E77" s="73"/>
      <c r="F77" s="73"/>
    </row>
    <row r="78" spans="2:6" x14ac:dyDescent="0.25">
      <c r="B78" s="71"/>
      <c r="C78" s="72"/>
      <c r="D78" s="73"/>
      <c r="E78" s="73"/>
      <c r="F78" s="73"/>
    </row>
    <row r="79" spans="2:6" x14ac:dyDescent="0.25">
      <c r="B79" s="71"/>
      <c r="C79" s="72"/>
      <c r="D79" s="73"/>
      <c r="E79" s="73"/>
      <c r="F79" s="73"/>
    </row>
    <row r="80" spans="2:6" x14ac:dyDescent="0.25">
      <c r="B80" s="71"/>
      <c r="C80" s="72"/>
      <c r="D80" s="73"/>
      <c r="E80" s="73"/>
      <c r="F80" s="73"/>
    </row>
    <row r="81" spans="2:6" x14ac:dyDescent="0.25">
      <c r="B81" s="71"/>
      <c r="C81" s="72"/>
      <c r="D81" s="73"/>
      <c r="E81" s="73"/>
      <c r="F81" s="73"/>
    </row>
    <row r="82" spans="2:6" x14ac:dyDescent="0.25">
      <c r="B82" s="71"/>
      <c r="C82" s="72"/>
      <c r="D82" s="73"/>
      <c r="E82" s="73"/>
      <c r="F82" s="73"/>
    </row>
    <row r="83" spans="2:6" x14ac:dyDescent="0.25">
      <c r="B83" s="71"/>
      <c r="C83" s="72"/>
      <c r="D83" s="73"/>
      <c r="E83" s="73"/>
      <c r="F83" s="73"/>
    </row>
    <row r="84" spans="2:6" x14ac:dyDescent="0.25">
      <c r="B84" s="71"/>
      <c r="C84" s="72"/>
      <c r="D84" s="73"/>
      <c r="E84" s="73"/>
      <c r="F84" s="73"/>
    </row>
    <row r="85" spans="2:6" x14ac:dyDescent="0.25">
      <c r="B85" s="71"/>
      <c r="C85" s="72"/>
      <c r="D85" s="73"/>
      <c r="E85" s="73"/>
      <c r="F85" s="73"/>
    </row>
    <row r="86" spans="2:6" x14ac:dyDescent="0.25">
      <c r="B86" s="71"/>
      <c r="C86" s="72"/>
      <c r="D86" s="73"/>
      <c r="E86" s="73"/>
      <c r="F86" s="73"/>
    </row>
    <row r="87" spans="2:6" x14ac:dyDescent="0.25">
      <c r="B87" s="71"/>
      <c r="C87" s="72"/>
      <c r="D87" s="73"/>
      <c r="E87" s="73"/>
      <c r="F87" s="73"/>
    </row>
    <row r="88" spans="2:6" x14ac:dyDescent="0.25">
      <c r="B88" s="71"/>
      <c r="C88" s="72"/>
      <c r="D88" s="73"/>
      <c r="E88" s="73"/>
      <c r="F88" s="73"/>
    </row>
    <row r="89" spans="2:6" x14ac:dyDescent="0.25">
      <c r="B89" s="71"/>
      <c r="C89" s="72"/>
      <c r="D89" s="73"/>
      <c r="E89" s="73"/>
      <c r="F89" s="73"/>
    </row>
    <row r="90" spans="2:6" x14ac:dyDescent="0.25">
      <c r="B90" s="71"/>
      <c r="C90" s="72"/>
      <c r="D90" s="73"/>
      <c r="E90" s="73"/>
      <c r="F90" s="73"/>
    </row>
    <row r="91" spans="2:6" x14ac:dyDescent="0.25">
      <c r="B91" s="71"/>
      <c r="C91" s="72"/>
      <c r="D91" s="73"/>
      <c r="E91" s="73"/>
      <c r="F91" s="73"/>
    </row>
    <row r="92" spans="2:6" x14ac:dyDescent="0.25">
      <c r="B92" s="71"/>
      <c r="C92" s="72"/>
      <c r="D92" s="73"/>
      <c r="E92" s="73"/>
      <c r="F92" s="73"/>
    </row>
    <row r="93" spans="2:6" x14ac:dyDescent="0.25">
      <c r="B93" s="71"/>
      <c r="C93" s="72"/>
      <c r="D93" s="73"/>
      <c r="E93" s="73"/>
      <c r="F93" s="73"/>
    </row>
    <row r="94" spans="2:6" x14ac:dyDescent="0.25">
      <c r="B94" s="71"/>
      <c r="C94" s="72"/>
      <c r="D94" s="73"/>
      <c r="E94" s="73"/>
      <c r="F94" s="73"/>
    </row>
    <row r="95" spans="2:6" x14ac:dyDescent="0.25">
      <c r="B95" s="71"/>
      <c r="C95" s="72"/>
      <c r="D95" s="73"/>
      <c r="E95" s="73"/>
      <c r="F95" s="73"/>
    </row>
    <row r="96" spans="2:6" x14ac:dyDescent="0.25">
      <c r="B96" s="71"/>
      <c r="C96" s="72"/>
      <c r="D96" s="73"/>
      <c r="E96" s="73"/>
      <c r="F96" s="73"/>
    </row>
    <row r="97" spans="2:6" x14ac:dyDescent="0.25">
      <c r="B97" s="71"/>
      <c r="C97" s="72"/>
      <c r="D97" s="73"/>
      <c r="E97" s="73"/>
      <c r="F97" s="73"/>
    </row>
    <row r="98" spans="2:6" x14ac:dyDescent="0.25">
      <c r="B98" s="71"/>
      <c r="C98" s="72"/>
      <c r="D98" s="73"/>
      <c r="E98" s="73"/>
      <c r="F98" s="73"/>
    </row>
    <row r="99" spans="2:6" x14ac:dyDescent="0.25">
      <c r="B99" s="71"/>
      <c r="C99" s="72"/>
      <c r="D99" s="73"/>
      <c r="E99" s="73"/>
      <c r="F99" s="73"/>
    </row>
    <row r="100" spans="2:6" x14ac:dyDescent="0.25">
      <c r="B100" s="71"/>
      <c r="C100" s="72"/>
      <c r="D100" s="73"/>
      <c r="E100" s="73"/>
      <c r="F100" s="73"/>
    </row>
    <row r="101" spans="2:6" x14ac:dyDescent="0.25">
      <c r="B101" s="71"/>
      <c r="C101" s="72"/>
      <c r="D101" s="73"/>
      <c r="E101" s="73"/>
      <c r="F101" s="73"/>
    </row>
    <row r="102" spans="2:6" x14ac:dyDescent="0.25">
      <c r="B102" s="71"/>
      <c r="C102" s="72"/>
      <c r="D102" s="73"/>
      <c r="E102" s="73"/>
      <c r="F102" s="73"/>
    </row>
    <row r="103" spans="2:6" x14ac:dyDescent="0.25">
      <c r="B103" s="71"/>
      <c r="C103" s="72"/>
      <c r="D103" s="73"/>
      <c r="E103" s="73"/>
      <c r="F103" s="73"/>
    </row>
    <row r="104" spans="2:6" x14ac:dyDescent="0.25">
      <c r="B104" s="71"/>
      <c r="C104" s="72"/>
      <c r="D104" s="73"/>
      <c r="E104" s="73"/>
      <c r="F104" s="73"/>
    </row>
    <row r="105" spans="2:6" x14ac:dyDescent="0.25">
      <c r="B105" s="71"/>
      <c r="C105" s="72"/>
      <c r="D105" s="73"/>
      <c r="E105" s="73"/>
      <c r="F105" s="73"/>
    </row>
    <row r="106" spans="2:6" x14ac:dyDescent="0.25">
      <c r="B106" s="71"/>
      <c r="C106" s="72"/>
      <c r="D106" s="73"/>
      <c r="E106" s="73"/>
      <c r="F106" s="73"/>
    </row>
    <row r="107" spans="2:6" x14ac:dyDescent="0.25">
      <c r="B107" s="71"/>
      <c r="C107" s="72"/>
      <c r="D107" s="73"/>
      <c r="E107" s="73"/>
      <c r="F107" s="73"/>
    </row>
    <row r="108" spans="2:6" x14ac:dyDescent="0.25">
      <c r="B108" s="71"/>
      <c r="C108" s="72"/>
      <c r="D108" s="73"/>
      <c r="E108" s="73"/>
      <c r="F108" s="73"/>
    </row>
    <row r="109" spans="2:6" x14ac:dyDescent="0.25">
      <c r="B109" s="71"/>
      <c r="C109" s="72"/>
      <c r="D109" s="73"/>
      <c r="E109" s="73"/>
      <c r="F109" s="73"/>
    </row>
    <row r="110" spans="2:6" x14ac:dyDescent="0.25">
      <c r="B110" s="71"/>
      <c r="C110" s="72"/>
      <c r="D110" s="73"/>
      <c r="E110" s="73"/>
      <c r="F110" s="73"/>
    </row>
    <row r="111" spans="2:6" x14ac:dyDescent="0.25">
      <c r="B111" s="71"/>
      <c r="C111" s="72"/>
      <c r="D111" s="73"/>
      <c r="E111" s="73"/>
      <c r="F111" s="73"/>
    </row>
    <row r="112" spans="2:6" x14ac:dyDescent="0.25">
      <c r="B112" s="71"/>
      <c r="C112" s="72"/>
      <c r="D112" s="73"/>
      <c r="E112" s="73"/>
      <c r="F112" s="73"/>
    </row>
    <row r="113" spans="2:6" x14ac:dyDescent="0.25">
      <c r="B113" s="71"/>
      <c r="C113" s="72"/>
      <c r="D113" s="73"/>
      <c r="E113" s="73"/>
      <c r="F113" s="73"/>
    </row>
    <row r="114" spans="2:6" x14ac:dyDescent="0.25">
      <c r="B114" s="71"/>
      <c r="C114" s="72"/>
      <c r="D114" s="73"/>
      <c r="E114" s="73"/>
      <c r="F114" s="73"/>
    </row>
    <row r="115" spans="2:6" x14ac:dyDescent="0.25">
      <c r="B115" s="71"/>
      <c r="C115" s="72"/>
      <c r="D115" s="73"/>
      <c r="E115" s="73"/>
      <c r="F115" s="73"/>
    </row>
    <row r="116" spans="2:6" x14ac:dyDescent="0.25">
      <c r="B116" s="71"/>
      <c r="C116" s="72"/>
      <c r="D116" s="73"/>
      <c r="E116" s="73"/>
      <c r="F116" s="73"/>
    </row>
    <row r="117" spans="2:6" x14ac:dyDescent="0.25">
      <c r="B117" s="71"/>
      <c r="C117" s="72"/>
      <c r="D117" s="73"/>
      <c r="E117" s="73"/>
      <c r="F117" s="73"/>
    </row>
    <row r="118" spans="2:6" x14ac:dyDescent="0.25">
      <c r="B118" s="71"/>
      <c r="C118" s="72"/>
      <c r="D118" s="73"/>
      <c r="E118" s="73"/>
      <c r="F118" s="73"/>
    </row>
    <row r="119" spans="2:6" x14ac:dyDescent="0.25">
      <c r="B119" s="71"/>
      <c r="C119" s="72"/>
      <c r="D119" s="73"/>
      <c r="E119" s="73"/>
      <c r="F119" s="73"/>
    </row>
    <row r="120" spans="2:6" x14ac:dyDescent="0.25">
      <c r="B120" s="71"/>
      <c r="C120" s="72"/>
      <c r="D120" s="73"/>
      <c r="E120" s="73"/>
      <c r="F120" s="73"/>
    </row>
    <row r="121" spans="2:6" x14ac:dyDescent="0.25">
      <c r="B121" s="71"/>
      <c r="C121" s="72"/>
      <c r="D121" s="73"/>
      <c r="E121" s="73"/>
      <c r="F121" s="73"/>
    </row>
    <row r="122" spans="2:6" x14ac:dyDescent="0.25">
      <c r="B122" s="71"/>
      <c r="C122" s="72"/>
      <c r="D122" s="73"/>
      <c r="E122" s="73"/>
      <c r="F122" s="73"/>
    </row>
    <row r="123" spans="2:6" x14ac:dyDescent="0.25">
      <c r="B123" s="71"/>
      <c r="C123" s="72"/>
      <c r="D123" s="73"/>
      <c r="E123" s="73"/>
      <c r="F123" s="73"/>
    </row>
    <row r="124" spans="2:6" x14ac:dyDescent="0.25">
      <c r="B124" s="71"/>
      <c r="C124" s="72"/>
      <c r="D124" s="73"/>
      <c r="E124" s="73"/>
      <c r="F124" s="73"/>
    </row>
    <row r="125" spans="2:6" x14ac:dyDescent="0.25">
      <c r="B125" s="71"/>
      <c r="C125" s="72"/>
      <c r="D125" s="73"/>
      <c r="E125" s="73"/>
      <c r="F125" s="73"/>
    </row>
    <row r="126" spans="2:6" x14ac:dyDescent="0.25">
      <c r="B126" s="71"/>
      <c r="C126" s="72"/>
      <c r="D126" s="73"/>
      <c r="E126" s="73"/>
      <c r="F126" s="73"/>
    </row>
    <row r="127" spans="2:6" x14ac:dyDescent="0.25">
      <c r="B127" s="71"/>
      <c r="C127" s="72"/>
      <c r="D127" s="73"/>
      <c r="E127" s="73"/>
      <c r="F127" s="73"/>
    </row>
    <row r="128" spans="2:6" x14ac:dyDescent="0.25">
      <c r="B128" s="71"/>
      <c r="C128" s="72"/>
      <c r="D128" s="73"/>
      <c r="E128" s="73"/>
      <c r="F128" s="73"/>
    </row>
    <row r="129" spans="2:6" x14ac:dyDescent="0.25">
      <c r="B129" s="71"/>
      <c r="C129" s="72"/>
      <c r="D129" s="73"/>
      <c r="E129" s="73"/>
      <c r="F129" s="73"/>
    </row>
    <row r="130" spans="2:6" x14ac:dyDescent="0.25">
      <c r="B130" s="71"/>
      <c r="C130" s="72"/>
      <c r="D130" s="73"/>
      <c r="E130" s="73"/>
      <c r="F130" s="73"/>
    </row>
    <row r="131" spans="2:6" x14ac:dyDescent="0.25">
      <c r="B131" s="71"/>
      <c r="C131" s="72"/>
      <c r="D131" s="73"/>
      <c r="E131" s="73"/>
      <c r="F131" s="73"/>
    </row>
    <row r="132" spans="2:6" x14ac:dyDescent="0.25">
      <c r="B132" s="71"/>
      <c r="C132" s="72"/>
      <c r="D132" s="73"/>
      <c r="E132" s="73"/>
      <c r="F132" s="73"/>
    </row>
    <row r="133" spans="2:6" x14ac:dyDescent="0.25">
      <c r="B133" s="71"/>
      <c r="C133" s="72"/>
      <c r="D133" s="73"/>
      <c r="E133" s="73"/>
      <c r="F133" s="73"/>
    </row>
    <row r="134" spans="2:6" x14ac:dyDescent="0.25">
      <c r="B134" s="71"/>
      <c r="C134" s="72"/>
      <c r="D134" s="73"/>
      <c r="E134" s="73"/>
      <c r="F134" s="73"/>
    </row>
    <row r="135" spans="2:6" x14ac:dyDescent="0.25">
      <c r="B135" s="71"/>
      <c r="C135" s="72"/>
      <c r="D135" s="73"/>
      <c r="E135" s="73"/>
      <c r="F135" s="73"/>
    </row>
    <row r="136" spans="2:6" x14ac:dyDescent="0.25">
      <c r="B136" s="71"/>
      <c r="C136" s="72"/>
      <c r="D136" s="73"/>
      <c r="E136" s="73"/>
      <c r="F136" s="73"/>
    </row>
    <row r="137" spans="2:6" x14ac:dyDescent="0.25">
      <c r="B137" s="71"/>
      <c r="C137" s="72"/>
      <c r="D137" s="73"/>
      <c r="E137" s="73"/>
      <c r="F137" s="73"/>
    </row>
    <row r="138" spans="2:6" x14ac:dyDescent="0.25">
      <c r="B138" s="71"/>
      <c r="C138" s="72"/>
      <c r="D138" s="73"/>
      <c r="E138" s="73"/>
      <c r="F138" s="73"/>
    </row>
    <row r="139" spans="2:6" x14ac:dyDescent="0.25">
      <c r="B139" s="71"/>
      <c r="C139" s="72"/>
      <c r="D139" s="73"/>
      <c r="E139" s="73"/>
      <c r="F139" s="73"/>
    </row>
    <row r="140" spans="2:6" x14ac:dyDescent="0.25">
      <c r="B140" s="71"/>
      <c r="C140" s="72"/>
      <c r="D140" s="73"/>
      <c r="E140" s="73"/>
      <c r="F140" s="73"/>
    </row>
    <row r="141" spans="2:6" x14ac:dyDescent="0.25">
      <c r="B141" s="71"/>
      <c r="C141" s="72"/>
      <c r="D141" s="73"/>
      <c r="E141" s="73"/>
      <c r="F141" s="73"/>
    </row>
    <row r="142" spans="2:6" x14ac:dyDescent="0.25">
      <c r="B142" s="71"/>
      <c r="C142" s="72"/>
      <c r="D142" s="73"/>
      <c r="E142" s="73"/>
      <c r="F142" s="73"/>
    </row>
    <row r="143" spans="2:6" x14ac:dyDescent="0.25">
      <c r="B143" s="71"/>
      <c r="C143" s="72"/>
      <c r="D143" s="73"/>
      <c r="E143" s="73"/>
      <c r="F143" s="73"/>
    </row>
    <row r="144" spans="2:6" x14ac:dyDescent="0.25">
      <c r="B144" s="71"/>
      <c r="C144" s="72"/>
      <c r="D144" s="73"/>
      <c r="E144" s="73"/>
      <c r="F144" s="73"/>
    </row>
    <row r="145" spans="2:6" x14ac:dyDescent="0.25">
      <c r="B145" s="71"/>
      <c r="C145" s="72"/>
      <c r="D145" s="73"/>
      <c r="E145" s="73"/>
      <c r="F145" s="73"/>
    </row>
    <row r="146" spans="2:6" x14ac:dyDescent="0.25">
      <c r="B146" s="71"/>
      <c r="C146" s="72"/>
      <c r="D146" s="73"/>
      <c r="E146" s="73"/>
      <c r="F146" s="73"/>
    </row>
    <row r="147" spans="2:6" x14ac:dyDescent="0.25">
      <c r="B147" s="71"/>
      <c r="C147" s="72"/>
      <c r="D147" s="73"/>
      <c r="E147" s="73"/>
      <c r="F147" s="73"/>
    </row>
    <row r="148" spans="2:6" x14ac:dyDescent="0.25">
      <c r="B148" s="71"/>
      <c r="C148" s="72"/>
      <c r="D148" s="73"/>
      <c r="E148" s="73"/>
      <c r="F148" s="73"/>
    </row>
    <row r="149" spans="2:6" x14ac:dyDescent="0.25">
      <c r="B149" s="71"/>
      <c r="C149" s="72"/>
      <c r="D149" s="73"/>
      <c r="E149" s="73"/>
      <c r="F149" s="73"/>
    </row>
    <row r="150" spans="2:6" x14ac:dyDescent="0.25">
      <c r="B150" s="71"/>
      <c r="C150" s="72"/>
      <c r="D150" s="73"/>
      <c r="E150" s="73"/>
      <c r="F150" s="73"/>
    </row>
    <row r="151" spans="2:6" x14ac:dyDescent="0.25">
      <c r="B151" s="71"/>
      <c r="C151" s="72"/>
      <c r="D151" s="73"/>
      <c r="E151" s="73"/>
      <c r="F151" s="73"/>
    </row>
    <row r="152" spans="2:6" x14ac:dyDescent="0.25">
      <c r="B152" s="71"/>
      <c r="C152" s="72"/>
      <c r="D152" s="73"/>
      <c r="E152" s="73"/>
      <c r="F152" s="73"/>
    </row>
    <row r="153" spans="2:6" x14ac:dyDescent="0.25">
      <c r="B153" s="71"/>
      <c r="C153" s="72"/>
      <c r="D153" s="73"/>
      <c r="E153" s="73"/>
      <c r="F153" s="73"/>
    </row>
    <row r="154" spans="2:6" x14ac:dyDescent="0.25">
      <c r="B154" s="71"/>
      <c r="C154" s="72"/>
      <c r="D154" s="73"/>
      <c r="E154" s="73"/>
      <c r="F154" s="73"/>
    </row>
    <row r="155" spans="2:6" x14ac:dyDescent="0.25">
      <c r="B155" s="71"/>
      <c r="C155" s="72"/>
      <c r="D155" s="73"/>
      <c r="E155" s="73"/>
      <c r="F155" s="73"/>
    </row>
    <row r="156" spans="2:6" x14ac:dyDescent="0.25">
      <c r="B156" s="71"/>
      <c r="C156" s="72"/>
      <c r="D156" s="73"/>
      <c r="E156" s="73"/>
      <c r="F156" s="73"/>
    </row>
    <row r="157" spans="2:6" x14ac:dyDescent="0.25">
      <c r="B157" s="71"/>
      <c r="C157" s="72"/>
      <c r="D157" s="73"/>
      <c r="E157" s="73"/>
      <c r="F157" s="73"/>
    </row>
    <row r="158" spans="2:6" x14ac:dyDescent="0.25">
      <c r="B158" s="71"/>
      <c r="C158" s="72"/>
      <c r="D158" s="73"/>
      <c r="E158" s="73"/>
      <c r="F158" s="73"/>
    </row>
    <row r="159" spans="2:6" x14ac:dyDescent="0.25">
      <c r="B159" s="71"/>
      <c r="C159" s="72"/>
      <c r="D159" s="73"/>
      <c r="E159" s="73"/>
      <c r="F159" s="73"/>
    </row>
    <row r="160" spans="2:6" x14ac:dyDescent="0.25">
      <c r="B160" s="71"/>
      <c r="C160" s="72"/>
      <c r="D160" s="73"/>
      <c r="E160" s="73"/>
      <c r="F160" s="73"/>
    </row>
    <row r="161" spans="2:6" x14ac:dyDescent="0.25">
      <c r="B161" s="71"/>
      <c r="C161" s="72"/>
      <c r="D161" s="73"/>
      <c r="E161" s="73"/>
      <c r="F161" s="73"/>
    </row>
    <row r="162" spans="2:6" x14ac:dyDescent="0.25">
      <c r="B162" s="71"/>
      <c r="C162" s="72"/>
      <c r="D162" s="73"/>
      <c r="E162" s="73"/>
      <c r="F162" s="73"/>
    </row>
    <row r="163" spans="2:6" x14ac:dyDescent="0.25">
      <c r="B163" s="71"/>
      <c r="C163" s="72"/>
      <c r="D163" s="73"/>
      <c r="E163" s="73"/>
      <c r="F163" s="73"/>
    </row>
    <row r="164" spans="2:6" x14ac:dyDescent="0.25">
      <c r="B164" s="71"/>
      <c r="C164" s="72"/>
      <c r="D164" s="73"/>
      <c r="E164" s="73"/>
      <c r="F164" s="73"/>
    </row>
    <row r="165" spans="2:6" x14ac:dyDescent="0.25">
      <c r="B165" s="71"/>
      <c r="C165" s="72"/>
      <c r="D165" s="73"/>
      <c r="E165" s="73"/>
      <c r="F165" s="73"/>
    </row>
    <row r="166" spans="2:6" x14ac:dyDescent="0.25">
      <c r="B166" s="71"/>
      <c r="C166" s="72"/>
      <c r="D166" s="73"/>
      <c r="E166" s="73"/>
      <c r="F166" s="73"/>
    </row>
    <row r="167" spans="2:6" x14ac:dyDescent="0.25">
      <c r="B167" s="71"/>
      <c r="C167" s="72"/>
      <c r="D167" s="73"/>
      <c r="E167" s="73"/>
      <c r="F167" s="73"/>
    </row>
    <row r="168" spans="2:6" x14ac:dyDescent="0.25">
      <c r="B168" s="71"/>
      <c r="C168" s="72"/>
      <c r="D168" s="73"/>
      <c r="E168" s="73"/>
      <c r="F168" s="73"/>
    </row>
    <row r="169" spans="2:6" x14ac:dyDescent="0.25">
      <c r="B169" s="71"/>
      <c r="C169" s="72"/>
      <c r="D169" s="73"/>
      <c r="E169" s="73"/>
      <c r="F169" s="73"/>
    </row>
    <row r="170" spans="2:6" x14ac:dyDescent="0.25">
      <c r="B170" s="71"/>
      <c r="C170" s="72"/>
      <c r="D170" s="73"/>
      <c r="E170" s="73"/>
      <c r="F170" s="73"/>
    </row>
    <row r="171" spans="2:6" x14ac:dyDescent="0.25">
      <c r="B171" s="71"/>
      <c r="C171" s="72"/>
      <c r="D171" s="73"/>
      <c r="E171" s="73"/>
      <c r="F171" s="73"/>
    </row>
    <row r="172" spans="2:6" x14ac:dyDescent="0.25">
      <c r="B172" s="71"/>
      <c r="C172" s="72"/>
      <c r="D172" s="73"/>
      <c r="E172" s="73"/>
      <c r="F172" s="73"/>
    </row>
    <row r="173" spans="2:6" x14ac:dyDescent="0.25">
      <c r="B173" s="71"/>
      <c r="C173" s="72"/>
      <c r="D173" s="73"/>
      <c r="E173" s="73"/>
      <c r="F173" s="73"/>
    </row>
    <row r="174" spans="2:6" x14ac:dyDescent="0.25">
      <c r="B174" s="71"/>
      <c r="C174" s="72"/>
      <c r="D174" s="73"/>
      <c r="E174" s="73"/>
      <c r="F174" s="73"/>
    </row>
    <row r="175" spans="2:6" x14ac:dyDescent="0.25">
      <c r="B175" s="71"/>
      <c r="C175" s="72"/>
      <c r="D175" s="73"/>
      <c r="E175" s="73"/>
      <c r="F175" s="73"/>
    </row>
    <row r="176" spans="2:6" x14ac:dyDescent="0.25">
      <c r="B176" s="71"/>
      <c r="C176" s="72"/>
      <c r="D176" s="73"/>
      <c r="E176" s="73"/>
      <c r="F176" s="73"/>
    </row>
    <row r="177" spans="2:6" x14ac:dyDescent="0.25">
      <c r="B177" s="71"/>
      <c r="C177" s="72"/>
      <c r="D177" s="73"/>
      <c r="E177" s="73"/>
      <c r="F177" s="73"/>
    </row>
    <row r="178" spans="2:6" x14ac:dyDescent="0.25">
      <c r="B178" s="71"/>
      <c r="C178" s="72"/>
      <c r="D178" s="73"/>
      <c r="E178" s="73"/>
      <c r="F178" s="73"/>
    </row>
    <row r="179" spans="2:6" x14ac:dyDescent="0.25">
      <c r="B179" s="71"/>
      <c r="C179" s="72"/>
      <c r="D179" s="73"/>
      <c r="E179" s="73"/>
      <c r="F179" s="73"/>
    </row>
    <row r="180" spans="2:6" x14ac:dyDescent="0.25">
      <c r="B180" s="71"/>
      <c r="C180" s="72"/>
      <c r="D180" s="73"/>
      <c r="E180" s="73"/>
      <c r="F180" s="73"/>
    </row>
    <row r="181" spans="2:6" x14ac:dyDescent="0.25">
      <c r="B181" s="71"/>
      <c r="C181" s="72"/>
      <c r="D181" s="73"/>
      <c r="E181" s="73"/>
      <c r="F181" s="73"/>
    </row>
    <row r="182" spans="2:6" x14ac:dyDescent="0.25">
      <c r="B182" s="71"/>
      <c r="C182" s="72"/>
      <c r="D182" s="73"/>
      <c r="E182" s="73"/>
      <c r="F182" s="73"/>
    </row>
    <row r="183" spans="2:6" x14ac:dyDescent="0.25">
      <c r="B183" s="71"/>
      <c r="C183" s="72"/>
      <c r="D183" s="73"/>
      <c r="E183" s="73"/>
      <c r="F183" s="73"/>
    </row>
    <row r="184" spans="2:6" x14ac:dyDescent="0.25">
      <c r="B184" s="71"/>
      <c r="C184" s="72"/>
      <c r="D184" s="73"/>
      <c r="E184" s="73"/>
      <c r="F184" s="73"/>
    </row>
    <row r="185" spans="2:6" x14ac:dyDescent="0.25">
      <c r="B185" s="71"/>
      <c r="C185" s="72"/>
      <c r="D185" s="73"/>
      <c r="E185" s="73"/>
      <c r="F185" s="73"/>
    </row>
    <row r="186" spans="2:6" x14ac:dyDescent="0.25">
      <c r="B186" s="71"/>
      <c r="C186" s="72"/>
      <c r="D186" s="73"/>
      <c r="E186" s="73"/>
      <c r="F186" s="73"/>
    </row>
    <row r="187" spans="2:6" x14ac:dyDescent="0.25">
      <c r="B187" s="71"/>
      <c r="C187" s="72"/>
      <c r="D187" s="73"/>
      <c r="E187" s="73"/>
      <c r="F187" s="73"/>
    </row>
    <row r="188" spans="2:6" x14ac:dyDescent="0.25">
      <c r="B188" s="71"/>
      <c r="C188" s="72"/>
      <c r="D188" s="73"/>
      <c r="E188" s="73"/>
      <c r="F188" s="73"/>
    </row>
    <row r="189" spans="2:6" x14ac:dyDescent="0.25">
      <c r="B189" s="71"/>
      <c r="C189" s="72"/>
      <c r="D189" s="73"/>
      <c r="E189" s="73"/>
      <c r="F189" s="73"/>
    </row>
    <row r="190" spans="2:6" x14ac:dyDescent="0.25">
      <c r="B190" s="71"/>
      <c r="C190" s="72"/>
      <c r="D190" s="73"/>
      <c r="E190" s="73"/>
      <c r="F190" s="73"/>
    </row>
    <row r="191" spans="2:6" x14ac:dyDescent="0.25">
      <c r="B191" s="71"/>
      <c r="C191" s="72"/>
      <c r="D191" s="73"/>
      <c r="E191" s="73"/>
      <c r="F191" s="73"/>
    </row>
    <row r="192" spans="2:6" x14ac:dyDescent="0.25">
      <c r="B192" s="71"/>
      <c r="C192" s="72"/>
      <c r="D192" s="73"/>
      <c r="E192" s="73"/>
      <c r="F192" s="73"/>
    </row>
    <row r="193" spans="2:6" x14ac:dyDescent="0.25">
      <c r="B193" s="71"/>
      <c r="C193" s="72"/>
      <c r="D193" s="73"/>
      <c r="E193" s="73"/>
      <c r="F193" s="73"/>
    </row>
    <row r="194" spans="2:6" x14ac:dyDescent="0.25">
      <c r="B194" s="71"/>
      <c r="C194" s="72"/>
      <c r="D194" s="73"/>
      <c r="E194" s="73"/>
      <c r="F194" s="73"/>
    </row>
    <row r="195" spans="2:6" x14ac:dyDescent="0.25">
      <c r="B195" s="71"/>
      <c r="C195" s="72"/>
      <c r="D195" s="73"/>
      <c r="E195" s="73"/>
      <c r="F195" s="73"/>
    </row>
    <row r="196" spans="2:6" x14ac:dyDescent="0.25">
      <c r="B196" s="71"/>
      <c r="C196" s="72"/>
      <c r="D196" s="73"/>
      <c r="E196" s="73"/>
      <c r="F196" s="73"/>
    </row>
    <row r="197" spans="2:6" x14ac:dyDescent="0.25">
      <c r="B197" s="71"/>
      <c r="C197" s="72"/>
      <c r="D197" s="73"/>
      <c r="E197" s="73"/>
      <c r="F197" s="73"/>
    </row>
    <row r="198" spans="2:6" x14ac:dyDescent="0.25">
      <c r="B198" s="71"/>
      <c r="C198" s="72"/>
      <c r="D198" s="73"/>
      <c r="E198" s="73"/>
      <c r="F198" s="73"/>
    </row>
    <row r="199" spans="2:6" x14ac:dyDescent="0.25">
      <c r="B199" s="71"/>
      <c r="C199" s="72"/>
      <c r="D199" s="73"/>
      <c r="E199" s="73"/>
      <c r="F199" s="73"/>
    </row>
    <row r="200" spans="2:6" x14ac:dyDescent="0.25">
      <c r="B200" s="71"/>
      <c r="C200" s="72"/>
      <c r="D200" s="73"/>
      <c r="E200" s="73"/>
      <c r="F200" s="73"/>
    </row>
    <row r="201" spans="2:6" x14ac:dyDescent="0.25">
      <c r="B201" s="71"/>
      <c r="C201" s="72"/>
      <c r="D201" s="73"/>
      <c r="E201" s="73"/>
      <c r="F201" s="73"/>
    </row>
    <row r="202" spans="2:6" x14ac:dyDescent="0.25">
      <c r="B202" s="71"/>
      <c r="C202" s="72"/>
      <c r="D202" s="73"/>
      <c r="E202" s="73"/>
      <c r="F202" s="73"/>
    </row>
    <row r="203" spans="2:6" x14ac:dyDescent="0.25">
      <c r="B203" s="71"/>
      <c r="C203" s="72"/>
      <c r="D203" s="73"/>
      <c r="E203" s="73"/>
      <c r="F203" s="73"/>
    </row>
    <row r="204" spans="2:6" x14ac:dyDescent="0.25">
      <c r="B204" s="71"/>
      <c r="C204" s="72"/>
      <c r="D204" s="73"/>
      <c r="E204" s="73"/>
      <c r="F204" s="73"/>
    </row>
    <row r="205" spans="2:6" x14ac:dyDescent="0.25">
      <c r="B205" s="71"/>
      <c r="C205" s="72"/>
      <c r="D205" s="73"/>
      <c r="E205" s="73"/>
      <c r="F205" s="73"/>
    </row>
    <row r="206" spans="2:6" x14ac:dyDescent="0.25">
      <c r="B206" s="71"/>
      <c r="C206" s="72"/>
      <c r="D206" s="73"/>
      <c r="E206" s="73"/>
      <c r="F206" s="73"/>
    </row>
    <row r="207" spans="2:6" x14ac:dyDescent="0.25">
      <c r="B207" s="71"/>
      <c r="C207" s="72"/>
      <c r="D207" s="73"/>
      <c r="E207" s="73"/>
      <c r="F207" s="73"/>
    </row>
    <row r="208" spans="2:6" x14ac:dyDescent="0.25">
      <c r="B208" s="71"/>
      <c r="C208" s="72"/>
      <c r="D208" s="73"/>
      <c r="E208" s="73"/>
      <c r="F208" s="73"/>
    </row>
    <row r="209" spans="2:6" x14ac:dyDescent="0.25">
      <c r="B209" s="71"/>
      <c r="C209" s="72"/>
      <c r="D209" s="73"/>
      <c r="E209" s="73"/>
      <c r="F209" s="73"/>
    </row>
    <row r="210" spans="2:6" x14ac:dyDescent="0.25">
      <c r="B210" s="71"/>
      <c r="C210" s="72"/>
      <c r="D210" s="73"/>
      <c r="E210" s="73"/>
      <c r="F210" s="73"/>
    </row>
    <row r="211" spans="2:6" x14ac:dyDescent="0.25">
      <c r="B211" s="71"/>
      <c r="C211" s="72"/>
      <c r="D211" s="73"/>
      <c r="E211" s="73"/>
      <c r="F211" s="73"/>
    </row>
    <row r="212" spans="2:6" x14ac:dyDescent="0.25">
      <c r="B212" s="71"/>
      <c r="C212" s="72"/>
      <c r="D212" s="73"/>
      <c r="E212" s="73"/>
      <c r="F212" s="73"/>
    </row>
    <row r="213" spans="2:6" x14ac:dyDescent="0.25">
      <c r="B213" s="71"/>
      <c r="C213" s="72"/>
      <c r="D213" s="73"/>
      <c r="E213" s="73"/>
      <c r="F213" s="73"/>
    </row>
    <row r="214" spans="2:6" x14ac:dyDescent="0.25">
      <c r="B214" s="71"/>
      <c r="C214" s="72"/>
      <c r="D214" s="73"/>
      <c r="E214" s="73"/>
      <c r="F214" s="73"/>
    </row>
    <row r="215" spans="2:6" x14ac:dyDescent="0.25">
      <c r="B215" s="71"/>
      <c r="C215" s="72"/>
      <c r="D215" s="73"/>
      <c r="E215" s="73"/>
      <c r="F215" s="73"/>
    </row>
    <row r="216" spans="2:6" x14ac:dyDescent="0.25">
      <c r="B216" s="71"/>
      <c r="C216" s="72"/>
      <c r="D216" s="73"/>
      <c r="E216" s="73"/>
      <c r="F216" s="73"/>
    </row>
    <row r="217" spans="2:6" x14ac:dyDescent="0.25">
      <c r="B217" s="71"/>
      <c r="C217" s="72"/>
      <c r="D217" s="73"/>
      <c r="E217" s="73"/>
      <c r="F217" s="73"/>
    </row>
    <row r="218" spans="2:6" x14ac:dyDescent="0.25">
      <c r="B218" s="71"/>
      <c r="C218" s="72"/>
      <c r="D218" s="73"/>
      <c r="E218" s="73"/>
      <c r="F218" s="73"/>
    </row>
    <row r="219" spans="2:6" x14ac:dyDescent="0.25">
      <c r="B219" s="71"/>
      <c r="C219" s="72"/>
      <c r="D219" s="73"/>
      <c r="E219" s="73"/>
      <c r="F219" s="73"/>
    </row>
    <row r="220" spans="2:6" x14ac:dyDescent="0.25">
      <c r="B220" s="71"/>
      <c r="C220" s="72"/>
      <c r="D220" s="73"/>
      <c r="E220" s="73"/>
      <c r="F220" s="73"/>
    </row>
    <row r="221" spans="2:6" x14ac:dyDescent="0.25">
      <c r="B221" s="71"/>
      <c r="C221" s="72"/>
      <c r="D221" s="73"/>
      <c r="E221" s="73"/>
      <c r="F221" s="73"/>
    </row>
    <row r="222" spans="2:6" x14ac:dyDescent="0.25">
      <c r="B222" s="71"/>
      <c r="C222" s="72"/>
      <c r="D222" s="73"/>
      <c r="E222" s="73"/>
      <c r="F222" s="73"/>
    </row>
    <row r="223" spans="2:6" x14ac:dyDescent="0.25">
      <c r="B223" s="71"/>
      <c r="C223" s="72"/>
      <c r="D223" s="73"/>
      <c r="E223" s="73"/>
      <c r="F223" s="73"/>
    </row>
    <row r="224" spans="2:6" x14ac:dyDescent="0.25">
      <c r="B224" s="71"/>
      <c r="C224" s="72"/>
      <c r="D224" s="73"/>
      <c r="E224" s="73"/>
      <c r="F224" s="73"/>
    </row>
    <row r="225" spans="2:6" x14ac:dyDescent="0.25">
      <c r="B225" s="71"/>
      <c r="C225" s="72"/>
      <c r="D225" s="73"/>
      <c r="E225" s="73"/>
      <c r="F225" s="73"/>
    </row>
    <row r="226" spans="2:6" x14ac:dyDescent="0.25">
      <c r="B226" s="71"/>
      <c r="C226" s="72"/>
      <c r="D226" s="73"/>
      <c r="E226" s="73"/>
      <c r="F226" s="73"/>
    </row>
    <row r="227" spans="2:6" x14ac:dyDescent="0.25">
      <c r="B227" s="71"/>
      <c r="C227" s="72"/>
      <c r="D227" s="73"/>
      <c r="E227" s="73"/>
      <c r="F227" s="73"/>
    </row>
    <row r="228" spans="2:6" x14ac:dyDescent="0.25">
      <c r="B228" s="71"/>
      <c r="C228" s="72"/>
      <c r="D228" s="73"/>
      <c r="E228" s="73"/>
      <c r="F228" s="73"/>
    </row>
    <row r="229" spans="2:6" x14ac:dyDescent="0.25">
      <c r="B229" s="71"/>
      <c r="C229" s="72"/>
      <c r="D229" s="73"/>
      <c r="E229" s="73"/>
      <c r="F229" s="73"/>
    </row>
    <row r="230" spans="2:6" x14ac:dyDescent="0.25">
      <c r="B230" s="71"/>
      <c r="C230" s="72"/>
      <c r="D230" s="73"/>
      <c r="E230" s="73"/>
      <c r="F230" s="73"/>
    </row>
    <row r="231" spans="2:6" x14ac:dyDescent="0.25">
      <c r="B231" s="71"/>
      <c r="C231" s="72"/>
      <c r="D231" s="73"/>
      <c r="E231" s="73"/>
      <c r="F231" s="73"/>
    </row>
    <row r="232" spans="2:6" x14ac:dyDescent="0.25">
      <c r="B232" s="71"/>
      <c r="C232" s="72"/>
      <c r="D232" s="73"/>
      <c r="E232" s="73"/>
      <c r="F232" s="73"/>
    </row>
    <row r="233" spans="2:6" x14ac:dyDescent="0.25">
      <c r="B233" s="71"/>
      <c r="C233" s="72"/>
      <c r="D233" s="73"/>
      <c r="E233" s="73"/>
      <c r="F233" s="73"/>
    </row>
    <row r="234" spans="2:6" x14ac:dyDescent="0.25">
      <c r="B234" s="71"/>
      <c r="C234" s="72"/>
      <c r="D234" s="73"/>
      <c r="E234" s="73"/>
      <c r="F234" s="73"/>
    </row>
    <row r="235" spans="2:6" x14ac:dyDescent="0.25">
      <c r="B235" s="71"/>
      <c r="C235" s="72"/>
      <c r="D235" s="73"/>
      <c r="E235" s="73"/>
      <c r="F235" s="73"/>
    </row>
    <row r="236" spans="2:6" x14ac:dyDescent="0.25">
      <c r="B236" s="71"/>
      <c r="C236" s="72"/>
      <c r="D236" s="73"/>
      <c r="E236" s="73"/>
      <c r="F236" s="73"/>
    </row>
    <row r="237" spans="2:6" x14ac:dyDescent="0.25">
      <c r="B237" s="71"/>
      <c r="C237" s="72"/>
      <c r="D237" s="73"/>
      <c r="E237" s="73"/>
      <c r="F237" s="73"/>
    </row>
    <row r="238" spans="2:6" x14ac:dyDescent="0.25">
      <c r="B238" s="71"/>
      <c r="C238" s="72"/>
      <c r="D238" s="73"/>
      <c r="E238" s="73"/>
      <c r="F238" s="73"/>
    </row>
    <row r="239" spans="2:6" x14ac:dyDescent="0.25">
      <c r="B239" s="71"/>
      <c r="C239" s="72"/>
      <c r="D239" s="73"/>
      <c r="E239" s="73"/>
      <c r="F239" s="73"/>
    </row>
    <row r="240" spans="2:6" x14ac:dyDescent="0.25">
      <c r="B240" s="71"/>
      <c r="C240" s="72"/>
      <c r="D240" s="73"/>
      <c r="E240" s="73"/>
      <c r="F240" s="73"/>
    </row>
    <row r="241" spans="2:6" x14ac:dyDescent="0.25">
      <c r="B241" s="71"/>
      <c r="C241" s="72"/>
      <c r="D241" s="73"/>
      <c r="E241" s="73"/>
      <c r="F241" s="73"/>
    </row>
    <row r="242" spans="2:6" x14ac:dyDescent="0.25">
      <c r="B242" s="71"/>
      <c r="C242" s="72"/>
      <c r="D242" s="73"/>
      <c r="E242" s="73"/>
      <c r="F242" s="73"/>
    </row>
    <row r="243" spans="2:6" x14ac:dyDescent="0.25">
      <c r="B243" s="71"/>
      <c r="C243" s="72"/>
      <c r="D243" s="73"/>
      <c r="E243" s="73"/>
      <c r="F243" s="73"/>
    </row>
    <row r="244" spans="2:6" x14ac:dyDescent="0.25">
      <c r="B244" s="71"/>
      <c r="C244" s="72"/>
      <c r="D244" s="73"/>
      <c r="E244" s="73"/>
      <c r="F244" s="73"/>
    </row>
    <row r="245" spans="2:6" x14ac:dyDescent="0.25">
      <c r="B245" s="71"/>
      <c r="C245" s="72"/>
      <c r="D245" s="73"/>
      <c r="E245" s="73"/>
      <c r="F245" s="73"/>
    </row>
    <row r="246" spans="2:6" x14ac:dyDescent="0.25">
      <c r="B246" s="71"/>
      <c r="C246" s="72"/>
      <c r="D246" s="73"/>
      <c r="E246" s="73"/>
      <c r="F246" s="73"/>
    </row>
    <row r="247" spans="2:6" x14ac:dyDescent="0.25">
      <c r="B247" s="71"/>
      <c r="C247" s="72"/>
      <c r="D247" s="73"/>
      <c r="E247" s="73"/>
      <c r="F247" s="73"/>
    </row>
    <row r="248" spans="2:6" x14ac:dyDescent="0.25">
      <c r="B248" s="71"/>
      <c r="C248" s="72"/>
      <c r="D248" s="73"/>
      <c r="E248" s="73"/>
      <c r="F248" s="73"/>
    </row>
    <row r="249" spans="2:6" x14ac:dyDescent="0.25">
      <c r="B249" s="71"/>
      <c r="C249" s="72"/>
      <c r="D249" s="73"/>
      <c r="E249" s="73"/>
      <c r="F249" s="73"/>
    </row>
    <row r="250" spans="2:6" x14ac:dyDescent="0.25">
      <c r="B250" s="71"/>
      <c r="C250" s="72"/>
      <c r="D250" s="73"/>
      <c r="E250" s="73"/>
      <c r="F250" s="73"/>
    </row>
    <row r="251" spans="2:6" x14ac:dyDescent="0.25">
      <c r="B251" s="71"/>
      <c r="C251" s="72"/>
      <c r="D251" s="73"/>
      <c r="E251" s="73"/>
      <c r="F251" s="73"/>
    </row>
    <row r="252" spans="2:6" x14ac:dyDescent="0.25">
      <c r="B252" s="71"/>
      <c r="C252" s="72"/>
      <c r="D252" s="73"/>
      <c r="E252" s="73"/>
      <c r="F252" s="73"/>
    </row>
    <row r="253" spans="2:6" x14ac:dyDescent="0.25">
      <c r="B253" s="71"/>
      <c r="C253" s="72"/>
      <c r="D253" s="73"/>
      <c r="E253" s="73"/>
      <c r="F253" s="73"/>
    </row>
    <row r="254" spans="2:6" x14ac:dyDescent="0.25">
      <c r="B254" s="71"/>
      <c r="C254" s="72"/>
      <c r="D254" s="73"/>
      <c r="E254" s="73"/>
      <c r="F254" s="73"/>
    </row>
    <row r="255" spans="2:6" x14ac:dyDescent="0.25">
      <c r="B255" s="71"/>
      <c r="C255" s="72"/>
      <c r="D255" s="73"/>
      <c r="E255" s="73"/>
      <c r="F255" s="73"/>
    </row>
    <row r="256" spans="2:6" x14ac:dyDescent="0.25">
      <c r="B256" s="71"/>
      <c r="C256" s="72"/>
      <c r="D256" s="73"/>
      <c r="E256" s="73"/>
      <c r="F256" s="73"/>
    </row>
    <row r="257" spans="2:6" x14ac:dyDescent="0.25">
      <c r="B257" s="71"/>
      <c r="C257" s="72"/>
      <c r="D257" s="73"/>
      <c r="E257" s="73"/>
      <c r="F257" s="73"/>
    </row>
    <row r="258" spans="2:6" x14ac:dyDescent="0.25">
      <c r="B258" s="71"/>
      <c r="C258" s="72"/>
      <c r="D258" s="73"/>
      <c r="E258" s="73"/>
      <c r="F258" s="73"/>
    </row>
    <row r="259" spans="2:6" x14ac:dyDescent="0.25">
      <c r="B259" s="71"/>
      <c r="C259" s="72"/>
      <c r="D259" s="73"/>
      <c r="E259" s="73"/>
      <c r="F259" s="73"/>
    </row>
    <row r="260" spans="2:6" x14ac:dyDescent="0.25">
      <c r="B260" s="71"/>
      <c r="C260" s="72"/>
      <c r="D260" s="73"/>
      <c r="E260" s="73"/>
      <c r="F260" s="73"/>
    </row>
    <row r="261" spans="2:6" x14ac:dyDescent="0.25">
      <c r="B261" s="71"/>
      <c r="C261" s="72"/>
      <c r="D261" s="73"/>
      <c r="E261" s="73"/>
      <c r="F261" s="73"/>
    </row>
    <row r="262" spans="2:6" x14ac:dyDescent="0.25">
      <c r="B262" s="71"/>
      <c r="C262" s="72"/>
      <c r="D262" s="73"/>
      <c r="E262" s="73"/>
      <c r="F262" s="73"/>
    </row>
    <row r="263" spans="2:6" x14ac:dyDescent="0.25">
      <c r="B263" s="71"/>
      <c r="C263" s="72"/>
      <c r="D263" s="73"/>
      <c r="E263" s="73"/>
      <c r="F263" s="73"/>
    </row>
    <row r="264" spans="2:6" x14ac:dyDescent="0.25">
      <c r="B264" s="71"/>
      <c r="C264" s="72"/>
      <c r="D264" s="73"/>
      <c r="E264" s="73"/>
      <c r="F264" s="73"/>
    </row>
    <row r="265" spans="2:6" x14ac:dyDescent="0.25">
      <c r="B265" s="71"/>
      <c r="C265" s="72"/>
      <c r="D265" s="73"/>
      <c r="E265" s="73"/>
      <c r="F265" s="73"/>
    </row>
    <row r="266" spans="2:6" x14ac:dyDescent="0.25">
      <c r="B266" s="71"/>
      <c r="C266" s="72"/>
      <c r="D266" s="73"/>
      <c r="E266" s="73"/>
      <c r="F266" s="73"/>
    </row>
    <row r="267" spans="2:6" x14ac:dyDescent="0.25">
      <c r="B267" s="71"/>
      <c r="C267" s="72"/>
      <c r="D267" s="73"/>
      <c r="E267" s="73"/>
      <c r="F267" s="73"/>
    </row>
    <row r="268" spans="2:6" x14ac:dyDescent="0.25">
      <c r="B268" s="71"/>
      <c r="C268" s="72"/>
      <c r="D268" s="73"/>
      <c r="E268" s="73"/>
      <c r="F268" s="73"/>
    </row>
    <row r="269" spans="2:6" x14ac:dyDescent="0.25">
      <c r="B269" s="71"/>
      <c r="C269" s="72"/>
      <c r="D269" s="73"/>
      <c r="E269" s="73"/>
      <c r="F269" s="73"/>
    </row>
    <row r="270" spans="2:6" x14ac:dyDescent="0.25">
      <c r="B270" s="71"/>
      <c r="C270" s="72"/>
      <c r="D270" s="73"/>
      <c r="E270" s="73"/>
      <c r="F270" s="73"/>
    </row>
    <row r="271" spans="2:6" x14ac:dyDescent="0.25">
      <c r="B271" s="71"/>
      <c r="C271" s="72"/>
      <c r="D271" s="73"/>
      <c r="E271" s="73"/>
      <c r="F271" s="73"/>
    </row>
    <row r="272" spans="2:6" x14ac:dyDescent="0.25">
      <c r="B272" s="71"/>
      <c r="C272" s="72"/>
      <c r="D272" s="73"/>
      <c r="E272" s="73"/>
      <c r="F272" s="73"/>
    </row>
    <row r="273" spans="2:6" x14ac:dyDescent="0.25">
      <c r="B273" s="71"/>
      <c r="C273" s="72"/>
      <c r="D273" s="73"/>
      <c r="E273" s="73"/>
      <c r="F273" s="73"/>
    </row>
    <row r="274" spans="2:6" x14ac:dyDescent="0.25">
      <c r="B274" s="71"/>
      <c r="C274" s="72"/>
      <c r="D274" s="73"/>
      <c r="E274" s="73"/>
      <c r="F274" s="73"/>
    </row>
    <row r="275" spans="2:6" x14ac:dyDescent="0.25">
      <c r="B275" s="71"/>
      <c r="C275" s="72"/>
      <c r="D275" s="73"/>
      <c r="E275" s="73"/>
      <c r="F275" s="73"/>
    </row>
    <row r="276" spans="2:6" x14ac:dyDescent="0.25">
      <c r="B276" s="71"/>
      <c r="C276" s="72"/>
      <c r="D276" s="73"/>
      <c r="E276" s="73"/>
      <c r="F276" s="73"/>
    </row>
  </sheetData>
  <mergeCells count="1">
    <mergeCell ref="B2:F2"/>
  </mergeCells>
  <pageMargins left="0.7" right="0.7" top="0.75" bottom="0.75" header="0.3" footer="0.3"/>
  <pageSetup paperSize="9" scale="77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261"/>
  <sheetViews>
    <sheetView workbookViewId="0">
      <selection activeCell="F11" sqref="F11"/>
    </sheetView>
  </sheetViews>
  <sheetFormatPr defaultRowHeight="15" x14ac:dyDescent="0.25"/>
  <cols>
    <col min="1" max="1" width="9.140625" style="59"/>
    <col min="2" max="2" width="52.7109375" style="74" customWidth="1"/>
    <col min="3" max="3" width="8.140625" style="75" bestFit="1" customWidth="1"/>
    <col min="4" max="4" width="13" style="76" customWidth="1"/>
    <col min="5" max="5" width="17.140625" style="76" customWidth="1"/>
    <col min="6" max="6" width="15.7109375" style="76" customWidth="1"/>
    <col min="7" max="7" width="14" style="66" customWidth="1"/>
    <col min="8" max="8" width="13.42578125" style="59" bestFit="1" customWidth="1"/>
    <col min="9" max="9" width="11.85546875" style="59" customWidth="1"/>
    <col min="10" max="10" width="9.140625" style="59"/>
    <col min="11" max="11" width="17.5703125" style="59" bestFit="1" customWidth="1"/>
    <col min="12" max="16384" width="9.140625" style="59"/>
  </cols>
  <sheetData>
    <row r="2" spans="2:7" s="54" customFormat="1" x14ac:dyDescent="0.2">
      <c r="B2" s="212" t="str">
        <f>'Elenco Prezzi Unitari'!B110</f>
        <v>PR7 - Videoüberwachungsstation Nr.7:  Ortsteil Frangart - Parkplatz (Gemeinde  EPPAN )</v>
      </c>
      <c r="C2" s="212"/>
      <c r="D2" s="212"/>
      <c r="E2" s="212"/>
      <c r="F2" s="212"/>
      <c r="G2" s="53"/>
    </row>
    <row r="3" spans="2:7" s="54" customFormat="1" x14ac:dyDescent="0.2">
      <c r="B3" s="55" t="str">
        <f>'Elenco Prezzi Unitari'!B65</f>
        <v>BESCHREIBUNG</v>
      </c>
      <c r="C3" s="55" t="str">
        <f>'Elenco Prezzi Unitari'!C65</f>
        <v>M.E.</v>
      </c>
      <c r="D3" s="55" t="str">
        <f>'Elenco Prezzi Unitari'!D65</f>
        <v>ANZ.</v>
      </c>
      <c r="E3" s="55" t="str">
        <f>'Elenco Prezzi Unitari'!E65</f>
        <v>EINHEITSPREIS</v>
      </c>
      <c r="F3" s="55" t="str">
        <f>'Elenco Prezzi Unitari'!F65</f>
        <v>BETRAG</v>
      </c>
      <c r="G3" s="53"/>
    </row>
    <row r="4" spans="2:7" ht="30" x14ac:dyDescent="0.25">
      <c r="B4" s="34" t="str">
        <f>'Elenco Prezzi Unitari'!B55</f>
        <v>Lieferung und Einbau eines Masts, verjüngend, geschweißt, gerade, aus verzinktem Stahl H 5,00 m ü.d.B.</v>
      </c>
      <c r="C4" s="56" t="s">
        <v>1</v>
      </c>
      <c r="D4" s="57">
        <v>1</v>
      </c>
      <c r="E4" s="82">
        <f>'Elenco Prezzi Unitari'!F55</f>
        <v>448.5</v>
      </c>
      <c r="F4" s="83">
        <f t="shared" ref="F4:F6" si="0">E4*D4</f>
        <v>448.5</v>
      </c>
    </row>
    <row r="5" spans="2:7" ht="60" x14ac:dyDescent="0.25">
      <c r="B5" s="34" t="str">
        <f>'Elenco Prezzi Unitari'!B56</f>
        <v xml:space="preserve"> Lieferung und Einbau einer vorgefertigten Bodenplatte f. versenkte Montage eines geraden, verjüngenden Masts H 5,00 m ü.d.B. Abm. 70x70x60, einschließlich Aushub, Beton usw.</v>
      </c>
      <c r="C5" s="56" t="s">
        <v>1</v>
      </c>
      <c r="D5" s="57">
        <v>1</v>
      </c>
      <c r="E5" s="82">
        <f>'Elenco Prezzi Unitari'!F56</f>
        <v>445</v>
      </c>
      <c r="F5" s="83">
        <f t="shared" si="0"/>
        <v>445</v>
      </c>
    </row>
    <row r="6" spans="2:7" ht="60" x14ac:dyDescent="0.25">
      <c r="B6" s="34" t="str">
        <f>'Elenco Prezzi Unitari'!B61</f>
        <v>Lieferung und  Einbau eines Erders aus Stahl, normgerecht an die Erdleiter  angeschlossen mittels Verbindungsklemmen. Kreuzerder 50/50/2 mm, feuerverzinkt. L=1000 mm.</v>
      </c>
      <c r="C6" s="56" t="s">
        <v>1</v>
      </c>
      <c r="D6" s="57">
        <v>1</v>
      </c>
      <c r="E6" s="82">
        <f>'Elenco Prezzi Unitari'!F61</f>
        <v>75.75</v>
      </c>
      <c r="F6" s="83">
        <f t="shared" si="0"/>
        <v>75.75</v>
      </c>
    </row>
    <row r="7" spans="2:7" ht="30" x14ac:dyDescent="0.25">
      <c r="B7" s="33" t="str">
        <f>'Elenco Prezzi Unitari'!B34</f>
        <v>Arbeitslohn für die Installation (einschließlich Einsatz einer Arbeitsbühne) und die Konfiguration der Anlage.</v>
      </c>
      <c r="C7" s="117" t="str">
        <f>'Elenco Prezzi Unitari'!C34</f>
        <v>pauschal</v>
      </c>
      <c r="D7" s="63">
        <v>1</v>
      </c>
      <c r="E7" s="86">
        <v>1000</v>
      </c>
      <c r="F7" s="87">
        <f>E7*D7</f>
        <v>1000</v>
      </c>
      <c r="G7" s="58"/>
    </row>
    <row r="8" spans="2:7" x14ac:dyDescent="0.25">
      <c r="B8" s="35" t="str">
        <f>'Elenco Prezzi Unitari'!B66</f>
        <v>Gesamt SOA Kategorie OS5</v>
      </c>
      <c r="C8" s="60"/>
      <c r="D8" s="61"/>
      <c r="E8" s="84"/>
      <c r="F8" s="85">
        <f>SUM(F4:F7)</f>
        <v>1969.25</v>
      </c>
      <c r="G8" s="58"/>
    </row>
    <row r="9" spans="2:7" x14ac:dyDescent="0.25">
      <c r="B9" s="71"/>
      <c r="C9" s="72"/>
      <c r="D9" s="73"/>
      <c r="E9" s="73"/>
      <c r="F9" s="73"/>
    </row>
    <row r="10" spans="2:7" x14ac:dyDescent="0.25">
      <c r="B10" s="45" t="str">
        <f>'Elenco Prezzi Unitari'!B69</f>
        <v>SUMME</v>
      </c>
      <c r="C10" s="60"/>
      <c r="D10" s="70"/>
      <c r="E10" s="84"/>
      <c r="F10" s="90">
        <f>F8</f>
        <v>1969.25</v>
      </c>
    </row>
    <row r="11" spans="2:7" x14ac:dyDescent="0.25">
      <c r="B11" s="71"/>
      <c r="C11" s="72"/>
      <c r="D11" s="73"/>
      <c r="E11" s="73"/>
      <c r="F11" s="73"/>
    </row>
    <row r="12" spans="2:7" x14ac:dyDescent="0.25">
      <c r="B12" s="71"/>
      <c r="C12" s="72"/>
      <c r="D12" s="73"/>
      <c r="E12" s="73"/>
      <c r="F12" s="73"/>
    </row>
    <row r="13" spans="2:7" x14ac:dyDescent="0.25">
      <c r="B13" s="71"/>
      <c r="C13" s="72"/>
      <c r="D13" s="73"/>
      <c r="E13" s="73"/>
      <c r="F13" s="73"/>
    </row>
    <row r="14" spans="2:7" x14ac:dyDescent="0.25">
      <c r="B14" s="71"/>
      <c r="C14" s="72"/>
      <c r="D14" s="73"/>
      <c r="E14" s="73"/>
      <c r="F14" s="73"/>
    </row>
    <row r="15" spans="2:7" x14ac:dyDescent="0.25">
      <c r="B15" s="71"/>
      <c r="C15" s="72"/>
      <c r="D15" s="73"/>
      <c r="E15" s="73"/>
      <c r="F15" s="73"/>
    </row>
    <row r="16" spans="2:7" x14ac:dyDescent="0.25">
      <c r="B16" s="71"/>
      <c r="C16" s="72"/>
      <c r="D16" s="73"/>
      <c r="E16" s="73"/>
      <c r="F16" s="73"/>
    </row>
    <row r="17" spans="2:6" x14ac:dyDescent="0.25">
      <c r="B17" s="71"/>
      <c r="C17" s="72"/>
      <c r="D17" s="73"/>
      <c r="E17" s="73"/>
      <c r="F17" s="73"/>
    </row>
    <row r="18" spans="2:6" x14ac:dyDescent="0.25">
      <c r="B18" s="71"/>
      <c r="C18" s="72"/>
      <c r="D18" s="73"/>
      <c r="E18" s="73"/>
      <c r="F18" s="73"/>
    </row>
    <row r="19" spans="2:6" x14ac:dyDescent="0.25">
      <c r="B19" s="71"/>
      <c r="C19" s="72"/>
      <c r="D19" s="73"/>
      <c r="E19" s="73"/>
      <c r="F19" s="73"/>
    </row>
    <row r="20" spans="2:6" x14ac:dyDescent="0.25">
      <c r="B20" s="71"/>
      <c r="C20" s="72"/>
      <c r="D20" s="73"/>
      <c r="E20" s="73"/>
      <c r="F20" s="73"/>
    </row>
    <row r="21" spans="2:6" x14ac:dyDescent="0.25">
      <c r="B21" s="71"/>
      <c r="C21" s="72"/>
      <c r="D21" s="73"/>
      <c r="E21" s="73"/>
      <c r="F21" s="73"/>
    </row>
    <row r="22" spans="2:6" x14ac:dyDescent="0.25">
      <c r="B22" s="71"/>
      <c r="C22" s="72"/>
      <c r="D22" s="73"/>
      <c r="E22" s="73"/>
      <c r="F22" s="73"/>
    </row>
    <row r="23" spans="2:6" x14ac:dyDescent="0.25">
      <c r="B23" s="71"/>
      <c r="C23" s="72"/>
      <c r="D23" s="73"/>
      <c r="E23" s="73"/>
      <c r="F23" s="73"/>
    </row>
    <row r="24" spans="2:6" x14ac:dyDescent="0.25">
      <c r="B24" s="71"/>
      <c r="C24" s="72"/>
      <c r="D24" s="73"/>
      <c r="E24" s="73"/>
      <c r="F24" s="73"/>
    </row>
    <row r="25" spans="2:6" x14ac:dyDescent="0.25">
      <c r="B25" s="71"/>
      <c r="C25" s="72"/>
      <c r="D25" s="73"/>
      <c r="E25" s="73"/>
      <c r="F25" s="73"/>
    </row>
    <row r="26" spans="2:6" x14ac:dyDescent="0.25">
      <c r="B26" s="71"/>
      <c r="C26" s="72"/>
      <c r="D26" s="73"/>
      <c r="E26" s="73"/>
      <c r="F26" s="73"/>
    </row>
    <row r="27" spans="2:6" x14ac:dyDescent="0.25">
      <c r="B27" s="71"/>
      <c r="C27" s="72"/>
      <c r="D27" s="73"/>
      <c r="E27" s="73"/>
      <c r="F27" s="73"/>
    </row>
    <row r="28" spans="2:6" x14ac:dyDescent="0.25">
      <c r="B28" s="71"/>
      <c r="C28" s="72"/>
      <c r="D28" s="73"/>
      <c r="E28" s="73"/>
      <c r="F28" s="73"/>
    </row>
    <row r="29" spans="2:6" x14ac:dyDescent="0.25">
      <c r="B29" s="71"/>
      <c r="C29" s="72"/>
      <c r="D29" s="73"/>
      <c r="E29" s="73"/>
      <c r="F29" s="73"/>
    </row>
    <row r="30" spans="2:6" x14ac:dyDescent="0.25">
      <c r="B30" s="71"/>
      <c r="C30" s="72"/>
      <c r="D30" s="73"/>
      <c r="E30" s="73"/>
      <c r="F30" s="73"/>
    </row>
    <row r="31" spans="2:6" x14ac:dyDescent="0.25">
      <c r="B31" s="71"/>
      <c r="C31" s="72"/>
      <c r="D31" s="73"/>
      <c r="E31" s="73"/>
      <c r="F31" s="73"/>
    </row>
    <row r="32" spans="2:6" x14ac:dyDescent="0.25">
      <c r="B32" s="71"/>
      <c r="C32" s="72"/>
      <c r="D32" s="73"/>
      <c r="E32" s="73"/>
      <c r="F32" s="73"/>
    </row>
    <row r="33" spans="2:6" x14ac:dyDescent="0.25">
      <c r="B33" s="71"/>
      <c r="C33" s="72"/>
      <c r="D33" s="73"/>
      <c r="E33" s="73"/>
      <c r="F33" s="73"/>
    </row>
    <row r="34" spans="2:6" x14ac:dyDescent="0.25">
      <c r="B34" s="71"/>
      <c r="C34" s="72"/>
      <c r="D34" s="73"/>
      <c r="E34" s="73"/>
      <c r="F34" s="73"/>
    </row>
    <row r="35" spans="2:6" x14ac:dyDescent="0.25">
      <c r="B35" s="71"/>
      <c r="C35" s="72"/>
      <c r="D35" s="73"/>
      <c r="E35" s="73"/>
      <c r="F35" s="73"/>
    </row>
    <row r="36" spans="2:6" x14ac:dyDescent="0.25">
      <c r="B36" s="71"/>
      <c r="C36" s="72"/>
      <c r="D36" s="73"/>
      <c r="E36" s="73"/>
      <c r="F36" s="73"/>
    </row>
    <row r="37" spans="2:6" x14ac:dyDescent="0.25">
      <c r="B37" s="71"/>
      <c r="C37" s="72"/>
      <c r="D37" s="73"/>
      <c r="E37" s="73"/>
      <c r="F37" s="73"/>
    </row>
    <row r="38" spans="2:6" x14ac:dyDescent="0.25">
      <c r="B38" s="71"/>
      <c r="C38" s="72"/>
      <c r="D38" s="73"/>
      <c r="E38" s="73"/>
      <c r="F38" s="73"/>
    </row>
    <row r="39" spans="2:6" x14ac:dyDescent="0.25">
      <c r="B39" s="71"/>
      <c r="C39" s="72"/>
      <c r="D39" s="73"/>
      <c r="E39" s="73"/>
      <c r="F39" s="73"/>
    </row>
    <row r="40" spans="2:6" x14ac:dyDescent="0.25">
      <c r="B40" s="71"/>
      <c r="C40" s="72"/>
      <c r="D40" s="73"/>
      <c r="E40" s="73"/>
      <c r="F40" s="73"/>
    </row>
    <row r="41" spans="2:6" x14ac:dyDescent="0.25">
      <c r="B41" s="71"/>
      <c r="C41" s="72"/>
      <c r="D41" s="73"/>
      <c r="E41" s="73"/>
      <c r="F41" s="73"/>
    </row>
    <row r="42" spans="2:6" x14ac:dyDescent="0.25">
      <c r="B42" s="71"/>
      <c r="C42" s="72"/>
      <c r="D42" s="73"/>
      <c r="E42" s="73"/>
      <c r="F42" s="73"/>
    </row>
    <row r="43" spans="2:6" x14ac:dyDescent="0.25">
      <c r="B43" s="71"/>
      <c r="C43" s="72"/>
      <c r="D43" s="73"/>
      <c r="E43" s="73"/>
      <c r="F43" s="73"/>
    </row>
    <row r="44" spans="2:6" x14ac:dyDescent="0.25">
      <c r="B44" s="71"/>
      <c r="C44" s="72"/>
      <c r="D44" s="73"/>
      <c r="E44" s="73"/>
      <c r="F44" s="73"/>
    </row>
    <row r="45" spans="2:6" x14ac:dyDescent="0.25">
      <c r="B45" s="71"/>
      <c r="C45" s="72"/>
      <c r="D45" s="73"/>
      <c r="E45" s="73"/>
      <c r="F45" s="73"/>
    </row>
    <row r="46" spans="2:6" x14ac:dyDescent="0.25">
      <c r="B46" s="71"/>
      <c r="C46" s="72"/>
      <c r="D46" s="73"/>
      <c r="E46" s="73"/>
      <c r="F46" s="73"/>
    </row>
    <row r="47" spans="2:6" x14ac:dyDescent="0.25">
      <c r="B47" s="71"/>
      <c r="C47" s="72"/>
      <c r="D47" s="73"/>
      <c r="E47" s="73"/>
      <c r="F47" s="73"/>
    </row>
    <row r="48" spans="2:6" x14ac:dyDescent="0.25">
      <c r="B48" s="71"/>
      <c r="C48" s="72"/>
      <c r="D48" s="73"/>
      <c r="E48" s="73"/>
      <c r="F48" s="73"/>
    </row>
    <row r="49" spans="2:6" x14ac:dyDescent="0.25">
      <c r="B49" s="71"/>
      <c r="C49" s="72"/>
      <c r="D49" s="73"/>
      <c r="E49" s="73"/>
      <c r="F49" s="73"/>
    </row>
    <row r="50" spans="2:6" x14ac:dyDescent="0.25">
      <c r="B50" s="71"/>
      <c r="C50" s="72"/>
      <c r="D50" s="73"/>
      <c r="E50" s="73"/>
      <c r="F50" s="73"/>
    </row>
    <row r="51" spans="2:6" x14ac:dyDescent="0.25">
      <c r="B51" s="71"/>
      <c r="C51" s="72"/>
      <c r="D51" s="73"/>
      <c r="E51" s="73"/>
      <c r="F51" s="73"/>
    </row>
    <row r="52" spans="2:6" x14ac:dyDescent="0.25">
      <c r="B52" s="71"/>
      <c r="C52" s="72"/>
      <c r="D52" s="73"/>
      <c r="E52" s="73"/>
      <c r="F52" s="73"/>
    </row>
    <row r="53" spans="2:6" x14ac:dyDescent="0.25">
      <c r="B53" s="71"/>
      <c r="C53" s="72"/>
      <c r="D53" s="73"/>
      <c r="E53" s="73"/>
      <c r="F53" s="73"/>
    </row>
    <row r="54" spans="2:6" x14ac:dyDescent="0.25">
      <c r="B54" s="71"/>
      <c r="C54" s="72"/>
      <c r="D54" s="73"/>
      <c r="E54" s="73"/>
      <c r="F54" s="73"/>
    </row>
    <row r="55" spans="2:6" x14ac:dyDescent="0.25">
      <c r="B55" s="71"/>
      <c r="C55" s="72"/>
      <c r="D55" s="73"/>
      <c r="E55" s="73"/>
      <c r="F55" s="73"/>
    </row>
    <row r="56" spans="2:6" x14ac:dyDescent="0.25">
      <c r="B56" s="71"/>
      <c r="C56" s="72"/>
      <c r="D56" s="73"/>
      <c r="E56" s="73"/>
      <c r="F56" s="73"/>
    </row>
    <row r="57" spans="2:6" x14ac:dyDescent="0.25">
      <c r="B57" s="71"/>
      <c r="C57" s="72"/>
      <c r="D57" s="73"/>
      <c r="E57" s="73"/>
      <c r="F57" s="73"/>
    </row>
    <row r="58" spans="2:6" x14ac:dyDescent="0.25">
      <c r="B58" s="71"/>
      <c r="C58" s="72"/>
      <c r="D58" s="73"/>
      <c r="E58" s="73"/>
      <c r="F58" s="73"/>
    </row>
    <row r="59" spans="2:6" x14ac:dyDescent="0.25">
      <c r="B59" s="71"/>
      <c r="C59" s="72"/>
      <c r="D59" s="73"/>
      <c r="E59" s="73"/>
      <c r="F59" s="73"/>
    </row>
    <row r="60" spans="2:6" x14ac:dyDescent="0.25">
      <c r="B60" s="71"/>
      <c r="C60" s="72"/>
      <c r="D60" s="73"/>
      <c r="E60" s="73"/>
      <c r="F60" s="73"/>
    </row>
    <row r="61" spans="2:6" x14ac:dyDescent="0.25">
      <c r="B61" s="71"/>
      <c r="C61" s="72"/>
      <c r="D61" s="73"/>
      <c r="E61" s="73"/>
      <c r="F61" s="73"/>
    </row>
    <row r="62" spans="2:6" x14ac:dyDescent="0.25">
      <c r="B62" s="71"/>
      <c r="C62" s="72"/>
      <c r="D62" s="73"/>
      <c r="E62" s="73"/>
      <c r="F62" s="73"/>
    </row>
    <row r="63" spans="2:6" x14ac:dyDescent="0.25">
      <c r="B63" s="71"/>
      <c r="C63" s="72"/>
      <c r="D63" s="73"/>
      <c r="E63" s="73"/>
      <c r="F63" s="73"/>
    </row>
    <row r="64" spans="2:6" x14ac:dyDescent="0.25">
      <c r="B64" s="71"/>
      <c r="C64" s="72"/>
      <c r="D64" s="73"/>
      <c r="E64" s="73"/>
      <c r="F64" s="73"/>
    </row>
    <row r="65" spans="2:6" x14ac:dyDescent="0.25">
      <c r="B65" s="71"/>
      <c r="C65" s="72"/>
      <c r="D65" s="73"/>
      <c r="E65" s="73"/>
      <c r="F65" s="73"/>
    </row>
    <row r="66" spans="2:6" x14ac:dyDescent="0.25">
      <c r="B66" s="71"/>
      <c r="C66" s="72"/>
      <c r="D66" s="73"/>
      <c r="E66" s="73"/>
      <c r="F66" s="73"/>
    </row>
    <row r="67" spans="2:6" x14ac:dyDescent="0.25">
      <c r="B67" s="71"/>
      <c r="C67" s="72"/>
      <c r="D67" s="73"/>
      <c r="E67" s="73"/>
      <c r="F67" s="73"/>
    </row>
    <row r="68" spans="2:6" x14ac:dyDescent="0.25">
      <c r="B68" s="71"/>
      <c r="C68" s="72"/>
      <c r="D68" s="73"/>
      <c r="E68" s="73"/>
      <c r="F68" s="73"/>
    </row>
    <row r="69" spans="2:6" x14ac:dyDescent="0.25">
      <c r="B69" s="71"/>
      <c r="C69" s="72"/>
      <c r="D69" s="73"/>
      <c r="E69" s="73"/>
      <c r="F69" s="73"/>
    </row>
    <row r="70" spans="2:6" x14ac:dyDescent="0.25">
      <c r="B70" s="71"/>
      <c r="C70" s="72"/>
      <c r="D70" s="73"/>
      <c r="E70" s="73"/>
      <c r="F70" s="73"/>
    </row>
    <row r="71" spans="2:6" x14ac:dyDescent="0.25">
      <c r="B71" s="71"/>
      <c r="C71" s="72"/>
      <c r="D71" s="73"/>
      <c r="E71" s="73"/>
      <c r="F71" s="73"/>
    </row>
    <row r="72" spans="2:6" x14ac:dyDescent="0.25">
      <c r="B72" s="71"/>
      <c r="C72" s="72"/>
      <c r="D72" s="73"/>
      <c r="E72" s="73"/>
      <c r="F72" s="73"/>
    </row>
    <row r="73" spans="2:6" x14ac:dyDescent="0.25">
      <c r="B73" s="71"/>
      <c r="C73" s="72"/>
      <c r="D73" s="73"/>
      <c r="E73" s="73"/>
      <c r="F73" s="73"/>
    </row>
    <row r="74" spans="2:6" x14ac:dyDescent="0.25">
      <c r="B74" s="71"/>
      <c r="C74" s="72"/>
      <c r="D74" s="73"/>
      <c r="E74" s="73"/>
      <c r="F74" s="73"/>
    </row>
    <row r="75" spans="2:6" x14ac:dyDescent="0.25">
      <c r="B75" s="71"/>
      <c r="C75" s="72"/>
      <c r="D75" s="73"/>
      <c r="E75" s="73"/>
      <c r="F75" s="73"/>
    </row>
    <row r="76" spans="2:6" x14ac:dyDescent="0.25">
      <c r="B76" s="71"/>
      <c r="C76" s="72"/>
      <c r="D76" s="73"/>
      <c r="E76" s="73"/>
      <c r="F76" s="73"/>
    </row>
    <row r="77" spans="2:6" x14ac:dyDescent="0.25">
      <c r="B77" s="71"/>
      <c r="C77" s="72"/>
      <c r="D77" s="73"/>
      <c r="E77" s="73"/>
      <c r="F77" s="73"/>
    </row>
    <row r="78" spans="2:6" x14ac:dyDescent="0.25">
      <c r="B78" s="71"/>
      <c r="C78" s="72"/>
      <c r="D78" s="73"/>
      <c r="E78" s="73"/>
      <c r="F78" s="73"/>
    </row>
    <row r="79" spans="2:6" x14ac:dyDescent="0.25">
      <c r="B79" s="71"/>
      <c r="C79" s="72"/>
      <c r="D79" s="73"/>
      <c r="E79" s="73"/>
      <c r="F79" s="73"/>
    </row>
    <row r="80" spans="2:6" x14ac:dyDescent="0.25">
      <c r="B80" s="71"/>
      <c r="C80" s="72"/>
      <c r="D80" s="73"/>
      <c r="E80" s="73"/>
      <c r="F80" s="73"/>
    </row>
    <row r="81" spans="2:6" x14ac:dyDescent="0.25">
      <c r="B81" s="71"/>
      <c r="C81" s="72"/>
      <c r="D81" s="73"/>
      <c r="E81" s="73"/>
      <c r="F81" s="73"/>
    </row>
    <row r="82" spans="2:6" x14ac:dyDescent="0.25">
      <c r="B82" s="71"/>
      <c r="C82" s="72"/>
      <c r="D82" s="73"/>
      <c r="E82" s="73"/>
      <c r="F82" s="73"/>
    </row>
    <row r="83" spans="2:6" x14ac:dyDescent="0.25">
      <c r="B83" s="71"/>
      <c r="C83" s="72"/>
      <c r="D83" s="73"/>
      <c r="E83" s="73"/>
      <c r="F83" s="73"/>
    </row>
    <row r="84" spans="2:6" x14ac:dyDescent="0.25">
      <c r="B84" s="71"/>
      <c r="C84" s="72"/>
      <c r="D84" s="73"/>
      <c r="E84" s="73"/>
      <c r="F84" s="73"/>
    </row>
    <row r="85" spans="2:6" x14ac:dyDescent="0.25">
      <c r="B85" s="71"/>
      <c r="C85" s="72"/>
      <c r="D85" s="73"/>
      <c r="E85" s="73"/>
      <c r="F85" s="73"/>
    </row>
    <row r="86" spans="2:6" x14ac:dyDescent="0.25">
      <c r="B86" s="71"/>
      <c r="C86" s="72"/>
      <c r="D86" s="73"/>
      <c r="E86" s="73"/>
      <c r="F86" s="73"/>
    </row>
    <row r="87" spans="2:6" x14ac:dyDescent="0.25">
      <c r="B87" s="71"/>
      <c r="C87" s="72"/>
      <c r="D87" s="73"/>
      <c r="E87" s="73"/>
      <c r="F87" s="73"/>
    </row>
    <row r="88" spans="2:6" x14ac:dyDescent="0.25">
      <c r="B88" s="71"/>
      <c r="C88" s="72"/>
      <c r="D88" s="73"/>
      <c r="E88" s="73"/>
      <c r="F88" s="73"/>
    </row>
    <row r="89" spans="2:6" x14ac:dyDescent="0.25">
      <c r="B89" s="71"/>
      <c r="C89" s="72"/>
      <c r="D89" s="73"/>
      <c r="E89" s="73"/>
      <c r="F89" s="73"/>
    </row>
    <row r="90" spans="2:6" x14ac:dyDescent="0.25">
      <c r="B90" s="71"/>
      <c r="C90" s="72"/>
      <c r="D90" s="73"/>
      <c r="E90" s="73"/>
      <c r="F90" s="73"/>
    </row>
    <row r="91" spans="2:6" x14ac:dyDescent="0.25">
      <c r="B91" s="71"/>
      <c r="C91" s="72"/>
      <c r="D91" s="73"/>
      <c r="E91" s="73"/>
      <c r="F91" s="73"/>
    </row>
    <row r="92" spans="2:6" x14ac:dyDescent="0.25">
      <c r="B92" s="71"/>
      <c r="C92" s="72"/>
      <c r="D92" s="73"/>
      <c r="E92" s="73"/>
      <c r="F92" s="73"/>
    </row>
    <row r="93" spans="2:6" x14ac:dyDescent="0.25">
      <c r="B93" s="71"/>
      <c r="C93" s="72"/>
      <c r="D93" s="73"/>
      <c r="E93" s="73"/>
      <c r="F93" s="73"/>
    </row>
    <row r="94" spans="2:6" x14ac:dyDescent="0.25">
      <c r="B94" s="71"/>
      <c r="C94" s="72"/>
      <c r="D94" s="73"/>
      <c r="E94" s="73"/>
      <c r="F94" s="73"/>
    </row>
    <row r="95" spans="2:6" x14ac:dyDescent="0.25">
      <c r="B95" s="71"/>
      <c r="C95" s="72"/>
      <c r="D95" s="73"/>
      <c r="E95" s="73"/>
      <c r="F95" s="73"/>
    </row>
    <row r="96" spans="2:6" x14ac:dyDescent="0.25">
      <c r="B96" s="71"/>
      <c r="C96" s="72"/>
      <c r="D96" s="73"/>
      <c r="E96" s="73"/>
      <c r="F96" s="73"/>
    </row>
    <row r="97" spans="2:6" x14ac:dyDescent="0.25">
      <c r="B97" s="71"/>
      <c r="C97" s="72"/>
      <c r="D97" s="73"/>
      <c r="E97" s="73"/>
      <c r="F97" s="73"/>
    </row>
    <row r="98" spans="2:6" x14ac:dyDescent="0.25">
      <c r="B98" s="71"/>
      <c r="C98" s="72"/>
      <c r="D98" s="73"/>
      <c r="E98" s="73"/>
      <c r="F98" s="73"/>
    </row>
    <row r="99" spans="2:6" x14ac:dyDescent="0.25">
      <c r="B99" s="71"/>
      <c r="C99" s="72"/>
      <c r="D99" s="73"/>
      <c r="E99" s="73"/>
      <c r="F99" s="73"/>
    </row>
    <row r="100" spans="2:6" x14ac:dyDescent="0.25">
      <c r="B100" s="71"/>
      <c r="C100" s="72"/>
      <c r="D100" s="73"/>
      <c r="E100" s="73"/>
      <c r="F100" s="73"/>
    </row>
    <row r="101" spans="2:6" x14ac:dyDescent="0.25">
      <c r="B101" s="71"/>
      <c r="C101" s="72"/>
      <c r="D101" s="73"/>
      <c r="E101" s="73"/>
      <c r="F101" s="73"/>
    </row>
    <row r="102" spans="2:6" x14ac:dyDescent="0.25">
      <c r="B102" s="71"/>
      <c r="C102" s="72"/>
      <c r="D102" s="73"/>
      <c r="E102" s="73"/>
      <c r="F102" s="73"/>
    </row>
    <row r="103" spans="2:6" x14ac:dyDescent="0.25">
      <c r="B103" s="71"/>
      <c r="C103" s="72"/>
      <c r="D103" s="73"/>
      <c r="E103" s="73"/>
      <c r="F103" s="73"/>
    </row>
    <row r="104" spans="2:6" x14ac:dyDescent="0.25">
      <c r="B104" s="71"/>
      <c r="C104" s="72"/>
      <c r="D104" s="73"/>
      <c r="E104" s="73"/>
      <c r="F104" s="73"/>
    </row>
    <row r="105" spans="2:6" x14ac:dyDescent="0.25">
      <c r="B105" s="71"/>
      <c r="C105" s="72"/>
      <c r="D105" s="73"/>
      <c r="E105" s="73"/>
      <c r="F105" s="73"/>
    </row>
    <row r="106" spans="2:6" x14ac:dyDescent="0.25">
      <c r="B106" s="71"/>
      <c r="C106" s="72"/>
      <c r="D106" s="73"/>
      <c r="E106" s="73"/>
      <c r="F106" s="73"/>
    </row>
    <row r="107" spans="2:6" x14ac:dyDescent="0.25">
      <c r="B107" s="71"/>
      <c r="C107" s="72"/>
      <c r="D107" s="73"/>
      <c r="E107" s="73"/>
      <c r="F107" s="73"/>
    </row>
    <row r="108" spans="2:6" x14ac:dyDescent="0.25">
      <c r="B108" s="71"/>
      <c r="C108" s="72"/>
      <c r="D108" s="73"/>
      <c r="E108" s="73"/>
      <c r="F108" s="73"/>
    </row>
    <row r="109" spans="2:6" x14ac:dyDescent="0.25">
      <c r="B109" s="71"/>
      <c r="C109" s="72"/>
      <c r="D109" s="73"/>
      <c r="E109" s="73"/>
      <c r="F109" s="73"/>
    </row>
    <row r="110" spans="2:6" x14ac:dyDescent="0.25">
      <c r="B110" s="71"/>
      <c r="C110" s="72"/>
      <c r="D110" s="73"/>
      <c r="E110" s="73"/>
      <c r="F110" s="73"/>
    </row>
    <row r="111" spans="2:6" x14ac:dyDescent="0.25">
      <c r="B111" s="71"/>
      <c r="C111" s="72"/>
      <c r="D111" s="73"/>
      <c r="E111" s="73"/>
      <c r="F111" s="73"/>
    </row>
    <row r="112" spans="2:6" x14ac:dyDescent="0.25">
      <c r="B112" s="71"/>
      <c r="C112" s="72"/>
      <c r="D112" s="73"/>
      <c r="E112" s="73"/>
      <c r="F112" s="73"/>
    </row>
    <row r="113" spans="2:6" x14ac:dyDescent="0.25">
      <c r="B113" s="71"/>
      <c r="C113" s="72"/>
      <c r="D113" s="73"/>
      <c r="E113" s="73"/>
      <c r="F113" s="73"/>
    </row>
    <row r="114" spans="2:6" x14ac:dyDescent="0.25">
      <c r="B114" s="71"/>
      <c r="C114" s="72"/>
      <c r="D114" s="73"/>
      <c r="E114" s="73"/>
      <c r="F114" s="73"/>
    </row>
    <row r="115" spans="2:6" x14ac:dyDescent="0.25">
      <c r="B115" s="71"/>
      <c r="C115" s="72"/>
      <c r="D115" s="73"/>
      <c r="E115" s="73"/>
      <c r="F115" s="73"/>
    </row>
    <row r="116" spans="2:6" x14ac:dyDescent="0.25">
      <c r="B116" s="71"/>
      <c r="C116" s="72"/>
      <c r="D116" s="73"/>
      <c r="E116" s="73"/>
      <c r="F116" s="73"/>
    </row>
    <row r="117" spans="2:6" x14ac:dyDescent="0.25">
      <c r="B117" s="71"/>
      <c r="C117" s="72"/>
      <c r="D117" s="73"/>
      <c r="E117" s="73"/>
      <c r="F117" s="73"/>
    </row>
    <row r="118" spans="2:6" x14ac:dyDescent="0.25">
      <c r="B118" s="71"/>
      <c r="C118" s="72"/>
      <c r="D118" s="73"/>
      <c r="E118" s="73"/>
      <c r="F118" s="73"/>
    </row>
    <row r="119" spans="2:6" x14ac:dyDescent="0.25">
      <c r="B119" s="71"/>
      <c r="C119" s="72"/>
      <c r="D119" s="73"/>
      <c r="E119" s="73"/>
      <c r="F119" s="73"/>
    </row>
    <row r="120" spans="2:6" x14ac:dyDescent="0.25">
      <c r="B120" s="71"/>
      <c r="C120" s="72"/>
      <c r="D120" s="73"/>
      <c r="E120" s="73"/>
      <c r="F120" s="73"/>
    </row>
    <row r="121" spans="2:6" x14ac:dyDescent="0.25">
      <c r="B121" s="71"/>
      <c r="C121" s="72"/>
      <c r="D121" s="73"/>
      <c r="E121" s="73"/>
      <c r="F121" s="73"/>
    </row>
    <row r="122" spans="2:6" x14ac:dyDescent="0.25">
      <c r="B122" s="71"/>
      <c r="C122" s="72"/>
      <c r="D122" s="73"/>
      <c r="E122" s="73"/>
      <c r="F122" s="73"/>
    </row>
    <row r="123" spans="2:6" x14ac:dyDescent="0.25">
      <c r="B123" s="71"/>
      <c r="C123" s="72"/>
      <c r="D123" s="73"/>
      <c r="E123" s="73"/>
      <c r="F123" s="73"/>
    </row>
    <row r="124" spans="2:6" x14ac:dyDescent="0.25">
      <c r="B124" s="71"/>
      <c r="C124" s="72"/>
      <c r="D124" s="73"/>
      <c r="E124" s="73"/>
      <c r="F124" s="73"/>
    </row>
    <row r="125" spans="2:6" x14ac:dyDescent="0.25">
      <c r="B125" s="71"/>
      <c r="C125" s="72"/>
      <c r="D125" s="73"/>
      <c r="E125" s="73"/>
      <c r="F125" s="73"/>
    </row>
    <row r="126" spans="2:6" x14ac:dyDescent="0.25">
      <c r="B126" s="71"/>
      <c r="C126" s="72"/>
      <c r="D126" s="73"/>
      <c r="E126" s="73"/>
      <c r="F126" s="73"/>
    </row>
    <row r="127" spans="2:6" x14ac:dyDescent="0.25">
      <c r="B127" s="71"/>
      <c r="C127" s="72"/>
      <c r="D127" s="73"/>
      <c r="E127" s="73"/>
      <c r="F127" s="73"/>
    </row>
    <row r="128" spans="2:6" x14ac:dyDescent="0.25">
      <c r="B128" s="71"/>
      <c r="C128" s="72"/>
      <c r="D128" s="73"/>
      <c r="E128" s="73"/>
      <c r="F128" s="73"/>
    </row>
    <row r="129" spans="2:6" x14ac:dyDescent="0.25">
      <c r="B129" s="71"/>
      <c r="C129" s="72"/>
      <c r="D129" s="73"/>
      <c r="E129" s="73"/>
      <c r="F129" s="73"/>
    </row>
    <row r="130" spans="2:6" x14ac:dyDescent="0.25">
      <c r="B130" s="71"/>
      <c r="C130" s="72"/>
      <c r="D130" s="73"/>
      <c r="E130" s="73"/>
      <c r="F130" s="73"/>
    </row>
    <row r="131" spans="2:6" x14ac:dyDescent="0.25">
      <c r="B131" s="71"/>
      <c r="C131" s="72"/>
      <c r="D131" s="73"/>
      <c r="E131" s="73"/>
      <c r="F131" s="73"/>
    </row>
    <row r="132" spans="2:6" x14ac:dyDescent="0.25">
      <c r="B132" s="71"/>
      <c r="C132" s="72"/>
      <c r="D132" s="73"/>
      <c r="E132" s="73"/>
      <c r="F132" s="73"/>
    </row>
    <row r="133" spans="2:6" x14ac:dyDescent="0.25">
      <c r="B133" s="71"/>
      <c r="C133" s="72"/>
      <c r="D133" s="73"/>
      <c r="E133" s="73"/>
      <c r="F133" s="73"/>
    </row>
    <row r="134" spans="2:6" x14ac:dyDescent="0.25">
      <c r="B134" s="71"/>
      <c r="C134" s="72"/>
      <c r="D134" s="73"/>
      <c r="E134" s="73"/>
      <c r="F134" s="73"/>
    </row>
    <row r="135" spans="2:6" x14ac:dyDescent="0.25">
      <c r="B135" s="71"/>
      <c r="C135" s="72"/>
      <c r="D135" s="73"/>
      <c r="E135" s="73"/>
      <c r="F135" s="73"/>
    </row>
    <row r="136" spans="2:6" x14ac:dyDescent="0.25">
      <c r="B136" s="71"/>
      <c r="C136" s="72"/>
      <c r="D136" s="73"/>
      <c r="E136" s="73"/>
      <c r="F136" s="73"/>
    </row>
    <row r="137" spans="2:6" x14ac:dyDescent="0.25">
      <c r="B137" s="71"/>
      <c r="C137" s="72"/>
      <c r="D137" s="73"/>
      <c r="E137" s="73"/>
      <c r="F137" s="73"/>
    </row>
    <row r="138" spans="2:6" x14ac:dyDescent="0.25">
      <c r="B138" s="71"/>
      <c r="C138" s="72"/>
      <c r="D138" s="73"/>
      <c r="E138" s="73"/>
      <c r="F138" s="73"/>
    </row>
    <row r="139" spans="2:6" x14ac:dyDescent="0.25">
      <c r="B139" s="71"/>
      <c r="C139" s="72"/>
      <c r="D139" s="73"/>
      <c r="E139" s="73"/>
      <c r="F139" s="73"/>
    </row>
    <row r="140" spans="2:6" x14ac:dyDescent="0.25">
      <c r="B140" s="71"/>
      <c r="C140" s="72"/>
      <c r="D140" s="73"/>
      <c r="E140" s="73"/>
      <c r="F140" s="73"/>
    </row>
    <row r="141" spans="2:6" x14ac:dyDescent="0.25">
      <c r="B141" s="71"/>
      <c r="C141" s="72"/>
      <c r="D141" s="73"/>
      <c r="E141" s="73"/>
      <c r="F141" s="73"/>
    </row>
    <row r="142" spans="2:6" x14ac:dyDescent="0.25">
      <c r="B142" s="71"/>
      <c r="C142" s="72"/>
      <c r="D142" s="73"/>
      <c r="E142" s="73"/>
      <c r="F142" s="73"/>
    </row>
    <row r="143" spans="2:6" x14ac:dyDescent="0.25">
      <c r="B143" s="71"/>
      <c r="C143" s="72"/>
      <c r="D143" s="73"/>
      <c r="E143" s="73"/>
      <c r="F143" s="73"/>
    </row>
    <row r="144" spans="2:6" x14ac:dyDescent="0.25">
      <c r="B144" s="71"/>
      <c r="C144" s="72"/>
      <c r="D144" s="73"/>
      <c r="E144" s="73"/>
      <c r="F144" s="73"/>
    </row>
    <row r="145" spans="2:6" x14ac:dyDescent="0.25">
      <c r="B145" s="71"/>
      <c r="C145" s="72"/>
      <c r="D145" s="73"/>
      <c r="E145" s="73"/>
      <c r="F145" s="73"/>
    </row>
    <row r="146" spans="2:6" x14ac:dyDescent="0.25">
      <c r="B146" s="71"/>
      <c r="C146" s="72"/>
      <c r="D146" s="73"/>
      <c r="E146" s="73"/>
      <c r="F146" s="73"/>
    </row>
    <row r="147" spans="2:6" x14ac:dyDescent="0.25">
      <c r="B147" s="71"/>
      <c r="C147" s="72"/>
      <c r="D147" s="73"/>
      <c r="E147" s="73"/>
      <c r="F147" s="73"/>
    </row>
    <row r="148" spans="2:6" x14ac:dyDescent="0.25">
      <c r="B148" s="71"/>
      <c r="C148" s="72"/>
      <c r="D148" s="73"/>
      <c r="E148" s="73"/>
      <c r="F148" s="73"/>
    </row>
    <row r="149" spans="2:6" x14ac:dyDescent="0.25">
      <c r="B149" s="71"/>
      <c r="C149" s="72"/>
      <c r="D149" s="73"/>
      <c r="E149" s="73"/>
      <c r="F149" s="73"/>
    </row>
    <row r="150" spans="2:6" x14ac:dyDescent="0.25">
      <c r="B150" s="71"/>
      <c r="C150" s="72"/>
      <c r="D150" s="73"/>
      <c r="E150" s="73"/>
      <c r="F150" s="73"/>
    </row>
    <row r="151" spans="2:6" x14ac:dyDescent="0.25">
      <c r="B151" s="71"/>
      <c r="C151" s="72"/>
      <c r="D151" s="73"/>
      <c r="E151" s="73"/>
      <c r="F151" s="73"/>
    </row>
    <row r="152" spans="2:6" x14ac:dyDescent="0.25">
      <c r="B152" s="71"/>
      <c r="C152" s="72"/>
      <c r="D152" s="73"/>
      <c r="E152" s="73"/>
      <c r="F152" s="73"/>
    </row>
    <row r="153" spans="2:6" x14ac:dyDescent="0.25">
      <c r="B153" s="71"/>
      <c r="C153" s="72"/>
      <c r="D153" s="73"/>
      <c r="E153" s="73"/>
      <c r="F153" s="73"/>
    </row>
    <row r="154" spans="2:6" x14ac:dyDescent="0.25">
      <c r="B154" s="71"/>
      <c r="C154" s="72"/>
      <c r="D154" s="73"/>
      <c r="E154" s="73"/>
      <c r="F154" s="73"/>
    </row>
    <row r="155" spans="2:6" x14ac:dyDescent="0.25">
      <c r="B155" s="71"/>
      <c r="C155" s="72"/>
      <c r="D155" s="73"/>
      <c r="E155" s="73"/>
      <c r="F155" s="73"/>
    </row>
    <row r="156" spans="2:6" x14ac:dyDescent="0.25">
      <c r="B156" s="71"/>
      <c r="C156" s="72"/>
      <c r="D156" s="73"/>
      <c r="E156" s="73"/>
      <c r="F156" s="73"/>
    </row>
    <row r="157" spans="2:6" x14ac:dyDescent="0.25">
      <c r="B157" s="71"/>
      <c r="C157" s="72"/>
      <c r="D157" s="73"/>
      <c r="E157" s="73"/>
      <c r="F157" s="73"/>
    </row>
    <row r="158" spans="2:6" x14ac:dyDescent="0.25">
      <c r="B158" s="71"/>
      <c r="C158" s="72"/>
      <c r="D158" s="73"/>
      <c r="E158" s="73"/>
      <c r="F158" s="73"/>
    </row>
    <row r="159" spans="2:6" x14ac:dyDescent="0.25">
      <c r="B159" s="71"/>
      <c r="C159" s="72"/>
      <c r="D159" s="73"/>
      <c r="E159" s="73"/>
      <c r="F159" s="73"/>
    </row>
    <row r="160" spans="2:6" x14ac:dyDescent="0.25">
      <c r="B160" s="71"/>
      <c r="C160" s="72"/>
      <c r="D160" s="73"/>
      <c r="E160" s="73"/>
      <c r="F160" s="73"/>
    </row>
    <row r="161" spans="2:6" x14ac:dyDescent="0.25">
      <c r="B161" s="71"/>
      <c r="C161" s="72"/>
      <c r="D161" s="73"/>
      <c r="E161" s="73"/>
      <c r="F161" s="73"/>
    </row>
    <row r="162" spans="2:6" x14ac:dyDescent="0.25">
      <c r="B162" s="71"/>
      <c r="C162" s="72"/>
      <c r="D162" s="73"/>
      <c r="E162" s="73"/>
      <c r="F162" s="73"/>
    </row>
    <row r="163" spans="2:6" x14ac:dyDescent="0.25">
      <c r="B163" s="71"/>
      <c r="C163" s="72"/>
      <c r="D163" s="73"/>
      <c r="E163" s="73"/>
      <c r="F163" s="73"/>
    </row>
    <row r="164" spans="2:6" x14ac:dyDescent="0.25">
      <c r="B164" s="71"/>
      <c r="C164" s="72"/>
      <c r="D164" s="73"/>
      <c r="E164" s="73"/>
      <c r="F164" s="73"/>
    </row>
    <row r="165" spans="2:6" x14ac:dyDescent="0.25">
      <c r="B165" s="71"/>
      <c r="C165" s="72"/>
      <c r="D165" s="73"/>
      <c r="E165" s="73"/>
      <c r="F165" s="73"/>
    </row>
    <row r="166" spans="2:6" x14ac:dyDescent="0.25">
      <c r="B166" s="71"/>
      <c r="C166" s="72"/>
      <c r="D166" s="73"/>
      <c r="E166" s="73"/>
      <c r="F166" s="73"/>
    </row>
    <row r="167" spans="2:6" x14ac:dyDescent="0.25">
      <c r="B167" s="71"/>
      <c r="C167" s="72"/>
      <c r="D167" s="73"/>
      <c r="E167" s="73"/>
      <c r="F167" s="73"/>
    </row>
    <row r="168" spans="2:6" x14ac:dyDescent="0.25">
      <c r="B168" s="71"/>
      <c r="C168" s="72"/>
      <c r="D168" s="73"/>
      <c r="E168" s="73"/>
      <c r="F168" s="73"/>
    </row>
    <row r="169" spans="2:6" x14ac:dyDescent="0.25">
      <c r="B169" s="71"/>
      <c r="C169" s="72"/>
      <c r="D169" s="73"/>
      <c r="E169" s="73"/>
      <c r="F169" s="73"/>
    </row>
    <row r="170" spans="2:6" x14ac:dyDescent="0.25">
      <c r="B170" s="71"/>
      <c r="C170" s="72"/>
      <c r="D170" s="73"/>
      <c r="E170" s="73"/>
      <c r="F170" s="73"/>
    </row>
    <row r="171" spans="2:6" x14ac:dyDescent="0.25">
      <c r="B171" s="71"/>
      <c r="C171" s="72"/>
      <c r="D171" s="73"/>
      <c r="E171" s="73"/>
      <c r="F171" s="73"/>
    </row>
    <row r="172" spans="2:6" x14ac:dyDescent="0.25">
      <c r="B172" s="71"/>
      <c r="C172" s="72"/>
      <c r="D172" s="73"/>
      <c r="E172" s="73"/>
      <c r="F172" s="73"/>
    </row>
    <row r="173" spans="2:6" x14ac:dyDescent="0.25">
      <c r="B173" s="71"/>
      <c r="C173" s="72"/>
      <c r="D173" s="73"/>
      <c r="E173" s="73"/>
      <c r="F173" s="73"/>
    </row>
    <row r="174" spans="2:6" x14ac:dyDescent="0.25">
      <c r="B174" s="71"/>
      <c r="C174" s="72"/>
      <c r="D174" s="73"/>
      <c r="E174" s="73"/>
      <c r="F174" s="73"/>
    </row>
    <row r="175" spans="2:6" x14ac:dyDescent="0.25">
      <c r="B175" s="71"/>
      <c r="C175" s="72"/>
      <c r="D175" s="73"/>
      <c r="E175" s="73"/>
      <c r="F175" s="73"/>
    </row>
    <row r="176" spans="2:6" x14ac:dyDescent="0.25">
      <c r="B176" s="71"/>
      <c r="C176" s="72"/>
      <c r="D176" s="73"/>
      <c r="E176" s="73"/>
      <c r="F176" s="73"/>
    </row>
    <row r="177" spans="2:6" x14ac:dyDescent="0.25">
      <c r="B177" s="71"/>
      <c r="C177" s="72"/>
      <c r="D177" s="73"/>
      <c r="E177" s="73"/>
      <c r="F177" s="73"/>
    </row>
    <row r="178" spans="2:6" x14ac:dyDescent="0.25">
      <c r="B178" s="71"/>
      <c r="C178" s="72"/>
      <c r="D178" s="73"/>
      <c r="E178" s="73"/>
      <c r="F178" s="73"/>
    </row>
    <row r="179" spans="2:6" x14ac:dyDescent="0.25">
      <c r="B179" s="71"/>
      <c r="C179" s="72"/>
      <c r="D179" s="73"/>
      <c r="E179" s="73"/>
      <c r="F179" s="73"/>
    </row>
    <row r="180" spans="2:6" x14ac:dyDescent="0.25">
      <c r="B180" s="71"/>
      <c r="C180" s="72"/>
      <c r="D180" s="73"/>
      <c r="E180" s="73"/>
      <c r="F180" s="73"/>
    </row>
    <row r="181" spans="2:6" x14ac:dyDescent="0.25">
      <c r="B181" s="71"/>
      <c r="C181" s="72"/>
      <c r="D181" s="73"/>
      <c r="E181" s="73"/>
      <c r="F181" s="73"/>
    </row>
    <row r="182" spans="2:6" x14ac:dyDescent="0.25">
      <c r="B182" s="71"/>
      <c r="C182" s="72"/>
      <c r="D182" s="73"/>
      <c r="E182" s="73"/>
      <c r="F182" s="73"/>
    </row>
    <row r="183" spans="2:6" x14ac:dyDescent="0.25">
      <c r="B183" s="71"/>
      <c r="C183" s="72"/>
      <c r="D183" s="73"/>
      <c r="E183" s="73"/>
      <c r="F183" s="73"/>
    </row>
    <row r="184" spans="2:6" x14ac:dyDescent="0.25">
      <c r="B184" s="71"/>
      <c r="C184" s="72"/>
      <c r="D184" s="73"/>
      <c r="E184" s="73"/>
      <c r="F184" s="73"/>
    </row>
    <row r="185" spans="2:6" x14ac:dyDescent="0.25">
      <c r="B185" s="71"/>
      <c r="C185" s="72"/>
      <c r="D185" s="73"/>
      <c r="E185" s="73"/>
      <c r="F185" s="73"/>
    </row>
    <row r="186" spans="2:6" x14ac:dyDescent="0.25">
      <c r="B186" s="71"/>
      <c r="C186" s="72"/>
      <c r="D186" s="73"/>
      <c r="E186" s="73"/>
      <c r="F186" s="73"/>
    </row>
    <row r="187" spans="2:6" x14ac:dyDescent="0.25">
      <c r="B187" s="71"/>
      <c r="C187" s="72"/>
      <c r="D187" s="73"/>
      <c r="E187" s="73"/>
      <c r="F187" s="73"/>
    </row>
    <row r="188" spans="2:6" x14ac:dyDescent="0.25">
      <c r="B188" s="71"/>
      <c r="C188" s="72"/>
      <c r="D188" s="73"/>
      <c r="E188" s="73"/>
      <c r="F188" s="73"/>
    </row>
    <row r="189" spans="2:6" x14ac:dyDescent="0.25">
      <c r="B189" s="71"/>
      <c r="C189" s="72"/>
      <c r="D189" s="73"/>
      <c r="E189" s="73"/>
      <c r="F189" s="73"/>
    </row>
    <row r="190" spans="2:6" x14ac:dyDescent="0.25">
      <c r="B190" s="71"/>
      <c r="C190" s="72"/>
      <c r="D190" s="73"/>
      <c r="E190" s="73"/>
      <c r="F190" s="73"/>
    </row>
    <row r="191" spans="2:6" x14ac:dyDescent="0.25">
      <c r="B191" s="71"/>
      <c r="C191" s="72"/>
      <c r="D191" s="73"/>
      <c r="E191" s="73"/>
      <c r="F191" s="73"/>
    </row>
    <row r="192" spans="2:6" x14ac:dyDescent="0.25">
      <c r="B192" s="71"/>
      <c r="C192" s="72"/>
      <c r="D192" s="73"/>
      <c r="E192" s="73"/>
      <c r="F192" s="73"/>
    </row>
    <row r="193" spans="2:6" x14ac:dyDescent="0.25">
      <c r="B193" s="71"/>
      <c r="C193" s="72"/>
      <c r="D193" s="73"/>
      <c r="E193" s="73"/>
      <c r="F193" s="73"/>
    </row>
    <row r="194" spans="2:6" x14ac:dyDescent="0.25">
      <c r="B194" s="71"/>
      <c r="C194" s="72"/>
      <c r="D194" s="73"/>
      <c r="E194" s="73"/>
      <c r="F194" s="73"/>
    </row>
    <row r="195" spans="2:6" x14ac:dyDescent="0.25">
      <c r="B195" s="71"/>
      <c r="C195" s="72"/>
      <c r="D195" s="73"/>
      <c r="E195" s="73"/>
      <c r="F195" s="73"/>
    </row>
    <row r="196" spans="2:6" x14ac:dyDescent="0.25">
      <c r="B196" s="71"/>
      <c r="C196" s="72"/>
      <c r="D196" s="73"/>
      <c r="E196" s="73"/>
      <c r="F196" s="73"/>
    </row>
    <row r="197" spans="2:6" x14ac:dyDescent="0.25">
      <c r="B197" s="71"/>
      <c r="C197" s="72"/>
      <c r="D197" s="73"/>
      <c r="E197" s="73"/>
      <c r="F197" s="73"/>
    </row>
    <row r="198" spans="2:6" x14ac:dyDescent="0.25">
      <c r="B198" s="71"/>
      <c r="C198" s="72"/>
      <c r="D198" s="73"/>
      <c r="E198" s="73"/>
      <c r="F198" s="73"/>
    </row>
    <row r="199" spans="2:6" x14ac:dyDescent="0.25">
      <c r="B199" s="71"/>
      <c r="C199" s="72"/>
      <c r="D199" s="73"/>
      <c r="E199" s="73"/>
      <c r="F199" s="73"/>
    </row>
    <row r="200" spans="2:6" x14ac:dyDescent="0.25">
      <c r="B200" s="71"/>
      <c r="C200" s="72"/>
      <c r="D200" s="73"/>
      <c r="E200" s="73"/>
      <c r="F200" s="73"/>
    </row>
    <row r="201" spans="2:6" x14ac:dyDescent="0.25">
      <c r="B201" s="71"/>
      <c r="C201" s="72"/>
      <c r="D201" s="73"/>
      <c r="E201" s="73"/>
      <c r="F201" s="73"/>
    </row>
    <row r="202" spans="2:6" x14ac:dyDescent="0.25">
      <c r="B202" s="71"/>
      <c r="C202" s="72"/>
      <c r="D202" s="73"/>
      <c r="E202" s="73"/>
      <c r="F202" s="73"/>
    </row>
    <row r="203" spans="2:6" x14ac:dyDescent="0.25">
      <c r="B203" s="71"/>
      <c r="C203" s="72"/>
      <c r="D203" s="73"/>
      <c r="E203" s="73"/>
      <c r="F203" s="73"/>
    </row>
    <row r="204" spans="2:6" x14ac:dyDescent="0.25">
      <c r="B204" s="71"/>
      <c r="C204" s="72"/>
      <c r="D204" s="73"/>
      <c r="E204" s="73"/>
      <c r="F204" s="73"/>
    </row>
    <row r="205" spans="2:6" x14ac:dyDescent="0.25">
      <c r="B205" s="71"/>
      <c r="C205" s="72"/>
      <c r="D205" s="73"/>
      <c r="E205" s="73"/>
      <c r="F205" s="73"/>
    </row>
    <row r="206" spans="2:6" x14ac:dyDescent="0.25">
      <c r="B206" s="71"/>
      <c r="C206" s="72"/>
      <c r="D206" s="73"/>
      <c r="E206" s="73"/>
      <c r="F206" s="73"/>
    </row>
    <row r="207" spans="2:6" x14ac:dyDescent="0.25">
      <c r="B207" s="71"/>
      <c r="C207" s="72"/>
      <c r="D207" s="73"/>
      <c r="E207" s="73"/>
      <c r="F207" s="73"/>
    </row>
    <row r="208" spans="2:6" x14ac:dyDescent="0.25">
      <c r="B208" s="71"/>
      <c r="C208" s="72"/>
      <c r="D208" s="73"/>
      <c r="E208" s="73"/>
      <c r="F208" s="73"/>
    </row>
    <row r="209" spans="2:6" x14ac:dyDescent="0.25">
      <c r="B209" s="71"/>
      <c r="C209" s="72"/>
      <c r="D209" s="73"/>
      <c r="E209" s="73"/>
      <c r="F209" s="73"/>
    </row>
    <row r="210" spans="2:6" x14ac:dyDescent="0.25">
      <c r="B210" s="71"/>
      <c r="C210" s="72"/>
      <c r="D210" s="73"/>
      <c r="E210" s="73"/>
      <c r="F210" s="73"/>
    </row>
    <row r="211" spans="2:6" x14ac:dyDescent="0.25">
      <c r="B211" s="71"/>
      <c r="C211" s="72"/>
      <c r="D211" s="73"/>
      <c r="E211" s="73"/>
      <c r="F211" s="73"/>
    </row>
    <row r="212" spans="2:6" x14ac:dyDescent="0.25">
      <c r="B212" s="71"/>
      <c r="C212" s="72"/>
      <c r="D212" s="73"/>
      <c r="E212" s="73"/>
      <c r="F212" s="73"/>
    </row>
    <row r="213" spans="2:6" x14ac:dyDescent="0.25">
      <c r="B213" s="71"/>
      <c r="C213" s="72"/>
      <c r="D213" s="73"/>
      <c r="E213" s="73"/>
      <c r="F213" s="73"/>
    </row>
    <row r="214" spans="2:6" x14ac:dyDescent="0.25">
      <c r="B214" s="71"/>
      <c r="C214" s="72"/>
      <c r="D214" s="73"/>
      <c r="E214" s="73"/>
      <c r="F214" s="73"/>
    </row>
    <row r="215" spans="2:6" x14ac:dyDescent="0.25">
      <c r="B215" s="71"/>
      <c r="C215" s="72"/>
      <c r="D215" s="73"/>
      <c r="E215" s="73"/>
      <c r="F215" s="73"/>
    </row>
    <row r="216" spans="2:6" x14ac:dyDescent="0.25">
      <c r="B216" s="71"/>
      <c r="C216" s="72"/>
      <c r="D216" s="73"/>
      <c r="E216" s="73"/>
      <c r="F216" s="73"/>
    </row>
    <row r="217" spans="2:6" x14ac:dyDescent="0.25">
      <c r="B217" s="71"/>
      <c r="C217" s="72"/>
      <c r="D217" s="73"/>
      <c r="E217" s="73"/>
      <c r="F217" s="73"/>
    </row>
    <row r="218" spans="2:6" x14ac:dyDescent="0.25">
      <c r="B218" s="71"/>
      <c r="C218" s="72"/>
      <c r="D218" s="73"/>
      <c r="E218" s="73"/>
      <c r="F218" s="73"/>
    </row>
    <row r="219" spans="2:6" x14ac:dyDescent="0.25">
      <c r="B219" s="71"/>
      <c r="C219" s="72"/>
      <c r="D219" s="73"/>
      <c r="E219" s="73"/>
      <c r="F219" s="73"/>
    </row>
    <row r="220" spans="2:6" x14ac:dyDescent="0.25">
      <c r="B220" s="71"/>
      <c r="C220" s="72"/>
      <c r="D220" s="73"/>
      <c r="E220" s="73"/>
      <c r="F220" s="73"/>
    </row>
    <row r="221" spans="2:6" x14ac:dyDescent="0.25">
      <c r="B221" s="71"/>
      <c r="C221" s="72"/>
      <c r="D221" s="73"/>
      <c r="E221" s="73"/>
      <c r="F221" s="73"/>
    </row>
    <row r="222" spans="2:6" x14ac:dyDescent="0.25">
      <c r="B222" s="71"/>
      <c r="C222" s="72"/>
      <c r="D222" s="73"/>
      <c r="E222" s="73"/>
      <c r="F222" s="73"/>
    </row>
    <row r="223" spans="2:6" x14ac:dyDescent="0.25">
      <c r="B223" s="71"/>
      <c r="C223" s="72"/>
      <c r="D223" s="73"/>
      <c r="E223" s="73"/>
      <c r="F223" s="73"/>
    </row>
    <row r="224" spans="2:6" x14ac:dyDescent="0.25">
      <c r="B224" s="71"/>
      <c r="C224" s="72"/>
      <c r="D224" s="73"/>
      <c r="E224" s="73"/>
      <c r="F224" s="73"/>
    </row>
    <row r="225" spans="2:6" x14ac:dyDescent="0.25">
      <c r="B225" s="71"/>
      <c r="C225" s="72"/>
      <c r="D225" s="73"/>
      <c r="E225" s="73"/>
      <c r="F225" s="73"/>
    </row>
    <row r="226" spans="2:6" x14ac:dyDescent="0.25">
      <c r="B226" s="71"/>
      <c r="C226" s="72"/>
      <c r="D226" s="73"/>
      <c r="E226" s="73"/>
      <c r="F226" s="73"/>
    </row>
    <row r="227" spans="2:6" x14ac:dyDescent="0.25">
      <c r="B227" s="71"/>
      <c r="C227" s="72"/>
      <c r="D227" s="73"/>
      <c r="E227" s="73"/>
      <c r="F227" s="73"/>
    </row>
    <row r="228" spans="2:6" x14ac:dyDescent="0.25">
      <c r="B228" s="71"/>
      <c r="C228" s="72"/>
      <c r="D228" s="73"/>
      <c r="E228" s="73"/>
      <c r="F228" s="73"/>
    </row>
    <row r="229" spans="2:6" x14ac:dyDescent="0.25">
      <c r="B229" s="71"/>
      <c r="C229" s="72"/>
      <c r="D229" s="73"/>
      <c r="E229" s="73"/>
      <c r="F229" s="73"/>
    </row>
    <row r="230" spans="2:6" x14ac:dyDescent="0.25">
      <c r="B230" s="71"/>
      <c r="C230" s="72"/>
      <c r="D230" s="73"/>
      <c r="E230" s="73"/>
      <c r="F230" s="73"/>
    </row>
    <row r="231" spans="2:6" x14ac:dyDescent="0.25">
      <c r="B231" s="71"/>
      <c r="C231" s="72"/>
      <c r="D231" s="73"/>
      <c r="E231" s="73"/>
      <c r="F231" s="73"/>
    </row>
    <row r="232" spans="2:6" x14ac:dyDescent="0.25">
      <c r="B232" s="71"/>
      <c r="C232" s="72"/>
      <c r="D232" s="73"/>
      <c r="E232" s="73"/>
      <c r="F232" s="73"/>
    </row>
    <row r="233" spans="2:6" x14ac:dyDescent="0.25">
      <c r="B233" s="71"/>
      <c r="C233" s="72"/>
      <c r="D233" s="73"/>
      <c r="E233" s="73"/>
      <c r="F233" s="73"/>
    </row>
    <row r="234" spans="2:6" x14ac:dyDescent="0.25">
      <c r="B234" s="71"/>
      <c r="C234" s="72"/>
      <c r="D234" s="73"/>
      <c r="E234" s="73"/>
      <c r="F234" s="73"/>
    </row>
    <row r="235" spans="2:6" x14ac:dyDescent="0.25">
      <c r="B235" s="71"/>
      <c r="C235" s="72"/>
      <c r="D235" s="73"/>
      <c r="E235" s="73"/>
      <c r="F235" s="73"/>
    </row>
    <row r="236" spans="2:6" x14ac:dyDescent="0.25">
      <c r="B236" s="71"/>
      <c r="C236" s="72"/>
      <c r="D236" s="73"/>
      <c r="E236" s="73"/>
      <c r="F236" s="73"/>
    </row>
    <row r="237" spans="2:6" x14ac:dyDescent="0.25">
      <c r="B237" s="71"/>
      <c r="C237" s="72"/>
      <c r="D237" s="73"/>
      <c r="E237" s="73"/>
      <c r="F237" s="73"/>
    </row>
    <row r="238" spans="2:6" x14ac:dyDescent="0.25">
      <c r="B238" s="71"/>
      <c r="C238" s="72"/>
      <c r="D238" s="73"/>
      <c r="E238" s="73"/>
      <c r="F238" s="73"/>
    </row>
    <row r="239" spans="2:6" x14ac:dyDescent="0.25">
      <c r="B239" s="71"/>
      <c r="C239" s="72"/>
      <c r="D239" s="73"/>
      <c r="E239" s="73"/>
      <c r="F239" s="73"/>
    </row>
    <row r="240" spans="2:6" x14ac:dyDescent="0.25">
      <c r="B240" s="71"/>
      <c r="C240" s="72"/>
      <c r="D240" s="73"/>
      <c r="E240" s="73"/>
      <c r="F240" s="73"/>
    </row>
    <row r="241" spans="2:6" x14ac:dyDescent="0.25">
      <c r="B241" s="71"/>
      <c r="C241" s="72"/>
      <c r="D241" s="73"/>
      <c r="E241" s="73"/>
      <c r="F241" s="73"/>
    </row>
    <row r="242" spans="2:6" x14ac:dyDescent="0.25">
      <c r="B242" s="71"/>
      <c r="C242" s="72"/>
      <c r="D242" s="73"/>
      <c r="E242" s="73"/>
      <c r="F242" s="73"/>
    </row>
    <row r="243" spans="2:6" x14ac:dyDescent="0.25">
      <c r="B243" s="71"/>
      <c r="C243" s="72"/>
      <c r="D243" s="73"/>
      <c r="E243" s="73"/>
      <c r="F243" s="73"/>
    </row>
    <row r="244" spans="2:6" x14ac:dyDescent="0.25">
      <c r="B244" s="71"/>
      <c r="C244" s="72"/>
      <c r="D244" s="73"/>
      <c r="E244" s="73"/>
      <c r="F244" s="73"/>
    </row>
    <row r="245" spans="2:6" x14ac:dyDescent="0.25">
      <c r="B245" s="71"/>
      <c r="C245" s="72"/>
      <c r="D245" s="73"/>
      <c r="E245" s="73"/>
      <c r="F245" s="73"/>
    </row>
    <row r="246" spans="2:6" x14ac:dyDescent="0.25">
      <c r="B246" s="71"/>
      <c r="C246" s="72"/>
      <c r="D246" s="73"/>
      <c r="E246" s="73"/>
      <c r="F246" s="73"/>
    </row>
    <row r="247" spans="2:6" x14ac:dyDescent="0.25">
      <c r="B247" s="71"/>
      <c r="C247" s="72"/>
      <c r="D247" s="73"/>
      <c r="E247" s="73"/>
      <c r="F247" s="73"/>
    </row>
    <row r="248" spans="2:6" x14ac:dyDescent="0.25">
      <c r="B248" s="71"/>
      <c r="C248" s="72"/>
      <c r="D248" s="73"/>
      <c r="E248" s="73"/>
      <c r="F248" s="73"/>
    </row>
    <row r="249" spans="2:6" x14ac:dyDescent="0.25">
      <c r="B249" s="71"/>
      <c r="C249" s="72"/>
      <c r="D249" s="73"/>
      <c r="E249" s="73"/>
      <c r="F249" s="73"/>
    </row>
    <row r="250" spans="2:6" x14ac:dyDescent="0.25">
      <c r="B250" s="71"/>
      <c r="C250" s="72"/>
      <c r="D250" s="73"/>
      <c r="E250" s="73"/>
      <c r="F250" s="73"/>
    </row>
    <row r="251" spans="2:6" x14ac:dyDescent="0.25">
      <c r="B251" s="71"/>
      <c r="C251" s="72"/>
      <c r="D251" s="73"/>
      <c r="E251" s="73"/>
      <c r="F251" s="73"/>
    </row>
    <row r="252" spans="2:6" x14ac:dyDescent="0.25">
      <c r="B252" s="71"/>
      <c r="C252" s="72"/>
      <c r="D252" s="73"/>
      <c r="E252" s="73"/>
      <c r="F252" s="73"/>
    </row>
    <row r="253" spans="2:6" x14ac:dyDescent="0.25">
      <c r="B253" s="71"/>
      <c r="C253" s="72"/>
      <c r="D253" s="73"/>
      <c r="E253" s="73"/>
      <c r="F253" s="73"/>
    </row>
    <row r="254" spans="2:6" x14ac:dyDescent="0.25">
      <c r="B254" s="71"/>
      <c r="C254" s="72"/>
      <c r="D254" s="73"/>
      <c r="E254" s="73"/>
      <c r="F254" s="73"/>
    </row>
    <row r="255" spans="2:6" x14ac:dyDescent="0.25">
      <c r="B255" s="71"/>
      <c r="C255" s="72"/>
      <c r="D255" s="73"/>
      <c r="E255" s="73"/>
      <c r="F255" s="73"/>
    </row>
    <row r="256" spans="2:6" x14ac:dyDescent="0.25">
      <c r="B256" s="71"/>
      <c r="C256" s="72"/>
      <c r="D256" s="73"/>
      <c r="E256" s="73"/>
      <c r="F256" s="73"/>
    </row>
    <row r="257" spans="2:6" x14ac:dyDescent="0.25">
      <c r="B257" s="71"/>
      <c r="C257" s="72"/>
      <c r="D257" s="73"/>
      <c r="E257" s="73"/>
      <c r="F257" s="73"/>
    </row>
    <row r="258" spans="2:6" x14ac:dyDescent="0.25">
      <c r="B258" s="71"/>
      <c r="C258" s="72"/>
      <c r="D258" s="73"/>
      <c r="E258" s="73"/>
      <c r="F258" s="73"/>
    </row>
    <row r="259" spans="2:6" x14ac:dyDescent="0.25">
      <c r="B259" s="71"/>
      <c r="C259" s="72"/>
      <c r="D259" s="73"/>
      <c r="E259" s="73"/>
      <c r="F259" s="73"/>
    </row>
    <row r="260" spans="2:6" x14ac:dyDescent="0.25">
      <c r="B260" s="71"/>
      <c r="C260" s="72"/>
      <c r="D260" s="73"/>
      <c r="E260" s="73"/>
      <c r="F260" s="73"/>
    </row>
    <row r="261" spans="2:6" x14ac:dyDescent="0.25">
      <c r="B261" s="71"/>
      <c r="C261" s="72"/>
      <c r="D261" s="73"/>
      <c r="E261" s="73"/>
      <c r="F261" s="73"/>
    </row>
  </sheetData>
  <mergeCells count="1">
    <mergeCell ref="B2:F2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284"/>
  <sheetViews>
    <sheetView workbookViewId="0">
      <selection activeCell="F24" sqref="F24"/>
    </sheetView>
  </sheetViews>
  <sheetFormatPr defaultRowHeight="15" x14ac:dyDescent="0.25"/>
  <cols>
    <col min="1" max="1" width="9.140625" style="59"/>
    <col min="2" max="2" width="52.7109375" style="74" customWidth="1"/>
    <col min="3" max="3" width="8.140625" style="75" bestFit="1" customWidth="1"/>
    <col min="4" max="4" width="13" style="76" customWidth="1"/>
    <col min="5" max="5" width="17.140625" style="76" customWidth="1"/>
    <col min="6" max="6" width="15.7109375" style="76" customWidth="1"/>
    <col min="7" max="7" width="14" style="66" customWidth="1"/>
    <col min="8" max="8" width="13.42578125" style="59" bestFit="1" customWidth="1"/>
    <col min="9" max="9" width="11.85546875" style="59" customWidth="1"/>
    <col min="10" max="10" width="9.140625" style="59"/>
    <col min="11" max="11" width="17.5703125" style="59" bestFit="1" customWidth="1"/>
    <col min="12" max="16384" width="9.140625" style="59"/>
  </cols>
  <sheetData>
    <row r="2" spans="2:7" s="54" customFormat="1" x14ac:dyDescent="0.2">
      <c r="B2" s="212" t="str">
        <f>'Elenco Prezzi Unitari'!B111</f>
        <v>CO - Leiststelle:  Gemeindepolizei (Gemeinde  EPPAN )</v>
      </c>
      <c r="C2" s="212"/>
      <c r="D2" s="212"/>
      <c r="E2" s="212"/>
      <c r="F2" s="212"/>
      <c r="G2" s="53"/>
    </row>
    <row r="3" spans="2:7" s="54" customFormat="1" x14ac:dyDescent="0.2">
      <c r="B3" s="55" t="str">
        <f>'Elenco Prezzi Unitari'!B65</f>
        <v>BESCHREIBUNG</v>
      </c>
      <c r="C3" s="55" t="str">
        <f>'Elenco Prezzi Unitari'!C65</f>
        <v>M.E.</v>
      </c>
      <c r="D3" s="55" t="str">
        <f>'Elenco Prezzi Unitari'!D65</f>
        <v>ANZ.</v>
      </c>
      <c r="E3" s="55" t="str">
        <f>'Elenco Prezzi Unitari'!E65</f>
        <v>EINHEITSPREIS</v>
      </c>
      <c r="F3" s="55" t="str">
        <f>'Elenco Prezzi Unitari'!F65</f>
        <v>BETRAG</v>
      </c>
      <c r="G3" s="53"/>
    </row>
    <row r="4" spans="2:7" ht="45" x14ac:dyDescent="0.25">
      <c r="B4" s="33" t="str">
        <f>'Elenco Prezzi Unitari'!B16</f>
        <v>Client-Worstation  ● 2 Ausgänge f. hochauflösenden Monitor (1xVGA + 2DVI)  ● bis zu 72 Bildflüsse gleichzeitig anzeigbar ● Karte ALN Gigabit ● Betriebssystem 64 bit</v>
      </c>
      <c r="C4" s="56" t="s">
        <v>1</v>
      </c>
      <c r="D4" s="57">
        <v>1</v>
      </c>
      <c r="E4" s="91">
        <f>'Elenco Prezzi Unitari'!F16</f>
        <v>1600</v>
      </c>
      <c r="F4" s="83">
        <f t="shared" ref="F4:F9" si="0">E4*D4</f>
        <v>1600</v>
      </c>
      <c r="G4" s="58"/>
    </row>
    <row r="5" spans="2:7" x14ac:dyDescent="0.25">
      <c r="B5" s="33" t="str">
        <f>'Elenco Prezzi Unitari'!B18</f>
        <v>LED-Monitor 22" HDMI Full HD</v>
      </c>
      <c r="C5" s="56" t="s">
        <v>1</v>
      </c>
      <c r="D5" s="57">
        <v>1</v>
      </c>
      <c r="E5" s="91">
        <f>'Elenco Prezzi Unitari'!F18</f>
        <v>680</v>
      </c>
      <c r="F5" s="83">
        <f t="shared" si="0"/>
        <v>680</v>
      </c>
      <c r="G5" s="58"/>
    </row>
    <row r="6" spans="2:7" x14ac:dyDescent="0.25">
      <c r="B6" s="33" t="str">
        <f>'Elenco Prezzi Unitari'!B17</f>
        <v>UPS 1000VA</v>
      </c>
      <c r="C6" s="56" t="s">
        <v>1</v>
      </c>
      <c r="D6" s="57">
        <v>1</v>
      </c>
      <c r="E6" s="91">
        <f>'Elenco Prezzi Unitari'!F17</f>
        <v>600</v>
      </c>
      <c r="F6" s="83">
        <f t="shared" si="0"/>
        <v>600</v>
      </c>
      <c r="G6" s="58"/>
    </row>
    <row r="7" spans="2:7" ht="30" x14ac:dyDescent="0.25">
      <c r="B7" s="33" t="str">
        <f>'Elenco Prezzi Unitari'!B23</f>
        <v>Software-Plattform VMS mit Grundlizenz für 8 Videokameras ● ONVIF</v>
      </c>
      <c r="C7" s="56" t="s">
        <v>1</v>
      </c>
      <c r="D7" s="57">
        <v>1</v>
      </c>
      <c r="E7" s="91">
        <f>'Elenco Prezzi Unitari'!F23</f>
        <v>3500</v>
      </c>
      <c r="F7" s="83">
        <f t="shared" si="0"/>
        <v>3500</v>
      </c>
      <c r="G7" s="58"/>
    </row>
    <row r="8" spans="2:7" x14ac:dyDescent="0.25">
      <c r="B8" s="33" t="str">
        <f>'Elenco Prezzi Unitari'!B12</f>
        <v>Tablet 10 Zoll mit Konnektivität WiFi und 3G</v>
      </c>
      <c r="C8" s="56" t="s">
        <v>1</v>
      </c>
      <c r="D8" s="57">
        <v>1</v>
      </c>
      <c r="E8" s="91">
        <f>'Elenco Prezzi Unitari'!F12</f>
        <v>500</v>
      </c>
      <c r="F8" s="83">
        <f t="shared" si="0"/>
        <v>500</v>
      </c>
      <c r="G8" s="58"/>
    </row>
    <row r="9" spans="2:7" ht="45" x14ac:dyDescent="0.25">
      <c r="B9" s="33" t="str">
        <f>'Elenco Prezzi Unitari'!B35</f>
        <v>Zubehörteile für die Montage der Apparate zur fachgerechten Herstellung einer vollständigen, funktionstüchtigen Anlage.</v>
      </c>
      <c r="C9" s="117" t="str">
        <f>'Elenco Prezzi Unitari'!C35</f>
        <v>pauschal</v>
      </c>
      <c r="D9" s="57">
        <v>1</v>
      </c>
      <c r="E9" s="91">
        <f>'Elenco Prezzi Unitari'!F12</f>
        <v>500</v>
      </c>
      <c r="F9" s="83">
        <f t="shared" si="0"/>
        <v>500</v>
      </c>
      <c r="G9" s="58"/>
    </row>
    <row r="10" spans="2:7" ht="30" x14ac:dyDescent="0.25">
      <c r="B10" s="42" t="str">
        <f>'Elenco Prezzi Unitari'!B36</f>
        <v>Arbeitslohn für Installation und Konfiguration der Anlage.</v>
      </c>
      <c r="C10" s="38" t="str">
        <f>'Elenco Prezzi Unitari'!C36</f>
        <v>pauschal</v>
      </c>
      <c r="D10" s="63">
        <v>1</v>
      </c>
      <c r="E10" s="86">
        <v>800</v>
      </c>
      <c r="F10" s="87">
        <f>E10*D10</f>
        <v>800</v>
      </c>
      <c r="G10" s="58"/>
    </row>
    <row r="11" spans="2:7" x14ac:dyDescent="0.25">
      <c r="B11" s="35" t="str">
        <f>'Elenco Prezzi Unitari'!B66</f>
        <v>Gesamt SOA Kategorie OS5</v>
      </c>
      <c r="C11" s="60"/>
      <c r="D11" s="61"/>
      <c r="E11" s="84"/>
      <c r="F11" s="85">
        <f>SUM(F4:F10)</f>
        <v>8180</v>
      </c>
      <c r="G11" s="58"/>
    </row>
    <row r="12" spans="2:7" x14ac:dyDescent="0.25">
      <c r="B12" s="33" t="str">
        <f>'Elenco Prezzi Unitari'!B30</f>
        <v>Schalter 8 Ports 10/100BaseT + 2 Ports SFP</v>
      </c>
      <c r="C12" s="56" t="s">
        <v>1</v>
      </c>
      <c r="D12" s="57">
        <v>1</v>
      </c>
      <c r="E12" s="91">
        <f>'Elenco Prezzi Unitari'!F30</f>
        <v>368</v>
      </c>
      <c r="F12" s="83">
        <f>E12*D12</f>
        <v>368</v>
      </c>
    </row>
    <row r="13" spans="2:7" ht="45" x14ac:dyDescent="0.25">
      <c r="B13" s="33" t="str">
        <f>'Elenco Prezzi Unitari'!B33</f>
        <v>Zubehörteile für die Montage der Konnektivitätsgeräte zur fachgerechten Herstellung einer vollständigen, funktionstüchtigen Anlage.</v>
      </c>
      <c r="C13" s="117" t="str">
        <f>'Elenco Prezzi Unitari'!C33</f>
        <v>pauschal</v>
      </c>
      <c r="D13" s="57">
        <v>1</v>
      </c>
      <c r="E13" s="91">
        <v>250</v>
      </c>
      <c r="F13" s="83">
        <v>500</v>
      </c>
    </row>
    <row r="14" spans="2:7" ht="30" x14ac:dyDescent="0.25">
      <c r="B14" s="42" t="str">
        <f>'Elenco Prezzi Unitari'!B36</f>
        <v>Arbeitslohn für Installation und Konfiguration der Anlage.</v>
      </c>
      <c r="C14" s="38" t="str">
        <f>'Elenco Prezzi Unitari'!C36</f>
        <v>pauschal</v>
      </c>
      <c r="D14" s="63">
        <v>1</v>
      </c>
      <c r="E14" s="86">
        <v>500</v>
      </c>
      <c r="F14" s="87">
        <f>E14*D14</f>
        <v>500</v>
      </c>
    </row>
    <row r="15" spans="2:7" x14ac:dyDescent="0.25">
      <c r="B15" s="36" t="str">
        <f>'Elenco Prezzi Unitari'!B67</f>
        <v>Gesamt SOA Kategorie OS19</v>
      </c>
      <c r="C15" s="60"/>
      <c r="D15" s="65"/>
      <c r="E15" s="84"/>
      <c r="F15" s="88">
        <f>SUM(F12:F14)</f>
        <v>1368</v>
      </c>
    </row>
    <row r="16" spans="2:7" x14ac:dyDescent="0.25">
      <c r="B16" s="67"/>
      <c r="C16" s="68"/>
      <c r="D16" s="69"/>
      <c r="E16" s="89"/>
      <c r="F16" s="89"/>
    </row>
    <row r="17" spans="2:6" x14ac:dyDescent="0.25">
      <c r="B17" s="45" t="str">
        <f>'Elenco Prezzi Unitari'!B69</f>
        <v>SUMME</v>
      </c>
      <c r="C17" s="60"/>
      <c r="D17" s="70"/>
      <c r="E17" s="84"/>
      <c r="F17" s="90">
        <f>F11+F15</f>
        <v>9548</v>
      </c>
    </row>
    <row r="18" spans="2:6" x14ac:dyDescent="0.25">
      <c r="B18" s="71"/>
      <c r="C18" s="72"/>
      <c r="D18" s="73"/>
      <c r="E18" s="73"/>
      <c r="F18" s="73"/>
    </row>
    <row r="19" spans="2:6" x14ac:dyDescent="0.25">
      <c r="B19" s="71"/>
      <c r="C19" s="72"/>
      <c r="D19" s="73"/>
      <c r="E19" s="73"/>
      <c r="F19" s="73"/>
    </row>
    <row r="20" spans="2:6" x14ac:dyDescent="0.25">
      <c r="B20" s="71"/>
      <c r="C20" s="72"/>
      <c r="D20" s="73"/>
      <c r="E20" s="73"/>
      <c r="F20" s="73"/>
    </row>
    <row r="21" spans="2:6" x14ac:dyDescent="0.25">
      <c r="B21" s="71"/>
      <c r="C21" s="72"/>
      <c r="D21" s="73"/>
      <c r="E21" s="73"/>
      <c r="F21" s="73"/>
    </row>
    <row r="22" spans="2:6" x14ac:dyDescent="0.25">
      <c r="B22" s="71"/>
      <c r="C22" s="72"/>
      <c r="D22" s="73"/>
      <c r="E22" s="73"/>
      <c r="F22" s="73"/>
    </row>
    <row r="23" spans="2:6" x14ac:dyDescent="0.25">
      <c r="B23" s="71"/>
      <c r="C23" s="72"/>
      <c r="D23" s="73"/>
      <c r="E23" s="73"/>
      <c r="F23" s="73"/>
    </row>
    <row r="24" spans="2:6" x14ac:dyDescent="0.25">
      <c r="B24" s="71"/>
      <c r="C24" s="72"/>
      <c r="D24" s="73"/>
      <c r="E24" s="73"/>
      <c r="F24" s="73"/>
    </row>
    <row r="25" spans="2:6" x14ac:dyDescent="0.25">
      <c r="B25" s="71"/>
      <c r="C25" s="72"/>
      <c r="D25" s="73"/>
      <c r="E25" s="73"/>
      <c r="F25" s="73"/>
    </row>
    <row r="26" spans="2:6" x14ac:dyDescent="0.25">
      <c r="B26" s="71"/>
      <c r="C26" s="72"/>
      <c r="D26" s="73"/>
      <c r="E26" s="73"/>
      <c r="F26" s="73"/>
    </row>
    <row r="27" spans="2:6" x14ac:dyDescent="0.25">
      <c r="B27" s="71"/>
      <c r="C27" s="72"/>
      <c r="D27" s="73"/>
      <c r="E27" s="73"/>
      <c r="F27" s="73"/>
    </row>
    <row r="28" spans="2:6" x14ac:dyDescent="0.25">
      <c r="B28" s="71"/>
      <c r="C28" s="72"/>
      <c r="D28" s="73"/>
      <c r="E28" s="73"/>
      <c r="F28" s="73"/>
    </row>
    <row r="29" spans="2:6" x14ac:dyDescent="0.25">
      <c r="B29" s="71"/>
      <c r="C29" s="72"/>
      <c r="D29" s="73"/>
      <c r="E29" s="73"/>
      <c r="F29" s="73"/>
    </row>
    <row r="30" spans="2:6" x14ac:dyDescent="0.25">
      <c r="B30" s="71"/>
      <c r="C30" s="72"/>
      <c r="D30" s="73"/>
      <c r="E30" s="73"/>
      <c r="F30" s="73"/>
    </row>
    <row r="31" spans="2:6" x14ac:dyDescent="0.25">
      <c r="B31" s="71"/>
      <c r="C31" s="72"/>
      <c r="D31" s="73"/>
      <c r="E31" s="73"/>
      <c r="F31" s="73"/>
    </row>
    <row r="32" spans="2:6" x14ac:dyDescent="0.25">
      <c r="B32" s="71"/>
      <c r="C32" s="72"/>
      <c r="D32" s="73"/>
      <c r="E32" s="73"/>
      <c r="F32" s="73"/>
    </row>
    <row r="33" spans="2:6" x14ac:dyDescent="0.25">
      <c r="B33" s="71"/>
      <c r="C33" s="72"/>
      <c r="D33" s="73"/>
      <c r="E33" s="73"/>
      <c r="F33" s="73"/>
    </row>
    <row r="34" spans="2:6" x14ac:dyDescent="0.25">
      <c r="B34" s="71"/>
      <c r="C34" s="72"/>
      <c r="D34" s="73"/>
      <c r="E34" s="73"/>
      <c r="F34" s="73"/>
    </row>
    <row r="35" spans="2:6" x14ac:dyDescent="0.25">
      <c r="B35" s="71"/>
      <c r="C35" s="72"/>
      <c r="D35" s="73"/>
      <c r="E35" s="73"/>
      <c r="F35" s="73"/>
    </row>
    <row r="36" spans="2:6" x14ac:dyDescent="0.25">
      <c r="B36" s="71"/>
      <c r="C36" s="72"/>
      <c r="D36" s="73"/>
      <c r="E36" s="73"/>
      <c r="F36" s="73"/>
    </row>
    <row r="37" spans="2:6" x14ac:dyDescent="0.25">
      <c r="B37" s="71"/>
      <c r="C37" s="72"/>
      <c r="D37" s="73"/>
      <c r="E37" s="73"/>
      <c r="F37" s="73"/>
    </row>
    <row r="38" spans="2:6" x14ac:dyDescent="0.25">
      <c r="B38" s="71"/>
      <c r="C38" s="72"/>
      <c r="D38" s="73"/>
      <c r="E38" s="73"/>
      <c r="F38" s="73"/>
    </row>
    <row r="39" spans="2:6" x14ac:dyDescent="0.25">
      <c r="B39" s="71"/>
      <c r="C39" s="72"/>
      <c r="D39" s="73"/>
      <c r="E39" s="73"/>
      <c r="F39" s="73"/>
    </row>
    <row r="40" spans="2:6" x14ac:dyDescent="0.25">
      <c r="B40" s="71"/>
      <c r="C40" s="72"/>
      <c r="D40" s="73"/>
      <c r="E40" s="73"/>
      <c r="F40" s="73"/>
    </row>
    <row r="41" spans="2:6" x14ac:dyDescent="0.25">
      <c r="B41" s="71"/>
      <c r="C41" s="72"/>
      <c r="D41" s="73"/>
      <c r="E41" s="73"/>
      <c r="F41" s="73"/>
    </row>
    <row r="42" spans="2:6" x14ac:dyDescent="0.25">
      <c r="B42" s="71"/>
      <c r="C42" s="72"/>
      <c r="D42" s="73"/>
      <c r="E42" s="73"/>
      <c r="F42" s="73"/>
    </row>
    <row r="43" spans="2:6" x14ac:dyDescent="0.25">
      <c r="B43" s="71"/>
      <c r="C43" s="72"/>
      <c r="D43" s="73"/>
      <c r="E43" s="73"/>
      <c r="F43" s="73"/>
    </row>
    <row r="44" spans="2:6" x14ac:dyDescent="0.25">
      <c r="B44" s="71"/>
      <c r="C44" s="72"/>
      <c r="D44" s="73"/>
      <c r="E44" s="73"/>
      <c r="F44" s="73"/>
    </row>
    <row r="45" spans="2:6" x14ac:dyDescent="0.25">
      <c r="B45" s="71"/>
      <c r="C45" s="72"/>
      <c r="D45" s="73"/>
      <c r="E45" s="73"/>
      <c r="F45" s="73"/>
    </row>
    <row r="46" spans="2:6" x14ac:dyDescent="0.25">
      <c r="B46" s="71"/>
      <c r="C46" s="72"/>
      <c r="D46" s="73"/>
      <c r="E46" s="73"/>
      <c r="F46" s="73"/>
    </row>
    <row r="47" spans="2:6" x14ac:dyDescent="0.25">
      <c r="B47" s="71"/>
      <c r="C47" s="72"/>
      <c r="D47" s="73"/>
      <c r="E47" s="73"/>
      <c r="F47" s="73"/>
    </row>
    <row r="48" spans="2:6" x14ac:dyDescent="0.25">
      <c r="B48" s="71"/>
      <c r="C48" s="72"/>
      <c r="D48" s="73"/>
      <c r="E48" s="73"/>
      <c r="F48" s="73"/>
    </row>
    <row r="49" spans="2:6" x14ac:dyDescent="0.25">
      <c r="B49" s="71"/>
      <c r="C49" s="72"/>
      <c r="D49" s="73"/>
      <c r="E49" s="73"/>
      <c r="F49" s="73"/>
    </row>
    <row r="50" spans="2:6" x14ac:dyDescent="0.25">
      <c r="B50" s="71"/>
      <c r="C50" s="72"/>
      <c r="D50" s="73"/>
      <c r="E50" s="73"/>
      <c r="F50" s="73"/>
    </row>
    <row r="51" spans="2:6" x14ac:dyDescent="0.25">
      <c r="B51" s="71"/>
      <c r="C51" s="72"/>
      <c r="D51" s="73"/>
      <c r="E51" s="73"/>
      <c r="F51" s="73"/>
    </row>
    <row r="52" spans="2:6" x14ac:dyDescent="0.25">
      <c r="B52" s="71"/>
      <c r="C52" s="72"/>
      <c r="D52" s="73"/>
      <c r="E52" s="73"/>
      <c r="F52" s="73"/>
    </row>
    <row r="53" spans="2:6" x14ac:dyDescent="0.25">
      <c r="B53" s="71"/>
      <c r="C53" s="72"/>
      <c r="D53" s="73"/>
      <c r="E53" s="73"/>
      <c r="F53" s="73"/>
    </row>
    <row r="54" spans="2:6" x14ac:dyDescent="0.25">
      <c r="B54" s="71"/>
      <c r="C54" s="72"/>
      <c r="D54" s="73"/>
      <c r="E54" s="73"/>
      <c r="F54" s="73"/>
    </row>
    <row r="55" spans="2:6" x14ac:dyDescent="0.25">
      <c r="B55" s="71"/>
      <c r="C55" s="72"/>
      <c r="D55" s="73"/>
      <c r="E55" s="73"/>
      <c r="F55" s="73"/>
    </row>
    <row r="56" spans="2:6" x14ac:dyDescent="0.25">
      <c r="B56" s="71"/>
      <c r="C56" s="72"/>
      <c r="D56" s="73"/>
      <c r="E56" s="73"/>
      <c r="F56" s="73"/>
    </row>
    <row r="57" spans="2:6" x14ac:dyDescent="0.25">
      <c r="B57" s="71"/>
      <c r="C57" s="72"/>
      <c r="D57" s="73"/>
      <c r="E57" s="73"/>
      <c r="F57" s="73"/>
    </row>
    <row r="58" spans="2:6" x14ac:dyDescent="0.25">
      <c r="B58" s="71"/>
      <c r="C58" s="72"/>
      <c r="D58" s="73"/>
      <c r="E58" s="73"/>
      <c r="F58" s="73"/>
    </row>
    <row r="59" spans="2:6" x14ac:dyDescent="0.25">
      <c r="B59" s="71"/>
      <c r="C59" s="72"/>
      <c r="D59" s="73"/>
      <c r="E59" s="73"/>
      <c r="F59" s="73"/>
    </row>
    <row r="60" spans="2:6" x14ac:dyDescent="0.25">
      <c r="B60" s="71"/>
      <c r="C60" s="72"/>
      <c r="D60" s="73"/>
      <c r="E60" s="73"/>
      <c r="F60" s="73"/>
    </row>
    <row r="61" spans="2:6" x14ac:dyDescent="0.25">
      <c r="B61" s="71"/>
      <c r="C61" s="72"/>
      <c r="D61" s="73"/>
      <c r="E61" s="73"/>
      <c r="F61" s="73"/>
    </row>
    <row r="62" spans="2:6" x14ac:dyDescent="0.25">
      <c r="B62" s="71"/>
      <c r="C62" s="72"/>
      <c r="D62" s="73"/>
      <c r="E62" s="73"/>
      <c r="F62" s="73"/>
    </row>
    <row r="63" spans="2:6" x14ac:dyDescent="0.25">
      <c r="B63" s="71"/>
      <c r="C63" s="72"/>
      <c r="D63" s="73"/>
      <c r="E63" s="73"/>
      <c r="F63" s="73"/>
    </row>
    <row r="64" spans="2:6" x14ac:dyDescent="0.25">
      <c r="B64" s="71"/>
      <c r="C64" s="72"/>
      <c r="D64" s="73"/>
      <c r="E64" s="73"/>
      <c r="F64" s="73"/>
    </row>
    <row r="65" spans="2:6" x14ac:dyDescent="0.25">
      <c r="B65" s="71"/>
      <c r="C65" s="72"/>
      <c r="D65" s="73"/>
      <c r="E65" s="73"/>
      <c r="F65" s="73"/>
    </row>
    <row r="66" spans="2:6" x14ac:dyDescent="0.25">
      <c r="B66" s="71"/>
      <c r="C66" s="72"/>
      <c r="D66" s="73"/>
      <c r="E66" s="73"/>
      <c r="F66" s="73"/>
    </row>
    <row r="67" spans="2:6" x14ac:dyDescent="0.25">
      <c r="B67" s="71"/>
      <c r="C67" s="72"/>
      <c r="D67" s="73"/>
      <c r="E67" s="73"/>
      <c r="F67" s="73"/>
    </row>
    <row r="68" spans="2:6" x14ac:dyDescent="0.25">
      <c r="B68" s="71"/>
      <c r="C68" s="72"/>
      <c r="D68" s="73"/>
      <c r="E68" s="73"/>
      <c r="F68" s="73"/>
    </row>
    <row r="69" spans="2:6" x14ac:dyDescent="0.25">
      <c r="B69" s="71"/>
      <c r="C69" s="72"/>
      <c r="D69" s="73"/>
      <c r="E69" s="73"/>
      <c r="F69" s="73"/>
    </row>
    <row r="70" spans="2:6" x14ac:dyDescent="0.25">
      <c r="B70" s="71"/>
      <c r="C70" s="72"/>
      <c r="D70" s="73"/>
      <c r="E70" s="73"/>
      <c r="F70" s="73"/>
    </row>
    <row r="71" spans="2:6" x14ac:dyDescent="0.25">
      <c r="B71" s="71"/>
      <c r="C71" s="72"/>
      <c r="D71" s="73"/>
      <c r="E71" s="73"/>
      <c r="F71" s="73"/>
    </row>
    <row r="72" spans="2:6" x14ac:dyDescent="0.25">
      <c r="B72" s="71"/>
      <c r="C72" s="72"/>
      <c r="D72" s="73"/>
      <c r="E72" s="73"/>
      <c r="F72" s="73"/>
    </row>
    <row r="73" spans="2:6" x14ac:dyDescent="0.25">
      <c r="B73" s="71"/>
      <c r="C73" s="72"/>
      <c r="D73" s="73"/>
      <c r="E73" s="73"/>
      <c r="F73" s="73"/>
    </row>
    <row r="74" spans="2:6" x14ac:dyDescent="0.25">
      <c r="B74" s="71"/>
      <c r="C74" s="72"/>
      <c r="D74" s="73"/>
      <c r="E74" s="73"/>
      <c r="F74" s="73"/>
    </row>
    <row r="75" spans="2:6" x14ac:dyDescent="0.25">
      <c r="B75" s="71"/>
      <c r="C75" s="72"/>
      <c r="D75" s="73"/>
      <c r="E75" s="73"/>
      <c r="F75" s="73"/>
    </row>
    <row r="76" spans="2:6" x14ac:dyDescent="0.25">
      <c r="B76" s="71"/>
      <c r="C76" s="72"/>
      <c r="D76" s="73"/>
      <c r="E76" s="73"/>
      <c r="F76" s="73"/>
    </row>
    <row r="77" spans="2:6" x14ac:dyDescent="0.25">
      <c r="B77" s="71"/>
      <c r="C77" s="72"/>
      <c r="D77" s="73"/>
      <c r="E77" s="73"/>
      <c r="F77" s="73"/>
    </row>
    <row r="78" spans="2:6" x14ac:dyDescent="0.25">
      <c r="B78" s="71"/>
      <c r="C78" s="72"/>
      <c r="D78" s="73"/>
      <c r="E78" s="73"/>
      <c r="F78" s="73"/>
    </row>
    <row r="79" spans="2:6" x14ac:dyDescent="0.25">
      <c r="B79" s="71"/>
      <c r="C79" s="72"/>
      <c r="D79" s="73"/>
      <c r="E79" s="73"/>
      <c r="F79" s="73"/>
    </row>
    <row r="80" spans="2:6" x14ac:dyDescent="0.25">
      <c r="B80" s="71"/>
      <c r="C80" s="72"/>
      <c r="D80" s="73"/>
      <c r="E80" s="73"/>
      <c r="F80" s="73"/>
    </row>
    <row r="81" spans="2:6" x14ac:dyDescent="0.25">
      <c r="B81" s="71"/>
      <c r="C81" s="72"/>
      <c r="D81" s="73"/>
      <c r="E81" s="73"/>
      <c r="F81" s="73"/>
    </row>
    <row r="82" spans="2:6" x14ac:dyDescent="0.25">
      <c r="B82" s="71"/>
      <c r="C82" s="72"/>
      <c r="D82" s="73"/>
      <c r="E82" s="73"/>
      <c r="F82" s="73"/>
    </row>
    <row r="83" spans="2:6" x14ac:dyDescent="0.25">
      <c r="B83" s="71"/>
      <c r="C83" s="72"/>
      <c r="D83" s="73"/>
      <c r="E83" s="73"/>
      <c r="F83" s="73"/>
    </row>
    <row r="84" spans="2:6" x14ac:dyDescent="0.25">
      <c r="B84" s="71"/>
      <c r="C84" s="72"/>
      <c r="D84" s="73"/>
      <c r="E84" s="73"/>
      <c r="F84" s="73"/>
    </row>
    <row r="85" spans="2:6" x14ac:dyDescent="0.25">
      <c r="B85" s="71"/>
      <c r="C85" s="72"/>
      <c r="D85" s="73"/>
      <c r="E85" s="73"/>
      <c r="F85" s="73"/>
    </row>
    <row r="86" spans="2:6" x14ac:dyDescent="0.25">
      <c r="B86" s="71"/>
      <c r="C86" s="72"/>
      <c r="D86" s="73"/>
      <c r="E86" s="73"/>
      <c r="F86" s="73"/>
    </row>
    <row r="87" spans="2:6" x14ac:dyDescent="0.25">
      <c r="B87" s="71"/>
      <c r="C87" s="72"/>
      <c r="D87" s="73"/>
      <c r="E87" s="73"/>
      <c r="F87" s="73"/>
    </row>
    <row r="88" spans="2:6" x14ac:dyDescent="0.25">
      <c r="B88" s="71"/>
      <c r="C88" s="72"/>
      <c r="D88" s="73"/>
      <c r="E88" s="73"/>
      <c r="F88" s="73"/>
    </row>
    <row r="89" spans="2:6" x14ac:dyDescent="0.25">
      <c r="B89" s="71"/>
      <c r="C89" s="72"/>
      <c r="D89" s="73"/>
      <c r="E89" s="73"/>
      <c r="F89" s="73"/>
    </row>
    <row r="90" spans="2:6" x14ac:dyDescent="0.25">
      <c r="B90" s="71"/>
      <c r="C90" s="72"/>
      <c r="D90" s="73"/>
      <c r="E90" s="73"/>
      <c r="F90" s="73"/>
    </row>
    <row r="91" spans="2:6" x14ac:dyDescent="0.25">
      <c r="B91" s="71"/>
      <c r="C91" s="72"/>
      <c r="D91" s="73"/>
      <c r="E91" s="73"/>
      <c r="F91" s="73"/>
    </row>
    <row r="92" spans="2:6" x14ac:dyDescent="0.25">
      <c r="B92" s="71"/>
      <c r="C92" s="72"/>
      <c r="D92" s="73"/>
      <c r="E92" s="73"/>
      <c r="F92" s="73"/>
    </row>
    <row r="93" spans="2:6" x14ac:dyDescent="0.25">
      <c r="B93" s="71"/>
      <c r="C93" s="72"/>
      <c r="D93" s="73"/>
      <c r="E93" s="73"/>
      <c r="F93" s="73"/>
    </row>
    <row r="94" spans="2:6" x14ac:dyDescent="0.25">
      <c r="B94" s="71"/>
      <c r="C94" s="72"/>
      <c r="D94" s="73"/>
      <c r="E94" s="73"/>
      <c r="F94" s="73"/>
    </row>
    <row r="95" spans="2:6" x14ac:dyDescent="0.25">
      <c r="B95" s="71"/>
      <c r="C95" s="72"/>
      <c r="D95" s="73"/>
      <c r="E95" s="73"/>
      <c r="F95" s="73"/>
    </row>
    <row r="96" spans="2:6" x14ac:dyDescent="0.25">
      <c r="B96" s="71"/>
      <c r="C96" s="72"/>
      <c r="D96" s="73"/>
      <c r="E96" s="73"/>
      <c r="F96" s="73"/>
    </row>
    <row r="97" spans="2:6" x14ac:dyDescent="0.25">
      <c r="B97" s="71"/>
      <c r="C97" s="72"/>
      <c r="D97" s="73"/>
      <c r="E97" s="73"/>
      <c r="F97" s="73"/>
    </row>
    <row r="98" spans="2:6" x14ac:dyDescent="0.25">
      <c r="B98" s="71"/>
      <c r="C98" s="72"/>
      <c r="D98" s="73"/>
      <c r="E98" s="73"/>
      <c r="F98" s="73"/>
    </row>
    <row r="99" spans="2:6" x14ac:dyDescent="0.25">
      <c r="B99" s="71"/>
      <c r="C99" s="72"/>
      <c r="D99" s="73"/>
      <c r="E99" s="73"/>
      <c r="F99" s="73"/>
    </row>
    <row r="100" spans="2:6" x14ac:dyDescent="0.25">
      <c r="B100" s="71"/>
      <c r="C100" s="72"/>
      <c r="D100" s="73"/>
      <c r="E100" s="73"/>
      <c r="F100" s="73"/>
    </row>
    <row r="101" spans="2:6" x14ac:dyDescent="0.25">
      <c r="B101" s="71"/>
      <c r="C101" s="72"/>
      <c r="D101" s="73"/>
      <c r="E101" s="73"/>
      <c r="F101" s="73"/>
    </row>
    <row r="102" spans="2:6" x14ac:dyDescent="0.25">
      <c r="B102" s="71"/>
      <c r="C102" s="72"/>
      <c r="D102" s="73"/>
      <c r="E102" s="73"/>
      <c r="F102" s="73"/>
    </row>
    <row r="103" spans="2:6" x14ac:dyDescent="0.25">
      <c r="B103" s="71"/>
      <c r="C103" s="72"/>
      <c r="D103" s="73"/>
      <c r="E103" s="73"/>
      <c r="F103" s="73"/>
    </row>
    <row r="104" spans="2:6" x14ac:dyDescent="0.25">
      <c r="B104" s="71"/>
      <c r="C104" s="72"/>
      <c r="D104" s="73"/>
      <c r="E104" s="73"/>
      <c r="F104" s="73"/>
    </row>
    <row r="105" spans="2:6" x14ac:dyDescent="0.25">
      <c r="B105" s="71"/>
      <c r="C105" s="72"/>
      <c r="D105" s="73"/>
      <c r="E105" s="73"/>
      <c r="F105" s="73"/>
    </row>
    <row r="106" spans="2:6" x14ac:dyDescent="0.25">
      <c r="B106" s="71"/>
      <c r="C106" s="72"/>
      <c r="D106" s="73"/>
      <c r="E106" s="73"/>
      <c r="F106" s="73"/>
    </row>
    <row r="107" spans="2:6" x14ac:dyDescent="0.25">
      <c r="B107" s="71"/>
      <c r="C107" s="72"/>
      <c r="D107" s="73"/>
      <c r="E107" s="73"/>
      <c r="F107" s="73"/>
    </row>
    <row r="108" spans="2:6" x14ac:dyDescent="0.25">
      <c r="B108" s="71"/>
      <c r="C108" s="72"/>
      <c r="D108" s="73"/>
      <c r="E108" s="73"/>
      <c r="F108" s="73"/>
    </row>
    <row r="109" spans="2:6" x14ac:dyDescent="0.25">
      <c r="B109" s="71"/>
      <c r="C109" s="72"/>
      <c r="D109" s="73"/>
      <c r="E109" s="73"/>
      <c r="F109" s="73"/>
    </row>
    <row r="110" spans="2:6" x14ac:dyDescent="0.25">
      <c r="B110" s="71"/>
      <c r="C110" s="72"/>
      <c r="D110" s="73"/>
      <c r="E110" s="73"/>
      <c r="F110" s="73"/>
    </row>
    <row r="111" spans="2:6" x14ac:dyDescent="0.25">
      <c r="B111" s="71"/>
      <c r="C111" s="72"/>
      <c r="D111" s="73"/>
      <c r="E111" s="73"/>
      <c r="F111" s="73"/>
    </row>
    <row r="112" spans="2:6" x14ac:dyDescent="0.25">
      <c r="B112" s="71"/>
      <c r="C112" s="72"/>
      <c r="D112" s="73"/>
      <c r="E112" s="73"/>
      <c r="F112" s="73"/>
    </row>
    <row r="113" spans="2:6" x14ac:dyDescent="0.25">
      <c r="B113" s="71"/>
      <c r="C113" s="72"/>
      <c r="D113" s="73"/>
      <c r="E113" s="73"/>
      <c r="F113" s="73"/>
    </row>
    <row r="114" spans="2:6" x14ac:dyDescent="0.25">
      <c r="B114" s="71"/>
      <c r="C114" s="72"/>
      <c r="D114" s="73"/>
      <c r="E114" s="73"/>
      <c r="F114" s="73"/>
    </row>
    <row r="115" spans="2:6" x14ac:dyDescent="0.25">
      <c r="B115" s="71"/>
      <c r="C115" s="72"/>
      <c r="D115" s="73"/>
      <c r="E115" s="73"/>
      <c r="F115" s="73"/>
    </row>
    <row r="116" spans="2:6" x14ac:dyDescent="0.25">
      <c r="B116" s="71"/>
      <c r="C116" s="72"/>
      <c r="D116" s="73"/>
      <c r="E116" s="73"/>
      <c r="F116" s="73"/>
    </row>
    <row r="117" spans="2:6" x14ac:dyDescent="0.25">
      <c r="B117" s="71"/>
      <c r="C117" s="72"/>
      <c r="D117" s="73"/>
      <c r="E117" s="73"/>
      <c r="F117" s="73"/>
    </row>
    <row r="118" spans="2:6" x14ac:dyDescent="0.25">
      <c r="B118" s="71"/>
      <c r="C118" s="72"/>
      <c r="D118" s="73"/>
      <c r="E118" s="73"/>
      <c r="F118" s="73"/>
    </row>
    <row r="119" spans="2:6" x14ac:dyDescent="0.25">
      <c r="B119" s="71"/>
      <c r="C119" s="72"/>
      <c r="D119" s="73"/>
      <c r="E119" s="73"/>
      <c r="F119" s="73"/>
    </row>
    <row r="120" spans="2:6" x14ac:dyDescent="0.25">
      <c r="B120" s="71"/>
      <c r="C120" s="72"/>
      <c r="D120" s="73"/>
      <c r="E120" s="73"/>
      <c r="F120" s="73"/>
    </row>
    <row r="121" spans="2:6" x14ac:dyDescent="0.25">
      <c r="B121" s="71"/>
      <c r="C121" s="72"/>
      <c r="D121" s="73"/>
      <c r="E121" s="73"/>
      <c r="F121" s="73"/>
    </row>
    <row r="122" spans="2:6" x14ac:dyDescent="0.25">
      <c r="B122" s="71"/>
      <c r="C122" s="72"/>
      <c r="D122" s="73"/>
      <c r="E122" s="73"/>
      <c r="F122" s="73"/>
    </row>
    <row r="123" spans="2:6" x14ac:dyDescent="0.25">
      <c r="B123" s="71"/>
      <c r="C123" s="72"/>
      <c r="D123" s="73"/>
      <c r="E123" s="73"/>
      <c r="F123" s="73"/>
    </row>
    <row r="124" spans="2:6" x14ac:dyDescent="0.25">
      <c r="B124" s="71"/>
      <c r="C124" s="72"/>
      <c r="D124" s="73"/>
      <c r="E124" s="73"/>
      <c r="F124" s="73"/>
    </row>
    <row r="125" spans="2:6" x14ac:dyDescent="0.25">
      <c r="B125" s="71"/>
      <c r="C125" s="72"/>
      <c r="D125" s="73"/>
      <c r="E125" s="73"/>
      <c r="F125" s="73"/>
    </row>
    <row r="126" spans="2:6" x14ac:dyDescent="0.25">
      <c r="B126" s="71"/>
      <c r="C126" s="72"/>
      <c r="D126" s="73"/>
      <c r="E126" s="73"/>
      <c r="F126" s="73"/>
    </row>
    <row r="127" spans="2:6" x14ac:dyDescent="0.25">
      <c r="B127" s="71"/>
      <c r="C127" s="72"/>
      <c r="D127" s="73"/>
      <c r="E127" s="73"/>
      <c r="F127" s="73"/>
    </row>
    <row r="128" spans="2:6" x14ac:dyDescent="0.25">
      <c r="B128" s="71"/>
      <c r="C128" s="72"/>
      <c r="D128" s="73"/>
      <c r="E128" s="73"/>
      <c r="F128" s="73"/>
    </row>
    <row r="129" spans="2:6" x14ac:dyDescent="0.25">
      <c r="B129" s="71"/>
      <c r="C129" s="72"/>
      <c r="D129" s="73"/>
      <c r="E129" s="73"/>
      <c r="F129" s="73"/>
    </row>
    <row r="130" spans="2:6" x14ac:dyDescent="0.25">
      <c r="B130" s="71"/>
      <c r="C130" s="72"/>
      <c r="D130" s="73"/>
      <c r="E130" s="73"/>
      <c r="F130" s="73"/>
    </row>
    <row r="131" spans="2:6" x14ac:dyDescent="0.25">
      <c r="B131" s="71"/>
      <c r="C131" s="72"/>
      <c r="D131" s="73"/>
      <c r="E131" s="73"/>
      <c r="F131" s="73"/>
    </row>
    <row r="132" spans="2:6" x14ac:dyDescent="0.25">
      <c r="B132" s="71"/>
      <c r="C132" s="72"/>
      <c r="D132" s="73"/>
      <c r="E132" s="73"/>
      <c r="F132" s="73"/>
    </row>
    <row r="133" spans="2:6" x14ac:dyDescent="0.25">
      <c r="B133" s="71"/>
      <c r="C133" s="72"/>
      <c r="D133" s="73"/>
      <c r="E133" s="73"/>
      <c r="F133" s="73"/>
    </row>
    <row r="134" spans="2:6" x14ac:dyDescent="0.25">
      <c r="B134" s="71"/>
      <c r="C134" s="72"/>
      <c r="D134" s="73"/>
      <c r="E134" s="73"/>
      <c r="F134" s="73"/>
    </row>
    <row r="135" spans="2:6" x14ac:dyDescent="0.25">
      <c r="B135" s="71"/>
      <c r="C135" s="72"/>
      <c r="D135" s="73"/>
      <c r="E135" s="73"/>
      <c r="F135" s="73"/>
    </row>
    <row r="136" spans="2:6" x14ac:dyDescent="0.25">
      <c r="B136" s="71"/>
      <c r="C136" s="72"/>
      <c r="D136" s="73"/>
      <c r="E136" s="73"/>
      <c r="F136" s="73"/>
    </row>
    <row r="137" spans="2:6" x14ac:dyDescent="0.25">
      <c r="B137" s="71"/>
      <c r="C137" s="72"/>
      <c r="D137" s="73"/>
      <c r="E137" s="73"/>
      <c r="F137" s="73"/>
    </row>
    <row r="138" spans="2:6" x14ac:dyDescent="0.25">
      <c r="B138" s="71"/>
      <c r="C138" s="72"/>
      <c r="D138" s="73"/>
      <c r="E138" s="73"/>
      <c r="F138" s="73"/>
    </row>
    <row r="139" spans="2:6" x14ac:dyDescent="0.25">
      <c r="B139" s="71"/>
      <c r="C139" s="72"/>
      <c r="D139" s="73"/>
      <c r="E139" s="73"/>
      <c r="F139" s="73"/>
    </row>
    <row r="140" spans="2:6" x14ac:dyDescent="0.25">
      <c r="B140" s="71"/>
      <c r="C140" s="72"/>
      <c r="D140" s="73"/>
      <c r="E140" s="73"/>
      <c r="F140" s="73"/>
    </row>
    <row r="141" spans="2:6" x14ac:dyDescent="0.25">
      <c r="B141" s="71"/>
      <c r="C141" s="72"/>
      <c r="D141" s="73"/>
      <c r="E141" s="73"/>
      <c r="F141" s="73"/>
    </row>
    <row r="142" spans="2:6" x14ac:dyDescent="0.25">
      <c r="B142" s="71"/>
      <c r="C142" s="72"/>
      <c r="D142" s="73"/>
      <c r="E142" s="73"/>
      <c r="F142" s="73"/>
    </row>
    <row r="143" spans="2:6" x14ac:dyDescent="0.25">
      <c r="B143" s="71"/>
      <c r="C143" s="72"/>
      <c r="D143" s="73"/>
      <c r="E143" s="73"/>
      <c r="F143" s="73"/>
    </row>
    <row r="144" spans="2:6" x14ac:dyDescent="0.25">
      <c r="B144" s="71"/>
      <c r="C144" s="72"/>
      <c r="D144" s="73"/>
      <c r="E144" s="73"/>
      <c r="F144" s="73"/>
    </row>
    <row r="145" spans="2:6" x14ac:dyDescent="0.25">
      <c r="B145" s="71"/>
      <c r="C145" s="72"/>
      <c r="D145" s="73"/>
      <c r="E145" s="73"/>
      <c r="F145" s="73"/>
    </row>
    <row r="146" spans="2:6" x14ac:dyDescent="0.25">
      <c r="B146" s="71"/>
      <c r="C146" s="72"/>
      <c r="D146" s="73"/>
      <c r="E146" s="73"/>
      <c r="F146" s="73"/>
    </row>
    <row r="147" spans="2:6" x14ac:dyDescent="0.25">
      <c r="B147" s="71"/>
      <c r="C147" s="72"/>
      <c r="D147" s="73"/>
      <c r="E147" s="73"/>
      <c r="F147" s="73"/>
    </row>
    <row r="148" spans="2:6" x14ac:dyDescent="0.25">
      <c r="B148" s="71"/>
      <c r="C148" s="72"/>
      <c r="D148" s="73"/>
      <c r="E148" s="73"/>
      <c r="F148" s="73"/>
    </row>
    <row r="149" spans="2:6" x14ac:dyDescent="0.25">
      <c r="B149" s="71"/>
      <c r="C149" s="72"/>
      <c r="D149" s="73"/>
      <c r="E149" s="73"/>
      <c r="F149" s="73"/>
    </row>
    <row r="150" spans="2:6" x14ac:dyDescent="0.25">
      <c r="B150" s="71"/>
      <c r="C150" s="72"/>
      <c r="D150" s="73"/>
      <c r="E150" s="73"/>
      <c r="F150" s="73"/>
    </row>
    <row r="151" spans="2:6" x14ac:dyDescent="0.25">
      <c r="B151" s="71"/>
      <c r="C151" s="72"/>
      <c r="D151" s="73"/>
      <c r="E151" s="73"/>
      <c r="F151" s="73"/>
    </row>
    <row r="152" spans="2:6" x14ac:dyDescent="0.25">
      <c r="B152" s="71"/>
      <c r="C152" s="72"/>
      <c r="D152" s="73"/>
      <c r="E152" s="73"/>
      <c r="F152" s="73"/>
    </row>
    <row r="153" spans="2:6" x14ac:dyDescent="0.25">
      <c r="B153" s="71"/>
      <c r="C153" s="72"/>
      <c r="D153" s="73"/>
      <c r="E153" s="73"/>
      <c r="F153" s="73"/>
    </row>
    <row r="154" spans="2:6" x14ac:dyDescent="0.25">
      <c r="B154" s="71"/>
      <c r="C154" s="72"/>
      <c r="D154" s="73"/>
      <c r="E154" s="73"/>
      <c r="F154" s="73"/>
    </row>
    <row r="155" spans="2:6" x14ac:dyDescent="0.25">
      <c r="B155" s="71"/>
      <c r="C155" s="72"/>
      <c r="D155" s="73"/>
      <c r="E155" s="73"/>
      <c r="F155" s="73"/>
    </row>
    <row r="156" spans="2:6" x14ac:dyDescent="0.25">
      <c r="B156" s="71"/>
      <c r="C156" s="72"/>
      <c r="D156" s="73"/>
      <c r="E156" s="73"/>
      <c r="F156" s="73"/>
    </row>
    <row r="157" spans="2:6" x14ac:dyDescent="0.25">
      <c r="B157" s="71"/>
      <c r="C157" s="72"/>
      <c r="D157" s="73"/>
      <c r="E157" s="73"/>
      <c r="F157" s="73"/>
    </row>
    <row r="158" spans="2:6" x14ac:dyDescent="0.25">
      <c r="B158" s="71"/>
      <c r="C158" s="72"/>
      <c r="D158" s="73"/>
      <c r="E158" s="73"/>
      <c r="F158" s="73"/>
    </row>
    <row r="159" spans="2:6" x14ac:dyDescent="0.25">
      <c r="B159" s="71"/>
      <c r="C159" s="72"/>
      <c r="D159" s="73"/>
      <c r="E159" s="73"/>
      <c r="F159" s="73"/>
    </row>
    <row r="160" spans="2:6" x14ac:dyDescent="0.25">
      <c r="B160" s="71"/>
      <c r="C160" s="72"/>
      <c r="D160" s="73"/>
      <c r="E160" s="73"/>
      <c r="F160" s="73"/>
    </row>
    <row r="161" spans="2:6" x14ac:dyDescent="0.25">
      <c r="B161" s="71"/>
      <c r="C161" s="72"/>
      <c r="D161" s="73"/>
      <c r="E161" s="73"/>
      <c r="F161" s="73"/>
    </row>
    <row r="162" spans="2:6" x14ac:dyDescent="0.25">
      <c r="B162" s="71"/>
      <c r="C162" s="72"/>
      <c r="D162" s="73"/>
      <c r="E162" s="73"/>
      <c r="F162" s="73"/>
    </row>
    <row r="163" spans="2:6" x14ac:dyDescent="0.25">
      <c r="B163" s="71"/>
      <c r="C163" s="72"/>
      <c r="D163" s="73"/>
      <c r="E163" s="73"/>
      <c r="F163" s="73"/>
    </row>
    <row r="164" spans="2:6" x14ac:dyDescent="0.25">
      <c r="B164" s="71"/>
      <c r="C164" s="72"/>
      <c r="D164" s="73"/>
      <c r="E164" s="73"/>
      <c r="F164" s="73"/>
    </row>
    <row r="165" spans="2:6" x14ac:dyDescent="0.25">
      <c r="B165" s="71"/>
      <c r="C165" s="72"/>
      <c r="D165" s="73"/>
      <c r="E165" s="73"/>
      <c r="F165" s="73"/>
    </row>
    <row r="166" spans="2:6" x14ac:dyDescent="0.25">
      <c r="B166" s="71"/>
      <c r="C166" s="72"/>
      <c r="D166" s="73"/>
      <c r="E166" s="73"/>
      <c r="F166" s="73"/>
    </row>
    <row r="167" spans="2:6" x14ac:dyDescent="0.25">
      <c r="B167" s="71"/>
      <c r="C167" s="72"/>
      <c r="D167" s="73"/>
      <c r="E167" s="73"/>
      <c r="F167" s="73"/>
    </row>
    <row r="168" spans="2:6" x14ac:dyDescent="0.25">
      <c r="B168" s="71"/>
      <c r="C168" s="72"/>
      <c r="D168" s="73"/>
      <c r="E168" s="73"/>
      <c r="F168" s="73"/>
    </row>
    <row r="169" spans="2:6" x14ac:dyDescent="0.25">
      <c r="B169" s="71"/>
      <c r="C169" s="72"/>
      <c r="D169" s="73"/>
      <c r="E169" s="73"/>
      <c r="F169" s="73"/>
    </row>
    <row r="170" spans="2:6" x14ac:dyDescent="0.25">
      <c r="B170" s="71"/>
      <c r="C170" s="72"/>
      <c r="D170" s="73"/>
      <c r="E170" s="73"/>
      <c r="F170" s="73"/>
    </row>
    <row r="171" spans="2:6" x14ac:dyDescent="0.25">
      <c r="B171" s="71"/>
      <c r="C171" s="72"/>
      <c r="D171" s="73"/>
      <c r="E171" s="73"/>
      <c r="F171" s="73"/>
    </row>
    <row r="172" spans="2:6" x14ac:dyDescent="0.25">
      <c r="B172" s="71"/>
      <c r="C172" s="72"/>
      <c r="D172" s="73"/>
      <c r="E172" s="73"/>
      <c r="F172" s="73"/>
    </row>
    <row r="173" spans="2:6" x14ac:dyDescent="0.25">
      <c r="B173" s="71"/>
      <c r="C173" s="72"/>
      <c r="D173" s="73"/>
      <c r="E173" s="73"/>
      <c r="F173" s="73"/>
    </row>
    <row r="174" spans="2:6" x14ac:dyDescent="0.25">
      <c r="B174" s="71"/>
      <c r="C174" s="72"/>
      <c r="D174" s="73"/>
      <c r="E174" s="73"/>
      <c r="F174" s="73"/>
    </row>
    <row r="175" spans="2:6" x14ac:dyDescent="0.25">
      <c r="B175" s="71"/>
      <c r="C175" s="72"/>
      <c r="D175" s="73"/>
      <c r="E175" s="73"/>
      <c r="F175" s="73"/>
    </row>
    <row r="176" spans="2:6" x14ac:dyDescent="0.25">
      <c r="B176" s="71"/>
      <c r="C176" s="72"/>
      <c r="D176" s="73"/>
      <c r="E176" s="73"/>
      <c r="F176" s="73"/>
    </row>
    <row r="177" spans="2:6" x14ac:dyDescent="0.25">
      <c r="B177" s="71"/>
      <c r="C177" s="72"/>
      <c r="D177" s="73"/>
      <c r="E177" s="73"/>
      <c r="F177" s="73"/>
    </row>
    <row r="178" spans="2:6" x14ac:dyDescent="0.25">
      <c r="B178" s="71"/>
      <c r="C178" s="72"/>
      <c r="D178" s="73"/>
      <c r="E178" s="73"/>
      <c r="F178" s="73"/>
    </row>
    <row r="179" spans="2:6" x14ac:dyDescent="0.25">
      <c r="B179" s="71"/>
      <c r="C179" s="72"/>
      <c r="D179" s="73"/>
      <c r="E179" s="73"/>
      <c r="F179" s="73"/>
    </row>
    <row r="180" spans="2:6" x14ac:dyDescent="0.25">
      <c r="B180" s="71"/>
      <c r="C180" s="72"/>
      <c r="D180" s="73"/>
      <c r="E180" s="73"/>
      <c r="F180" s="73"/>
    </row>
    <row r="181" spans="2:6" x14ac:dyDescent="0.25">
      <c r="B181" s="71"/>
      <c r="C181" s="72"/>
      <c r="D181" s="73"/>
      <c r="E181" s="73"/>
      <c r="F181" s="73"/>
    </row>
    <row r="182" spans="2:6" x14ac:dyDescent="0.25">
      <c r="B182" s="71"/>
      <c r="C182" s="72"/>
      <c r="D182" s="73"/>
      <c r="E182" s="73"/>
      <c r="F182" s="73"/>
    </row>
    <row r="183" spans="2:6" x14ac:dyDescent="0.25">
      <c r="B183" s="71"/>
      <c r="C183" s="72"/>
      <c r="D183" s="73"/>
      <c r="E183" s="73"/>
      <c r="F183" s="73"/>
    </row>
    <row r="184" spans="2:6" x14ac:dyDescent="0.25">
      <c r="B184" s="71"/>
      <c r="C184" s="72"/>
      <c r="D184" s="73"/>
      <c r="E184" s="73"/>
      <c r="F184" s="73"/>
    </row>
    <row r="185" spans="2:6" x14ac:dyDescent="0.25">
      <c r="B185" s="71"/>
      <c r="C185" s="72"/>
      <c r="D185" s="73"/>
      <c r="E185" s="73"/>
      <c r="F185" s="73"/>
    </row>
    <row r="186" spans="2:6" x14ac:dyDescent="0.25">
      <c r="B186" s="71"/>
      <c r="C186" s="72"/>
      <c r="D186" s="73"/>
      <c r="E186" s="73"/>
      <c r="F186" s="73"/>
    </row>
    <row r="187" spans="2:6" x14ac:dyDescent="0.25">
      <c r="B187" s="71"/>
      <c r="C187" s="72"/>
      <c r="D187" s="73"/>
      <c r="E187" s="73"/>
      <c r="F187" s="73"/>
    </row>
    <row r="188" spans="2:6" x14ac:dyDescent="0.25">
      <c r="B188" s="71"/>
      <c r="C188" s="72"/>
      <c r="D188" s="73"/>
      <c r="E188" s="73"/>
      <c r="F188" s="73"/>
    </row>
    <row r="189" spans="2:6" x14ac:dyDescent="0.25">
      <c r="B189" s="71"/>
      <c r="C189" s="72"/>
      <c r="D189" s="73"/>
      <c r="E189" s="73"/>
      <c r="F189" s="73"/>
    </row>
    <row r="190" spans="2:6" x14ac:dyDescent="0.25">
      <c r="B190" s="71"/>
      <c r="C190" s="72"/>
      <c r="D190" s="73"/>
      <c r="E190" s="73"/>
      <c r="F190" s="73"/>
    </row>
    <row r="191" spans="2:6" x14ac:dyDescent="0.25">
      <c r="B191" s="71"/>
      <c r="C191" s="72"/>
      <c r="D191" s="73"/>
      <c r="E191" s="73"/>
      <c r="F191" s="73"/>
    </row>
    <row r="192" spans="2:6" x14ac:dyDescent="0.25">
      <c r="B192" s="71"/>
      <c r="C192" s="72"/>
      <c r="D192" s="73"/>
      <c r="E192" s="73"/>
      <c r="F192" s="73"/>
    </row>
    <row r="193" spans="2:6" x14ac:dyDescent="0.25">
      <c r="B193" s="71"/>
      <c r="C193" s="72"/>
      <c r="D193" s="73"/>
      <c r="E193" s="73"/>
      <c r="F193" s="73"/>
    </row>
    <row r="194" spans="2:6" x14ac:dyDescent="0.25">
      <c r="B194" s="71"/>
      <c r="C194" s="72"/>
      <c r="D194" s="73"/>
      <c r="E194" s="73"/>
      <c r="F194" s="73"/>
    </row>
    <row r="195" spans="2:6" x14ac:dyDescent="0.25">
      <c r="B195" s="71"/>
      <c r="C195" s="72"/>
      <c r="D195" s="73"/>
      <c r="E195" s="73"/>
      <c r="F195" s="73"/>
    </row>
    <row r="196" spans="2:6" x14ac:dyDescent="0.25">
      <c r="B196" s="71"/>
      <c r="C196" s="72"/>
      <c r="D196" s="73"/>
      <c r="E196" s="73"/>
      <c r="F196" s="73"/>
    </row>
    <row r="197" spans="2:6" x14ac:dyDescent="0.25">
      <c r="B197" s="71"/>
      <c r="C197" s="72"/>
      <c r="D197" s="73"/>
      <c r="E197" s="73"/>
      <c r="F197" s="73"/>
    </row>
    <row r="198" spans="2:6" x14ac:dyDescent="0.25">
      <c r="B198" s="71"/>
      <c r="C198" s="72"/>
      <c r="D198" s="73"/>
      <c r="E198" s="73"/>
      <c r="F198" s="73"/>
    </row>
    <row r="199" spans="2:6" x14ac:dyDescent="0.25">
      <c r="B199" s="71"/>
      <c r="C199" s="72"/>
      <c r="D199" s="73"/>
      <c r="E199" s="73"/>
      <c r="F199" s="73"/>
    </row>
    <row r="200" spans="2:6" x14ac:dyDescent="0.25">
      <c r="B200" s="71"/>
      <c r="C200" s="72"/>
      <c r="D200" s="73"/>
      <c r="E200" s="73"/>
      <c r="F200" s="73"/>
    </row>
    <row r="201" spans="2:6" x14ac:dyDescent="0.25">
      <c r="B201" s="71"/>
      <c r="C201" s="72"/>
      <c r="D201" s="73"/>
      <c r="E201" s="73"/>
      <c r="F201" s="73"/>
    </row>
    <row r="202" spans="2:6" x14ac:dyDescent="0.25">
      <c r="B202" s="71"/>
      <c r="C202" s="72"/>
      <c r="D202" s="73"/>
      <c r="E202" s="73"/>
      <c r="F202" s="73"/>
    </row>
    <row r="203" spans="2:6" x14ac:dyDescent="0.25">
      <c r="B203" s="71"/>
      <c r="C203" s="72"/>
      <c r="D203" s="73"/>
      <c r="E203" s="73"/>
      <c r="F203" s="73"/>
    </row>
    <row r="204" spans="2:6" x14ac:dyDescent="0.25">
      <c r="B204" s="71"/>
      <c r="C204" s="72"/>
      <c r="D204" s="73"/>
      <c r="E204" s="73"/>
      <c r="F204" s="73"/>
    </row>
    <row r="205" spans="2:6" x14ac:dyDescent="0.25">
      <c r="B205" s="71"/>
      <c r="C205" s="72"/>
      <c r="D205" s="73"/>
      <c r="E205" s="73"/>
      <c r="F205" s="73"/>
    </row>
    <row r="206" spans="2:6" x14ac:dyDescent="0.25">
      <c r="B206" s="71"/>
      <c r="C206" s="72"/>
      <c r="D206" s="73"/>
      <c r="E206" s="73"/>
      <c r="F206" s="73"/>
    </row>
    <row r="207" spans="2:6" x14ac:dyDescent="0.25">
      <c r="B207" s="71"/>
      <c r="C207" s="72"/>
      <c r="D207" s="73"/>
      <c r="E207" s="73"/>
      <c r="F207" s="73"/>
    </row>
    <row r="208" spans="2:6" x14ac:dyDescent="0.25">
      <c r="B208" s="71"/>
      <c r="C208" s="72"/>
      <c r="D208" s="73"/>
      <c r="E208" s="73"/>
      <c r="F208" s="73"/>
    </row>
    <row r="209" spans="2:6" x14ac:dyDescent="0.25">
      <c r="B209" s="71"/>
      <c r="C209" s="72"/>
      <c r="D209" s="73"/>
      <c r="E209" s="73"/>
      <c r="F209" s="73"/>
    </row>
    <row r="210" spans="2:6" x14ac:dyDescent="0.25">
      <c r="B210" s="71"/>
      <c r="C210" s="72"/>
      <c r="D210" s="73"/>
      <c r="E210" s="73"/>
      <c r="F210" s="73"/>
    </row>
    <row r="211" spans="2:6" x14ac:dyDescent="0.25">
      <c r="B211" s="71"/>
      <c r="C211" s="72"/>
      <c r="D211" s="73"/>
      <c r="E211" s="73"/>
      <c r="F211" s="73"/>
    </row>
    <row r="212" spans="2:6" x14ac:dyDescent="0.25">
      <c r="B212" s="71"/>
      <c r="C212" s="72"/>
      <c r="D212" s="73"/>
      <c r="E212" s="73"/>
      <c r="F212" s="73"/>
    </row>
    <row r="213" spans="2:6" x14ac:dyDescent="0.25">
      <c r="B213" s="71"/>
      <c r="C213" s="72"/>
      <c r="D213" s="73"/>
      <c r="E213" s="73"/>
      <c r="F213" s="73"/>
    </row>
    <row r="214" spans="2:6" x14ac:dyDescent="0.25">
      <c r="B214" s="71"/>
      <c r="C214" s="72"/>
      <c r="D214" s="73"/>
      <c r="E214" s="73"/>
      <c r="F214" s="73"/>
    </row>
    <row r="215" spans="2:6" x14ac:dyDescent="0.25">
      <c r="B215" s="71"/>
      <c r="C215" s="72"/>
      <c r="D215" s="73"/>
      <c r="E215" s="73"/>
      <c r="F215" s="73"/>
    </row>
    <row r="216" spans="2:6" x14ac:dyDescent="0.25">
      <c r="B216" s="71"/>
      <c r="C216" s="72"/>
      <c r="D216" s="73"/>
      <c r="E216" s="73"/>
      <c r="F216" s="73"/>
    </row>
    <row r="217" spans="2:6" x14ac:dyDescent="0.25">
      <c r="B217" s="71"/>
      <c r="C217" s="72"/>
      <c r="D217" s="73"/>
      <c r="E217" s="73"/>
      <c r="F217" s="73"/>
    </row>
    <row r="218" spans="2:6" x14ac:dyDescent="0.25">
      <c r="B218" s="71"/>
      <c r="C218" s="72"/>
      <c r="D218" s="73"/>
      <c r="E218" s="73"/>
      <c r="F218" s="73"/>
    </row>
    <row r="219" spans="2:6" x14ac:dyDescent="0.25">
      <c r="B219" s="71"/>
      <c r="C219" s="72"/>
      <c r="D219" s="73"/>
      <c r="E219" s="73"/>
      <c r="F219" s="73"/>
    </row>
    <row r="220" spans="2:6" x14ac:dyDescent="0.25">
      <c r="B220" s="71"/>
      <c r="C220" s="72"/>
      <c r="D220" s="73"/>
      <c r="E220" s="73"/>
      <c r="F220" s="73"/>
    </row>
    <row r="221" spans="2:6" x14ac:dyDescent="0.25">
      <c r="B221" s="71"/>
      <c r="C221" s="72"/>
      <c r="D221" s="73"/>
      <c r="E221" s="73"/>
      <c r="F221" s="73"/>
    </row>
    <row r="222" spans="2:6" x14ac:dyDescent="0.25">
      <c r="B222" s="71"/>
      <c r="C222" s="72"/>
      <c r="D222" s="73"/>
      <c r="E222" s="73"/>
      <c r="F222" s="73"/>
    </row>
    <row r="223" spans="2:6" x14ac:dyDescent="0.25">
      <c r="B223" s="71"/>
      <c r="C223" s="72"/>
      <c r="D223" s="73"/>
      <c r="E223" s="73"/>
      <c r="F223" s="73"/>
    </row>
    <row r="224" spans="2:6" x14ac:dyDescent="0.25">
      <c r="B224" s="71"/>
      <c r="C224" s="72"/>
      <c r="D224" s="73"/>
      <c r="E224" s="73"/>
      <c r="F224" s="73"/>
    </row>
    <row r="225" spans="2:6" x14ac:dyDescent="0.25">
      <c r="B225" s="71"/>
      <c r="C225" s="72"/>
      <c r="D225" s="73"/>
      <c r="E225" s="73"/>
      <c r="F225" s="73"/>
    </row>
    <row r="226" spans="2:6" x14ac:dyDescent="0.25">
      <c r="B226" s="71"/>
      <c r="C226" s="72"/>
      <c r="D226" s="73"/>
      <c r="E226" s="73"/>
      <c r="F226" s="73"/>
    </row>
    <row r="227" spans="2:6" x14ac:dyDescent="0.25">
      <c r="B227" s="71"/>
      <c r="C227" s="72"/>
      <c r="D227" s="73"/>
      <c r="E227" s="73"/>
      <c r="F227" s="73"/>
    </row>
    <row r="228" spans="2:6" x14ac:dyDescent="0.25">
      <c r="B228" s="71"/>
      <c r="C228" s="72"/>
      <c r="D228" s="73"/>
      <c r="E228" s="73"/>
      <c r="F228" s="73"/>
    </row>
    <row r="229" spans="2:6" x14ac:dyDescent="0.25">
      <c r="B229" s="71"/>
      <c r="C229" s="72"/>
      <c r="D229" s="73"/>
      <c r="E229" s="73"/>
      <c r="F229" s="73"/>
    </row>
    <row r="230" spans="2:6" x14ac:dyDescent="0.25">
      <c r="B230" s="71"/>
      <c r="C230" s="72"/>
      <c r="D230" s="73"/>
      <c r="E230" s="73"/>
      <c r="F230" s="73"/>
    </row>
    <row r="231" spans="2:6" x14ac:dyDescent="0.25">
      <c r="B231" s="71"/>
      <c r="C231" s="72"/>
      <c r="D231" s="73"/>
      <c r="E231" s="73"/>
      <c r="F231" s="73"/>
    </row>
    <row r="232" spans="2:6" x14ac:dyDescent="0.25">
      <c r="B232" s="71"/>
      <c r="C232" s="72"/>
      <c r="D232" s="73"/>
      <c r="E232" s="73"/>
      <c r="F232" s="73"/>
    </row>
    <row r="233" spans="2:6" x14ac:dyDescent="0.25">
      <c r="B233" s="71"/>
      <c r="C233" s="72"/>
      <c r="D233" s="73"/>
      <c r="E233" s="73"/>
      <c r="F233" s="73"/>
    </row>
    <row r="234" spans="2:6" x14ac:dyDescent="0.25">
      <c r="B234" s="71"/>
      <c r="C234" s="72"/>
      <c r="D234" s="73"/>
      <c r="E234" s="73"/>
      <c r="F234" s="73"/>
    </row>
    <row r="235" spans="2:6" x14ac:dyDescent="0.25">
      <c r="B235" s="71"/>
      <c r="C235" s="72"/>
      <c r="D235" s="73"/>
      <c r="E235" s="73"/>
      <c r="F235" s="73"/>
    </row>
    <row r="236" spans="2:6" x14ac:dyDescent="0.25">
      <c r="B236" s="71"/>
      <c r="C236" s="72"/>
      <c r="D236" s="73"/>
      <c r="E236" s="73"/>
      <c r="F236" s="73"/>
    </row>
    <row r="237" spans="2:6" x14ac:dyDescent="0.25">
      <c r="B237" s="71"/>
      <c r="C237" s="72"/>
      <c r="D237" s="73"/>
      <c r="E237" s="73"/>
      <c r="F237" s="73"/>
    </row>
    <row r="238" spans="2:6" x14ac:dyDescent="0.25">
      <c r="B238" s="71"/>
      <c r="C238" s="72"/>
      <c r="D238" s="73"/>
      <c r="E238" s="73"/>
      <c r="F238" s="73"/>
    </row>
    <row r="239" spans="2:6" x14ac:dyDescent="0.25">
      <c r="B239" s="71"/>
      <c r="C239" s="72"/>
      <c r="D239" s="73"/>
      <c r="E239" s="73"/>
      <c r="F239" s="73"/>
    </row>
    <row r="240" spans="2:6" x14ac:dyDescent="0.25">
      <c r="B240" s="71"/>
      <c r="C240" s="72"/>
      <c r="D240" s="73"/>
      <c r="E240" s="73"/>
      <c r="F240" s="73"/>
    </row>
    <row r="241" spans="2:6" x14ac:dyDescent="0.25">
      <c r="B241" s="71"/>
      <c r="C241" s="72"/>
      <c r="D241" s="73"/>
      <c r="E241" s="73"/>
      <c r="F241" s="73"/>
    </row>
    <row r="242" spans="2:6" x14ac:dyDescent="0.25">
      <c r="B242" s="71"/>
      <c r="C242" s="72"/>
      <c r="D242" s="73"/>
      <c r="E242" s="73"/>
      <c r="F242" s="73"/>
    </row>
    <row r="243" spans="2:6" x14ac:dyDescent="0.25">
      <c r="B243" s="71"/>
      <c r="C243" s="72"/>
      <c r="D243" s="73"/>
      <c r="E243" s="73"/>
      <c r="F243" s="73"/>
    </row>
    <row r="244" spans="2:6" x14ac:dyDescent="0.25">
      <c r="B244" s="71"/>
      <c r="C244" s="72"/>
      <c r="D244" s="73"/>
      <c r="E244" s="73"/>
      <c r="F244" s="73"/>
    </row>
    <row r="245" spans="2:6" x14ac:dyDescent="0.25">
      <c r="B245" s="71"/>
      <c r="C245" s="72"/>
      <c r="D245" s="73"/>
      <c r="E245" s="73"/>
      <c r="F245" s="73"/>
    </row>
    <row r="246" spans="2:6" x14ac:dyDescent="0.25">
      <c r="B246" s="71"/>
      <c r="C246" s="72"/>
      <c r="D246" s="73"/>
      <c r="E246" s="73"/>
      <c r="F246" s="73"/>
    </row>
    <row r="247" spans="2:6" x14ac:dyDescent="0.25">
      <c r="B247" s="71"/>
      <c r="C247" s="72"/>
      <c r="D247" s="73"/>
      <c r="E247" s="73"/>
      <c r="F247" s="73"/>
    </row>
    <row r="248" spans="2:6" x14ac:dyDescent="0.25">
      <c r="B248" s="71"/>
      <c r="C248" s="72"/>
      <c r="D248" s="73"/>
      <c r="E248" s="73"/>
      <c r="F248" s="73"/>
    </row>
    <row r="249" spans="2:6" x14ac:dyDescent="0.25">
      <c r="B249" s="71"/>
      <c r="C249" s="72"/>
      <c r="D249" s="73"/>
      <c r="E249" s="73"/>
      <c r="F249" s="73"/>
    </row>
    <row r="250" spans="2:6" x14ac:dyDescent="0.25">
      <c r="B250" s="71"/>
      <c r="C250" s="72"/>
      <c r="D250" s="73"/>
      <c r="E250" s="73"/>
      <c r="F250" s="73"/>
    </row>
    <row r="251" spans="2:6" x14ac:dyDescent="0.25">
      <c r="B251" s="71"/>
      <c r="C251" s="72"/>
      <c r="D251" s="73"/>
      <c r="E251" s="73"/>
      <c r="F251" s="73"/>
    </row>
    <row r="252" spans="2:6" x14ac:dyDescent="0.25">
      <c r="B252" s="71"/>
      <c r="C252" s="72"/>
      <c r="D252" s="73"/>
      <c r="E252" s="73"/>
      <c r="F252" s="73"/>
    </row>
    <row r="253" spans="2:6" x14ac:dyDescent="0.25">
      <c r="B253" s="71"/>
      <c r="C253" s="72"/>
      <c r="D253" s="73"/>
      <c r="E253" s="73"/>
      <c r="F253" s="73"/>
    </row>
    <row r="254" spans="2:6" x14ac:dyDescent="0.25">
      <c r="B254" s="71"/>
      <c r="C254" s="72"/>
      <c r="D254" s="73"/>
      <c r="E254" s="73"/>
      <c r="F254" s="73"/>
    </row>
    <row r="255" spans="2:6" x14ac:dyDescent="0.25">
      <c r="B255" s="71"/>
      <c r="C255" s="72"/>
      <c r="D255" s="73"/>
      <c r="E255" s="73"/>
      <c r="F255" s="73"/>
    </row>
    <row r="256" spans="2:6" x14ac:dyDescent="0.25">
      <c r="B256" s="71"/>
      <c r="C256" s="72"/>
      <c r="D256" s="73"/>
      <c r="E256" s="73"/>
      <c r="F256" s="73"/>
    </row>
    <row r="257" spans="2:6" x14ac:dyDescent="0.25">
      <c r="B257" s="71"/>
      <c r="C257" s="72"/>
      <c r="D257" s="73"/>
      <c r="E257" s="73"/>
      <c r="F257" s="73"/>
    </row>
    <row r="258" spans="2:6" x14ac:dyDescent="0.25">
      <c r="B258" s="71"/>
      <c r="C258" s="72"/>
      <c r="D258" s="73"/>
      <c r="E258" s="73"/>
      <c r="F258" s="73"/>
    </row>
    <row r="259" spans="2:6" x14ac:dyDescent="0.25">
      <c r="B259" s="71"/>
      <c r="C259" s="72"/>
      <c r="D259" s="73"/>
      <c r="E259" s="73"/>
      <c r="F259" s="73"/>
    </row>
    <row r="260" spans="2:6" x14ac:dyDescent="0.25">
      <c r="B260" s="71"/>
      <c r="C260" s="72"/>
      <c r="D260" s="73"/>
      <c r="E260" s="73"/>
      <c r="F260" s="73"/>
    </row>
    <row r="261" spans="2:6" x14ac:dyDescent="0.25">
      <c r="B261" s="71"/>
      <c r="C261" s="72"/>
      <c r="D261" s="73"/>
      <c r="E261" s="73"/>
      <c r="F261" s="73"/>
    </row>
    <row r="262" spans="2:6" x14ac:dyDescent="0.25">
      <c r="B262" s="71"/>
      <c r="C262" s="72"/>
      <c r="D262" s="73"/>
      <c r="E262" s="73"/>
      <c r="F262" s="73"/>
    </row>
    <row r="263" spans="2:6" x14ac:dyDescent="0.25">
      <c r="B263" s="71"/>
      <c r="C263" s="72"/>
      <c r="D263" s="73"/>
      <c r="E263" s="73"/>
      <c r="F263" s="73"/>
    </row>
    <row r="264" spans="2:6" x14ac:dyDescent="0.25">
      <c r="B264" s="71"/>
      <c r="C264" s="72"/>
      <c r="D264" s="73"/>
      <c r="E264" s="73"/>
      <c r="F264" s="73"/>
    </row>
    <row r="265" spans="2:6" x14ac:dyDescent="0.25">
      <c r="B265" s="71"/>
      <c r="C265" s="72"/>
      <c r="D265" s="73"/>
      <c r="E265" s="73"/>
      <c r="F265" s="73"/>
    </row>
    <row r="266" spans="2:6" x14ac:dyDescent="0.25">
      <c r="B266" s="71"/>
      <c r="C266" s="72"/>
      <c r="D266" s="73"/>
      <c r="E266" s="73"/>
      <c r="F266" s="73"/>
    </row>
    <row r="267" spans="2:6" x14ac:dyDescent="0.25">
      <c r="B267" s="71"/>
      <c r="C267" s="72"/>
      <c r="D267" s="73"/>
      <c r="E267" s="73"/>
      <c r="F267" s="73"/>
    </row>
    <row r="268" spans="2:6" x14ac:dyDescent="0.25">
      <c r="B268" s="71"/>
      <c r="C268" s="72"/>
      <c r="D268" s="73"/>
      <c r="E268" s="73"/>
      <c r="F268" s="73"/>
    </row>
    <row r="269" spans="2:6" x14ac:dyDescent="0.25">
      <c r="B269" s="71"/>
      <c r="C269" s="72"/>
      <c r="D269" s="73"/>
      <c r="E269" s="73"/>
      <c r="F269" s="73"/>
    </row>
    <row r="270" spans="2:6" x14ac:dyDescent="0.25">
      <c r="B270" s="71"/>
      <c r="C270" s="72"/>
      <c r="D270" s="73"/>
      <c r="E270" s="73"/>
      <c r="F270" s="73"/>
    </row>
    <row r="271" spans="2:6" x14ac:dyDescent="0.25">
      <c r="B271" s="71"/>
      <c r="C271" s="72"/>
      <c r="D271" s="73"/>
      <c r="E271" s="73"/>
      <c r="F271" s="73"/>
    </row>
    <row r="272" spans="2:6" x14ac:dyDescent="0.25">
      <c r="B272" s="71"/>
      <c r="C272" s="72"/>
      <c r="D272" s="73"/>
      <c r="E272" s="73"/>
      <c r="F272" s="73"/>
    </row>
    <row r="273" spans="2:6" x14ac:dyDescent="0.25">
      <c r="B273" s="71"/>
      <c r="C273" s="72"/>
      <c r="D273" s="73"/>
      <c r="E273" s="73"/>
      <c r="F273" s="73"/>
    </row>
    <row r="274" spans="2:6" x14ac:dyDescent="0.25">
      <c r="B274" s="71"/>
      <c r="C274" s="72"/>
      <c r="D274" s="73"/>
      <c r="E274" s="73"/>
      <c r="F274" s="73"/>
    </row>
    <row r="275" spans="2:6" x14ac:dyDescent="0.25">
      <c r="B275" s="71"/>
      <c r="C275" s="72"/>
      <c r="D275" s="73"/>
      <c r="E275" s="73"/>
      <c r="F275" s="73"/>
    </row>
    <row r="276" spans="2:6" x14ac:dyDescent="0.25">
      <c r="B276" s="71"/>
      <c r="C276" s="72"/>
      <c r="D276" s="73"/>
      <c r="E276" s="73"/>
      <c r="F276" s="73"/>
    </row>
    <row r="277" spans="2:6" x14ac:dyDescent="0.25">
      <c r="B277" s="71"/>
      <c r="C277" s="72"/>
      <c r="D277" s="73"/>
      <c r="E277" s="73"/>
      <c r="F277" s="73"/>
    </row>
    <row r="278" spans="2:6" x14ac:dyDescent="0.25">
      <c r="B278" s="71"/>
      <c r="C278" s="72"/>
      <c r="D278" s="73"/>
      <c r="E278" s="73"/>
      <c r="F278" s="73"/>
    </row>
    <row r="279" spans="2:6" x14ac:dyDescent="0.25">
      <c r="B279" s="71"/>
      <c r="C279" s="72"/>
      <c r="D279" s="73"/>
      <c r="E279" s="73"/>
      <c r="F279" s="73"/>
    </row>
    <row r="280" spans="2:6" x14ac:dyDescent="0.25">
      <c r="B280" s="71"/>
      <c r="C280" s="72"/>
      <c r="D280" s="73"/>
      <c r="E280" s="73"/>
      <c r="F280" s="73"/>
    </row>
    <row r="281" spans="2:6" x14ac:dyDescent="0.25">
      <c r="B281" s="71"/>
      <c r="C281" s="72"/>
      <c r="D281" s="73"/>
      <c r="E281" s="73"/>
      <c r="F281" s="73"/>
    </row>
    <row r="282" spans="2:6" x14ac:dyDescent="0.25">
      <c r="B282" s="71"/>
      <c r="C282" s="72"/>
      <c r="D282" s="73"/>
      <c r="E282" s="73"/>
      <c r="F282" s="73"/>
    </row>
    <row r="283" spans="2:6" x14ac:dyDescent="0.25">
      <c r="B283" s="71"/>
      <c r="C283" s="72"/>
      <c r="D283" s="73"/>
      <c r="E283" s="73"/>
      <c r="F283" s="73"/>
    </row>
    <row r="284" spans="2:6" x14ac:dyDescent="0.25">
      <c r="B284" s="71"/>
      <c r="C284" s="72"/>
      <c r="D284" s="73"/>
      <c r="E284" s="73"/>
      <c r="F284" s="73"/>
    </row>
  </sheetData>
  <mergeCells count="1">
    <mergeCell ref="B2:F2"/>
  </mergeCells>
  <pageMargins left="0.7" right="0.7" top="0.75" bottom="0.75" header="0.3" footer="0.3"/>
  <pageSetup paperSize="9" scale="77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D20"/>
  <sheetViews>
    <sheetView workbookViewId="0">
      <selection activeCell="B17" sqref="B17:B20"/>
    </sheetView>
  </sheetViews>
  <sheetFormatPr defaultRowHeight="15" x14ac:dyDescent="0.25"/>
  <cols>
    <col min="1" max="1" width="9.140625" style="15"/>
    <col min="2" max="2" width="93" style="16" customWidth="1"/>
    <col min="3" max="3" width="13.140625" style="93" customWidth="1"/>
    <col min="4" max="4" width="12.140625" style="15" bestFit="1" customWidth="1"/>
    <col min="5" max="16384" width="9.140625" style="15"/>
  </cols>
  <sheetData>
    <row r="1" spans="2:4" ht="15.75" thickBot="1" x14ac:dyDescent="0.3"/>
    <row r="2" spans="2:4" ht="15.75" thickBot="1" x14ac:dyDescent="0.3">
      <c r="B2" s="213" t="str">
        <f>'Elenco Prezzi Unitari'!B112</f>
        <v>Gemeinde  EPPAN  a.d.W.</v>
      </c>
      <c r="C2" s="214"/>
    </row>
    <row r="3" spans="2:4" s="18" customFormat="1" ht="15.75" thickBot="1" x14ac:dyDescent="0.25">
      <c r="B3" s="100" t="str">
        <f>'Elenco Prezzi Unitari'!B65</f>
        <v>BESCHREIBUNG</v>
      </c>
      <c r="C3" s="153" t="str">
        <f>'Elenco Prezzi Unitari'!F65</f>
        <v>BETRAG</v>
      </c>
    </row>
    <row r="4" spans="2:4" x14ac:dyDescent="0.25">
      <c r="B4" s="98" t="str">
        <f>'PLT1 Appiano'!B2</f>
        <v>PLT1 - Nummernschilderkennungsstation Nr.1:  Kreuzung Pillhof (Gemeinde  EPPAN )</v>
      </c>
      <c r="C4" s="99">
        <f>'PLT1 Appiano'!F20</f>
        <v>7736.75</v>
      </c>
    </row>
    <row r="5" spans="2:4" ht="15.75" customHeight="1" x14ac:dyDescent="0.25">
      <c r="B5" s="43" t="str">
        <f>'PLT2 Appiano'!B2</f>
        <v>PLT2 - Nummernschilderkennungsstation Nr.2:  Kreuzung Maxi-Mode Center (Gemeinde  EPPAN )</v>
      </c>
      <c r="C5" s="94">
        <f>'PLT2 Appiano'!F17</f>
        <v>6767.5</v>
      </c>
    </row>
    <row r="6" spans="2:4" ht="15.75" customHeight="1" x14ac:dyDescent="0.25">
      <c r="B6" s="43" t="str">
        <f>'PLT3 Appiano'!B2</f>
        <v>PLT3 - Nummernschilderkennungsstation Nr.3:  Kreuzung Unterrain (Gemeinde  EPPAN )</v>
      </c>
      <c r="C6" s="94">
        <f>'PLT3 Appiano'!F17</f>
        <v>6767.5</v>
      </c>
    </row>
    <row r="7" spans="2:4" ht="15.75" customHeight="1" x14ac:dyDescent="0.25">
      <c r="B7" s="43" t="str">
        <f>'PLT4 Appiano'!B2</f>
        <v>PLT4 - Nummernschilderkennungsstation Nr.4:  Weinstraße (Gemeinde  EPPAN )</v>
      </c>
      <c r="C7" s="94">
        <f>'PLT4 Appiano'!F22</f>
        <v>9995.85</v>
      </c>
    </row>
    <row r="8" spans="2:4" ht="15.75" customHeight="1" x14ac:dyDescent="0.25">
      <c r="B8" s="43" t="str">
        <f>'PR1 Appiano'!B2</f>
        <v>PR1 - Videoüberwachungsstation Nr.1:  Parkplatz Montiggl (Gemeinde  EPPAN )</v>
      </c>
      <c r="C8" s="94">
        <f>'PR1 Appiano'!F19</f>
        <v>10250.75</v>
      </c>
    </row>
    <row r="9" spans="2:4" ht="15.75" customHeight="1" x14ac:dyDescent="0.25">
      <c r="B9" s="43" t="str">
        <f>'PR2 Appiano'!B2</f>
        <v>PR2 - Videoüberwachungsstation Nr.2:  Parkplatz Rungg (Gemeinde  EPPAN )</v>
      </c>
      <c r="C9" s="94">
        <f>'PR2 Appiano'!F18</f>
        <v>9050.75</v>
      </c>
    </row>
    <row r="10" spans="2:4" ht="15.75" customHeight="1" x14ac:dyDescent="0.25">
      <c r="B10" s="43" t="str">
        <f>'PR3 Appiano'!B2</f>
        <v>PR3 - Videoüberwachungsstation Nr.3:  Parkplatz St. Pauls (FF-Halle) (Gemeinde  EPPAN )</v>
      </c>
      <c r="C10" s="94">
        <f>'PR3 Appiano'!F15</f>
        <v>7022</v>
      </c>
    </row>
    <row r="11" spans="2:4" ht="15.75" customHeight="1" x14ac:dyDescent="0.25">
      <c r="B11" s="43" t="str">
        <f>'PR4 Appiano'!B2</f>
        <v>PR4 - Videoüberwachungsstation Nr.4:  Neuer Parkplatz (Missian) (Gemeinde  EPPAN )</v>
      </c>
      <c r="C11" s="94">
        <f>'PR4 Appiano'!F15</f>
        <v>6698</v>
      </c>
    </row>
    <row r="12" spans="2:4" ht="15.75" customHeight="1" x14ac:dyDescent="0.25">
      <c r="B12" s="43" t="str">
        <f>'PR5 Appiano'!B2</f>
        <v>PR5 - Videoüberwachungsstation Nr.5:  Parkplatz Buchwald (Gemeinde  EPPAN )</v>
      </c>
      <c r="C12" s="94">
        <f>'PR5 Appiano'!F18</f>
        <v>7667.25</v>
      </c>
    </row>
    <row r="13" spans="2:4" ht="15.75" customHeight="1" x14ac:dyDescent="0.25">
      <c r="B13" s="43" t="str">
        <f>'PR6 Appiano'!B2</f>
        <v>PR6 - Videoüberwachungsstation Nr.6:  Parkplatz Perdonig (FF-Halle) (Gemeinde  EPPAN )</v>
      </c>
      <c r="C13" s="94">
        <f>'PR6 Appiano'!F15</f>
        <v>7298</v>
      </c>
    </row>
    <row r="14" spans="2:4" ht="15.75" customHeight="1" x14ac:dyDescent="0.25">
      <c r="B14" s="43" t="str">
        <f>'PR7 Appiano'!B2</f>
        <v>PR7 - Videoüberwachungsstation Nr.7:  Ortsteil Frangart - Parkplatz (Gemeinde  EPPAN )</v>
      </c>
      <c r="C14" s="94">
        <f>'PR7 Appiano'!F10</f>
        <v>1969.25</v>
      </c>
    </row>
    <row r="15" spans="2:4" ht="15.75" customHeight="1" thickBot="1" x14ac:dyDescent="0.3">
      <c r="B15" s="43" t="str">
        <f>'CO Appiano'!B2</f>
        <v>CO - Leiststelle:  Gemeindepolizei (Gemeinde  EPPAN )</v>
      </c>
      <c r="C15" s="94">
        <f>'CO Appiano'!F17</f>
        <v>9548</v>
      </c>
    </row>
    <row r="16" spans="2:4" s="19" customFormat="1" ht="15.75" customHeight="1" thickBot="1" x14ac:dyDescent="0.3">
      <c r="B16" s="146" t="str">
        <f>'Elenco Prezzi Unitari'!B69</f>
        <v>SUMME</v>
      </c>
      <c r="C16" s="147">
        <f>SUM(C4:C15)</f>
        <v>90771.6</v>
      </c>
      <c r="D16" s="47"/>
    </row>
    <row r="17" spans="2:3" ht="30" x14ac:dyDescent="0.25">
      <c r="B17" s="43" t="str">
        <f>'Elenco Prezzi Unitari'!B203</f>
        <v>Anteilige Kosten des zentralen Nummernschildverwaltungssystems (Leitstelle am Sitz der Bezirksgemeinschaft)</v>
      </c>
      <c r="C17" s="94">
        <f>(C16/Totale!C21)*Totale!C26</f>
        <v>7863.7593098568777</v>
      </c>
    </row>
    <row r="18" spans="2:3" x14ac:dyDescent="0.25">
      <c r="B18" s="43" t="str">
        <f>'Elenco Prezzi Unitari'!B204</f>
        <v>Anteilige Sicherheitsaufwendungen</v>
      </c>
      <c r="C18" s="94">
        <f>(C16/Totale!C21)*'Quadro Economico'!C5</f>
        <v>2985.5994409934265</v>
      </c>
    </row>
    <row r="19" spans="2:3" ht="15" customHeight="1" thickBot="1" x14ac:dyDescent="0.3">
      <c r="B19" s="43" t="str">
        <f>'Elenco Prezzi Unitari'!B205</f>
        <v>Anteilige sonstige Aufwendungen (Ausführungsprojekt + BL + SiKoA + Wettbewerbsausschuss + unvorhergesehen Kosten und Rundungen)</v>
      </c>
      <c r="C19" s="94">
        <f>(C16/Totale!C21)*('Quadro Economico'!C8+'Quadro Economico'!C9+'Quadro Economico'!C10+'Quadro Economico'!C11+'Quadro Economico'!C12)</f>
        <v>8162.8500271901758</v>
      </c>
    </row>
    <row r="20" spans="2:3" ht="15.75" thickBot="1" x14ac:dyDescent="0.3">
      <c r="B20" s="149" t="str">
        <f>'Elenco Prezzi Unitari'!B209</f>
        <v>Gesamtbetrag Gemeinde EPPAN a. d. W.</v>
      </c>
      <c r="C20" s="150">
        <f>SUM(C16:C19)</f>
        <v>109783.80877804047</v>
      </c>
    </row>
  </sheetData>
  <mergeCells count="1">
    <mergeCell ref="B2:C2"/>
  </mergeCells>
  <pageMargins left="0.7" right="0.7" top="0.75" bottom="0.75" header="0.3" footer="0.3"/>
  <pageSetup paperSize="9" scale="77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274"/>
  <sheetViews>
    <sheetView workbookViewId="0">
      <selection activeCell="F18" sqref="F18"/>
    </sheetView>
  </sheetViews>
  <sheetFormatPr defaultRowHeight="15" x14ac:dyDescent="0.25"/>
  <cols>
    <col min="1" max="1" width="9.140625" style="59"/>
    <col min="2" max="2" width="52.7109375" style="74" customWidth="1"/>
    <col min="3" max="3" width="8.140625" style="75" bestFit="1" customWidth="1"/>
    <col min="4" max="4" width="13" style="76" customWidth="1"/>
    <col min="5" max="5" width="17.140625" style="76" customWidth="1"/>
    <col min="6" max="6" width="15.7109375" style="76" customWidth="1"/>
    <col min="7" max="7" width="14" style="66" customWidth="1"/>
    <col min="8" max="16384" width="9.140625" style="59"/>
  </cols>
  <sheetData>
    <row r="2" spans="2:7" s="54" customFormat="1" x14ac:dyDescent="0.2">
      <c r="B2" s="212" t="str">
        <f>'Elenco Prezzi Unitari'!B113</f>
        <v>PLT1 - Nummernschilderkennungsstation Nr.1:  Nationalstraße - Einfahrt NORD (Gemeinde  BRANZOLL)</v>
      </c>
      <c r="C2" s="212"/>
      <c r="D2" s="212"/>
      <c r="E2" s="212"/>
      <c r="F2" s="212"/>
      <c r="G2" s="53"/>
    </row>
    <row r="3" spans="2:7" s="54" customFormat="1" x14ac:dyDescent="0.2">
      <c r="B3" s="55" t="str">
        <f>'Elenco Prezzi Unitari'!B65</f>
        <v>BESCHREIBUNG</v>
      </c>
      <c r="C3" s="55" t="str">
        <f>'Elenco Prezzi Unitari'!C65</f>
        <v>M.E.</v>
      </c>
      <c r="D3" s="55" t="str">
        <f>'Elenco Prezzi Unitari'!D65</f>
        <v>ANZ.</v>
      </c>
      <c r="E3" s="55" t="str">
        <f>'Elenco Prezzi Unitari'!E65</f>
        <v>EINHEITSPREIS</v>
      </c>
      <c r="F3" s="55" t="str">
        <f>'Elenco Prezzi Unitari'!F65</f>
        <v>BETRAG</v>
      </c>
      <c r="G3" s="53"/>
    </row>
    <row r="4" spans="2:7" ht="30" x14ac:dyDescent="0.25">
      <c r="B4" s="34" t="str">
        <f>'Elenco Prezzi Unitari'!B4</f>
        <v>Videokamera Nummernschilderkennung OCR + Übersichtskamera</v>
      </c>
      <c r="C4" s="56" t="s">
        <v>1</v>
      </c>
      <c r="D4" s="57">
        <v>1</v>
      </c>
      <c r="E4" s="82">
        <f>'Elenco Prezzi Unitari'!F4</f>
        <v>3200</v>
      </c>
      <c r="F4" s="83">
        <f t="shared" ref="F4:F6" si="0">E4*D4</f>
        <v>3200</v>
      </c>
      <c r="G4" s="58"/>
    </row>
    <row r="5" spans="2:7" ht="30" x14ac:dyDescent="0.25">
      <c r="B5" s="34" t="str">
        <f>'Elenco Prezzi Unitari'!B5</f>
        <v>Lokaler Speicher f. Videokamera Nummernschilderkennung - HD Typ SSD 120 GB</v>
      </c>
      <c r="C5" s="56" t="s">
        <v>1</v>
      </c>
      <c r="D5" s="57">
        <v>1</v>
      </c>
      <c r="E5" s="82">
        <f>'Elenco Prezzi Unitari'!F5</f>
        <v>224</v>
      </c>
      <c r="F5" s="83">
        <f t="shared" si="0"/>
        <v>224</v>
      </c>
      <c r="G5" s="58"/>
    </row>
    <row r="6" spans="2:7" x14ac:dyDescent="0.25">
      <c r="B6" s="34" t="str">
        <f>'Elenco Prezzi Unitari'!B10</f>
        <v>Grundlizenz Kamera f. SW Nummernschilderkennung</v>
      </c>
      <c r="C6" s="56" t="s">
        <v>1</v>
      </c>
      <c r="D6" s="57">
        <v>1</v>
      </c>
      <c r="E6" s="82">
        <f>'Elenco Prezzi Unitari'!F10</f>
        <v>513.5</v>
      </c>
      <c r="F6" s="83">
        <f t="shared" si="0"/>
        <v>513.5</v>
      </c>
      <c r="G6" s="58"/>
    </row>
    <row r="7" spans="2:7" ht="30" x14ac:dyDescent="0.25">
      <c r="B7" s="34" t="str">
        <f>'Elenco Prezzi Unitari'!B11</f>
        <v>Lizenz Kamera Zugriff KfZ-Zulassungsstelle f. SW Nummernschilderkennung</v>
      </c>
      <c r="C7" s="56" t="s">
        <v>1</v>
      </c>
      <c r="D7" s="57">
        <v>1</v>
      </c>
      <c r="E7" s="82">
        <f>'Elenco Prezzi Unitari'!F11</f>
        <v>260</v>
      </c>
      <c r="F7" s="83">
        <f t="shared" ref="F7" si="1">E7*D7</f>
        <v>260</v>
      </c>
      <c r="G7" s="58"/>
    </row>
    <row r="8" spans="2:7" x14ac:dyDescent="0.25">
      <c r="B8" s="34" t="str">
        <f>'Elenco Prezzi Unitari'!B37</f>
        <v>Schild "Videoüberwachter Bereich" Art.13 GvD 196/2003</v>
      </c>
      <c r="C8" s="56" t="s">
        <v>1</v>
      </c>
      <c r="D8" s="57">
        <v>1</v>
      </c>
      <c r="E8" s="82">
        <f>'Elenco Prezzi Unitari'!F37</f>
        <v>50</v>
      </c>
      <c r="F8" s="83">
        <f t="shared" ref="F8" si="2">E8*D8</f>
        <v>50</v>
      </c>
      <c r="G8" s="58"/>
    </row>
    <row r="9" spans="2:7" ht="75" x14ac:dyDescent="0.25">
      <c r="B9" s="33" t="str">
        <f>'Elenco Prezzi Unitari'!B32</f>
        <v>Zubehörteile für die Montage der Videokameras und die fachgerechte Herstellung einer vollständigen, funktionstüchtigen Anlage (z.B. Elektroschaltschrank, Geräteschrank, selbstrückstellender Schalter, Netzgeräte, Kabel usw.)</v>
      </c>
      <c r="C9" s="118" t="str">
        <f>'Elenco Prezzi Unitari'!C32</f>
        <v>pauschal</v>
      </c>
      <c r="D9" s="57">
        <v>1</v>
      </c>
      <c r="E9" s="82">
        <v>1000</v>
      </c>
      <c r="F9" s="83">
        <f>E9*D9</f>
        <v>1000</v>
      </c>
      <c r="G9" s="58"/>
    </row>
    <row r="10" spans="2:7" ht="30" x14ac:dyDescent="0.25">
      <c r="B10" s="33" t="str">
        <f>'Elenco Prezzi Unitari'!B34</f>
        <v>Arbeitslohn für die Installation (einschließlich Einsatz einer Arbeitsbühne) und die Konfiguration der Anlage.</v>
      </c>
      <c r="C10" s="118" t="str">
        <f>'Elenco Prezzi Unitari'!C34</f>
        <v>pauschal</v>
      </c>
      <c r="D10" s="63">
        <v>1</v>
      </c>
      <c r="E10" s="86">
        <v>800</v>
      </c>
      <c r="F10" s="87">
        <f>E10*D10</f>
        <v>800</v>
      </c>
      <c r="G10" s="64"/>
    </row>
    <row r="11" spans="2:7" x14ac:dyDescent="0.25">
      <c r="B11" s="35" t="str">
        <f>'Elenco Prezzi Unitari'!B66</f>
        <v>Gesamt SOA Kategorie OS5</v>
      </c>
      <c r="C11" s="60"/>
      <c r="D11" s="61"/>
      <c r="E11" s="84"/>
      <c r="F11" s="85">
        <f>SUM(F4:F10)</f>
        <v>6047.5</v>
      </c>
    </row>
    <row r="12" spans="2:7" x14ac:dyDescent="0.25">
      <c r="B12" s="34" t="str">
        <f>'Elenco Prezzi Unitari'!B6</f>
        <v>Modem 3G HSPDS/GPRS mit eingebauter Antenne</v>
      </c>
      <c r="C12" s="56" t="s">
        <v>1</v>
      </c>
      <c r="D12" s="57">
        <v>1</v>
      </c>
      <c r="E12" s="82">
        <f>'Elenco Prezzi Unitari'!F6</f>
        <v>320</v>
      </c>
      <c r="F12" s="83">
        <f t="shared" ref="F12" si="3">E12*D12</f>
        <v>320</v>
      </c>
    </row>
    <row r="13" spans="2:7" ht="45" x14ac:dyDescent="0.25">
      <c r="B13" s="33" t="str">
        <f>'Elenco Prezzi Unitari'!B33</f>
        <v>Zubehörteile für die Montage der Konnektivitätsgeräte zur fachgerechten Herstellung einer vollständigen, funktionstüchtigen Anlage.</v>
      </c>
      <c r="C13" s="117" t="str">
        <f>'Elenco Prezzi Unitari'!C33</f>
        <v>pauschal</v>
      </c>
      <c r="D13" s="57">
        <v>1</v>
      </c>
      <c r="E13" s="82">
        <v>200</v>
      </c>
      <c r="F13" s="83">
        <f>E13*D13</f>
        <v>200</v>
      </c>
    </row>
    <row r="14" spans="2:7" ht="30" x14ac:dyDescent="0.25">
      <c r="B14" s="33" t="str">
        <f>'Elenco Prezzi Unitari'!B34</f>
        <v>Arbeitslohn für die Installation (einschließlich Einsatz einer Arbeitsbühne) und die Konfiguration der Anlage.</v>
      </c>
      <c r="C14" s="118" t="str">
        <f>'Elenco Prezzi Unitari'!C34</f>
        <v>pauschal</v>
      </c>
      <c r="D14" s="63">
        <v>1</v>
      </c>
      <c r="E14" s="86">
        <v>200</v>
      </c>
      <c r="F14" s="87">
        <f>E14*D14</f>
        <v>200</v>
      </c>
    </row>
    <row r="15" spans="2:7" x14ac:dyDescent="0.25">
      <c r="B15" s="36" t="str">
        <f>'Elenco Prezzi Unitari'!B67</f>
        <v>Gesamt SOA Kategorie OS19</v>
      </c>
      <c r="C15" s="60"/>
      <c r="D15" s="65"/>
      <c r="E15" s="84"/>
      <c r="F15" s="88">
        <f>SUM(F12:F14)</f>
        <v>720</v>
      </c>
    </row>
    <row r="16" spans="2:7" x14ac:dyDescent="0.25">
      <c r="B16" s="67"/>
      <c r="C16" s="68"/>
      <c r="D16" s="69"/>
      <c r="E16" s="89"/>
      <c r="F16" s="89"/>
    </row>
    <row r="17" spans="2:6" x14ac:dyDescent="0.25">
      <c r="B17" s="45" t="str">
        <f>'Elenco Prezzi Unitari'!B69</f>
        <v>SUMME</v>
      </c>
      <c r="C17" s="60"/>
      <c r="D17" s="70"/>
      <c r="E17" s="84"/>
      <c r="F17" s="90">
        <f>F11+F15</f>
        <v>6767.5</v>
      </c>
    </row>
    <row r="18" spans="2:6" x14ac:dyDescent="0.25">
      <c r="B18" s="71"/>
      <c r="C18" s="72"/>
      <c r="D18" s="73"/>
      <c r="E18" s="73"/>
      <c r="F18" s="73"/>
    </row>
    <row r="19" spans="2:6" x14ac:dyDescent="0.25">
      <c r="B19" s="71"/>
      <c r="C19" s="72"/>
      <c r="D19" s="73"/>
      <c r="E19" s="73"/>
      <c r="F19" s="73"/>
    </row>
    <row r="20" spans="2:6" x14ac:dyDescent="0.25">
      <c r="B20" s="71"/>
      <c r="C20" s="72"/>
      <c r="D20" s="73"/>
      <c r="E20" s="73"/>
      <c r="F20" s="73"/>
    </row>
    <row r="21" spans="2:6" x14ac:dyDescent="0.25">
      <c r="B21" s="71"/>
      <c r="C21" s="72"/>
      <c r="D21" s="73"/>
      <c r="E21" s="73"/>
      <c r="F21" s="73"/>
    </row>
    <row r="22" spans="2:6" x14ac:dyDescent="0.25">
      <c r="B22" s="71"/>
      <c r="C22" s="72"/>
      <c r="D22" s="73"/>
      <c r="E22" s="73"/>
      <c r="F22" s="73"/>
    </row>
    <row r="23" spans="2:6" x14ac:dyDescent="0.25">
      <c r="B23" s="71"/>
      <c r="C23" s="72"/>
      <c r="D23" s="73"/>
      <c r="E23" s="73"/>
      <c r="F23" s="73"/>
    </row>
    <row r="24" spans="2:6" x14ac:dyDescent="0.25">
      <c r="B24" s="71"/>
      <c r="C24" s="72"/>
      <c r="D24" s="73"/>
      <c r="E24" s="73"/>
      <c r="F24" s="73"/>
    </row>
    <row r="25" spans="2:6" x14ac:dyDescent="0.25">
      <c r="B25" s="71"/>
      <c r="C25" s="72"/>
      <c r="D25" s="73"/>
      <c r="E25" s="73"/>
      <c r="F25" s="73"/>
    </row>
    <row r="26" spans="2:6" x14ac:dyDescent="0.25">
      <c r="B26" s="71"/>
      <c r="C26" s="72"/>
      <c r="D26" s="73"/>
      <c r="E26" s="73"/>
      <c r="F26" s="73"/>
    </row>
    <row r="27" spans="2:6" x14ac:dyDescent="0.25">
      <c r="B27" s="71"/>
      <c r="C27" s="72"/>
      <c r="D27" s="73"/>
      <c r="E27" s="73"/>
      <c r="F27" s="73"/>
    </row>
    <row r="28" spans="2:6" x14ac:dyDescent="0.25">
      <c r="B28" s="71"/>
      <c r="C28" s="72"/>
      <c r="D28" s="73"/>
      <c r="E28" s="73"/>
      <c r="F28" s="73"/>
    </row>
    <row r="29" spans="2:6" x14ac:dyDescent="0.25">
      <c r="B29" s="71"/>
      <c r="C29" s="72"/>
      <c r="D29" s="73"/>
      <c r="E29" s="73"/>
      <c r="F29" s="73"/>
    </row>
    <row r="30" spans="2:6" x14ac:dyDescent="0.25">
      <c r="B30" s="71"/>
      <c r="C30" s="72"/>
      <c r="D30" s="73"/>
      <c r="E30" s="73"/>
      <c r="F30" s="73"/>
    </row>
    <row r="31" spans="2:6" x14ac:dyDescent="0.25">
      <c r="B31" s="71"/>
      <c r="C31" s="72"/>
      <c r="D31" s="73"/>
      <c r="E31" s="73"/>
      <c r="F31" s="73"/>
    </row>
    <row r="32" spans="2:6" x14ac:dyDescent="0.25">
      <c r="B32" s="71"/>
      <c r="C32" s="72"/>
      <c r="D32" s="73"/>
      <c r="E32" s="73"/>
      <c r="F32" s="73"/>
    </row>
    <row r="33" spans="2:6" x14ac:dyDescent="0.25">
      <c r="B33" s="71"/>
      <c r="C33" s="72"/>
      <c r="D33" s="73"/>
      <c r="E33" s="73"/>
      <c r="F33" s="73"/>
    </row>
    <row r="34" spans="2:6" x14ac:dyDescent="0.25">
      <c r="B34" s="71"/>
      <c r="C34" s="72"/>
      <c r="D34" s="73"/>
      <c r="E34" s="73"/>
      <c r="F34" s="73"/>
    </row>
    <row r="35" spans="2:6" x14ac:dyDescent="0.25">
      <c r="B35" s="71"/>
      <c r="C35" s="72"/>
      <c r="D35" s="73"/>
      <c r="E35" s="73"/>
      <c r="F35" s="73"/>
    </row>
    <row r="36" spans="2:6" x14ac:dyDescent="0.25">
      <c r="B36" s="71"/>
      <c r="C36" s="72"/>
      <c r="D36" s="73"/>
      <c r="E36" s="73"/>
      <c r="F36" s="73"/>
    </row>
    <row r="37" spans="2:6" x14ac:dyDescent="0.25">
      <c r="B37" s="71"/>
      <c r="C37" s="72"/>
      <c r="D37" s="73"/>
      <c r="E37" s="73"/>
      <c r="F37" s="73"/>
    </row>
    <row r="38" spans="2:6" x14ac:dyDescent="0.25">
      <c r="B38" s="71"/>
      <c r="C38" s="72"/>
      <c r="D38" s="73"/>
      <c r="E38" s="73"/>
      <c r="F38" s="73"/>
    </row>
    <row r="39" spans="2:6" x14ac:dyDescent="0.25">
      <c r="B39" s="71"/>
      <c r="C39" s="72"/>
      <c r="D39" s="73"/>
      <c r="E39" s="73"/>
      <c r="F39" s="73"/>
    </row>
    <row r="40" spans="2:6" x14ac:dyDescent="0.25">
      <c r="B40" s="71"/>
      <c r="C40" s="72"/>
      <c r="D40" s="73"/>
      <c r="E40" s="73"/>
      <c r="F40" s="73"/>
    </row>
    <row r="41" spans="2:6" x14ac:dyDescent="0.25">
      <c r="B41" s="71"/>
      <c r="C41" s="72"/>
      <c r="D41" s="73"/>
      <c r="E41" s="73"/>
      <c r="F41" s="73"/>
    </row>
    <row r="42" spans="2:6" x14ac:dyDescent="0.25">
      <c r="B42" s="71"/>
      <c r="C42" s="72"/>
      <c r="D42" s="73"/>
      <c r="E42" s="73"/>
      <c r="F42" s="73"/>
    </row>
    <row r="43" spans="2:6" x14ac:dyDescent="0.25">
      <c r="B43" s="71"/>
      <c r="C43" s="72"/>
      <c r="D43" s="73"/>
      <c r="E43" s="73"/>
      <c r="F43" s="73"/>
    </row>
    <row r="44" spans="2:6" x14ac:dyDescent="0.25">
      <c r="B44" s="71"/>
      <c r="C44" s="72"/>
      <c r="D44" s="73"/>
      <c r="E44" s="73"/>
      <c r="F44" s="73"/>
    </row>
    <row r="45" spans="2:6" x14ac:dyDescent="0.25">
      <c r="B45" s="71"/>
      <c r="C45" s="72"/>
      <c r="D45" s="73"/>
      <c r="E45" s="73"/>
      <c r="F45" s="73"/>
    </row>
    <row r="46" spans="2:6" x14ac:dyDescent="0.25">
      <c r="B46" s="71"/>
      <c r="C46" s="72"/>
      <c r="D46" s="73"/>
      <c r="E46" s="73"/>
      <c r="F46" s="73"/>
    </row>
    <row r="47" spans="2:6" x14ac:dyDescent="0.25">
      <c r="B47" s="71"/>
      <c r="C47" s="72"/>
      <c r="D47" s="73"/>
      <c r="E47" s="73"/>
      <c r="F47" s="73"/>
    </row>
    <row r="48" spans="2:6" x14ac:dyDescent="0.25">
      <c r="B48" s="71"/>
      <c r="C48" s="72"/>
      <c r="D48" s="73"/>
      <c r="E48" s="73"/>
      <c r="F48" s="73"/>
    </row>
    <row r="49" spans="2:6" x14ac:dyDescent="0.25">
      <c r="B49" s="71"/>
      <c r="C49" s="72"/>
      <c r="D49" s="73"/>
      <c r="E49" s="73"/>
      <c r="F49" s="73"/>
    </row>
    <row r="50" spans="2:6" x14ac:dyDescent="0.25">
      <c r="B50" s="71"/>
      <c r="C50" s="72"/>
      <c r="D50" s="73"/>
      <c r="E50" s="73"/>
      <c r="F50" s="73"/>
    </row>
    <row r="51" spans="2:6" x14ac:dyDescent="0.25">
      <c r="B51" s="71"/>
      <c r="C51" s="72"/>
      <c r="D51" s="73"/>
      <c r="E51" s="73"/>
      <c r="F51" s="73"/>
    </row>
    <row r="52" spans="2:6" x14ac:dyDescent="0.25">
      <c r="B52" s="71"/>
      <c r="C52" s="72"/>
      <c r="D52" s="73"/>
      <c r="E52" s="73"/>
      <c r="F52" s="73"/>
    </row>
    <row r="53" spans="2:6" x14ac:dyDescent="0.25">
      <c r="B53" s="71"/>
      <c r="C53" s="72"/>
      <c r="D53" s="73"/>
      <c r="E53" s="73"/>
      <c r="F53" s="73"/>
    </row>
    <row r="54" spans="2:6" x14ac:dyDescent="0.25">
      <c r="B54" s="71"/>
      <c r="C54" s="72"/>
      <c r="D54" s="73"/>
      <c r="E54" s="73"/>
      <c r="F54" s="73"/>
    </row>
    <row r="55" spans="2:6" x14ac:dyDescent="0.25">
      <c r="B55" s="71"/>
      <c r="C55" s="72"/>
      <c r="D55" s="73"/>
      <c r="E55" s="73"/>
      <c r="F55" s="73"/>
    </row>
    <row r="56" spans="2:6" x14ac:dyDescent="0.25">
      <c r="B56" s="71"/>
      <c r="C56" s="72"/>
      <c r="D56" s="73"/>
      <c r="E56" s="73"/>
      <c r="F56" s="73"/>
    </row>
    <row r="57" spans="2:6" x14ac:dyDescent="0.25">
      <c r="B57" s="71"/>
      <c r="C57" s="72"/>
      <c r="D57" s="73"/>
      <c r="E57" s="73"/>
      <c r="F57" s="73"/>
    </row>
    <row r="58" spans="2:6" x14ac:dyDescent="0.25">
      <c r="B58" s="71"/>
      <c r="C58" s="72"/>
      <c r="D58" s="73"/>
      <c r="E58" s="73"/>
      <c r="F58" s="73"/>
    </row>
    <row r="59" spans="2:6" x14ac:dyDescent="0.25">
      <c r="B59" s="71"/>
      <c r="C59" s="72"/>
      <c r="D59" s="73"/>
      <c r="E59" s="73"/>
      <c r="F59" s="73"/>
    </row>
    <row r="60" spans="2:6" x14ac:dyDescent="0.25">
      <c r="B60" s="71"/>
      <c r="C60" s="72"/>
      <c r="D60" s="73"/>
      <c r="E60" s="73"/>
      <c r="F60" s="73"/>
    </row>
    <row r="61" spans="2:6" x14ac:dyDescent="0.25">
      <c r="B61" s="71"/>
      <c r="C61" s="72"/>
      <c r="D61" s="73"/>
      <c r="E61" s="73"/>
      <c r="F61" s="73"/>
    </row>
    <row r="62" spans="2:6" x14ac:dyDescent="0.25">
      <c r="B62" s="71"/>
      <c r="C62" s="72"/>
      <c r="D62" s="73"/>
      <c r="E62" s="73"/>
      <c r="F62" s="73"/>
    </row>
    <row r="63" spans="2:6" x14ac:dyDescent="0.25">
      <c r="B63" s="71"/>
      <c r="C63" s="72"/>
      <c r="D63" s="73"/>
      <c r="E63" s="73"/>
      <c r="F63" s="73"/>
    </row>
    <row r="64" spans="2:6" x14ac:dyDescent="0.25">
      <c r="B64" s="71"/>
      <c r="C64" s="72"/>
      <c r="D64" s="73"/>
      <c r="E64" s="73"/>
      <c r="F64" s="73"/>
    </row>
    <row r="65" spans="2:6" x14ac:dyDescent="0.25">
      <c r="B65" s="71"/>
      <c r="C65" s="72"/>
      <c r="D65" s="73"/>
      <c r="E65" s="73"/>
      <c r="F65" s="73"/>
    </row>
    <row r="66" spans="2:6" x14ac:dyDescent="0.25">
      <c r="B66" s="71"/>
      <c r="C66" s="72"/>
      <c r="D66" s="73"/>
      <c r="E66" s="73"/>
      <c r="F66" s="73"/>
    </row>
    <row r="67" spans="2:6" x14ac:dyDescent="0.25">
      <c r="B67" s="71"/>
      <c r="C67" s="72"/>
      <c r="D67" s="73"/>
      <c r="E67" s="73"/>
      <c r="F67" s="73"/>
    </row>
    <row r="68" spans="2:6" x14ac:dyDescent="0.25">
      <c r="B68" s="71"/>
      <c r="C68" s="72"/>
      <c r="D68" s="73"/>
      <c r="E68" s="73"/>
      <c r="F68" s="73"/>
    </row>
    <row r="69" spans="2:6" x14ac:dyDescent="0.25">
      <c r="B69" s="71"/>
      <c r="C69" s="72"/>
      <c r="D69" s="73"/>
      <c r="E69" s="73"/>
      <c r="F69" s="73"/>
    </row>
    <row r="70" spans="2:6" x14ac:dyDescent="0.25">
      <c r="B70" s="71"/>
      <c r="C70" s="72"/>
      <c r="D70" s="73"/>
      <c r="E70" s="73"/>
      <c r="F70" s="73"/>
    </row>
    <row r="71" spans="2:6" x14ac:dyDescent="0.25">
      <c r="B71" s="71"/>
      <c r="C71" s="72"/>
      <c r="D71" s="73"/>
      <c r="E71" s="73"/>
      <c r="F71" s="73"/>
    </row>
    <row r="72" spans="2:6" x14ac:dyDescent="0.25">
      <c r="B72" s="71"/>
      <c r="C72" s="72"/>
      <c r="D72" s="73"/>
      <c r="E72" s="73"/>
      <c r="F72" s="73"/>
    </row>
    <row r="73" spans="2:6" x14ac:dyDescent="0.25">
      <c r="B73" s="71"/>
      <c r="C73" s="72"/>
      <c r="D73" s="73"/>
      <c r="E73" s="73"/>
      <c r="F73" s="73"/>
    </row>
    <row r="74" spans="2:6" x14ac:dyDescent="0.25">
      <c r="B74" s="71"/>
      <c r="C74" s="72"/>
      <c r="D74" s="73"/>
      <c r="E74" s="73"/>
      <c r="F74" s="73"/>
    </row>
    <row r="75" spans="2:6" x14ac:dyDescent="0.25">
      <c r="B75" s="71"/>
      <c r="C75" s="72"/>
      <c r="D75" s="73"/>
      <c r="E75" s="73"/>
      <c r="F75" s="73"/>
    </row>
    <row r="76" spans="2:6" x14ac:dyDescent="0.25">
      <c r="B76" s="71"/>
      <c r="C76" s="72"/>
      <c r="D76" s="73"/>
      <c r="E76" s="73"/>
      <c r="F76" s="73"/>
    </row>
    <row r="77" spans="2:6" x14ac:dyDescent="0.25">
      <c r="B77" s="71"/>
      <c r="C77" s="72"/>
      <c r="D77" s="73"/>
      <c r="E77" s="73"/>
      <c r="F77" s="73"/>
    </row>
    <row r="78" spans="2:6" x14ac:dyDescent="0.25">
      <c r="B78" s="71"/>
      <c r="C78" s="72"/>
      <c r="D78" s="73"/>
      <c r="E78" s="73"/>
      <c r="F78" s="73"/>
    </row>
    <row r="79" spans="2:6" x14ac:dyDescent="0.25">
      <c r="B79" s="71"/>
      <c r="C79" s="72"/>
      <c r="D79" s="73"/>
      <c r="E79" s="73"/>
      <c r="F79" s="73"/>
    </row>
    <row r="80" spans="2:6" x14ac:dyDescent="0.25">
      <c r="B80" s="71"/>
      <c r="C80" s="72"/>
      <c r="D80" s="73"/>
      <c r="E80" s="73"/>
      <c r="F80" s="73"/>
    </row>
    <row r="81" spans="2:6" x14ac:dyDescent="0.25">
      <c r="B81" s="71"/>
      <c r="C81" s="72"/>
      <c r="D81" s="73"/>
      <c r="E81" s="73"/>
      <c r="F81" s="73"/>
    </row>
    <row r="82" spans="2:6" x14ac:dyDescent="0.25">
      <c r="B82" s="71"/>
      <c r="C82" s="72"/>
      <c r="D82" s="73"/>
      <c r="E82" s="73"/>
      <c r="F82" s="73"/>
    </row>
    <row r="83" spans="2:6" x14ac:dyDescent="0.25">
      <c r="B83" s="71"/>
      <c r="C83" s="72"/>
      <c r="D83" s="73"/>
      <c r="E83" s="73"/>
      <c r="F83" s="73"/>
    </row>
    <row r="84" spans="2:6" x14ac:dyDescent="0.25">
      <c r="B84" s="71"/>
      <c r="C84" s="72"/>
      <c r="D84" s="73"/>
      <c r="E84" s="73"/>
      <c r="F84" s="73"/>
    </row>
    <row r="85" spans="2:6" x14ac:dyDescent="0.25">
      <c r="B85" s="71"/>
      <c r="C85" s="72"/>
      <c r="D85" s="73"/>
      <c r="E85" s="73"/>
      <c r="F85" s="73"/>
    </row>
    <row r="86" spans="2:6" x14ac:dyDescent="0.25">
      <c r="B86" s="71"/>
      <c r="C86" s="72"/>
      <c r="D86" s="73"/>
      <c r="E86" s="73"/>
      <c r="F86" s="73"/>
    </row>
    <row r="87" spans="2:6" x14ac:dyDescent="0.25">
      <c r="B87" s="71"/>
      <c r="C87" s="72"/>
      <c r="D87" s="73"/>
      <c r="E87" s="73"/>
      <c r="F87" s="73"/>
    </row>
    <row r="88" spans="2:6" x14ac:dyDescent="0.25">
      <c r="B88" s="71"/>
      <c r="C88" s="72"/>
      <c r="D88" s="73"/>
      <c r="E88" s="73"/>
      <c r="F88" s="73"/>
    </row>
    <row r="89" spans="2:6" x14ac:dyDescent="0.25">
      <c r="B89" s="71"/>
      <c r="C89" s="72"/>
      <c r="D89" s="73"/>
      <c r="E89" s="73"/>
      <c r="F89" s="73"/>
    </row>
    <row r="90" spans="2:6" x14ac:dyDescent="0.25">
      <c r="B90" s="71"/>
      <c r="C90" s="72"/>
      <c r="D90" s="73"/>
      <c r="E90" s="73"/>
      <c r="F90" s="73"/>
    </row>
    <row r="91" spans="2:6" x14ac:dyDescent="0.25">
      <c r="B91" s="71"/>
      <c r="C91" s="72"/>
      <c r="D91" s="73"/>
      <c r="E91" s="73"/>
      <c r="F91" s="73"/>
    </row>
    <row r="92" spans="2:6" x14ac:dyDescent="0.25">
      <c r="B92" s="71"/>
      <c r="C92" s="72"/>
      <c r="D92" s="73"/>
      <c r="E92" s="73"/>
      <c r="F92" s="73"/>
    </row>
    <row r="93" spans="2:6" x14ac:dyDescent="0.25">
      <c r="B93" s="71"/>
      <c r="C93" s="72"/>
      <c r="D93" s="73"/>
      <c r="E93" s="73"/>
      <c r="F93" s="73"/>
    </row>
    <row r="94" spans="2:6" x14ac:dyDescent="0.25">
      <c r="B94" s="71"/>
      <c r="C94" s="72"/>
      <c r="D94" s="73"/>
      <c r="E94" s="73"/>
      <c r="F94" s="73"/>
    </row>
    <row r="95" spans="2:6" x14ac:dyDescent="0.25">
      <c r="B95" s="71"/>
      <c r="C95" s="72"/>
      <c r="D95" s="73"/>
      <c r="E95" s="73"/>
      <c r="F95" s="73"/>
    </row>
    <row r="96" spans="2:6" x14ac:dyDescent="0.25">
      <c r="B96" s="71"/>
      <c r="C96" s="72"/>
      <c r="D96" s="73"/>
      <c r="E96" s="73"/>
      <c r="F96" s="73"/>
    </row>
    <row r="97" spans="2:6" x14ac:dyDescent="0.25">
      <c r="B97" s="71"/>
      <c r="C97" s="72"/>
      <c r="D97" s="73"/>
      <c r="E97" s="73"/>
      <c r="F97" s="73"/>
    </row>
    <row r="98" spans="2:6" x14ac:dyDescent="0.25">
      <c r="B98" s="71"/>
      <c r="C98" s="72"/>
      <c r="D98" s="73"/>
      <c r="E98" s="73"/>
      <c r="F98" s="73"/>
    </row>
    <row r="99" spans="2:6" x14ac:dyDescent="0.25">
      <c r="B99" s="71"/>
      <c r="C99" s="72"/>
      <c r="D99" s="73"/>
      <c r="E99" s="73"/>
      <c r="F99" s="73"/>
    </row>
    <row r="100" spans="2:6" x14ac:dyDescent="0.25">
      <c r="B100" s="71"/>
      <c r="C100" s="72"/>
      <c r="D100" s="73"/>
      <c r="E100" s="73"/>
      <c r="F100" s="73"/>
    </row>
    <row r="101" spans="2:6" x14ac:dyDescent="0.25">
      <c r="B101" s="71"/>
      <c r="C101" s="72"/>
      <c r="D101" s="73"/>
      <c r="E101" s="73"/>
      <c r="F101" s="73"/>
    </row>
    <row r="102" spans="2:6" x14ac:dyDescent="0.25">
      <c r="B102" s="71"/>
      <c r="C102" s="72"/>
      <c r="D102" s="73"/>
      <c r="E102" s="73"/>
      <c r="F102" s="73"/>
    </row>
    <row r="103" spans="2:6" x14ac:dyDescent="0.25">
      <c r="B103" s="71"/>
      <c r="C103" s="72"/>
      <c r="D103" s="73"/>
      <c r="E103" s="73"/>
      <c r="F103" s="73"/>
    </row>
    <row r="104" spans="2:6" x14ac:dyDescent="0.25">
      <c r="B104" s="71"/>
      <c r="C104" s="72"/>
      <c r="D104" s="73"/>
      <c r="E104" s="73"/>
      <c r="F104" s="73"/>
    </row>
    <row r="105" spans="2:6" x14ac:dyDescent="0.25">
      <c r="B105" s="71"/>
      <c r="C105" s="72"/>
      <c r="D105" s="73"/>
      <c r="E105" s="73"/>
      <c r="F105" s="73"/>
    </row>
    <row r="106" spans="2:6" x14ac:dyDescent="0.25">
      <c r="B106" s="71"/>
      <c r="C106" s="72"/>
      <c r="D106" s="73"/>
      <c r="E106" s="73"/>
      <c r="F106" s="73"/>
    </row>
    <row r="107" spans="2:6" x14ac:dyDescent="0.25">
      <c r="B107" s="71"/>
      <c r="C107" s="72"/>
      <c r="D107" s="73"/>
      <c r="E107" s="73"/>
      <c r="F107" s="73"/>
    </row>
    <row r="108" spans="2:6" x14ac:dyDescent="0.25">
      <c r="B108" s="71"/>
      <c r="C108" s="72"/>
      <c r="D108" s="73"/>
      <c r="E108" s="73"/>
      <c r="F108" s="73"/>
    </row>
    <row r="109" spans="2:6" x14ac:dyDescent="0.25">
      <c r="B109" s="71"/>
      <c r="C109" s="72"/>
      <c r="D109" s="73"/>
      <c r="E109" s="73"/>
      <c r="F109" s="73"/>
    </row>
    <row r="110" spans="2:6" x14ac:dyDescent="0.25">
      <c r="B110" s="71"/>
      <c r="C110" s="72"/>
      <c r="D110" s="73"/>
      <c r="E110" s="73"/>
      <c r="F110" s="73"/>
    </row>
    <row r="111" spans="2:6" x14ac:dyDescent="0.25">
      <c r="B111" s="71"/>
      <c r="C111" s="72"/>
      <c r="D111" s="73"/>
      <c r="E111" s="73"/>
      <c r="F111" s="73"/>
    </row>
    <row r="112" spans="2:6" x14ac:dyDescent="0.25">
      <c r="B112" s="71"/>
      <c r="C112" s="72"/>
      <c r="D112" s="73"/>
      <c r="E112" s="73"/>
      <c r="F112" s="73"/>
    </row>
    <row r="113" spans="2:6" x14ac:dyDescent="0.25">
      <c r="B113" s="71"/>
      <c r="C113" s="72"/>
      <c r="D113" s="73"/>
      <c r="E113" s="73"/>
      <c r="F113" s="73"/>
    </row>
    <row r="114" spans="2:6" x14ac:dyDescent="0.25">
      <c r="B114" s="71"/>
      <c r="C114" s="72"/>
      <c r="D114" s="73"/>
      <c r="E114" s="73"/>
      <c r="F114" s="73"/>
    </row>
    <row r="115" spans="2:6" x14ac:dyDescent="0.25">
      <c r="B115" s="71"/>
      <c r="C115" s="72"/>
      <c r="D115" s="73"/>
      <c r="E115" s="73"/>
      <c r="F115" s="73"/>
    </row>
    <row r="116" spans="2:6" x14ac:dyDescent="0.25">
      <c r="B116" s="71"/>
      <c r="C116" s="72"/>
      <c r="D116" s="73"/>
      <c r="E116" s="73"/>
      <c r="F116" s="73"/>
    </row>
    <row r="117" spans="2:6" x14ac:dyDescent="0.25">
      <c r="B117" s="71"/>
      <c r="C117" s="72"/>
      <c r="D117" s="73"/>
      <c r="E117" s="73"/>
      <c r="F117" s="73"/>
    </row>
    <row r="118" spans="2:6" x14ac:dyDescent="0.25">
      <c r="B118" s="71"/>
      <c r="C118" s="72"/>
      <c r="D118" s="73"/>
      <c r="E118" s="73"/>
      <c r="F118" s="73"/>
    </row>
    <row r="119" spans="2:6" x14ac:dyDescent="0.25">
      <c r="B119" s="71"/>
      <c r="C119" s="72"/>
      <c r="D119" s="73"/>
      <c r="E119" s="73"/>
      <c r="F119" s="73"/>
    </row>
    <row r="120" spans="2:6" x14ac:dyDescent="0.25">
      <c r="B120" s="71"/>
      <c r="C120" s="72"/>
      <c r="D120" s="73"/>
      <c r="E120" s="73"/>
      <c r="F120" s="73"/>
    </row>
    <row r="121" spans="2:6" x14ac:dyDescent="0.25">
      <c r="B121" s="71"/>
      <c r="C121" s="72"/>
      <c r="D121" s="73"/>
      <c r="E121" s="73"/>
      <c r="F121" s="73"/>
    </row>
    <row r="122" spans="2:6" x14ac:dyDescent="0.25">
      <c r="B122" s="71"/>
      <c r="C122" s="72"/>
      <c r="D122" s="73"/>
      <c r="E122" s="73"/>
      <c r="F122" s="73"/>
    </row>
    <row r="123" spans="2:6" x14ac:dyDescent="0.25">
      <c r="B123" s="71"/>
      <c r="C123" s="72"/>
      <c r="D123" s="73"/>
      <c r="E123" s="73"/>
      <c r="F123" s="73"/>
    </row>
    <row r="124" spans="2:6" x14ac:dyDescent="0.25">
      <c r="B124" s="71"/>
      <c r="C124" s="72"/>
      <c r="D124" s="73"/>
      <c r="E124" s="73"/>
      <c r="F124" s="73"/>
    </row>
    <row r="125" spans="2:6" x14ac:dyDescent="0.25">
      <c r="B125" s="71"/>
      <c r="C125" s="72"/>
      <c r="D125" s="73"/>
      <c r="E125" s="73"/>
      <c r="F125" s="73"/>
    </row>
    <row r="126" spans="2:6" x14ac:dyDescent="0.25">
      <c r="B126" s="71"/>
      <c r="C126" s="72"/>
      <c r="D126" s="73"/>
      <c r="E126" s="73"/>
      <c r="F126" s="73"/>
    </row>
    <row r="127" spans="2:6" x14ac:dyDescent="0.25">
      <c r="B127" s="71"/>
      <c r="C127" s="72"/>
      <c r="D127" s="73"/>
      <c r="E127" s="73"/>
      <c r="F127" s="73"/>
    </row>
    <row r="128" spans="2:6" x14ac:dyDescent="0.25">
      <c r="B128" s="71"/>
      <c r="C128" s="72"/>
      <c r="D128" s="73"/>
      <c r="E128" s="73"/>
      <c r="F128" s="73"/>
    </row>
    <row r="129" spans="2:6" x14ac:dyDescent="0.25">
      <c r="B129" s="71"/>
      <c r="C129" s="72"/>
      <c r="D129" s="73"/>
      <c r="E129" s="73"/>
      <c r="F129" s="73"/>
    </row>
    <row r="130" spans="2:6" x14ac:dyDescent="0.25">
      <c r="B130" s="71"/>
      <c r="C130" s="72"/>
      <c r="D130" s="73"/>
      <c r="E130" s="73"/>
      <c r="F130" s="73"/>
    </row>
    <row r="131" spans="2:6" x14ac:dyDescent="0.25">
      <c r="B131" s="71"/>
      <c r="C131" s="72"/>
      <c r="D131" s="73"/>
      <c r="E131" s="73"/>
      <c r="F131" s="73"/>
    </row>
    <row r="132" spans="2:6" x14ac:dyDescent="0.25">
      <c r="B132" s="71"/>
      <c r="C132" s="72"/>
      <c r="D132" s="73"/>
      <c r="E132" s="73"/>
      <c r="F132" s="73"/>
    </row>
    <row r="133" spans="2:6" x14ac:dyDescent="0.25">
      <c r="B133" s="71"/>
      <c r="C133" s="72"/>
      <c r="D133" s="73"/>
      <c r="E133" s="73"/>
      <c r="F133" s="73"/>
    </row>
    <row r="134" spans="2:6" x14ac:dyDescent="0.25">
      <c r="B134" s="71"/>
      <c r="C134" s="72"/>
      <c r="D134" s="73"/>
      <c r="E134" s="73"/>
      <c r="F134" s="73"/>
    </row>
    <row r="135" spans="2:6" x14ac:dyDescent="0.25">
      <c r="B135" s="71"/>
      <c r="C135" s="72"/>
      <c r="D135" s="73"/>
      <c r="E135" s="73"/>
      <c r="F135" s="73"/>
    </row>
    <row r="136" spans="2:6" x14ac:dyDescent="0.25">
      <c r="B136" s="71"/>
      <c r="C136" s="72"/>
      <c r="D136" s="73"/>
      <c r="E136" s="73"/>
      <c r="F136" s="73"/>
    </row>
    <row r="137" spans="2:6" x14ac:dyDescent="0.25">
      <c r="B137" s="71"/>
      <c r="C137" s="72"/>
      <c r="D137" s="73"/>
      <c r="E137" s="73"/>
      <c r="F137" s="73"/>
    </row>
    <row r="138" spans="2:6" x14ac:dyDescent="0.25">
      <c r="B138" s="71"/>
      <c r="C138" s="72"/>
      <c r="D138" s="73"/>
      <c r="E138" s="73"/>
      <c r="F138" s="73"/>
    </row>
    <row r="139" spans="2:6" x14ac:dyDescent="0.25">
      <c r="B139" s="71"/>
      <c r="C139" s="72"/>
      <c r="D139" s="73"/>
      <c r="E139" s="73"/>
      <c r="F139" s="73"/>
    </row>
    <row r="140" spans="2:6" x14ac:dyDescent="0.25">
      <c r="B140" s="71"/>
      <c r="C140" s="72"/>
      <c r="D140" s="73"/>
      <c r="E140" s="73"/>
      <c r="F140" s="73"/>
    </row>
    <row r="141" spans="2:6" x14ac:dyDescent="0.25">
      <c r="B141" s="71"/>
      <c r="C141" s="72"/>
      <c r="D141" s="73"/>
      <c r="E141" s="73"/>
      <c r="F141" s="73"/>
    </row>
    <row r="142" spans="2:6" x14ac:dyDescent="0.25">
      <c r="B142" s="71"/>
      <c r="C142" s="72"/>
      <c r="D142" s="73"/>
      <c r="E142" s="73"/>
      <c r="F142" s="73"/>
    </row>
    <row r="143" spans="2:6" x14ac:dyDescent="0.25">
      <c r="B143" s="71"/>
      <c r="C143" s="72"/>
      <c r="D143" s="73"/>
      <c r="E143" s="73"/>
      <c r="F143" s="73"/>
    </row>
    <row r="144" spans="2:6" x14ac:dyDescent="0.25">
      <c r="B144" s="71"/>
      <c r="C144" s="72"/>
      <c r="D144" s="73"/>
      <c r="E144" s="73"/>
      <c r="F144" s="73"/>
    </row>
    <row r="145" spans="2:6" x14ac:dyDescent="0.25">
      <c r="B145" s="71"/>
      <c r="C145" s="72"/>
      <c r="D145" s="73"/>
      <c r="E145" s="73"/>
      <c r="F145" s="73"/>
    </row>
    <row r="146" spans="2:6" x14ac:dyDescent="0.25">
      <c r="B146" s="71"/>
      <c r="C146" s="72"/>
      <c r="D146" s="73"/>
      <c r="E146" s="73"/>
      <c r="F146" s="73"/>
    </row>
    <row r="147" spans="2:6" x14ac:dyDescent="0.25">
      <c r="B147" s="71"/>
      <c r="C147" s="72"/>
      <c r="D147" s="73"/>
      <c r="E147" s="73"/>
      <c r="F147" s="73"/>
    </row>
    <row r="148" spans="2:6" x14ac:dyDescent="0.25">
      <c r="B148" s="71"/>
      <c r="C148" s="72"/>
      <c r="D148" s="73"/>
      <c r="E148" s="73"/>
      <c r="F148" s="73"/>
    </row>
    <row r="149" spans="2:6" x14ac:dyDescent="0.25">
      <c r="B149" s="71"/>
      <c r="C149" s="72"/>
      <c r="D149" s="73"/>
      <c r="E149" s="73"/>
      <c r="F149" s="73"/>
    </row>
    <row r="150" spans="2:6" x14ac:dyDescent="0.25">
      <c r="B150" s="71"/>
      <c r="C150" s="72"/>
      <c r="D150" s="73"/>
      <c r="E150" s="73"/>
      <c r="F150" s="73"/>
    </row>
    <row r="151" spans="2:6" x14ac:dyDescent="0.25">
      <c r="B151" s="71"/>
      <c r="C151" s="72"/>
      <c r="D151" s="73"/>
      <c r="E151" s="73"/>
      <c r="F151" s="73"/>
    </row>
    <row r="152" spans="2:6" x14ac:dyDescent="0.25">
      <c r="B152" s="71"/>
      <c r="C152" s="72"/>
      <c r="D152" s="73"/>
      <c r="E152" s="73"/>
      <c r="F152" s="73"/>
    </row>
    <row r="153" spans="2:6" x14ac:dyDescent="0.25">
      <c r="B153" s="71"/>
      <c r="C153" s="72"/>
      <c r="D153" s="73"/>
      <c r="E153" s="73"/>
      <c r="F153" s="73"/>
    </row>
    <row r="154" spans="2:6" x14ac:dyDescent="0.25">
      <c r="B154" s="71"/>
      <c r="C154" s="72"/>
      <c r="D154" s="73"/>
      <c r="E154" s="73"/>
      <c r="F154" s="73"/>
    </row>
    <row r="155" spans="2:6" x14ac:dyDescent="0.25">
      <c r="B155" s="71"/>
      <c r="C155" s="72"/>
      <c r="D155" s="73"/>
      <c r="E155" s="73"/>
      <c r="F155" s="73"/>
    </row>
    <row r="156" spans="2:6" x14ac:dyDescent="0.25">
      <c r="B156" s="71"/>
      <c r="C156" s="72"/>
      <c r="D156" s="73"/>
      <c r="E156" s="73"/>
      <c r="F156" s="73"/>
    </row>
    <row r="157" spans="2:6" x14ac:dyDescent="0.25">
      <c r="B157" s="71"/>
      <c r="C157" s="72"/>
      <c r="D157" s="73"/>
      <c r="E157" s="73"/>
      <c r="F157" s="73"/>
    </row>
    <row r="158" spans="2:6" x14ac:dyDescent="0.25">
      <c r="B158" s="71"/>
      <c r="C158" s="72"/>
      <c r="D158" s="73"/>
      <c r="E158" s="73"/>
      <c r="F158" s="73"/>
    </row>
    <row r="159" spans="2:6" x14ac:dyDescent="0.25">
      <c r="B159" s="71"/>
      <c r="C159" s="72"/>
      <c r="D159" s="73"/>
      <c r="E159" s="73"/>
      <c r="F159" s="73"/>
    </row>
    <row r="160" spans="2:6" x14ac:dyDescent="0.25">
      <c r="B160" s="71"/>
      <c r="C160" s="72"/>
      <c r="D160" s="73"/>
      <c r="E160" s="73"/>
      <c r="F160" s="73"/>
    </row>
    <row r="161" spans="2:6" x14ac:dyDescent="0.25">
      <c r="B161" s="71"/>
      <c r="C161" s="72"/>
      <c r="D161" s="73"/>
      <c r="E161" s="73"/>
      <c r="F161" s="73"/>
    </row>
    <row r="162" spans="2:6" x14ac:dyDescent="0.25">
      <c r="B162" s="71"/>
      <c r="C162" s="72"/>
      <c r="D162" s="73"/>
      <c r="E162" s="73"/>
      <c r="F162" s="73"/>
    </row>
    <row r="163" spans="2:6" x14ac:dyDescent="0.25">
      <c r="B163" s="71"/>
      <c r="C163" s="72"/>
      <c r="D163" s="73"/>
      <c r="E163" s="73"/>
      <c r="F163" s="73"/>
    </row>
    <row r="164" spans="2:6" x14ac:dyDescent="0.25">
      <c r="B164" s="71"/>
      <c r="C164" s="72"/>
      <c r="D164" s="73"/>
      <c r="E164" s="73"/>
      <c r="F164" s="73"/>
    </row>
    <row r="165" spans="2:6" x14ac:dyDescent="0.25">
      <c r="B165" s="71"/>
      <c r="C165" s="72"/>
      <c r="D165" s="73"/>
      <c r="E165" s="73"/>
      <c r="F165" s="73"/>
    </row>
    <row r="166" spans="2:6" x14ac:dyDescent="0.25">
      <c r="B166" s="71"/>
      <c r="C166" s="72"/>
      <c r="D166" s="73"/>
      <c r="E166" s="73"/>
      <c r="F166" s="73"/>
    </row>
    <row r="167" spans="2:6" x14ac:dyDescent="0.25">
      <c r="B167" s="71"/>
      <c r="C167" s="72"/>
      <c r="D167" s="73"/>
      <c r="E167" s="73"/>
      <c r="F167" s="73"/>
    </row>
    <row r="168" spans="2:6" x14ac:dyDescent="0.25">
      <c r="B168" s="71"/>
      <c r="C168" s="72"/>
      <c r="D168" s="73"/>
      <c r="E168" s="73"/>
      <c r="F168" s="73"/>
    </row>
    <row r="169" spans="2:6" x14ac:dyDescent="0.25">
      <c r="B169" s="71"/>
      <c r="C169" s="72"/>
      <c r="D169" s="73"/>
      <c r="E169" s="73"/>
      <c r="F169" s="73"/>
    </row>
    <row r="170" spans="2:6" x14ac:dyDescent="0.25">
      <c r="B170" s="71"/>
      <c r="C170" s="72"/>
      <c r="D170" s="73"/>
      <c r="E170" s="73"/>
      <c r="F170" s="73"/>
    </row>
    <row r="171" spans="2:6" x14ac:dyDescent="0.25">
      <c r="B171" s="71"/>
      <c r="C171" s="72"/>
      <c r="D171" s="73"/>
      <c r="E171" s="73"/>
      <c r="F171" s="73"/>
    </row>
    <row r="172" spans="2:6" x14ac:dyDescent="0.25">
      <c r="B172" s="71"/>
      <c r="C172" s="72"/>
      <c r="D172" s="73"/>
      <c r="E172" s="73"/>
      <c r="F172" s="73"/>
    </row>
    <row r="173" spans="2:6" x14ac:dyDescent="0.25">
      <c r="B173" s="71"/>
      <c r="C173" s="72"/>
      <c r="D173" s="73"/>
      <c r="E173" s="73"/>
      <c r="F173" s="73"/>
    </row>
    <row r="174" spans="2:6" x14ac:dyDescent="0.25">
      <c r="B174" s="71"/>
      <c r="C174" s="72"/>
      <c r="D174" s="73"/>
      <c r="E174" s="73"/>
      <c r="F174" s="73"/>
    </row>
    <row r="175" spans="2:6" x14ac:dyDescent="0.25">
      <c r="B175" s="71"/>
      <c r="C175" s="72"/>
      <c r="D175" s="73"/>
      <c r="E175" s="73"/>
      <c r="F175" s="73"/>
    </row>
    <row r="176" spans="2:6" x14ac:dyDescent="0.25">
      <c r="B176" s="71"/>
      <c r="C176" s="72"/>
      <c r="D176" s="73"/>
      <c r="E176" s="73"/>
      <c r="F176" s="73"/>
    </row>
    <row r="177" spans="2:6" x14ac:dyDescent="0.25">
      <c r="B177" s="71"/>
      <c r="C177" s="72"/>
      <c r="D177" s="73"/>
      <c r="E177" s="73"/>
      <c r="F177" s="73"/>
    </row>
    <row r="178" spans="2:6" x14ac:dyDescent="0.25">
      <c r="B178" s="71"/>
      <c r="C178" s="72"/>
      <c r="D178" s="73"/>
      <c r="E178" s="73"/>
      <c r="F178" s="73"/>
    </row>
    <row r="179" spans="2:6" x14ac:dyDescent="0.25">
      <c r="B179" s="71"/>
      <c r="C179" s="72"/>
      <c r="D179" s="73"/>
      <c r="E179" s="73"/>
      <c r="F179" s="73"/>
    </row>
    <row r="180" spans="2:6" x14ac:dyDescent="0.25">
      <c r="B180" s="71"/>
      <c r="C180" s="72"/>
      <c r="D180" s="73"/>
      <c r="E180" s="73"/>
      <c r="F180" s="73"/>
    </row>
    <row r="181" spans="2:6" x14ac:dyDescent="0.25">
      <c r="B181" s="71"/>
      <c r="C181" s="72"/>
      <c r="D181" s="73"/>
      <c r="E181" s="73"/>
      <c r="F181" s="73"/>
    </row>
    <row r="182" spans="2:6" x14ac:dyDescent="0.25">
      <c r="B182" s="71"/>
      <c r="C182" s="72"/>
      <c r="D182" s="73"/>
      <c r="E182" s="73"/>
      <c r="F182" s="73"/>
    </row>
    <row r="183" spans="2:6" x14ac:dyDescent="0.25">
      <c r="B183" s="71"/>
      <c r="C183" s="72"/>
      <c r="D183" s="73"/>
      <c r="E183" s="73"/>
      <c r="F183" s="73"/>
    </row>
    <row r="184" spans="2:6" x14ac:dyDescent="0.25">
      <c r="B184" s="71"/>
      <c r="C184" s="72"/>
      <c r="D184" s="73"/>
      <c r="E184" s="73"/>
      <c r="F184" s="73"/>
    </row>
    <row r="185" spans="2:6" x14ac:dyDescent="0.25">
      <c r="B185" s="71"/>
      <c r="C185" s="72"/>
      <c r="D185" s="73"/>
      <c r="E185" s="73"/>
      <c r="F185" s="73"/>
    </row>
    <row r="186" spans="2:6" x14ac:dyDescent="0.25">
      <c r="B186" s="71"/>
      <c r="C186" s="72"/>
      <c r="D186" s="73"/>
      <c r="E186" s="73"/>
      <c r="F186" s="73"/>
    </row>
    <row r="187" spans="2:6" x14ac:dyDescent="0.25">
      <c r="B187" s="71"/>
      <c r="C187" s="72"/>
      <c r="D187" s="73"/>
      <c r="E187" s="73"/>
      <c r="F187" s="73"/>
    </row>
    <row r="188" spans="2:6" x14ac:dyDescent="0.25">
      <c r="B188" s="71"/>
      <c r="C188" s="72"/>
      <c r="D188" s="73"/>
      <c r="E188" s="73"/>
      <c r="F188" s="73"/>
    </row>
    <row r="189" spans="2:6" x14ac:dyDescent="0.25">
      <c r="B189" s="71"/>
      <c r="C189" s="72"/>
      <c r="D189" s="73"/>
      <c r="E189" s="73"/>
      <c r="F189" s="73"/>
    </row>
    <row r="190" spans="2:6" x14ac:dyDescent="0.25">
      <c r="B190" s="71"/>
      <c r="C190" s="72"/>
      <c r="D190" s="73"/>
      <c r="E190" s="73"/>
      <c r="F190" s="73"/>
    </row>
    <row r="191" spans="2:6" x14ac:dyDescent="0.25">
      <c r="B191" s="71"/>
      <c r="C191" s="72"/>
      <c r="D191" s="73"/>
      <c r="E191" s="73"/>
      <c r="F191" s="73"/>
    </row>
    <row r="192" spans="2:6" x14ac:dyDescent="0.25">
      <c r="B192" s="71"/>
      <c r="C192" s="72"/>
      <c r="D192" s="73"/>
      <c r="E192" s="73"/>
      <c r="F192" s="73"/>
    </row>
    <row r="193" spans="2:6" x14ac:dyDescent="0.25">
      <c r="B193" s="71"/>
      <c r="C193" s="72"/>
      <c r="D193" s="73"/>
      <c r="E193" s="73"/>
      <c r="F193" s="73"/>
    </row>
    <row r="194" spans="2:6" x14ac:dyDescent="0.25">
      <c r="B194" s="71"/>
      <c r="C194" s="72"/>
      <c r="D194" s="73"/>
      <c r="E194" s="73"/>
      <c r="F194" s="73"/>
    </row>
    <row r="195" spans="2:6" x14ac:dyDescent="0.25">
      <c r="B195" s="71"/>
      <c r="C195" s="72"/>
      <c r="D195" s="73"/>
      <c r="E195" s="73"/>
      <c r="F195" s="73"/>
    </row>
    <row r="196" spans="2:6" x14ac:dyDescent="0.25">
      <c r="B196" s="71"/>
      <c r="C196" s="72"/>
      <c r="D196" s="73"/>
      <c r="E196" s="73"/>
      <c r="F196" s="73"/>
    </row>
    <row r="197" spans="2:6" x14ac:dyDescent="0.25">
      <c r="B197" s="71"/>
      <c r="C197" s="72"/>
      <c r="D197" s="73"/>
      <c r="E197" s="73"/>
      <c r="F197" s="73"/>
    </row>
    <row r="198" spans="2:6" x14ac:dyDescent="0.25">
      <c r="B198" s="71"/>
      <c r="C198" s="72"/>
      <c r="D198" s="73"/>
      <c r="E198" s="73"/>
      <c r="F198" s="73"/>
    </row>
    <row r="199" spans="2:6" x14ac:dyDescent="0.25">
      <c r="B199" s="71"/>
      <c r="C199" s="72"/>
      <c r="D199" s="73"/>
      <c r="E199" s="73"/>
      <c r="F199" s="73"/>
    </row>
    <row r="200" spans="2:6" x14ac:dyDescent="0.25">
      <c r="B200" s="71"/>
      <c r="C200" s="72"/>
      <c r="D200" s="73"/>
      <c r="E200" s="73"/>
      <c r="F200" s="73"/>
    </row>
    <row r="201" spans="2:6" x14ac:dyDescent="0.25">
      <c r="B201" s="71"/>
      <c r="C201" s="72"/>
      <c r="D201" s="73"/>
      <c r="E201" s="73"/>
      <c r="F201" s="73"/>
    </row>
    <row r="202" spans="2:6" x14ac:dyDescent="0.25">
      <c r="B202" s="71"/>
      <c r="C202" s="72"/>
      <c r="D202" s="73"/>
      <c r="E202" s="73"/>
      <c r="F202" s="73"/>
    </row>
    <row r="203" spans="2:6" x14ac:dyDescent="0.25">
      <c r="B203" s="71"/>
      <c r="C203" s="72"/>
      <c r="D203" s="73"/>
      <c r="E203" s="73"/>
      <c r="F203" s="73"/>
    </row>
    <row r="204" spans="2:6" x14ac:dyDescent="0.25">
      <c r="B204" s="71"/>
      <c r="C204" s="72"/>
      <c r="D204" s="73"/>
      <c r="E204" s="73"/>
      <c r="F204" s="73"/>
    </row>
    <row r="205" spans="2:6" x14ac:dyDescent="0.25">
      <c r="B205" s="71"/>
      <c r="C205" s="72"/>
      <c r="D205" s="73"/>
      <c r="E205" s="73"/>
      <c r="F205" s="73"/>
    </row>
    <row r="206" spans="2:6" x14ac:dyDescent="0.25">
      <c r="B206" s="71"/>
      <c r="C206" s="72"/>
      <c r="D206" s="73"/>
      <c r="E206" s="73"/>
      <c r="F206" s="73"/>
    </row>
    <row r="207" spans="2:6" x14ac:dyDescent="0.25">
      <c r="B207" s="71"/>
      <c r="C207" s="72"/>
      <c r="D207" s="73"/>
      <c r="E207" s="73"/>
      <c r="F207" s="73"/>
    </row>
    <row r="208" spans="2:6" x14ac:dyDescent="0.25">
      <c r="B208" s="71"/>
      <c r="C208" s="72"/>
      <c r="D208" s="73"/>
      <c r="E208" s="73"/>
      <c r="F208" s="73"/>
    </row>
    <row r="209" spans="2:6" x14ac:dyDescent="0.25">
      <c r="B209" s="71"/>
      <c r="C209" s="72"/>
      <c r="D209" s="73"/>
      <c r="E209" s="73"/>
      <c r="F209" s="73"/>
    </row>
    <row r="210" spans="2:6" x14ac:dyDescent="0.25">
      <c r="B210" s="71"/>
      <c r="C210" s="72"/>
      <c r="D210" s="73"/>
      <c r="E210" s="73"/>
      <c r="F210" s="73"/>
    </row>
    <row r="211" spans="2:6" x14ac:dyDescent="0.25">
      <c r="B211" s="71"/>
      <c r="C211" s="72"/>
      <c r="D211" s="73"/>
      <c r="E211" s="73"/>
      <c r="F211" s="73"/>
    </row>
    <row r="212" spans="2:6" x14ac:dyDescent="0.25">
      <c r="B212" s="71"/>
      <c r="C212" s="72"/>
      <c r="D212" s="73"/>
      <c r="E212" s="73"/>
      <c r="F212" s="73"/>
    </row>
    <row r="213" spans="2:6" x14ac:dyDescent="0.25">
      <c r="B213" s="71"/>
      <c r="C213" s="72"/>
      <c r="D213" s="73"/>
      <c r="E213" s="73"/>
      <c r="F213" s="73"/>
    </row>
    <row r="214" spans="2:6" x14ac:dyDescent="0.25">
      <c r="B214" s="71"/>
      <c r="C214" s="72"/>
      <c r="D214" s="73"/>
      <c r="E214" s="73"/>
      <c r="F214" s="73"/>
    </row>
    <row r="215" spans="2:6" x14ac:dyDescent="0.25">
      <c r="B215" s="71"/>
      <c r="C215" s="72"/>
      <c r="D215" s="73"/>
      <c r="E215" s="73"/>
      <c r="F215" s="73"/>
    </row>
    <row r="216" spans="2:6" x14ac:dyDescent="0.25">
      <c r="B216" s="71"/>
      <c r="C216" s="72"/>
      <c r="D216" s="73"/>
      <c r="E216" s="73"/>
      <c r="F216" s="73"/>
    </row>
    <row r="217" spans="2:6" x14ac:dyDescent="0.25">
      <c r="B217" s="71"/>
      <c r="C217" s="72"/>
      <c r="D217" s="73"/>
      <c r="E217" s="73"/>
      <c r="F217" s="73"/>
    </row>
    <row r="218" spans="2:6" x14ac:dyDescent="0.25">
      <c r="B218" s="71"/>
      <c r="C218" s="72"/>
      <c r="D218" s="73"/>
      <c r="E218" s="73"/>
      <c r="F218" s="73"/>
    </row>
    <row r="219" spans="2:6" x14ac:dyDescent="0.25">
      <c r="B219" s="71"/>
      <c r="C219" s="72"/>
      <c r="D219" s="73"/>
      <c r="E219" s="73"/>
      <c r="F219" s="73"/>
    </row>
    <row r="220" spans="2:6" x14ac:dyDescent="0.25">
      <c r="B220" s="71"/>
      <c r="C220" s="72"/>
      <c r="D220" s="73"/>
      <c r="E220" s="73"/>
      <c r="F220" s="73"/>
    </row>
    <row r="221" spans="2:6" x14ac:dyDescent="0.25">
      <c r="B221" s="71"/>
      <c r="C221" s="72"/>
      <c r="D221" s="73"/>
      <c r="E221" s="73"/>
      <c r="F221" s="73"/>
    </row>
    <row r="222" spans="2:6" x14ac:dyDescent="0.25">
      <c r="B222" s="71"/>
      <c r="C222" s="72"/>
      <c r="D222" s="73"/>
      <c r="E222" s="73"/>
      <c r="F222" s="73"/>
    </row>
    <row r="223" spans="2:6" x14ac:dyDescent="0.25">
      <c r="B223" s="71"/>
      <c r="C223" s="72"/>
      <c r="D223" s="73"/>
      <c r="E223" s="73"/>
      <c r="F223" s="73"/>
    </row>
    <row r="224" spans="2:6" x14ac:dyDescent="0.25">
      <c r="B224" s="71"/>
      <c r="C224" s="72"/>
      <c r="D224" s="73"/>
      <c r="E224" s="73"/>
      <c r="F224" s="73"/>
    </row>
    <row r="225" spans="2:6" x14ac:dyDescent="0.25">
      <c r="B225" s="71"/>
      <c r="C225" s="72"/>
      <c r="D225" s="73"/>
      <c r="E225" s="73"/>
      <c r="F225" s="73"/>
    </row>
    <row r="226" spans="2:6" x14ac:dyDescent="0.25">
      <c r="B226" s="71"/>
      <c r="C226" s="72"/>
      <c r="D226" s="73"/>
      <c r="E226" s="73"/>
      <c r="F226" s="73"/>
    </row>
    <row r="227" spans="2:6" x14ac:dyDescent="0.25">
      <c r="B227" s="71"/>
      <c r="C227" s="72"/>
      <c r="D227" s="73"/>
      <c r="E227" s="73"/>
      <c r="F227" s="73"/>
    </row>
    <row r="228" spans="2:6" x14ac:dyDescent="0.25">
      <c r="B228" s="71"/>
      <c r="C228" s="72"/>
      <c r="D228" s="73"/>
      <c r="E228" s="73"/>
      <c r="F228" s="73"/>
    </row>
    <row r="229" spans="2:6" x14ac:dyDescent="0.25">
      <c r="B229" s="71"/>
      <c r="C229" s="72"/>
      <c r="D229" s="73"/>
      <c r="E229" s="73"/>
      <c r="F229" s="73"/>
    </row>
    <row r="230" spans="2:6" x14ac:dyDescent="0.25">
      <c r="B230" s="71"/>
      <c r="C230" s="72"/>
      <c r="D230" s="73"/>
      <c r="E230" s="73"/>
      <c r="F230" s="73"/>
    </row>
    <row r="231" spans="2:6" x14ac:dyDescent="0.25">
      <c r="B231" s="71"/>
      <c r="C231" s="72"/>
      <c r="D231" s="73"/>
      <c r="E231" s="73"/>
      <c r="F231" s="73"/>
    </row>
    <row r="232" spans="2:6" x14ac:dyDescent="0.25">
      <c r="B232" s="71"/>
      <c r="C232" s="72"/>
      <c r="D232" s="73"/>
      <c r="E232" s="73"/>
      <c r="F232" s="73"/>
    </row>
    <row r="233" spans="2:6" x14ac:dyDescent="0.25">
      <c r="B233" s="71"/>
      <c r="C233" s="72"/>
      <c r="D233" s="73"/>
      <c r="E233" s="73"/>
      <c r="F233" s="73"/>
    </row>
    <row r="234" spans="2:6" x14ac:dyDescent="0.25">
      <c r="B234" s="71"/>
      <c r="C234" s="72"/>
      <c r="D234" s="73"/>
      <c r="E234" s="73"/>
      <c r="F234" s="73"/>
    </row>
    <row r="235" spans="2:6" x14ac:dyDescent="0.25">
      <c r="B235" s="71"/>
      <c r="C235" s="72"/>
      <c r="D235" s="73"/>
      <c r="E235" s="73"/>
      <c r="F235" s="73"/>
    </row>
    <row r="236" spans="2:6" x14ac:dyDescent="0.25">
      <c r="B236" s="71"/>
      <c r="C236" s="72"/>
      <c r="D236" s="73"/>
      <c r="E236" s="73"/>
      <c r="F236" s="73"/>
    </row>
    <row r="237" spans="2:6" x14ac:dyDescent="0.25">
      <c r="B237" s="71"/>
      <c r="C237" s="72"/>
      <c r="D237" s="73"/>
      <c r="E237" s="73"/>
      <c r="F237" s="73"/>
    </row>
    <row r="238" spans="2:6" x14ac:dyDescent="0.25">
      <c r="B238" s="71"/>
      <c r="C238" s="72"/>
      <c r="D238" s="73"/>
      <c r="E238" s="73"/>
      <c r="F238" s="73"/>
    </row>
    <row r="239" spans="2:6" x14ac:dyDescent="0.25">
      <c r="B239" s="71"/>
      <c r="C239" s="72"/>
      <c r="D239" s="73"/>
      <c r="E239" s="73"/>
      <c r="F239" s="73"/>
    </row>
    <row r="240" spans="2:6" x14ac:dyDescent="0.25">
      <c r="B240" s="71"/>
      <c r="C240" s="72"/>
      <c r="D240" s="73"/>
      <c r="E240" s="73"/>
      <c r="F240" s="73"/>
    </row>
    <row r="241" spans="2:6" x14ac:dyDescent="0.25">
      <c r="B241" s="71"/>
      <c r="C241" s="72"/>
      <c r="D241" s="73"/>
      <c r="E241" s="73"/>
      <c r="F241" s="73"/>
    </row>
    <row r="242" spans="2:6" x14ac:dyDescent="0.25">
      <c r="B242" s="71"/>
      <c r="C242" s="72"/>
      <c r="D242" s="73"/>
      <c r="E242" s="73"/>
      <c r="F242" s="73"/>
    </row>
    <row r="243" spans="2:6" x14ac:dyDescent="0.25">
      <c r="B243" s="71"/>
      <c r="C243" s="72"/>
      <c r="D243" s="73"/>
      <c r="E243" s="73"/>
      <c r="F243" s="73"/>
    </row>
    <row r="244" spans="2:6" x14ac:dyDescent="0.25">
      <c r="B244" s="71"/>
      <c r="C244" s="72"/>
      <c r="D244" s="73"/>
      <c r="E244" s="73"/>
      <c r="F244" s="73"/>
    </row>
    <row r="245" spans="2:6" x14ac:dyDescent="0.25">
      <c r="B245" s="71"/>
      <c r="C245" s="72"/>
      <c r="D245" s="73"/>
      <c r="E245" s="73"/>
      <c r="F245" s="73"/>
    </row>
    <row r="246" spans="2:6" x14ac:dyDescent="0.25">
      <c r="B246" s="71"/>
      <c r="C246" s="72"/>
      <c r="D246" s="73"/>
      <c r="E246" s="73"/>
      <c r="F246" s="73"/>
    </row>
    <row r="247" spans="2:6" x14ac:dyDescent="0.25">
      <c r="B247" s="71"/>
      <c r="C247" s="72"/>
      <c r="D247" s="73"/>
      <c r="E247" s="73"/>
      <c r="F247" s="73"/>
    </row>
    <row r="248" spans="2:6" x14ac:dyDescent="0.25">
      <c r="B248" s="71"/>
      <c r="C248" s="72"/>
      <c r="D248" s="73"/>
      <c r="E248" s="73"/>
      <c r="F248" s="73"/>
    </row>
    <row r="249" spans="2:6" x14ac:dyDescent="0.25">
      <c r="B249" s="71"/>
      <c r="C249" s="72"/>
      <c r="D249" s="73"/>
      <c r="E249" s="73"/>
      <c r="F249" s="73"/>
    </row>
    <row r="250" spans="2:6" x14ac:dyDescent="0.25">
      <c r="B250" s="71"/>
      <c r="C250" s="72"/>
      <c r="D250" s="73"/>
      <c r="E250" s="73"/>
      <c r="F250" s="73"/>
    </row>
    <row r="251" spans="2:6" x14ac:dyDescent="0.25">
      <c r="B251" s="71"/>
      <c r="C251" s="72"/>
      <c r="D251" s="73"/>
      <c r="E251" s="73"/>
      <c r="F251" s="73"/>
    </row>
    <row r="252" spans="2:6" x14ac:dyDescent="0.25">
      <c r="B252" s="71"/>
      <c r="C252" s="72"/>
      <c r="D252" s="73"/>
      <c r="E252" s="73"/>
      <c r="F252" s="73"/>
    </row>
    <row r="253" spans="2:6" x14ac:dyDescent="0.25">
      <c r="B253" s="71"/>
      <c r="C253" s="72"/>
      <c r="D253" s="73"/>
      <c r="E253" s="73"/>
      <c r="F253" s="73"/>
    </row>
    <row r="254" spans="2:6" x14ac:dyDescent="0.25">
      <c r="B254" s="71"/>
      <c r="C254" s="72"/>
      <c r="D254" s="73"/>
      <c r="E254" s="73"/>
      <c r="F254" s="73"/>
    </row>
    <row r="255" spans="2:6" x14ac:dyDescent="0.25">
      <c r="B255" s="71"/>
      <c r="C255" s="72"/>
      <c r="D255" s="73"/>
      <c r="E255" s="73"/>
      <c r="F255" s="73"/>
    </row>
    <row r="256" spans="2:6" x14ac:dyDescent="0.25">
      <c r="B256" s="71"/>
      <c r="C256" s="72"/>
      <c r="D256" s="73"/>
      <c r="E256" s="73"/>
      <c r="F256" s="73"/>
    </row>
    <row r="257" spans="2:6" x14ac:dyDescent="0.25">
      <c r="B257" s="71"/>
      <c r="C257" s="72"/>
      <c r="D257" s="73"/>
      <c r="E257" s="73"/>
      <c r="F257" s="73"/>
    </row>
    <row r="258" spans="2:6" x14ac:dyDescent="0.25">
      <c r="B258" s="71"/>
      <c r="C258" s="72"/>
      <c r="D258" s="73"/>
      <c r="E258" s="73"/>
      <c r="F258" s="73"/>
    </row>
    <row r="259" spans="2:6" x14ac:dyDescent="0.25">
      <c r="B259" s="71"/>
      <c r="C259" s="72"/>
      <c r="D259" s="73"/>
      <c r="E259" s="73"/>
      <c r="F259" s="73"/>
    </row>
    <row r="260" spans="2:6" x14ac:dyDescent="0.25">
      <c r="B260" s="71"/>
      <c r="C260" s="72"/>
      <c r="D260" s="73"/>
      <c r="E260" s="73"/>
      <c r="F260" s="73"/>
    </row>
    <row r="261" spans="2:6" x14ac:dyDescent="0.25">
      <c r="B261" s="71"/>
      <c r="C261" s="72"/>
      <c r="D261" s="73"/>
      <c r="E261" s="73"/>
      <c r="F261" s="73"/>
    </row>
    <row r="262" spans="2:6" x14ac:dyDescent="0.25">
      <c r="B262" s="71"/>
      <c r="C262" s="72"/>
      <c r="D262" s="73"/>
      <c r="E262" s="73"/>
      <c r="F262" s="73"/>
    </row>
    <row r="263" spans="2:6" x14ac:dyDescent="0.25">
      <c r="B263" s="71"/>
      <c r="C263" s="72"/>
      <c r="D263" s="73"/>
      <c r="E263" s="73"/>
      <c r="F263" s="73"/>
    </row>
    <row r="264" spans="2:6" x14ac:dyDescent="0.25">
      <c r="B264" s="71"/>
      <c r="C264" s="72"/>
      <c r="D264" s="73"/>
      <c r="E264" s="73"/>
      <c r="F264" s="73"/>
    </row>
    <row r="265" spans="2:6" x14ac:dyDescent="0.25">
      <c r="B265" s="71"/>
      <c r="C265" s="72"/>
      <c r="D265" s="73"/>
      <c r="E265" s="73"/>
      <c r="F265" s="73"/>
    </row>
    <row r="266" spans="2:6" x14ac:dyDescent="0.25">
      <c r="B266" s="71"/>
      <c r="C266" s="72"/>
      <c r="D266" s="73"/>
      <c r="E266" s="73"/>
      <c r="F266" s="73"/>
    </row>
    <row r="267" spans="2:6" x14ac:dyDescent="0.25">
      <c r="B267" s="71"/>
      <c r="C267" s="72"/>
      <c r="D267" s="73"/>
      <c r="E267" s="73"/>
      <c r="F267" s="73"/>
    </row>
    <row r="268" spans="2:6" x14ac:dyDescent="0.25">
      <c r="B268" s="71"/>
      <c r="C268" s="72"/>
      <c r="D268" s="73"/>
      <c r="E268" s="73"/>
      <c r="F268" s="73"/>
    </row>
    <row r="269" spans="2:6" x14ac:dyDescent="0.25">
      <c r="B269" s="71"/>
      <c r="C269" s="72"/>
      <c r="D269" s="73"/>
      <c r="E269" s="73"/>
      <c r="F269" s="73"/>
    </row>
    <row r="270" spans="2:6" x14ac:dyDescent="0.25">
      <c r="B270" s="71"/>
      <c r="C270" s="72"/>
      <c r="D270" s="73"/>
      <c r="E270" s="73"/>
      <c r="F270" s="73"/>
    </row>
    <row r="271" spans="2:6" x14ac:dyDescent="0.25">
      <c r="B271" s="71"/>
      <c r="C271" s="72"/>
      <c r="D271" s="73"/>
      <c r="E271" s="73"/>
      <c r="F271" s="73"/>
    </row>
    <row r="272" spans="2:6" x14ac:dyDescent="0.25">
      <c r="B272" s="71"/>
      <c r="C272" s="72"/>
      <c r="D272" s="73"/>
      <c r="E272" s="73"/>
      <c r="F272" s="73"/>
    </row>
    <row r="273" spans="2:6" x14ac:dyDescent="0.25">
      <c r="B273" s="71"/>
      <c r="C273" s="72"/>
      <c r="D273" s="73"/>
      <c r="E273" s="73"/>
      <c r="F273" s="73"/>
    </row>
    <row r="274" spans="2:6" x14ac:dyDescent="0.25">
      <c r="B274" s="71"/>
      <c r="C274" s="72"/>
      <c r="D274" s="73"/>
      <c r="E274" s="73"/>
      <c r="F274" s="73"/>
    </row>
  </sheetData>
  <mergeCells count="1">
    <mergeCell ref="B2:F2"/>
  </mergeCells>
  <pageMargins left="0.7" right="0.7" top="0.75" bottom="0.75" header="0.3" footer="0.3"/>
  <pageSetup paperSize="9" scale="77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267"/>
  <sheetViews>
    <sheetView workbookViewId="0">
      <selection activeCell="F18" sqref="F18"/>
    </sheetView>
  </sheetViews>
  <sheetFormatPr defaultRowHeight="15" x14ac:dyDescent="0.25"/>
  <cols>
    <col min="1" max="1" width="9.140625" style="59"/>
    <col min="2" max="2" width="52.7109375" style="74" customWidth="1"/>
    <col min="3" max="3" width="8.140625" style="75" bestFit="1" customWidth="1"/>
    <col min="4" max="4" width="13" style="76" customWidth="1"/>
    <col min="5" max="5" width="17.140625" style="76" customWidth="1"/>
    <col min="6" max="6" width="15.7109375" style="76" customWidth="1"/>
    <col min="7" max="7" width="14" style="66" customWidth="1"/>
    <col min="8" max="16384" width="9.140625" style="59"/>
  </cols>
  <sheetData>
    <row r="2" spans="2:7" s="54" customFormat="1" x14ac:dyDescent="0.2">
      <c r="B2" s="212" t="str">
        <f>'Elenco Prezzi Unitari'!B114</f>
        <v>PLT2 - Nummernschilderkennungsstation Nr.2:  Nationalstraße - Einfahrt SÜD (Gemeinde  BRANZOLL)</v>
      </c>
      <c r="C2" s="212"/>
      <c r="D2" s="212"/>
      <c r="E2" s="212"/>
      <c r="F2" s="212"/>
      <c r="G2" s="53"/>
    </row>
    <row r="3" spans="2:7" s="54" customFormat="1" x14ac:dyDescent="0.2">
      <c r="B3" s="55" t="str">
        <f>'Elenco Prezzi Unitari'!B65</f>
        <v>BESCHREIBUNG</v>
      </c>
      <c r="C3" s="55" t="str">
        <f>'Elenco Prezzi Unitari'!C65</f>
        <v>M.E.</v>
      </c>
      <c r="D3" s="55" t="str">
        <f>'Elenco Prezzi Unitari'!D65</f>
        <v>ANZ.</v>
      </c>
      <c r="E3" s="55" t="str">
        <f>'Elenco Prezzi Unitari'!E65</f>
        <v>EINHEITSPREIS</v>
      </c>
      <c r="F3" s="55" t="str">
        <f>'Elenco Prezzi Unitari'!F65</f>
        <v>BETRAG</v>
      </c>
      <c r="G3" s="53"/>
    </row>
    <row r="4" spans="2:7" ht="30" x14ac:dyDescent="0.25">
      <c r="B4" s="34" t="str">
        <f>'Elenco Prezzi Unitari'!B4</f>
        <v>Videokamera Nummernschilderkennung OCR + Übersichtskamera</v>
      </c>
      <c r="C4" s="56" t="s">
        <v>1</v>
      </c>
      <c r="D4" s="57">
        <v>1</v>
      </c>
      <c r="E4" s="82">
        <f>'Elenco Prezzi Unitari'!F4</f>
        <v>3200</v>
      </c>
      <c r="F4" s="83">
        <f t="shared" ref="F4:F6" si="0">E4*D4</f>
        <v>3200</v>
      </c>
      <c r="G4" s="58"/>
    </row>
    <row r="5" spans="2:7" ht="30" x14ac:dyDescent="0.25">
      <c r="B5" s="34" t="str">
        <f>'Elenco Prezzi Unitari'!B5</f>
        <v>Lokaler Speicher f. Videokamera Nummernschilderkennung - HD Typ SSD 120 GB</v>
      </c>
      <c r="C5" s="56" t="s">
        <v>1</v>
      </c>
      <c r="D5" s="57">
        <v>1</v>
      </c>
      <c r="E5" s="82">
        <f>'Elenco Prezzi Unitari'!F5</f>
        <v>224</v>
      </c>
      <c r="F5" s="83">
        <f t="shared" si="0"/>
        <v>224</v>
      </c>
      <c r="G5" s="58"/>
    </row>
    <row r="6" spans="2:7" x14ac:dyDescent="0.25">
      <c r="B6" s="34" t="str">
        <f>'Elenco Prezzi Unitari'!B10</f>
        <v>Grundlizenz Kamera f. SW Nummernschilderkennung</v>
      </c>
      <c r="C6" s="56" t="s">
        <v>1</v>
      </c>
      <c r="D6" s="57">
        <v>1</v>
      </c>
      <c r="E6" s="82">
        <f>'Elenco Prezzi Unitari'!F10</f>
        <v>513.5</v>
      </c>
      <c r="F6" s="83">
        <f t="shared" si="0"/>
        <v>513.5</v>
      </c>
      <c r="G6" s="58"/>
    </row>
    <row r="7" spans="2:7" ht="30" x14ac:dyDescent="0.25">
      <c r="B7" s="34" t="str">
        <f>'Elenco Prezzi Unitari'!B11</f>
        <v>Lizenz Kamera Zugriff KfZ-Zulassungsstelle f. SW Nummernschilderkennung</v>
      </c>
      <c r="C7" s="56" t="s">
        <v>1</v>
      </c>
      <c r="D7" s="57">
        <v>1</v>
      </c>
      <c r="E7" s="82">
        <f>'Elenco Prezzi Unitari'!F11</f>
        <v>260</v>
      </c>
      <c r="F7" s="83">
        <f t="shared" ref="F7" si="1">E7*D7</f>
        <v>260</v>
      </c>
      <c r="G7" s="58"/>
    </row>
    <row r="8" spans="2:7" x14ac:dyDescent="0.25">
      <c r="B8" s="34" t="str">
        <f>'Elenco Prezzi Unitari'!B37</f>
        <v>Schild "Videoüberwachter Bereich" Art.13 GvD 196/2003</v>
      </c>
      <c r="C8" s="56" t="s">
        <v>1</v>
      </c>
      <c r="D8" s="57">
        <v>1</v>
      </c>
      <c r="E8" s="82">
        <f>'Elenco Prezzi Unitari'!F37</f>
        <v>50</v>
      </c>
      <c r="F8" s="83">
        <f t="shared" ref="F8" si="2">E8*D8</f>
        <v>50</v>
      </c>
      <c r="G8" s="58"/>
    </row>
    <row r="9" spans="2:7" ht="75" x14ac:dyDescent="0.25">
      <c r="B9" s="33" t="str">
        <f>'Elenco Prezzi Unitari'!B32</f>
        <v>Zubehörteile für die Montage der Videokameras und die fachgerechte Herstellung einer vollständigen, funktionstüchtigen Anlage (z.B. Elektroschaltschrank, Geräteschrank, selbstrückstellender Schalter, Netzgeräte, Kabel usw.)</v>
      </c>
      <c r="C9" s="118" t="str">
        <f>'Elenco Prezzi Unitari'!C32</f>
        <v>pauschal</v>
      </c>
      <c r="D9" s="57">
        <v>1</v>
      </c>
      <c r="E9" s="82">
        <v>1000</v>
      </c>
      <c r="F9" s="83">
        <f>E9*D9</f>
        <v>1000</v>
      </c>
      <c r="G9" s="58"/>
    </row>
    <row r="10" spans="2:7" ht="30" x14ac:dyDescent="0.25">
      <c r="B10" s="33" t="str">
        <f>'Elenco Prezzi Unitari'!B34</f>
        <v>Arbeitslohn für die Installation (einschließlich Einsatz einer Arbeitsbühne) und die Konfiguration der Anlage.</v>
      </c>
      <c r="C10" s="118" t="str">
        <f>'Elenco Prezzi Unitari'!C34</f>
        <v>pauschal</v>
      </c>
      <c r="D10" s="63">
        <v>1</v>
      </c>
      <c r="E10" s="86">
        <v>800</v>
      </c>
      <c r="F10" s="87">
        <f>E10*D10</f>
        <v>800</v>
      </c>
      <c r="G10" s="64"/>
    </row>
    <row r="11" spans="2:7" x14ac:dyDescent="0.25">
      <c r="B11" s="35" t="str">
        <f>'Elenco Prezzi Unitari'!B66</f>
        <v>Gesamt SOA Kategorie OS5</v>
      </c>
      <c r="C11" s="60"/>
      <c r="D11" s="61"/>
      <c r="E11" s="84"/>
      <c r="F11" s="85">
        <f>SUM(F4:F10)</f>
        <v>6047.5</v>
      </c>
    </row>
    <row r="12" spans="2:7" x14ac:dyDescent="0.25">
      <c r="B12" s="34" t="str">
        <f>'Elenco Prezzi Unitari'!B6</f>
        <v>Modem 3G HSPDS/GPRS mit eingebauter Antenne</v>
      </c>
      <c r="C12" s="56" t="s">
        <v>1</v>
      </c>
      <c r="D12" s="57">
        <v>1</v>
      </c>
      <c r="E12" s="82">
        <f>'Elenco Prezzi Unitari'!F6</f>
        <v>320</v>
      </c>
      <c r="F12" s="83">
        <f t="shared" ref="F12" si="3">E12*D12</f>
        <v>320</v>
      </c>
    </row>
    <row r="13" spans="2:7" ht="45" x14ac:dyDescent="0.25">
      <c r="B13" s="33" t="str">
        <f>'Elenco Prezzi Unitari'!B33</f>
        <v>Zubehörteile für die Montage der Konnektivitätsgeräte zur fachgerechten Herstellung einer vollständigen, funktionstüchtigen Anlage.</v>
      </c>
      <c r="C13" s="117" t="str">
        <f>'Elenco Prezzi Unitari'!C33</f>
        <v>pauschal</v>
      </c>
      <c r="D13" s="57">
        <v>1</v>
      </c>
      <c r="E13" s="82">
        <v>200</v>
      </c>
      <c r="F13" s="83">
        <f>E13*D13</f>
        <v>200</v>
      </c>
    </row>
    <row r="14" spans="2:7" ht="30" x14ac:dyDescent="0.25">
      <c r="B14" s="33" t="str">
        <f>'Elenco Prezzi Unitari'!B34</f>
        <v>Arbeitslohn für die Installation (einschließlich Einsatz einer Arbeitsbühne) und die Konfiguration der Anlage.</v>
      </c>
      <c r="C14" s="118" t="str">
        <f>'Elenco Prezzi Unitari'!C34</f>
        <v>pauschal</v>
      </c>
      <c r="D14" s="63">
        <v>1</v>
      </c>
      <c r="E14" s="86">
        <v>200</v>
      </c>
      <c r="F14" s="87">
        <f>E14*D14</f>
        <v>200</v>
      </c>
    </row>
    <row r="15" spans="2:7" x14ac:dyDescent="0.25">
      <c r="B15" s="36" t="str">
        <f>'Elenco Prezzi Unitari'!B67</f>
        <v>Gesamt SOA Kategorie OS19</v>
      </c>
      <c r="C15" s="60"/>
      <c r="D15" s="65"/>
      <c r="E15" s="84"/>
      <c r="F15" s="88">
        <f>SUM(F12:F14)</f>
        <v>720</v>
      </c>
    </row>
    <row r="16" spans="2:7" x14ac:dyDescent="0.25">
      <c r="B16" s="67"/>
      <c r="C16" s="68"/>
      <c r="D16" s="69"/>
      <c r="E16" s="89"/>
      <c r="F16" s="89"/>
    </row>
    <row r="17" spans="2:6" x14ac:dyDescent="0.25">
      <c r="B17" s="45" t="str">
        <f>'Elenco Prezzi Unitari'!B69</f>
        <v>SUMME</v>
      </c>
      <c r="C17" s="60"/>
      <c r="D17" s="70"/>
      <c r="E17" s="84"/>
      <c r="F17" s="90">
        <f>F11+F15</f>
        <v>6767.5</v>
      </c>
    </row>
    <row r="18" spans="2:6" x14ac:dyDescent="0.25">
      <c r="B18" s="71"/>
      <c r="C18" s="72"/>
      <c r="D18" s="73"/>
      <c r="E18" s="73"/>
      <c r="F18" s="73"/>
    </row>
    <row r="19" spans="2:6" x14ac:dyDescent="0.25">
      <c r="B19" s="71"/>
      <c r="C19" s="72"/>
      <c r="D19" s="73"/>
      <c r="E19" s="73"/>
      <c r="F19" s="73"/>
    </row>
    <row r="20" spans="2:6" x14ac:dyDescent="0.25">
      <c r="B20" s="71"/>
      <c r="C20" s="72"/>
      <c r="D20" s="73"/>
      <c r="E20" s="73"/>
      <c r="F20" s="73"/>
    </row>
    <row r="21" spans="2:6" x14ac:dyDescent="0.25">
      <c r="B21" s="71"/>
      <c r="C21" s="72"/>
      <c r="D21" s="73"/>
      <c r="E21" s="73"/>
      <c r="F21" s="73"/>
    </row>
    <row r="22" spans="2:6" x14ac:dyDescent="0.25">
      <c r="B22" s="71"/>
      <c r="C22" s="72"/>
      <c r="D22" s="73"/>
      <c r="E22" s="73"/>
      <c r="F22" s="73"/>
    </row>
    <row r="23" spans="2:6" x14ac:dyDescent="0.25">
      <c r="B23" s="71"/>
      <c r="C23" s="72"/>
      <c r="D23" s="73"/>
      <c r="E23" s="73"/>
      <c r="F23" s="73"/>
    </row>
    <row r="24" spans="2:6" x14ac:dyDescent="0.25">
      <c r="B24" s="71"/>
      <c r="C24" s="72"/>
      <c r="D24" s="73"/>
      <c r="E24" s="73"/>
      <c r="F24" s="73"/>
    </row>
    <row r="25" spans="2:6" x14ac:dyDescent="0.25">
      <c r="B25" s="71"/>
      <c r="C25" s="72"/>
      <c r="D25" s="73"/>
      <c r="E25" s="73"/>
      <c r="F25" s="73"/>
    </row>
    <row r="26" spans="2:6" x14ac:dyDescent="0.25">
      <c r="B26" s="71"/>
      <c r="C26" s="72"/>
      <c r="D26" s="73"/>
      <c r="E26" s="73"/>
      <c r="F26" s="73"/>
    </row>
    <row r="27" spans="2:6" x14ac:dyDescent="0.25">
      <c r="B27" s="71"/>
      <c r="C27" s="72"/>
      <c r="D27" s="73"/>
      <c r="E27" s="73"/>
      <c r="F27" s="73"/>
    </row>
    <row r="28" spans="2:6" x14ac:dyDescent="0.25">
      <c r="B28" s="71"/>
      <c r="C28" s="72"/>
      <c r="D28" s="73"/>
      <c r="E28" s="73"/>
      <c r="F28" s="73"/>
    </row>
    <row r="29" spans="2:6" x14ac:dyDescent="0.25">
      <c r="B29" s="71"/>
      <c r="C29" s="72"/>
      <c r="D29" s="73"/>
      <c r="E29" s="73"/>
      <c r="F29" s="73"/>
    </row>
    <row r="30" spans="2:6" x14ac:dyDescent="0.25">
      <c r="B30" s="71"/>
      <c r="C30" s="72"/>
      <c r="D30" s="73"/>
      <c r="E30" s="73"/>
      <c r="F30" s="73"/>
    </row>
    <row r="31" spans="2:6" x14ac:dyDescent="0.25">
      <c r="B31" s="71"/>
      <c r="C31" s="72"/>
      <c r="D31" s="73"/>
      <c r="E31" s="73"/>
      <c r="F31" s="73"/>
    </row>
    <row r="32" spans="2:6" x14ac:dyDescent="0.25">
      <c r="B32" s="71"/>
      <c r="C32" s="72"/>
      <c r="D32" s="73"/>
      <c r="E32" s="73"/>
      <c r="F32" s="73"/>
    </row>
    <row r="33" spans="2:6" x14ac:dyDescent="0.25">
      <c r="B33" s="71"/>
      <c r="C33" s="72"/>
      <c r="D33" s="73"/>
      <c r="E33" s="73"/>
      <c r="F33" s="73"/>
    </row>
    <row r="34" spans="2:6" x14ac:dyDescent="0.25">
      <c r="B34" s="71"/>
      <c r="C34" s="72"/>
      <c r="D34" s="73"/>
      <c r="E34" s="73"/>
      <c r="F34" s="73"/>
    </row>
    <row r="35" spans="2:6" x14ac:dyDescent="0.25">
      <c r="B35" s="71"/>
      <c r="C35" s="72"/>
      <c r="D35" s="73"/>
      <c r="E35" s="73"/>
      <c r="F35" s="73"/>
    </row>
    <row r="36" spans="2:6" x14ac:dyDescent="0.25">
      <c r="B36" s="71"/>
      <c r="C36" s="72"/>
      <c r="D36" s="73"/>
      <c r="E36" s="73"/>
      <c r="F36" s="73"/>
    </row>
    <row r="37" spans="2:6" x14ac:dyDescent="0.25">
      <c r="B37" s="71"/>
      <c r="C37" s="72"/>
      <c r="D37" s="73"/>
      <c r="E37" s="73"/>
      <c r="F37" s="73"/>
    </row>
    <row r="38" spans="2:6" x14ac:dyDescent="0.25">
      <c r="B38" s="71"/>
      <c r="C38" s="72"/>
      <c r="D38" s="73"/>
      <c r="E38" s="73"/>
      <c r="F38" s="73"/>
    </row>
    <row r="39" spans="2:6" x14ac:dyDescent="0.25">
      <c r="B39" s="71"/>
      <c r="C39" s="72"/>
      <c r="D39" s="73"/>
      <c r="E39" s="73"/>
      <c r="F39" s="73"/>
    </row>
    <row r="40" spans="2:6" x14ac:dyDescent="0.25">
      <c r="B40" s="71"/>
      <c r="C40" s="72"/>
      <c r="D40" s="73"/>
      <c r="E40" s="73"/>
      <c r="F40" s="73"/>
    </row>
    <row r="41" spans="2:6" x14ac:dyDescent="0.25">
      <c r="B41" s="71"/>
      <c r="C41" s="72"/>
      <c r="D41" s="73"/>
      <c r="E41" s="73"/>
      <c r="F41" s="73"/>
    </row>
    <row r="42" spans="2:6" x14ac:dyDescent="0.25">
      <c r="B42" s="71"/>
      <c r="C42" s="72"/>
      <c r="D42" s="73"/>
      <c r="E42" s="73"/>
      <c r="F42" s="73"/>
    </row>
    <row r="43" spans="2:6" x14ac:dyDescent="0.25">
      <c r="B43" s="71"/>
      <c r="C43" s="72"/>
      <c r="D43" s="73"/>
      <c r="E43" s="73"/>
      <c r="F43" s="73"/>
    </row>
    <row r="44" spans="2:6" x14ac:dyDescent="0.25">
      <c r="B44" s="71"/>
      <c r="C44" s="72"/>
      <c r="D44" s="73"/>
      <c r="E44" s="73"/>
      <c r="F44" s="73"/>
    </row>
    <row r="45" spans="2:6" x14ac:dyDescent="0.25">
      <c r="B45" s="71"/>
      <c r="C45" s="72"/>
      <c r="D45" s="73"/>
      <c r="E45" s="73"/>
      <c r="F45" s="73"/>
    </row>
    <row r="46" spans="2:6" x14ac:dyDescent="0.25">
      <c r="B46" s="71"/>
      <c r="C46" s="72"/>
      <c r="D46" s="73"/>
      <c r="E46" s="73"/>
      <c r="F46" s="73"/>
    </row>
    <row r="47" spans="2:6" x14ac:dyDescent="0.25">
      <c r="B47" s="71"/>
      <c r="C47" s="72"/>
      <c r="D47" s="73"/>
      <c r="E47" s="73"/>
      <c r="F47" s="73"/>
    </row>
    <row r="48" spans="2:6" x14ac:dyDescent="0.25">
      <c r="B48" s="71"/>
      <c r="C48" s="72"/>
      <c r="D48" s="73"/>
      <c r="E48" s="73"/>
      <c r="F48" s="73"/>
    </row>
    <row r="49" spans="2:6" x14ac:dyDescent="0.25">
      <c r="B49" s="71"/>
      <c r="C49" s="72"/>
      <c r="D49" s="73"/>
      <c r="E49" s="73"/>
      <c r="F49" s="73"/>
    </row>
    <row r="50" spans="2:6" x14ac:dyDescent="0.25">
      <c r="B50" s="71"/>
      <c r="C50" s="72"/>
      <c r="D50" s="73"/>
      <c r="E50" s="73"/>
      <c r="F50" s="73"/>
    </row>
    <row r="51" spans="2:6" x14ac:dyDescent="0.25">
      <c r="B51" s="71"/>
      <c r="C51" s="72"/>
      <c r="D51" s="73"/>
      <c r="E51" s="73"/>
      <c r="F51" s="73"/>
    </row>
    <row r="52" spans="2:6" x14ac:dyDescent="0.25">
      <c r="B52" s="71"/>
      <c r="C52" s="72"/>
      <c r="D52" s="73"/>
      <c r="E52" s="73"/>
      <c r="F52" s="73"/>
    </row>
    <row r="53" spans="2:6" x14ac:dyDescent="0.25">
      <c r="B53" s="71"/>
      <c r="C53" s="72"/>
      <c r="D53" s="73"/>
      <c r="E53" s="73"/>
      <c r="F53" s="73"/>
    </row>
    <row r="54" spans="2:6" x14ac:dyDescent="0.25">
      <c r="B54" s="71"/>
      <c r="C54" s="72"/>
      <c r="D54" s="73"/>
      <c r="E54" s="73"/>
      <c r="F54" s="73"/>
    </row>
    <row r="55" spans="2:6" x14ac:dyDescent="0.25">
      <c r="B55" s="71"/>
      <c r="C55" s="72"/>
      <c r="D55" s="73"/>
      <c r="E55" s="73"/>
      <c r="F55" s="73"/>
    </row>
    <row r="56" spans="2:6" x14ac:dyDescent="0.25">
      <c r="B56" s="71"/>
      <c r="C56" s="72"/>
      <c r="D56" s="73"/>
      <c r="E56" s="73"/>
      <c r="F56" s="73"/>
    </row>
    <row r="57" spans="2:6" x14ac:dyDescent="0.25">
      <c r="B57" s="71"/>
      <c r="C57" s="72"/>
      <c r="D57" s="73"/>
      <c r="E57" s="73"/>
      <c r="F57" s="73"/>
    </row>
    <row r="58" spans="2:6" x14ac:dyDescent="0.25">
      <c r="B58" s="71"/>
      <c r="C58" s="72"/>
      <c r="D58" s="73"/>
      <c r="E58" s="73"/>
      <c r="F58" s="73"/>
    </row>
    <row r="59" spans="2:6" x14ac:dyDescent="0.25">
      <c r="B59" s="71"/>
      <c r="C59" s="72"/>
      <c r="D59" s="73"/>
      <c r="E59" s="73"/>
      <c r="F59" s="73"/>
    </row>
    <row r="60" spans="2:6" x14ac:dyDescent="0.25">
      <c r="B60" s="71"/>
      <c r="C60" s="72"/>
      <c r="D60" s="73"/>
      <c r="E60" s="73"/>
      <c r="F60" s="73"/>
    </row>
    <row r="61" spans="2:6" x14ac:dyDescent="0.25">
      <c r="B61" s="71"/>
      <c r="C61" s="72"/>
      <c r="D61" s="73"/>
      <c r="E61" s="73"/>
      <c r="F61" s="73"/>
    </row>
    <row r="62" spans="2:6" x14ac:dyDescent="0.25">
      <c r="B62" s="71"/>
      <c r="C62" s="72"/>
      <c r="D62" s="73"/>
      <c r="E62" s="73"/>
      <c r="F62" s="73"/>
    </row>
    <row r="63" spans="2:6" x14ac:dyDescent="0.25">
      <c r="B63" s="71"/>
      <c r="C63" s="72"/>
      <c r="D63" s="73"/>
      <c r="E63" s="73"/>
      <c r="F63" s="73"/>
    </row>
    <row r="64" spans="2:6" x14ac:dyDescent="0.25">
      <c r="B64" s="71"/>
      <c r="C64" s="72"/>
      <c r="D64" s="73"/>
      <c r="E64" s="73"/>
      <c r="F64" s="73"/>
    </row>
    <row r="65" spans="2:6" x14ac:dyDescent="0.25">
      <c r="B65" s="71"/>
      <c r="C65" s="72"/>
      <c r="D65" s="73"/>
      <c r="E65" s="73"/>
      <c r="F65" s="73"/>
    </row>
    <row r="66" spans="2:6" x14ac:dyDescent="0.25">
      <c r="B66" s="71"/>
      <c r="C66" s="72"/>
      <c r="D66" s="73"/>
      <c r="E66" s="73"/>
      <c r="F66" s="73"/>
    </row>
    <row r="67" spans="2:6" x14ac:dyDescent="0.25">
      <c r="B67" s="71"/>
      <c r="C67" s="72"/>
      <c r="D67" s="73"/>
      <c r="E67" s="73"/>
      <c r="F67" s="73"/>
    </row>
    <row r="68" spans="2:6" x14ac:dyDescent="0.25">
      <c r="B68" s="71"/>
      <c r="C68" s="72"/>
      <c r="D68" s="73"/>
      <c r="E68" s="73"/>
      <c r="F68" s="73"/>
    </row>
    <row r="69" spans="2:6" x14ac:dyDescent="0.25">
      <c r="B69" s="71"/>
      <c r="C69" s="72"/>
      <c r="D69" s="73"/>
      <c r="E69" s="73"/>
      <c r="F69" s="73"/>
    </row>
    <row r="70" spans="2:6" x14ac:dyDescent="0.25">
      <c r="B70" s="71"/>
      <c r="C70" s="72"/>
      <c r="D70" s="73"/>
      <c r="E70" s="73"/>
      <c r="F70" s="73"/>
    </row>
    <row r="71" spans="2:6" x14ac:dyDescent="0.25">
      <c r="B71" s="71"/>
      <c r="C71" s="72"/>
      <c r="D71" s="73"/>
      <c r="E71" s="73"/>
      <c r="F71" s="73"/>
    </row>
    <row r="72" spans="2:6" x14ac:dyDescent="0.25">
      <c r="B72" s="71"/>
      <c r="C72" s="72"/>
      <c r="D72" s="73"/>
      <c r="E72" s="73"/>
      <c r="F72" s="73"/>
    </row>
    <row r="73" spans="2:6" x14ac:dyDescent="0.25">
      <c r="B73" s="71"/>
      <c r="C73" s="72"/>
      <c r="D73" s="73"/>
      <c r="E73" s="73"/>
      <c r="F73" s="73"/>
    </row>
    <row r="74" spans="2:6" x14ac:dyDescent="0.25">
      <c r="B74" s="71"/>
      <c r="C74" s="72"/>
      <c r="D74" s="73"/>
      <c r="E74" s="73"/>
      <c r="F74" s="73"/>
    </row>
    <row r="75" spans="2:6" x14ac:dyDescent="0.25">
      <c r="B75" s="71"/>
      <c r="C75" s="72"/>
      <c r="D75" s="73"/>
      <c r="E75" s="73"/>
      <c r="F75" s="73"/>
    </row>
    <row r="76" spans="2:6" x14ac:dyDescent="0.25">
      <c r="B76" s="71"/>
      <c r="C76" s="72"/>
      <c r="D76" s="73"/>
      <c r="E76" s="73"/>
      <c r="F76" s="73"/>
    </row>
    <row r="77" spans="2:6" x14ac:dyDescent="0.25">
      <c r="B77" s="71"/>
      <c r="C77" s="72"/>
      <c r="D77" s="73"/>
      <c r="E77" s="73"/>
      <c r="F77" s="73"/>
    </row>
    <row r="78" spans="2:6" x14ac:dyDescent="0.25">
      <c r="B78" s="71"/>
      <c r="C78" s="72"/>
      <c r="D78" s="73"/>
      <c r="E78" s="73"/>
      <c r="F78" s="73"/>
    </row>
    <row r="79" spans="2:6" x14ac:dyDescent="0.25">
      <c r="B79" s="71"/>
      <c r="C79" s="72"/>
      <c r="D79" s="73"/>
      <c r="E79" s="73"/>
      <c r="F79" s="73"/>
    </row>
    <row r="80" spans="2:6" x14ac:dyDescent="0.25">
      <c r="B80" s="71"/>
      <c r="C80" s="72"/>
      <c r="D80" s="73"/>
      <c r="E80" s="73"/>
      <c r="F80" s="73"/>
    </row>
    <row r="81" spans="2:6" x14ac:dyDescent="0.25">
      <c r="B81" s="71"/>
      <c r="C81" s="72"/>
      <c r="D81" s="73"/>
      <c r="E81" s="73"/>
      <c r="F81" s="73"/>
    </row>
    <row r="82" spans="2:6" x14ac:dyDescent="0.25">
      <c r="B82" s="71"/>
      <c r="C82" s="72"/>
      <c r="D82" s="73"/>
      <c r="E82" s="73"/>
      <c r="F82" s="73"/>
    </row>
    <row r="83" spans="2:6" x14ac:dyDescent="0.25">
      <c r="B83" s="71"/>
      <c r="C83" s="72"/>
      <c r="D83" s="73"/>
      <c r="E83" s="73"/>
      <c r="F83" s="73"/>
    </row>
    <row r="84" spans="2:6" x14ac:dyDescent="0.25">
      <c r="B84" s="71"/>
      <c r="C84" s="72"/>
      <c r="D84" s="73"/>
      <c r="E84" s="73"/>
      <c r="F84" s="73"/>
    </row>
    <row r="85" spans="2:6" x14ac:dyDescent="0.25">
      <c r="B85" s="71"/>
      <c r="C85" s="72"/>
      <c r="D85" s="73"/>
      <c r="E85" s="73"/>
      <c r="F85" s="73"/>
    </row>
    <row r="86" spans="2:6" x14ac:dyDescent="0.25">
      <c r="B86" s="71"/>
      <c r="C86" s="72"/>
      <c r="D86" s="73"/>
      <c r="E86" s="73"/>
      <c r="F86" s="73"/>
    </row>
    <row r="87" spans="2:6" x14ac:dyDescent="0.25">
      <c r="B87" s="71"/>
      <c r="C87" s="72"/>
      <c r="D87" s="73"/>
      <c r="E87" s="73"/>
      <c r="F87" s="73"/>
    </row>
    <row r="88" spans="2:6" x14ac:dyDescent="0.25">
      <c r="B88" s="71"/>
      <c r="C88" s="72"/>
      <c r="D88" s="73"/>
      <c r="E88" s="73"/>
      <c r="F88" s="73"/>
    </row>
    <row r="89" spans="2:6" x14ac:dyDescent="0.25">
      <c r="B89" s="71"/>
      <c r="C89" s="72"/>
      <c r="D89" s="73"/>
      <c r="E89" s="73"/>
      <c r="F89" s="73"/>
    </row>
    <row r="90" spans="2:6" x14ac:dyDescent="0.25">
      <c r="B90" s="71"/>
      <c r="C90" s="72"/>
      <c r="D90" s="73"/>
      <c r="E90" s="73"/>
      <c r="F90" s="73"/>
    </row>
    <row r="91" spans="2:6" x14ac:dyDescent="0.25">
      <c r="B91" s="71"/>
      <c r="C91" s="72"/>
      <c r="D91" s="73"/>
      <c r="E91" s="73"/>
      <c r="F91" s="73"/>
    </row>
    <row r="92" spans="2:6" x14ac:dyDescent="0.25">
      <c r="B92" s="71"/>
      <c r="C92" s="72"/>
      <c r="D92" s="73"/>
      <c r="E92" s="73"/>
      <c r="F92" s="73"/>
    </row>
    <row r="93" spans="2:6" x14ac:dyDescent="0.25">
      <c r="B93" s="71"/>
      <c r="C93" s="72"/>
      <c r="D93" s="73"/>
      <c r="E93" s="73"/>
      <c r="F93" s="73"/>
    </row>
    <row r="94" spans="2:6" x14ac:dyDescent="0.25">
      <c r="B94" s="71"/>
      <c r="C94" s="72"/>
      <c r="D94" s="73"/>
      <c r="E94" s="73"/>
      <c r="F94" s="73"/>
    </row>
    <row r="95" spans="2:6" x14ac:dyDescent="0.25">
      <c r="B95" s="71"/>
      <c r="C95" s="72"/>
      <c r="D95" s="73"/>
      <c r="E95" s="73"/>
      <c r="F95" s="73"/>
    </row>
    <row r="96" spans="2:6" x14ac:dyDescent="0.25">
      <c r="B96" s="71"/>
      <c r="C96" s="72"/>
      <c r="D96" s="73"/>
      <c r="E96" s="73"/>
      <c r="F96" s="73"/>
    </row>
    <row r="97" spans="2:6" x14ac:dyDescent="0.25">
      <c r="B97" s="71"/>
      <c r="C97" s="72"/>
      <c r="D97" s="73"/>
      <c r="E97" s="73"/>
      <c r="F97" s="73"/>
    </row>
    <row r="98" spans="2:6" x14ac:dyDescent="0.25">
      <c r="B98" s="71"/>
      <c r="C98" s="72"/>
      <c r="D98" s="73"/>
      <c r="E98" s="73"/>
      <c r="F98" s="73"/>
    </row>
    <row r="99" spans="2:6" x14ac:dyDescent="0.25">
      <c r="B99" s="71"/>
      <c r="C99" s="72"/>
      <c r="D99" s="73"/>
      <c r="E99" s="73"/>
      <c r="F99" s="73"/>
    </row>
    <row r="100" spans="2:6" x14ac:dyDescent="0.25">
      <c r="B100" s="71"/>
      <c r="C100" s="72"/>
      <c r="D100" s="73"/>
      <c r="E100" s="73"/>
      <c r="F100" s="73"/>
    </row>
    <row r="101" spans="2:6" x14ac:dyDescent="0.25">
      <c r="B101" s="71"/>
      <c r="C101" s="72"/>
      <c r="D101" s="73"/>
      <c r="E101" s="73"/>
      <c r="F101" s="73"/>
    </row>
    <row r="102" spans="2:6" x14ac:dyDescent="0.25">
      <c r="B102" s="71"/>
      <c r="C102" s="72"/>
      <c r="D102" s="73"/>
      <c r="E102" s="73"/>
      <c r="F102" s="73"/>
    </row>
    <row r="103" spans="2:6" x14ac:dyDescent="0.25">
      <c r="B103" s="71"/>
      <c r="C103" s="72"/>
      <c r="D103" s="73"/>
      <c r="E103" s="73"/>
      <c r="F103" s="73"/>
    </row>
    <row r="104" spans="2:6" x14ac:dyDescent="0.25">
      <c r="B104" s="71"/>
      <c r="C104" s="72"/>
      <c r="D104" s="73"/>
      <c r="E104" s="73"/>
      <c r="F104" s="73"/>
    </row>
    <row r="105" spans="2:6" x14ac:dyDescent="0.25">
      <c r="B105" s="71"/>
      <c r="C105" s="72"/>
      <c r="D105" s="73"/>
      <c r="E105" s="73"/>
      <c r="F105" s="73"/>
    </row>
    <row r="106" spans="2:6" x14ac:dyDescent="0.25">
      <c r="B106" s="71"/>
      <c r="C106" s="72"/>
      <c r="D106" s="73"/>
      <c r="E106" s="73"/>
      <c r="F106" s="73"/>
    </row>
    <row r="107" spans="2:6" x14ac:dyDescent="0.25">
      <c r="B107" s="71"/>
      <c r="C107" s="72"/>
      <c r="D107" s="73"/>
      <c r="E107" s="73"/>
      <c r="F107" s="73"/>
    </row>
    <row r="108" spans="2:6" x14ac:dyDescent="0.25">
      <c r="B108" s="71"/>
      <c r="C108" s="72"/>
      <c r="D108" s="73"/>
      <c r="E108" s="73"/>
      <c r="F108" s="73"/>
    </row>
    <row r="109" spans="2:6" x14ac:dyDescent="0.25">
      <c r="B109" s="71"/>
      <c r="C109" s="72"/>
      <c r="D109" s="73"/>
      <c r="E109" s="73"/>
      <c r="F109" s="73"/>
    </row>
    <row r="110" spans="2:6" x14ac:dyDescent="0.25">
      <c r="B110" s="71"/>
      <c r="C110" s="72"/>
      <c r="D110" s="73"/>
      <c r="E110" s="73"/>
      <c r="F110" s="73"/>
    </row>
    <row r="111" spans="2:6" x14ac:dyDescent="0.25">
      <c r="B111" s="71"/>
      <c r="C111" s="72"/>
      <c r="D111" s="73"/>
      <c r="E111" s="73"/>
      <c r="F111" s="73"/>
    </row>
    <row r="112" spans="2:6" x14ac:dyDescent="0.25">
      <c r="B112" s="71"/>
      <c r="C112" s="72"/>
      <c r="D112" s="73"/>
      <c r="E112" s="73"/>
      <c r="F112" s="73"/>
    </row>
    <row r="113" spans="2:6" x14ac:dyDescent="0.25">
      <c r="B113" s="71"/>
      <c r="C113" s="72"/>
      <c r="D113" s="73"/>
      <c r="E113" s="73"/>
      <c r="F113" s="73"/>
    </row>
    <row r="114" spans="2:6" x14ac:dyDescent="0.25">
      <c r="B114" s="71"/>
      <c r="C114" s="72"/>
      <c r="D114" s="73"/>
      <c r="E114" s="73"/>
      <c r="F114" s="73"/>
    </row>
    <row r="115" spans="2:6" x14ac:dyDescent="0.25">
      <c r="B115" s="71"/>
      <c r="C115" s="72"/>
      <c r="D115" s="73"/>
      <c r="E115" s="73"/>
      <c r="F115" s="73"/>
    </row>
    <row r="116" spans="2:6" x14ac:dyDescent="0.25">
      <c r="B116" s="71"/>
      <c r="C116" s="72"/>
      <c r="D116" s="73"/>
      <c r="E116" s="73"/>
      <c r="F116" s="73"/>
    </row>
    <row r="117" spans="2:6" x14ac:dyDescent="0.25">
      <c r="B117" s="71"/>
      <c r="C117" s="72"/>
      <c r="D117" s="73"/>
      <c r="E117" s="73"/>
      <c r="F117" s="73"/>
    </row>
    <row r="118" spans="2:6" x14ac:dyDescent="0.25">
      <c r="B118" s="71"/>
      <c r="C118" s="72"/>
      <c r="D118" s="73"/>
      <c r="E118" s="73"/>
      <c r="F118" s="73"/>
    </row>
    <row r="119" spans="2:6" x14ac:dyDescent="0.25">
      <c r="B119" s="71"/>
      <c r="C119" s="72"/>
      <c r="D119" s="73"/>
      <c r="E119" s="73"/>
      <c r="F119" s="73"/>
    </row>
    <row r="120" spans="2:6" x14ac:dyDescent="0.25">
      <c r="B120" s="71"/>
      <c r="C120" s="72"/>
      <c r="D120" s="73"/>
      <c r="E120" s="73"/>
      <c r="F120" s="73"/>
    </row>
    <row r="121" spans="2:6" x14ac:dyDescent="0.25">
      <c r="B121" s="71"/>
      <c r="C121" s="72"/>
      <c r="D121" s="73"/>
      <c r="E121" s="73"/>
      <c r="F121" s="73"/>
    </row>
    <row r="122" spans="2:6" x14ac:dyDescent="0.25">
      <c r="B122" s="71"/>
      <c r="C122" s="72"/>
      <c r="D122" s="73"/>
      <c r="E122" s="73"/>
      <c r="F122" s="73"/>
    </row>
    <row r="123" spans="2:6" x14ac:dyDescent="0.25">
      <c r="B123" s="71"/>
      <c r="C123" s="72"/>
      <c r="D123" s="73"/>
      <c r="E123" s="73"/>
      <c r="F123" s="73"/>
    </row>
    <row r="124" spans="2:6" x14ac:dyDescent="0.25">
      <c r="B124" s="71"/>
      <c r="C124" s="72"/>
      <c r="D124" s="73"/>
      <c r="E124" s="73"/>
      <c r="F124" s="73"/>
    </row>
    <row r="125" spans="2:6" x14ac:dyDescent="0.25">
      <c r="B125" s="71"/>
      <c r="C125" s="72"/>
      <c r="D125" s="73"/>
      <c r="E125" s="73"/>
      <c r="F125" s="73"/>
    </row>
    <row r="126" spans="2:6" x14ac:dyDescent="0.25">
      <c r="B126" s="71"/>
      <c r="C126" s="72"/>
      <c r="D126" s="73"/>
      <c r="E126" s="73"/>
      <c r="F126" s="73"/>
    </row>
    <row r="127" spans="2:6" x14ac:dyDescent="0.25">
      <c r="B127" s="71"/>
      <c r="C127" s="72"/>
      <c r="D127" s="73"/>
      <c r="E127" s="73"/>
      <c r="F127" s="73"/>
    </row>
    <row r="128" spans="2:6" x14ac:dyDescent="0.25">
      <c r="B128" s="71"/>
      <c r="C128" s="72"/>
      <c r="D128" s="73"/>
      <c r="E128" s="73"/>
      <c r="F128" s="73"/>
    </row>
    <row r="129" spans="2:6" x14ac:dyDescent="0.25">
      <c r="B129" s="71"/>
      <c r="C129" s="72"/>
      <c r="D129" s="73"/>
      <c r="E129" s="73"/>
      <c r="F129" s="73"/>
    </row>
    <row r="130" spans="2:6" x14ac:dyDescent="0.25">
      <c r="B130" s="71"/>
      <c r="C130" s="72"/>
      <c r="D130" s="73"/>
      <c r="E130" s="73"/>
      <c r="F130" s="73"/>
    </row>
    <row r="131" spans="2:6" x14ac:dyDescent="0.25">
      <c r="B131" s="71"/>
      <c r="C131" s="72"/>
      <c r="D131" s="73"/>
      <c r="E131" s="73"/>
      <c r="F131" s="73"/>
    </row>
    <row r="132" spans="2:6" x14ac:dyDescent="0.25">
      <c r="B132" s="71"/>
      <c r="C132" s="72"/>
      <c r="D132" s="73"/>
      <c r="E132" s="73"/>
      <c r="F132" s="73"/>
    </row>
    <row r="133" spans="2:6" x14ac:dyDescent="0.25">
      <c r="B133" s="71"/>
      <c r="C133" s="72"/>
      <c r="D133" s="73"/>
      <c r="E133" s="73"/>
      <c r="F133" s="73"/>
    </row>
    <row r="134" spans="2:6" x14ac:dyDescent="0.25">
      <c r="B134" s="71"/>
      <c r="C134" s="72"/>
      <c r="D134" s="73"/>
      <c r="E134" s="73"/>
      <c r="F134" s="73"/>
    </row>
    <row r="135" spans="2:6" x14ac:dyDescent="0.25">
      <c r="B135" s="71"/>
      <c r="C135" s="72"/>
      <c r="D135" s="73"/>
      <c r="E135" s="73"/>
      <c r="F135" s="73"/>
    </row>
    <row r="136" spans="2:6" x14ac:dyDescent="0.25">
      <c r="B136" s="71"/>
      <c r="C136" s="72"/>
      <c r="D136" s="73"/>
      <c r="E136" s="73"/>
      <c r="F136" s="73"/>
    </row>
    <row r="137" spans="2:6" x14ac:dyDescent="0.25">
      <c r="B137" s="71"/>
      <c r="C137" s="72"/>
      <c r="D137" s="73"/>
      <c r="E137" s="73"/>
      <c r="F137" s="73"/>
    </row>
    <row r="138" spans="2:6" x14ac:dyDescent="0.25">
      <c r="B138" s="71"/>
      <c r="C138" s="72"/>
      <c r="D138" s="73"/>
      <c r="E138" s="73"/>
      <c r="F138" s="73"/>
    </row>
    <row r="139" spans="2:6" x14ac:dyDescent="0.25">
      <c r="B139" s="71"/>
      <c r="C139" s="72"/>
      <c r="D139" s="73"/>
      <c r="E139" s="73"/>
      <c r="F139" s="73"/>
    </row>
    <row r="140" spans="2:6" x14ac:dyDescent="0.25">
      <c r="B140" s="71"/>
      <c r="C140" s="72"/>
      <c r="D140" s="73"/>
      <c r="E140" s="73"/>
      <c r="F140" s="73"/>
    </row>
    <row r="141" spans="2:6" x14ac:dyDescent="0.25">
      <c r="B141" s="71"/>
      <c r="C141" s="72"/>
      <c r="D141" s="73"/>
      <c r="E141" s="73"/>
      <c r="F141" s="73"/>
    </row>
    <row r="142" spans="2:6" x14ac:dyDescent="0.25">
      <c r="B142" s="71"/>
      <c r="C142" s="72"/>
      <c r="D142" s="73"/>
      <c r="E142" s="73"/>
      <c r="F142" s="73"/>
    </row>
    <row r="143" spans="2:6" x14ac:dyDescent="0.25">
      <c r="B143" s="71"/>
      <c r="C143" s="72"/>
      <c r="D143" s="73"/>
      <c r="E143" s="73"/>
      <c r="F143" s="73"/>
    </row>
    <row r="144" spans="2:6" x14ac:dyDescent="0.25">
      <c r="B144" s="71"/>
      <c r="C144" s="72"/>
      <c r="D144" s="73"/>
      <c r="E144" s="73"/>
      <c r="F144" s="73"/>
    </row>
    <row r="145" spans="2:6" x14ac:dyDescent="0.25">
      <c r="B145" s="71"/>
      <c r="C145" s="72"/>
      <c r="D145" s="73"/>
      <c r="E145" s="73"/>
      <c r="F145" s="73"/>
    </row>
    <row r="146" spans="2:6" x14ac:dyDescent="0.25">
      <c r="B146" s="71"/>
      <c r="C146" s="72"/>
      <c r="D146" s="73"/>
      <c r="E146" s="73"/>
      <c r="F146" s="73"/>
    </row>
    <row r="147" spans="2:6" x14ac:dyDescent="0.25">
      <c r="B147" s="71"/>
      <c r="C147" s="72"/>
      <c r="D147" s="73"/>
      <c r="E147" s="73"/>
      <c r="F147" s="73"/>
    </row>
    <row r="148" spans="2:6" x14ac:dyDescent="0.25">
      <c r="B148" s="71"/>
      <c r="C148" s="72"/>
      <c r="D148" s="73"/>
      <c r="E148" s="73"/>
      <c r="F148" s="73"/>
    </row>
    <row r="149" spans="2:6" x14ac:dyDescent="0.25">
      <c r="B149" s="71"/>
      <c r="C149" s="72"/>
      <c r="D149" s="73"/>
      <c r="E149" s="73"/>
      <c r="F149" s="73"/>
    </row>
    <row r="150" spans="2:6" x14ac:dyDescent="0.25">
      <c r="B150" s="71"/>
      <c r="C150" s="72"/>
      <c r="D150" s="73"/>
      <c r="E150" s="73"/>
      <c r="F150" s="73"/>
    </row>
    <row r="151" spans="2:6" x14ac:dyDescent="0.25">
      <c r="B151" s="71"/>
      <c r="C151" s="72"/>
      <c r="D151" s="73"/>
      <c r="E151" s="73"/>
      <c r="F151" s="73"/>
    </row>
    <row r="152" spans="2:6" x14ac:dyDescent="0.25">
      <c r="B152" s="71"/>
      <c r="C152" s="72"/>
      <c r="D152" s="73"/>
      <c r="E152" s="73"/>
      <c r="F152" s="73"/>
    </row>
    <row r="153" spans="2:6" x14ac:dyDescent="0.25">
      <c r="B153" s="71"/>
      <c r="C153" s="72"/>
      <c r="D153" s="73"/>
      <c r="E153" s="73"/>
      <c r="F153" s="73"/>
    </row>
    <row r="154" spans="2:6" x14ac:dyDescent="0.25">
      <c r="B154" s="71"/>
      <c r="C154" s="72"/>
      <c r="D154" s="73"/>
      <c r="E154" s="73"/>
      <c r="F154" s="73"/>
    </row>
    <row r="155" spans="2:6" x14ac:dyDescent="0.25">
      <c r="B155" s="71"/>
      <c r="C155" s="72"/>
      <c r="D155" s="73"/>
      <c r="E155" s="73"/>
      <c r="F155" s="73"/>
    </row>
    <row r="156" spans="2:6" x14ac:dyDescent="0.25">
      <c r="B156" s="71"/>
      <c r="C156" s="72"/>
      <c r="D156" s="73"/>
      <c r="E156" s="73"/>
      <c r="F156" s="73"/>
    </row>
    <row r="157" spans="2:6" x14ac:dyDescent="0.25">
      <c r="B157" s="71"/>
      <c r="C157" s="72"/>
      <c r="D157" s="73"/>
      <c r="E157" s="73"/>
      <c r="F157" s="73"/>
    </row>
    <row r="158" spans="2:6" x14ac:dyDescent="0.25">
      <c r="B158" s="71"/>
      <c r="C158" s="72"/>
      <c r="D158" s="73"/>
      <c r="E158" s="73"/>
      <c r="F158" s="73"/>
    </row>
    <row r="159" spans="2:6" x14ac:dyDescent="0.25">
      <c r="B159" s="71"/>
      <c r="C159" s="72"/>
      <c r="D159" s="73"/>
      <c r="E159" s="73"/>
      <c r="F159" s="73"/>
    </row>
    <row r="160" spans="2:6" x14ac:dyDescent="0.25">
      <c r="B160" s="71"/>
      <c r="C160" s="72"/>
      <c r="D160" s="73"/>
      <c r="E160" s="73"/>
      <c r="F160" s="73"/>
    </row>
    <row r="161" spans="2:6" x14ac:dyDescent="0.25">
      <c r="B161" s="71"/>
      <c r="C161" s="72"/>
      <c r="D161" s="73"/>
      <c r="E161" s="73"/>
      <c r="F161" s="73"/>
    </row>
    <row r="162" spans="2:6" x14ac:dyDescent="0.25">
      <c r="B162" s="71"/>
      <c r="C162" s="72"/>
      <c r="D162" s="73"/>
      <c r="E162" s="73"/>
      <c r="F162" s="73"/>
    </row>
    <row r="163" spans="2:6" x14ac:dyDescent="0.25">
      <c r="B163" s="71"/>
      <c r="C163" s="72"/>
      <c r="D163" s="73"/>
      <c r="E163" s="73"/>
      <c r="F163" s="73"/>
    </row>
    <row r="164" spans="2:6" x14ac:dyDescent="0.25">
      <c r="B164" s="71"/>
      <c r="C164" s="72"/>
      <c r="D164" s="73"/>
      <c r="E164" s="73"/>
      <c r="F164" s="73"/>
    </row>
    <row r="165" spans="2:6" x14ac:dyDescent="0.25">
      <c r="B165" s="71"/>
      <c r="C165" s="72"/>
      <c r="D165" s="73"/>
      <c r="E165" s="73"/>
      <c r="F165" s="73"/>
    </row>
    <row r="166" spans="2:6" x14ac:dyDescent="0.25">
      <c r="B166" s="71"/>
      <c r="C166" s="72"/>
      <c r="D166" s="73"/>
      <c r="E166" s="73"/>
      <c r="F166" s="73"/>
    </row>
    <row r="167" spans="2:6" x14ac:dyDescent="0.25">
      <c r="B167" s="71"/>
      <c r="C167" s="72"/>
      <c r="D167" s="73"/>
      <c r="E167" s="73"/>
      <c r="F167" s="73"/>
    </row>
    <row r="168" spans="2:6" x14ac:dyDescent="0.25">
      <c r="B168" s="71"/>
      <c r="C168" s="72"/>
      <c r="D168" s="73"/>
      <c r="E168" s="73"/>
      <c r="F168" s="73"/>
    </row>
    <row r="169" spans="2:6" x14ac:dyDescent="0.25">
      <c r="B169" s="71"/>
      <c r="C169" s="72"/>
      <c r="D169" s="73"/>
      <c r="E169" s="73"/>
      <c r="F169" s="73"/>
    </row>
    <row r="170" spans="2:6" x14ac:dyDescent="0.25">
      <c r="B170" s="71"/>
      <c r="C170" s="72"/>
      <c r="D170" s="73"/>
      <c r="E170" s="73"/>
      <c r="F170" s="73"/>
    </row>
    <row r="171" spans="2:6" x14ac:dyDescent="0.25">
      <c r="B171" s="71"/>
      <c r="C171" s="72"/>
      <c r="D171" s="73"/>
      <c r="E171" s="73"/>
      <c r="F171" s="73"/>
    </row>
    <row r="172" spans="2:6" x14ac:dyDescent="0.25">
      <c r="B172" s="71"/>
      <c r="C172" s="72"/>
      <c r="D172" s="73"/>
      <c r="E172" s="73"/>
      <c r="F172" s="73"/>
    </row>
    <row r="173" spans="2:6" x14ac:dyDescent="0.25">
      <c r="B173" s="71"/>
      <c r="C173" s="72"/>
      <c r="D173" s="73"/>
      <c r="E173" s="73"/>
      <c r="F173" s="73"/>
    </row>
    <row r="174" spans="2:6" x14ac:dyDescent="0.25">
      <c r="B174" s="71"/>
      <c r="C174" s="72"/>
      <c r="D174" s="73"/>
      <c r="E174" s="73"/>
      <c r="F174" s="73"/>
    </row>
    <row r="175" spans="2:6" x14ac:dyDescent="0.25">
      <c r="B175" s="71"/>
      <c r="C175" s="72"/>
      <c r="D175" s="73"/>
      <c r="E175" s="73"/>
      <c r="F175" s="73"/>
    </row>
    <row r="176" spans="2:6" x14ac:dyDescent="0.25">
      <c r="B176" s="71"/>
      <c r="C176" s="72"/>
      <c r="D176" s="73"/>
      <c r="E176" s="73"/>
      <c r="F176" s="73"/>
    </row>
    <row r="177" spans="2:6" x14ac:dyDescent="0.25">
      <c r="B177" s="71"/>
      <c r="C177" s="72"/>
      <c r="D177" s="73"/>
      <c r="E177" s="73"/>
      <c r="F177" s="73"/>
    </row>
    <row r="178" spans="2:6" x14ac:dyDescent="0.25">
      <c r="B178" s="71"/>
      <c r="C178" s="72"/>
      <c r="D178" s="73"/>
      <c r="E178" s="73"/>
      <c r="F178" s="73"/>
    </row>
    <row r="179" spans="2:6" x14ac:dyDescent="0.25">
      <c r="B179" s="71"/>
      <c r="C179" s="72"/>
      <c r="D179" s="73"/>
      <c r="E179" s="73"/>
      <c r="F179" s="73"/>
    </row>
    <row r="180" spans="2:6" x14ac:dyDescent="0.25">
      <c r="B180" s="71"/>
      <c r="C180" s="72"/>
      <c r="D180" s="73"/>
      <c r="E180" s="73"/>
      <c r="F180" s="73"/>
    </row>
    <row r="181" spans="2:6" x14ac:dyDescent="0.25">
      <c r="B181" s="71"/>
      <c r="C181" s="72"/>
      <c r="D181" s="73"/>
      <c r="E181" s="73"/>
      <c r="F181" s="73"/>
    </row>
    <row r="182" spans="2:6" x14ac:dyDescent="0.25">
      <c r="B182" s="71"/>
      <c r="C182" s="72"/>
      <c r="D182" s="73"/>
      <c r="E182" s="73"/>
      <c r="F182" s="73"/>
    </row>
    <row r="183" spans="2:6" x14ac:dyDescent="0.25">
      <c r="B183" s="71"/>
      <c r="C183" s="72"/>
      <c r="D183" s="73"/>
      <c r="E183" s="73"/>
      <c r="F183" s="73"/>
    </row>
    <row r="184" spans="2:6" x14ac:dyDescent="0.25">
      <c r="B184" s="71"/>
      <c r="C184" s="72"/>
      <c r="D184" s="73"/>
      <c r="E184" s="73"/>
      <c r="F184" s="73"/>
    </row>
    <row r="185" spans="2:6" x14ac:dyDescent="0.25">
      <c r="B185" s="71"/>
      <c r="C185" s="72"/>
      <c r="D185" s="73"/>
      <c r="E185" s="73"/>
      <c r="F185" s="73"/>
    </row>
    <row r="186" spans="2:6" x14ac:dyDescent="0.25">
      <c r="B186" s="71"/>
      <c r="C186" s="72"/>
      <c r="D186" s="73"/>
      <c r="E186" s="73"/>
      <c r="F186" s="73"/>
    </row>
    <row r="187" spans="2:6" x14ac:dyDescent="0.25">
      <c r="B187" s="71"/>
      <c r="C187" s="72"/>
      <c r="D187" s="73"/>
      <c r="E187" s="73"/>
      <c r="F187" s="73"/>
    </row>
    <row r="188" spans="2:6" x14ac:dyDescent="0.25">
      <c r="B188" s="71"/>
      <c r="C188" s="72"/>
      <c r="D188" s="73"/>
      <c r="E188" s="73"/>
      <c r="F188" s="73"/>
    </row>
    <row r="189" spans="2:6" x14ac:dyDescent="0.25">
      <c r="B189" s="71"/>
      <c r="C189" s="72"/>
      <c r="D189" s="73"/>
      <c r="E189" s="73"/>
      <c r="F189" s="73"/>
    </row>
    <row r="190" spans="2:6" x14ac:dyDescent="0.25">
      <c r="B190" s="71"/>
      <c r="C190" s="72"/>
      <c r="D190" s="73"/>
      <c r="E190" s="73"/>
      <c r="F190" s="73"/>
    </row>
    <row r="191" spans="2:6" x14ac:dyDescent="0.25">
      <c r="B191" s="71"/>
      <c r="C191" s="72"/>
      <c r="D191" s="73"/>
      <c r="E191" s="73"/>
      <c r="F191" s="73"/>
    </row>
    <row r="192" spans="2:6" x14ac:dyDescent="0.25">
      <c r="B192" s="71"/>
      <c r="C192" s="72"/>
      <c r="D192" s="73"/>
      <c r="E192" s="73"/>
      <c r="F192" s="73"/>
    </row>
    <row r="193" spans="2:6" x14ac:dyDescent="0.25">
      <c r="B193" s="71"/>
      <c r="C193" s="72"/>
      <c r="D193" s="73"/>
      <c r="E193" s="73"/>
      <c r="F193" s="73"/>
    </row>
    <row r="194" spans="2:6" x14ac:dyDescent="0.25">
      <c r="B194" s="71"/>
      <c r="C194" s="72"/>
      <c r="D194" s="73"/>
      <c r="E194" s="73"/>
      <c r="F194" s="73"/>
    </row>
    <row r="195" spans="2:6" x14ac:dyDescent="0.25">
      <c r="B195" s="71"/>
      <c r="C195" s="72"/>
      <c r="D195" s="73"/>
      <c r="E195" s="73"/>
      <c r="F195" s="73"/>
    </row>
    <row r="196" spans="2:6" x14ac:dyDescent="0.25">
      <c r="B196" s="71"/>
      <c r="C196" s="72"/>
      <c r="D196" s="73"/>
      <c r="E196" s="73"/>
      <c r="F196" s="73"/>
    </row>
    <row r="197" spans="2:6" x14ac:dyDescent="0.25">
      <c r="B197" s="71"/>
      <c r="C197" s="72"/>
      <c r="D197" s="73"/>
      <c r="E197" s="73"/>
      <c r="F197" s="73"/>
    </row>
    <row r="198" spans="2:6" x14ac:dyDescent="0.25">
      <c r="B198" s="71"/>
      <c r="C198" s="72"/>
      <c r="D198" s="73"/>
      <c r="E198" s="73"/>
      <c r="F198" s="73"/>
    </row>
    <row r="199" spans="2:6" x14ac:dyDescent="0.25">
      <c r="B199" s="71"/>
      <c r="C199" s="72"/>
      <c r="D199" s="73"/>
      <c r="E199" s="73"/>
      <c r="F199" s="73"/>
    </row>
    <row r="200" spans="2:6" x14ac:dyDescent="0.25">
      <c r="B200" s="71"/>
      <c r="C200" s="72"/>
      <c r="D200" s="73"/>
      <c r="E200" s="73"/>
      <c r="F200" s="73"/>
    </row>
    <row r="201" spans="2:6" x14ac:dyDescent="0.25">
      <c r="B201" s="71"/>
      <c r="C201" s="72"/>
      <c r="D201" s="73"/>
      <c r="E201" s="73"/>
      <c r="F201" s="73"/>
    </row>
    <row r="202" spans="2:6" x14ac:dyDescent="0.25">
      <c r="B202" s="71"/>
      <c r="C202" s="72"/>
      <c r="D202" s="73"/>
      <c r="E202" s="73"/>
      <c r="F202" s="73"/>
    </row>
    <row r="203" spans="2:6" x14ac:dyDescent="0.25">
      <c r="B203" s="71"/>
      <c r="C203" s="72"/>
      <c r="D203" s="73"/>
      <c r="E203" s="73"/>
      <c r="F203" s="73"/>
    </row>
    <row r="204" spans="2:6" x14ac:dyDescent="0.25">
      <c r="B204" s="71"/>
      <c r="C204" s="72"/>
      <c r="D204" s="73"/>
      <c r="E204" s="73"/>
      <c r="F204" s="73"/>
    </row>
    <row r="205" spans="2:6" x14ac:dyDescent="0.25">
      <c r="B205" s="71"/>
      <c r="C205" s="72"/>
      <c r="D205" s="73"/>
      <c r="E205" s="73"/>
      <c r="F205" s="73"/>
    </row>
    <row r="206" spans="2:6" x14ac:dyDescent="0.25">
      <c r="B206" s="71"/>
      <c r="C206" s="72"/>
      <c r="D206" s="73"/>
      <c r="E206" s="73"/>
      <c r="F206" s="73"/>
    </row>
    <row r="207" spans="2:6" x14ac:dyDescent="0.25">
      <c r="B207" s="71"/>
      <c r="C207" s="72"/>
      <c r="D207" s="73"/>
      <c r="E207" s="73"/>
      <c r="F207" s="73"/>
    </row>
    <row r="208" spans="2:6" x14ac:dyDescent="0.25">
      <c r="B208" s="71"/>
      <c r="C208" s="72"/>
      <c r="D208" s="73"/>
      <c r="E208" s="73"/>
      <c r="F208" s="73"/>
    </row>
    <row r="209" spans="2:6" x14ac:dyDescent="0.25">
      <c r="B209" s="71"/>
      <c r="C209" s="72"/>
      <c r="D209" s="73"/>
      <c r="E209" s="73"/>
      <c r="F209" s="73"/>
    </row>
    <row r="210" spans="2:6" x14ac:dyDescent="0.25">
      <c r="B210" s="71"/>
      <c r="C210" s="72"/>
      <c r="D210" s="73"/>
      <c r="E210" s="73"/>
      <c r="F210" s="73"/>
    </row>
    <row r="211" spans="2:6" x14ac:dyDescent="0.25">
      <c r="B211" s="71"/>
      <c r="C211" s="72"/>
      <c r="D211" s="73"/>
      <c r="E211" s="73"/>
      <c r="F211" s="73"/>
    </row>
    <row r="212" spans="2:6" x14ac:dyDescent="0.25">
      <c r="B212" s="71"/>
      <c r="C212" s="72"/>
      <c r="D212" s="73"/>
      <c r="E212" s="73"/>
      <c r="F212" s="73"/>
    </row>
    <row r="213" spans="2:6" x14ac:dyDescent="0.25">
      <c r="B213" s="71"/>
      <c r="C213" s="72"/>
      <c r="D213" s="73"/>
      <c r="E213" s="73"/>
      <c r="F213" s="73"/>
    </row>
    <row r="214" spans="2:6" x14ac:dyDescent="0.25">
      <c r="B214" s="71"/>
      <c r="C214" s="72"/>
      <c r="D214" s="73"/>
      <c r="E214" s="73"/>
      <c r="F214" s="73"/>
    </row>
    <row r="215" spans="2:6" x14ac:dyDescent="0.25">
      <c r="B215" s="71"/>
      <c r="C215" s="72"/>
      <c r="D215" s="73"/>
      <c r="E215" s="73"/>
      <c r="F215" s="73"/>
    </row>
    <row r="216" spans="2:6" x14ac:dyDescent="0.25">
      <c r="B216" s="71"/>
      <c r="C216" s="72"/>
      <c r="D216" s="73"/>
      <c r="E216" s="73"/>
      <c r="F216" s="73"/>
    </row>
    <row r="217" spans="2:6" x14ac:dyDescent="0.25">
      <c r="B217" s="71"/>
      <c r="C217" s="72"/>
      <c r="D217" s="73"/>
      <c r="E217" s="73"/>
      <c r="F217" s="73"/>
    </row>
    <row r="218" spans="2:6" x14ac:dyDescent="0.25">
      <c r="B218" s="71"/>
      <c r="C218" s="72"/>
      <c r="D218" s="73"/>
      <c r="E218" s="73"/>
      <c r="F218" s="73"/>
    </row>
    <row r="219" spans="2:6" x14ac:dyDescent="0.25">
      <c r="B219" s="71"/>
      <c r="C219" s="72"/>
      <c r="D219" s="73"/>
      <c r="E219" s="73"/>
      <c r="F219" s="73"/>
    </row>
    <row r="220" spans="2:6" x14ac:dyDescent="0.25">
      <c r="B220" s="71"/>
      <c r="C220" s="72"/>
      <c r="D220" s="73"/>
      <c r="E220" s="73"/>
      <c r="F220" s="73"/>
    </row>
    <row r="221" spans="2:6" x14ac:dyDescent="0.25">
      <c r="B221" s="71"/>
      <c r="C221" s="72"/>
      <c r="D221" s="73"/>
      <c r="E221" s="73"/>
      <c r="F221" s="73"/>
    </row>
    <row r="222" spans="2:6" x14ac:dyDescent="0.25">
      <c r="B222" s="71"/>
      <c r="C222" s="72"/>
      <c r="D222" s="73"/>
      <c r="E222" s="73"/>
      <c r="F222" s="73"/>
    </row>
    <row r="223" spans="2:6" x14ac:dyDescent="0.25">
      <c r="B223" s="71"/>
      <c r="C223" s="72"/>
      <c r="D223" s="73"/>
      <c r="E223" s="73"/>
      <c r="F223" s="73"/>
    </row>
    <row r="224" spans="2:6" x14ac:dyDescent="0.25">
      <c r="B224" s="71"/>
      <c r="C224" s="72"/>
      <c r="D224" s="73"/>
      <c r="E224" s="73"/>
      <c r="F224" s="73"/>
    </row>
    <row r="225" spans="2:6" x14ac:dyDescent="0.25">
      <c r="B225" s="71"/>
      <c r="C225" s="72"/>
      <c r="D225" s="73"/>
      <c r="E225" s="73"/>
      <c r="F225" s="73"/>
    </row>
    <row r="226" spans="2:6" x14ac:dyDescent="0.25">
      <c r="B226" s="71"/>
      <c r="C226" s="72"/>
      <c r="D226" s="73"/>
      <c r="E226" s="73"/>
      <c r="F226" s="73"/>
    </row>
    <row r="227" spans="2:6" x14ac:dyDescent="0.25">
      <c r="B227" s="71"/>
      <c r="C227" s="72"/>
      <c r="D227" s="73"/>
      <c r="E227" s="73"/>
      <c r="F227" s="73"/>
    </row>
    <row r="228" spans="2:6" x14ac:dyDescent="0.25">
      <c r="B228" s="71"/>
      <c r="C228" s="72"/>
      <c r="D228" s="73"/>
      <c r="E228" s="73"/>
      <c r="F228" s="73"/>
    </row>
    <row r="229" spans="2:6" x14ac:dyDescent="0.25">
      <c r="B229" s="71"/>
      <c r="C229" s="72"/>
      <c r="D229" s="73"/>
      <c r="E229" s="73"/>
      <c r="F229" s="73"/>
    </row>
    <row r="230" spans="2:6" x14ac:dyDescent="0.25">
      <c r="B230" s="71"/>
      <c r="C230" s="72"/>
      <c r="D230" s="73"/>
      <c r="E230" s="73"/>
      <c r="F230" s="73"/>
    </row>
    <row r="231" spans="2:6" x14ac:dyDescent="0.25">
      <c r="B231" s="71"/>
      <c r="C231" s="72"/>
      <c r="D231" s="73"/>
      <c r="E231" s="73"/>
      <c r="F231" s="73"/>
    </row>
    <row r="232" spans="2:6" x14ac:dyDescent="0.25">
      <c r="B232" s="71"/>
      <c r="C232" s="72"/>
      <c r="D232" s="73"/>
      <c r="E232" s="73"/>
      <c r="F232" s="73"/>
    </row>
    <row r="233" spans="2:6" x14ac:dyDescent="0.25">
      <c r="B233" s="71"/>
      <c r="C233" s="72"/>
      <c r="D233" s="73"/>
      <c r="E233" s="73"/>
      <c r="F233" s="73"/>
    </row>
    <row r="234" spans="2:6" x14ac:dyDescent="0.25">
      <c r="B234" s="71"/>
      <c r="C234" s="72"/>
      <c r="D234" s="73"/>
      <c r="E234" s="73"/>
      <c r="F234" s="73"/>
    </row>
    <row r="235" spans="2:6" x14ac:dyDescent="0.25">
      <c r="B235" s="71"/>
      <c r="C235" s="72"/>
      <c r="D235" s="73"/>
      <c r="E235" s="73"/>
      <c r="F235" s="73"/>
    </row>
    <row r="236" spans="2:6" x14ac:dyDescent="0.25">
      <c r="B236" s="71"/>
      <c r="C236" s="72"/>
      <c r="D236" s="73"/>
      <c r="E236" s="73"/>
      <c r="F236" s="73"/>
    </row>
    <row r="237" spans="2:6" x14ac:dyDescent="0.25">
      <c r="B237" s="71"/>
      <c r="C237" s="72"/>
      <c r="D237" s="73"/>
      <c r="E237" s="73"/>
      <c r="F237" s="73"/>
    </row>
    <row r="238" spans="2:6" x14ac:dyDescent="0.25">
      <c r="B238" s="71"/>
      <c r="C238" s="72"/>
      <c r="D238" s="73"/>
      <c r="E238" s="73"/>
      <c r="F238" s="73"/>
    </row>
    <row r="239" spans="2:6" x14ac:dyDescent="0.25">
      <c r="B239" s="71"/>
      <c r="C239" s="72"/>
      <c r="D239" s="73"/>
      <c r="E239" s="73"/>
      <c r="F239" s="73"/>
    </row>
    <row r="240" spans="2:6" x14ac:dyDescent="0.25">
      <c r="B240" s="71"/>
      <c r="C240" s="72"/>
      <c r="D240" s="73"/>
      <c r="E240" s="73"/>
      <c r="F240" s="73"/>
    </row>
    <row r="241" spans="2:6" x14ac:dyDescent="0.25">
      <c r="B241" s="71"/>
      <c r="C241" s="72"/>
      <c r="D241" s="73"/>
      <c r="E241" s="73"/>
      <c r="F241" s="73"/>
    </row>
    <row r="242" spans="2:6" x14ac:dyDescent="0.25">
      <c r="B242" s="71"/>
      <c r="C242" s="72"/>
      <c r="D242" s="73"/>
      <c r="E242" s="73"/>
      <c r="F242" s="73"/>
    </row>
    <row r="243" spans="2:6" x14ac:dyDescent="0.25">
      <c r="B243" s="71"/>
      <c r="C243" s="72"/>
      <c r="D243" s="73"/>
      <c r="E243" s="73"/>
      <c r="F243" s="73"/>
    </row>
    <row r="244" spans="2:6" x14ac:dyDescent="0.25">
      <c r="B244" s="71"/>
      <c r="C244" s="72"/>
      <c r="D244" s="73"/>
      <c r="E244" s="73"/>
      <c r="F244" s="73"/>
    </row>
    <row r="245" spans="2:6" x14ac:dyDescent="0.25">
      <c r="B245" s="71"/>
      <c r="C245" s="72"/>
      <c r="D245" s="73"/>
      <c r="E245" s="73"/>
      <c r="F245" s="73"/>
    </row>
    <row r="246" spans="2:6" x14ac:dyDescent="0.25">
      <c r="B246" s="71"/>
      <c r="C246" s="72"/>
      <c r="D246" s="73"/>
      <c r="E246" s="73"/>
      <c r="F246" s="73"/>
    </row>
    <row r="247" spans="2:6" x14ac:dyDescent="0.25">
      <c r="B247" s="71"/>
      <c r="C247" s="72"/>
      <c r="D247" s="73"/>
      <c r="E247" s="73"/>
      <c r="F247" s="73"/>
    </row>
    <row r="248" spans="2:6" x14ac:dyDescent="0.25">
      <c r="B248" s="71"/>
      <c r="C248" s="72"/>
      <c r="D248" s="73"/>
      <c r="E248" s="73"/>
      <c r="F248" s="73"/>
    </row>
    <row r="249" spans="2:6" x14ac:dyDescent="0.25">
      <c r="B249" s="71"/>
      <c r="C249" s="72"/>
      <c r="D249" s="73"/>
      <c r="E249" s="73"/>
      <c r="F249" s="73"/>
    </row>
    <row r="250" spans="2:6" x14ac:dyDescent="0.25">
      <c r="B250" s="71"/>
      <c r="C250" s="72"/>
      <c r="D250" s="73"/>
      <c r="E250" s="73"/>
      <c r="F250" s="73"/>
    </row>
    <row r="251" spans="2:6" x14ac:dyDescent="0.25">
      <c r="B251" s="71"/>
      <c r="C251" s="72"/>
      <c r="D251" s="73"/>
      <c r="E251" s="73"/>
      <c r="F251" s="73"/>
    </row>
    <row r="252" spans="2:6" x14ac:dyDescent="0.25">
      <c r="B252" s="71"/>
      <c r="C252" s="72"/>
      <c r="D252" s="73"/>
      <c r="E252" s="73"/>
      <c r="F252" s="73"/>
    </row>
    <row r="253" spans="2:6" x14ac:dyDescent="0.25">
      <c r="B253" s="71"/>
      <c r="C253" s="72"/>
      <c r="D253" s="73"/>
      <c r="E253" s="73"/>
      <c r="F253" s="73"/>
    </row>
    <row r="254" spans="2:6" x14ac:dyDescent="0.25">
      <c r="B254" s="71"/>
      <c r="C254" s="72"/>
      <c r="D254" s="73"/>
      <c r="E254" s="73"/>
      <c r="F254" s="73"/>
    </row>
    <row r="255" spans="2:6" x14ac:dyDescent="0.25">
      <c r="B255" s="71"/>
      <c r="C255" s="72"/>
      <c r="D255" s="73"/>
      <c r="E255" s="73"/>
      <c r="F255" s="73"/>
    </row>
    <row r="256" spans="2:6" x14ac:dyDescent="0.25">
      <c r="B256" s="71"/>
      <c r="C256" s="72"/>
      <c r="D256" s="73"/>
      <c r="E256" s="73"/>
      <c r="F256" s="73"/>
    </row>
    <row r="257" spans="2:6" x14ac:dyDescent="0.25">
      <c r="B257" s="71"/>
      <c r="C257" s="72"/>
      <c r="D257" s="73"/>
      <c r="E257" s="73"/>
      <c r="F257" s="73"/>
    </row>
    <row r="258" spans="2:6" x14ac:dyDescent="0.25">
      <c r="B258" s="71"/>
      <c r="C258" s="72"/>
      <c r="D258" s="73"/>
      <c r="E258" s="73"/>
      <c r="F258" s="73"/>
    </row>
    <row r="259" spans="2:6" x14ac:dyDescent="0.25">
      <c r="B259" s="71"/>
      <c r="C259" s="72"/>
      <c r="D259" s="73"/>
      <c r="E259" s="73"/>
      <c r="F259" s="73"/>
    </row>
    <row r="260" spans="2:6" x14ac:dyDescent="0.25">
      <c r="B260" s="71"/>
      <c r="C260" s="72"/>
      <c r="D260" s="73"/>
      <c r="E260" s="73"/>
      <c r="F260" s="73"/>
    </row>
    <row r="261" spans="2:6" x14ac:dyDescent="0.25">
      <c r="B261" s="71"/>
      <c r="C261" s="72"/>
      <c r="D261" s="73"/>
      <c r="E261" s="73"/>
      <c r="F261" s="73"/>
    </row>
    <row r="262" spans="2:6" x14ac:dyDescent="0.25">
      <c r="B262" s="71"/>
      <c r="C262" s="72"/>
      <c r="D262" s="73"/>
      <c r="E262" s="73"/>
      <c r="F262" s="73"/>
    </row>
    <row r="263" spans="2:6" x14ac:dyDescent="0.25">
      <c r="B263" s="71"/>
      <c r="C263" s="72"/>
      <c r="D263" s="73"/>
      <c r="E263" s="73"/>
      <c r="F263" s="73"/>
    </row>
    <row r="264" spans="2:6" x14ac:dyDescent="0.25">
      <c r="B264" s="71"/>
      <c r="C264" s="72"/>
      <c r="D264" s="73"/>
      <c r="E264" s="73"/>
      <c r="F264" s="73"/>
    </row>
    <row r="265" spans="2:6" x14ac:dyDescent="0.25">
      <c r="B265" s="71"/>
      <c r="C265" s="72"/>
      <c r="D265" s="73"/>
      <c r="E265" s="73"/>
      <c r="F265" s="73"/>
    </row>
    <row r="266" spans="2:6" x14ac:dyDescent="0.25">
      <c r="B266" s="71"/>
      <c r="C266" s="72"/>
      <c r="D266" s="73"/>
      <c r="E266" s="73"/>
      <c r="F266" s="73"/>
    </row>
    <row r="267" spans="2:6" x14ac:dyDescent="0.25">
      <c r="B267" s="71"/>
      <c r="C267" s="72"/>
      <c r="D267" s="73"/>
      <c r="E267" s="73"/>
      <c r="F267" s="73"/>
    </row>
  </sheetData>
  <mergeCells count="1">
    <mergeCell ref="B2:F2"/>
  </mergeCells>
  <pageMargins left="0.7" right="0.7" top="0.75" bottom="0.75" header="0.3" footer="0.3"/>
  <pageSetup paperSize="9" scale="77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267"/>
  <sheetViews>
    <sheetView workbookViewId="0">
      <selection activeCell="B8" sqref="B8:F8"/>
    </sheetView>
  </sheetViews>
  <sheetFormatPr defaultRowHeight="15" x14ac:dyDescent="0.25"/>
  <cols>
    <col min="1" max="1" width="9.140625" style="59"/>
    <col min="2" max="2" width="52.7109375" style="74" customWidth="1"/>
    <col min="3" max="3" width="8.140625" style="75" bestFit="1" customWidth="1"/>
    <col min="4" max="4" width="13" style="76" customWidth="1"/>
    <col min="5" max="5" width="17.140625" style="76" customWidth="1"/>
    <col min="6" max="6" width="15.7109375" style="76" customWidth="1"/>
    <col min="7" max="7" width="14" style="66" customWidth="1"/>
    <col min="8" max="8" width="13.42578125" style="59" bestFit="1" customWidth="1"/>
    <col min="9" max="9" width="11.85546875" style="59" customWidth="1"/>
    <col min="10" max="10" width="9.140625" style="59"/>
    <col min="11" max="11" width="17.5703125" style="59" bestFit="1" customWidth="1"/>
    <col min="12" max="16384" width="9.140625" style="59"/>
  </cols>
  <sheetData>
    <row r="2" spans="2:7" s="54" customFormat="1" x14ac:dyDescent="0.2">
      <c r="B2" s="212" t="str">
        <f>'Elenco Prezzi Unitari'!B115</f>
        <v>PR1 - Videoüberwachungsstation Nr.1:  Schwarz-Adler-Straße (Gemeinde  BRANZOLL)</v>
      </c>
      <c r="C2" s="212"/>
      <c r="D2" s="212"/>
      <c r="E2" s="212"/>
      <c r="F2" s="212"/>
      <c r="G2" s="53"/>
    </row>
    <row r="3" spans="2:7" s="54" customFormat="1" x14ac:dyDescent="0.2">
      <c r="B3" s="55" t="str">
        <f>'Elenco Prezzi Unitari'!B65</f>
        <v>BESCHREIBUNG</v>
      </c>
      <c r="C3" s="55" t="str">
        <f>'Elenco Prezzi Unitari'!C65</f>
        <v>M.E.</v>
      </c>
      <c r="D3" s="55" t="str">
        <f>'Elenco Prezzi Unitari'!D65</f>
        <v>ANZ.</v>
      </c>
      <c r="E3" s="55" t="str">
        <f>'Elenco Prezzi Unitari'!E65</f>
        <v>EINHEITSPREIS</v>
      </c>
      <c r="F3" s="55" t="str">
        <f>'Elenco Prezzi Unitari'!F65</f>
        <v>BETRAG</v>
      </c>
      <c r="G3" s="53"/>
    </row>
    <row r="4" spans="2:7" s="54" customFormat="1" x14ac:dyDescent="0.2">
      <c r="B4" s="33" t="str">
        <f>'Elenco Prezzi Unitari'!B13</f>
        <v>Überwachungskamera  (Speed Dome)</v>
      </c>
      <c r="C4" s="56" t="s">
        <v>1</v>
      </c>
      <c r="D4" s="57">
        <v>1</v>
      </c>
      <c r="E4" s="91">
        <f>'Elenco Prezzi Unitari'!F13</f>
        <v>2500</v>
      </c>
      <c r="F4" s="83">
        <f t="shared" ref="F4:F9" si="0">E4*D4</f>
        <v>2500</v>
      </c>
      <c r="G4" s="53"/>
    </row>
    <row r="5" spans="2:7" x14ac:dyDescent="0.25">
      <c r="B5" s="33" t="str">
        <f>'Elenco Prezzi Unitari'!B37</f>
        <v>Schild "Videoüberwachter Bereich" Art.13 GvD 196/2003</v>
      </c>
      <c r="C5" s="56" t="s">
        <v>1</v>
      </c>
      <c r="D5" s="57">
        <v>1</v>
      </c>
      <c r="E5" s="91">
        <f>'Elenco Prezzi Unitari'!F37</f>
        <v>50</v>
      </c>
      <c r="F5" s="83">
        <f t="shared" ref="F5" si="1">E5*D5</f>
        <v>50</v>
      </c>
      <c r="G5" s="58"/>
    </row>
    <row r="6" spans="2:7" ht="75" x14ac:dyDescent="0.25">
      <c r="B6" s="33" t="str">
        <f>'Elenco Prezzi Unitari'!B32</f>
        <v>Zubehörteile für die Montage der Videokameras und die fachgerechte Herstellung einer vollständigen, funktionstüchtigen Anlage (z.B. Elektroschaltschrank, Geräteschrank, selbstrückstellender Schalter, Netzgeräte, Kabel usw.)</v>
      </c>
      <c r="C6" s="117" t="str">
        <f>'Elenco Prezzi Unitari'!C32</f>
        <v>pauschal</v>
      </c>
      <c r="D6" s="57">
        <v>1</v>
      </c>
      <c r="E6" s="82">
        <v>1000</v>
      </c>
      <c r="F6" s="83">
        <f t="shared" si="0"/>
        <v>1000</v>
      </c>
      <c r="G6" s="58"/>
    </row>
    <row r="7" spans="2:7" ht="30" x14ac:dyDescent="0.25">
      <c r="B7" s="34" t="str">
        <f>'Elenco Prezzi Unitari'!B53</f>
        <v>Lieferung und Einbau eines Masts, verjüngend, geschweißt, gerade, aus verzinktem Stahl H 9,00 m ü.d.B.</v>
      </c>
      <c r="C7" s="56" t="s">
        <v>1</v>
      </c>
      <c r="D7" s="57">
        <v>1</v>
      </c>
      <c r="E7" s="82">
        <f>'Elenco Prezzi Unitari'!F53</f>
        <v>1020</v>
      </c>
      <c r="F7" s="83">
        <f t="shared" si="0"/>
        <v>1020</v>
      </c>
    </row>
    <row r="8" spans="2:7" ht="60" x14ac:dyDescent="0.25">
      <c r="B8" s="34" t="str">
        <f>'Elenco Prezzi Unitari'!B54</f>
        <v xml:space="preserve"> Lieferung und Einbau einer vorgefertigten Bodenplatte f. versenkte Montage eines geraden, verjüngenden Masts H 9,00 m ü.d.B. Abm. 100x100x100, einschließlich Aushub, Beton usw.</v>
      </c>
      <c r="C8" s="56" t="s">
        <v>1</v>
      </c>
      <c r="D8" s="57">
        <v>1</v>
      </c>
      <c r="E8" s="82">
        <f>'Elenco Prezzi Unitari'!F54</f>
        <v>715</v>
      </c>
      <c r="F8" s="83">
        <f t="shared" si="0"/>
        <v>715</v>
      </c>
    </row>
    <row r="9" spans="2:7" ht="60" x14ac:dyDescent="0.25">
      <c r="B9" s="34" t="str">
        <f>'Elenco Prezzi Unitari'!B61</f>
        <v>Lieferung und  Einbau eines Erders aus Stahl, normgerecht an die Erdleiter  angeschlossen mittels Verbindungsklemmen. Kreuzerder 50/50/2 mm, feuerverzinkt. L=1000 mm.</v>
      </c>
      <c r="C9" s="56" t="s">
        <v>1</v>
      </c>
      <c r="D9" s="57">
        <v>1</v>
      </c>
      <c r="E9" s="82">
        <f>'Elenco Prezzi Unitari'!F61</f>
        <v>75.75</v>
      </c>
      <c r="F9" s="83">
        <f t="shared" si="0"/>
        <v>75.75</v>
      </c>
    </row>
    <row r="10" spans="2:7" ht="30" x14ac:dyDescent="0.25">
      <c r="B10" s="33" t="str">
        <f>'Elenco Prezzi Unitari'!B34</f>
        <v>Arbeitslohn für die Installation (einschließlich Einsatz einer Arbeitsbühne) und die Konfiguration der Anlage.</v>
      </c>
      <c r="C10" s="117" t="str">
        <f>'Elenco Prezzi Unitari'!C34</f>
        <v>pauschal</v>
      </c>
      <c r="D10" s="63">
        <v>1</v>
      </c>
      <c r="E10" s="86">
        <v>800</v>
      </c>
      <c r="F10" s="87">
        <f>E10*D10</f>
        <v>800</v>
      </c>
      <c r="G10" s="58"/>
    </row>
    <row r="11" spans="2:7" x14ac:dyDescent="0.25">
      <c r="B11" s="35" t="str">
        <f>'Elenco Prezzi Unitari'!B66</f>
        <v>Gesamt SOA Kategorie OS5</v>
      </c>
      <c r="C11" s="60"/>
      <c r="D11" s="61"/>
      <c r="E11" s="84"/>
      <c r="F11" s="85">
        <f>SUM(F4:F10)</f>
        <v>6160.75</v>
      </c>
      <c r="G11" s="58"/>
    </row>
    <row r="12" spans="2:7" x14ac:dyDescent="0.25">
      <c r="B12" s="33" t="str">
        <f>'Elenco Prezzi Unitari'!B25</f>
        <v>Wireless CPE</v>
      </c>
      <c r="C12" s="56" t="s">
        <v>1</v>
      </c>
      <c r="D12" s="57">
        <v>1</v>
      </c>
      <c r="E12" s="91">
        <f>'Elenco Prezzi Unitari'!F25</f>
        <v>400</v>
      </c>
      <c r="F12" s="83">
        <f t="shared" ref="F12" si="2">E12*D12</f>
        <v>400</v>
      </c>
    </row>
    <row r="13" spans="2:7" ht="45" x14ac:dyDescent="0.25">
      <c r="B13" s="33" t="str">
        <f>'Elenco Prezzi Unitari'!B33</f>
        <v>Zubehörteile für die Montage der Konnektivitätsgeräte zur fachgerechten Herstellung einer vollständigen, funktionstüchtigen Anlage.</v>
      </c>
      <c r="C13" s="117" t="str">
        <f>'Elenco Prezzi Unitari'!C33</f>
        <v>pauschal</v>
      </c>
      <c r="D13" s="57">
        <v>1</v>
      </c>
      <c r="E13" s="82">
        <v>200</v>
      </c>
      <c r="F13" s="83">
        <f>E13*D13</f>
        <v>200</v>
      </c>
    </row>
    <row r="14" spans="2:7" ht="30" x14ac:dyDescent="0.25">
      <c r="B14" s="33" t="str">
        <f>'Elenco Prezzi Unitari'!B34</f>
        <v>Arbeitslohn für die Installation (einschließlich Einsatz einer Arbeitsbühne) und die Konfiguration der Anlage.</v>
      </c>
      <c r="C14" s="117" t="str">
        <f>'Elenco Prezzi Unitari'!C34</f>
        <v>pauschal</v>
      </c>
      <c r="D14" s="63">
        <v>1</v>
      </c>
      <c r="E14" s="86">
        <v>200</v>
      </c>
      <c r="F14" s="87">
        <f>E14*D14</f>
        <v>200</v>
      </c>
    </row>
    <row r="15" spans="2:7" x14ac:dyDescent="0.25">
      <c r="B15" s="36" t="str">
        <f>'Elenco Prezzi Unitari'!B67</f>
        <v>Gesamt SOA Kategorie OS19</v>
      </c>
      <c r="C15" s="60"/>
      <c r="D15" s="65"/>
      <c r="E15" s="84"/>
      <c r="F15" s="88">
        <f>SUM(F12:F14)</f>
        <v>800</v>
      </c>
    </row>
    <row r="16" spans="2:7" x14ac:dyDescent="0.25">
      <c r="B16" s="67"/>
      <c r="C16" s="68"/>
      <c r="D16" s="69"/>
      <c r="E16" s="89"/>
      <c r="F16" s="89"/>
    </row>
    <row r="17" spans="2:6" x14ac:dyDescent="0.25">
      <c r="B17" s="45" t="str">
        <f>'Elenco Prezzi Unitari'!B69</f>
        <v>SUMME</v>
      </c>
      <c r="C17" s="60"/>
      <c r="D17" s="70"/>
      <c r="E17" s="84"/>
      <c r="F17" s="90">
        <f>F11+F15</f>
        <v>6960.75</v>
      </c>
    </row>
    <row r="18" spans="2:6" x14ac:dyDescent="0.25">
      <c r="B18" s="71"/>
      <c r="C18" s="72"/>
      <c r="D18" s="73"/>
      <c r="E18" s="73"/>
      <c r="F18" s="73"/>
    </row>
    <row r="19" spans="2:6" x14ac:dyDescent="0.25">
      <c r="B19" s="71"/>
      <c r="C19" s="72"/>
      <c r="D19" s="73"/>
      <c r="E19" s="73"/>
      <c r="F19" s="73"/>
    </row>
    <row r="20" spans="2:6" x14ac:dyDescent="0.25">
      <c r="B20" s="71"/>
      <c r="C20" s="72"/>
      <c r="D20" s="73"/>
      <c r="E20" s="73"/>
      <c r="F20" s="73"/>
    </row>
    <row r="21" spans="2:6" x14ac:dyDescent="0.25">
      <c r="B21" s="71"/>
      <c r="C21" s="72"/>
      <c r="D21" s="73"/>
      <c r="E21" s="73"/>
      <c r="F21" s="73"/>
    </row>
    <row r="22" spans="2:6" x14ac:dyDescent="0.25">
      <c r="B22" s="71"/>
      <c r="C22" s="72"/>
      <c r="D22" s="73"/>
      <c r="E22" s="73"/>
      <c r="F22" s="73"/>
    </row>
    <row r="23" spans="2:6" x14ac:dyDescent="0.25">
      <c r="B23" s="71"/>
      <c r="C23" s="72"/>
      <c r="D23" s="73"/>
      <c r="E23" s="73"/>
      <c r="F23" s="73"/>
    </row>
    <row r="24" spans="2:6" x14ac:dyDescent="0.25">
      <c r="B24" s="71"/>
      <c r="C24" s="72"/>
      <c r="D24" s="73"/>
      <c r="E24" s="73"/>
      <c r="F24" s="73"/>
    </row>
    <row r="25" spans="2:6" x14ac:dyDescent="0.25">
      <c r="B25" s="71"/>
      <c r="C25" s="72"/>
      <c r="D25" s="73"/>
      <c r="E25" s="73"/>
      <c r="F25" s="73"/>
    </row>
    <row r="26" spans="2:6" x14ac:dyDescent="0.25">
      <c r="B26" s="71"/>
      <c r="C26" s="72"/>
      <c r="D26" s="73"/>
      <c r="E26" s="73"/>
      <c r="F26" s="73"/>
    </row>
    <row r="27" spans="2:6" x14ac:dyDescent="0.25">
      <c r="B27" s="71"/>
      <c r="C27" s="72"/>
      <c r="D27" s="73"/>
      <c r="E27" s="73"/>
      <c r="F27" s="73"/>
    </row>
    <row r="28" spans="2:6" x14ac:dyDescent="0.25">
      <c r="B28" s="71"/>
      <c r="C28" s="72"/>
      <c r="D28" s="73"/>
      <c r="E28" s="73"/>
      <c r="F28" s="73"/>
    </row>
    <row r="29" spans="2:6" x14ac:dyDescent="0.25">
      <c r="B29" s="71"/>
      <c r="C29" s="72"/>
      <c r="D29" s="73"/>
      <c r="E29" s="73"/>
      <c r="F29" s="73"/>
    </row>
    <row r="30" spans="2:6" x14ac:dyDescent="0.25">
      <c r="B30" s="71"/>
      <c r="C30" s="72"/>
      <c r="D30" s="73"/>
      <c r="E30" s="73"/>
      <c r="F30" s="73"/>
    </row>
    <row r="31" spans="2:6" x14ac:dyDescent="0.25">
      <c r="B31" s="71"/>
      <c r="C31" s="72"/>
      <c r="D31" s="73"/>
      <c r="E31" s="73"/>
      <c r="F31" s="73"/>
    </row>
    <row r="32" spans="2:6" x14ac:dyDescent="0.25">
      <c r="B32" s="71"/>
      <c r="C32" s="72"/>
      <c r="D32" s="73"/>
      <c r="E32" s="73"/>
      <c r="F32" s="73"/>
    </row>
    <row r="33" spans="2:6" x14ac:dyDescent="0.25">
      <c r="B33" s="71"/>
      <c r="C33" s="72"/>
      <c r="D33" s="73"/>
      <c r="E33" s="73"/>
      <c r="F33" s="73"/>
    </row>
    <row r="34" spans="2:6" x14ac:dyDescent="0.25">
      <c r="B34" s="71"/>
      <c r="C34" s="72"/>
      <c r="D34" s="73"/>
      <c r="E34" s="73"/>
      <c r="F34" s="73"/>
    </row>
    <row r="35" spans="2:6" x14ac:dyDescent="0.25">
      <c r="B35" s="71"/>
      <c r="C35" s="72"/>
      <c r="D35" s="73"/>
      <c r="E35" s="73"/>
      <c r="F35" s="73"/>
    </row>
    <row r="36" spans="2:6" x14ac:dyDescent="0.25">
      <c r="B36" s="71"/>
      <c r="C36" s="72"/>
      <c r="D36" s="73"/>
      <c r="E36" s="73"/>
      <c r="F36" s="73"/>
    </row>
    <row r="37" spans="2:6" x14ac:dyDescent="0.25">
      <c r="B37" s="71"/>
      <c r="C37" s="72"/>
      <c r="D37" s="73"/>
      <c r="E37" s="73"/>
      <c r="F37" s="73"/>
    </row>
    <row r="38" spans="2:6" x14ac:dyDescent="0.25">
      <c r="B38" s="71"/>
      <c r="C38" s="72"/>
      <c r="D38" s="73"/>
      <c r="E38" s="73"/>
      <c r="F38" s="73"/>
    </row>
    <row r="39" spans="2:6" x14ac:dyDescent="0.25">
      <c r="B39" s="71"/>
      <c r="C39" s="72"/>
      <c r="D39" s="73"/>
      <c r="E39" s="73"/>
      <c r="F39" s="73"/>
    </row>
    <row r="40" spans="2:6" x14ac:dyDescent="0.25">
      <c r="B40" s="71"/>
      <c r="C40" s="72"/>
      <c r="D40" s="73"/>
      <c r="E40" s="73"/>
      <c r="F40" s="73"/>
    </row>
    <row r="41" spans="2:6" x14ac:dyDescent="0.25">
      <c r="B41" s="71"/>
      <c r="C41" s="72"/>
      <c r="D41" s="73"/>
      <c r="E41" s="73"/>
      <c r="F41" s="73"/>
    </row>
    <row r="42" spans="2:6" x14ac:dyDescent="0.25">
      <c r="B42" s="71"/>
      <c r="C42" s="72"/>
      <c r="D42" s="73"/>
      <c r="E42" s="73"/>
      <c r="F42" s="73"/>
    </row>
    <row r="43" spans="2:6" x14ac:dyDescent="0.25">
      <c r="B43" s="71"/>
      <c r="C43" s="72"/>
      <c r="D43" s="73"/>
      <c r="E43" s="73"/>
      <c r="F43" s="73"/>
    </row>
    <row r="44" spans="2:6" x14ac:dyDescent="0.25">
      <c r="B44" s="71"/>
      <c r="C44" s="72"/>
      <c r="D44" s="73"/>
      <c r="E44" s="73"/>
      <c r="F44" s="73"/>
    </row>
    <row r="45" spans="2:6" x14ac:dyDescent="0.25">
      <c r="B45" s="71"/>
      <c r="C45" s="72"/>
      <c r="D45" s="73"/>
      <c r="E45" s="73"/>
      <c r="F45" s="73"/>
    </row>
    <row r="46" spans="2:6" x14ac:dyDescent="0.25">
      <c r="B46" s="71"/>
      <c r="C46" s="72"/>
      <c r="D46" s="73"/>
      <c r="E46" s="73"/>
      <c r="F46" s="73"/>
    </row>
    <row r="47" spans="2:6" x14ac:dyDescent="0.25">
      <c r="B47" s="71"/>
      <c r="C47" s="72"/>
      <c r="D47" s="73"/>
      <c r="E47" s="73"/>
      <c r="F47" s="73"/>
    </row>
    <row r="48" spans="2:6" x14ac:dyDescent="0.25">
      <c r="B48" s="71"/>
      <c r="C48" s="72"/>
      <c r="D48" s="73"/>
      <c r="E48" s="73"/>
      <c r="F48" s="73"/>
    </row>
    <row r="49" spans="2:6" x14ac:dyDescent="0.25">
      <c r="B49" s="71"/>
      <c r="C49" s="72"/>
      <c r="D49" s="73"/>
      <c r="E49" s="73"/>
      <c r="F49" s="73"/>
    </row>
    <row r="50" spans="2:6" x14ac:dyDescent="0.25">
      <c r="B50" s="71"/>
      <c r="C50" s="72"/>
      <c r="D50" s="73"/>
      <c r="E50" s="73"/>
      <c r="F50" s="73"/>
    </row>
    <row r="51" spans="2:6" x14ac:dyDescent="0.25">
      <c r="B51" s="71"/>
      <c r="C51" s="72"/>
      <c r="D51" s="73"/>
      <c r="E51" s="73"/>
      <c r="F51" s="73"/>
    </row>
    <row r="52" spans="2:6" x14ac:dyDescent="0.25">
      <c r="B52" s="71"/>
      <c r="C52" s="72"/>
      <c r="D52" s="73"/>
      <c r="E52" s="73"/>
      <c r="F52" s="73"/>
    </row>
    <row r="53" spans="2:6" x14ac:dyDescent="0.25">
      <c r="B53" s="71"/>
      <c r="C53" s="72"/>
      <c r="D53" s="73"/>
      <c r="E53" s="73"/>
      <c r="F53" s="73"/>
    </row>
    <row r="54" spans="2:6" x14ac:dyDescent="0.25">
      <c r="B54" s="71"/>
      <c r="C54" s="72"/>
      <c r="D54" s="73"/>
      <c r="E54" s="73"/>
      <c r="F54" s="73"/>
    </row>
    <row r="55" spans="2:6" x14ac:dyDescent="0.25">
      <c r="B55" s="71"/>
      <c r="C55" s="72"/>
      <c r="D55" s="73"/>
      <c r="E55" s="73"/>
      <c r="F55" s="73"/>
    </row>
    <row r="56" spans="2:6" x14ac:dyDescent="0.25">
      <c r="B56" s="71"/>
      <c r="C56" s="72"/>
      <c r="D56" s="73"/>
      <c r="E56" s="73"/>
      <c r="F56" s="73"/>
    </row>
    <row r="57" spans="2:6" x14ac:dyDescent="0.25">
      <c r="B57" s="71"/>
      <c r="C57" s="72"/>
      <c r="D57" s="73"/>
      <c r="E57" s="73"/>
      <c r="F57" s="73"/>
    </row>
    <row r="58" spans="2:6" x14ac:dyDescent="0.25">
      <c r="B58" s="71"/>
      <c r="C58" s="72"/>
      <c r="D58" s="73"/>
      <c r="E58" s="73"/>
      <c r="F58" s="73"/>
    </row>
    <row r="59" spans="2:6" x14ac:dyDescent="0.25">
      <c r="B59" s="71"/>
      <c r="C59" s="72"/>
      <c r="D59" s="73"/>
      <c r="E59" s="73"/>
      <c r="F59" s="73"/>
    </row>
    <row r="60" spans="2:6" x14ac:dyDescent="0.25">
      <c r="B60" s="71"/>
      <c r="C60" s="72"/>
      <c r="D60" s="73"/>
      <c r="E60" s="73"/>
      <c r="F60" s="73"/>
    </row>
    <row r="61" spans="2:6" x14ac:dyDescent="0.25">
      <c r="B61" s="71"/>
      <c r="C61" s="72"/>
      <c r="D61" s="73"/>
      <c r="E61" s="73"/>
      <c r="F61" s="73"/>
    </row>
    <row r="62" spans="2:6" x14ac:dyDescent="0.25">
      <c r="B62" s="71"/>
      <c r="C62" s="72"/>
      <c r="D62" s="73"/>
      <c r="E62" s="73"/>
      <c r="F62" s="73"/>
    </row>
    <row r="63" spans="2:6" x14ac:dyDescent="0.25">
      <c r="B63" s="71"/>
      <c r="C63" s="72"/>
      <c r="D63" s="73"/>
      <c r="E63" s="73"/>
      <c r="F63" s="73"/>
    </row>
    <row r="64" spans="2:6" x14ac:dyDescent="0.25">
      <c r="B64" s="71"/>
      <c r="C64" s="72"/>
      <c r="D64" s="73"/>
      <c r="E64" s="73"/>
      <c r="F64" s="73"/>
    </row>
    <row r="65" spans="2:6" x14ac:dyDescent="0.25">
      <c r="B65" s="71"/>
      <c r="C65" s="72"/>
      <c r="D65" s="73"/>
      <c r="E65" s="73"/>
      <c r="F65" s="73"/>
    </row>
    <row r="66" spans="2:6" x14ac:dyDescent="0.25">
      <c r="B66" s="71"/>
      <c r="C66" s="72"/>
      <c r="D66" s="73"/>
      <c r="E66" s="73"/>
      <c r="F66" s="73"/>
    </row>
    <row r="67" spans="2:6" x14ac:dyDescent="0.25">
      <c r="B67" s="71"/>
      <c r="C67" s="72"/>
      <c r="D67" s="73"/>
      <c r="E67" s="73"/>
      <c r="F67" s="73"/>
    </row>
    <row r="68" spans="2:6" x14ac:dyDescent="0.25">
      <c r="B68" s="71"/>
      <c r="C68" s="72"/>
      <c r="D68" s="73"/>
      <c r="E68" s="73"/>
      <c r="F68" s="73"/>
    </row>
    <row r="69" spans="2:6" x14ac:dyDescent="0.25">
      <c r="B69" s="71"/>
      <c r="C69" s="72"/>
      <c r="D69" s="73"/>
      <c r="E69" s="73"/>
      <c r="F69" s="73"/>
    </row>
    <row r="70" spans="2:6" x14ac:dyDescent="0.25">
      <c r="B70" s="71"/>
      <c r="C70" s="72"/>
      <c r="D70" s="73"/>
      <c r="E70" s="73"/>
      <c r="F70" s="73"/>
    </row>
    <row r="71" spans="2:6" x14ac:dyDescent="0.25">
      <c r="B71" s="71"/>
      <c r="C71" s="72"/>
      <c r="D71" s="73"/>
      <c r="E71" s="73"/>
      <c r="F71" s="73"/>
    </row>
    <row r="72" spans="2:6" x14ac:dyDescent="0.25">
      <c r="B72" s="71"/>
      <c r="C72" s="72"/>
      <c r="D72" s="73"/>
      <c r="E72" s="73"/>
      <c r="F72" s="73"/>
    </row>
    <row r="73" spans="2:6" x14ac:dyDescent="0.25">
      <c r="B73" s="71"/>
      <c r="C73" s="72"/>
      <c r="D73" s="73"/>
      <c r="E73" s="73"/>
      <c r="F73" s="73"/>
    </row>
    <row r="74" spans="2:6" x14ac:dyDescent="0.25">
      <c r="B74" s="71"/>
      <c r="C74" s="72"/>
      <c r="D74" s="73"/>
      <c r="E74" s="73"/>
      <c r="F74" s="73"/>
    </row>
    <row r="75" spans="2:6" x14ac:dyDescent="0.25">
      <c r="B75" s="71"/>
      <c r="C75" s="72"/>
      <c r="D75" s="73"/>
      <c r="E75" s="73"/>
      <c r="F75" s="73"/>
    </row>
    <row r="76" spans="2:6" x14ac:dyDescent="0.25">
      <c r="B76" s="71"/>
      <c r="C76" s="72"/>
      <c r="D76" s="73"/>
      <c r="E76" s="73"/>
      <c r="F76" s="73"/>
    </row>
    <row r="77" spans="2:6" x14ac:dyDescent="0.25">
      <c r="B77" s="71"/>
      <c r="C77" s="72"/>
      <c r="D77" s="73"/>
      <c r="E77" s="73"/>
      <c r="F77" s="73"/>
    </row>
    <row r="78" spans="2:6" x14ac:dyDescent="0.25">
      <c r="B78" s="71"/>
      <c r="C78" s="72"/>
      <c r="D78" s="73"/>
      <c r="E78" s="73"/>
      <c r="F78" s="73"/>
    </row>
    <row r="79" spans="2:6" x14ac:dyDescent="0.25">
      <c r="B79" s="71"/>
      <c r="C79" s="72"/>
      <c r="D79" s="73"/>
      <c r="E79" s="73"/>
      <c r="F79" s="73"/>
    </row>
    <row r="80" spans="2:6" x14ac:dyDescent="0.25">
      <c r="B80" s="71"/>
      <c r="C80" s="72"/>
      <c r="D80" s="73"/>
      <c r="E80" s="73"/>
      <c r="F80" s="73"/>
    </row>
    <row r="81" spans="2:6" x14ac:dyDescent="0.25">
      <c r="B81" s="71"/>
      <c r="C81" s="72"/>
      <c r="D81" s="73"/>
      <c r="E81" s="73"/>
      <c r="F81" s="73"/>
    </row>
    <row r="82" spans="2:6" x14ac:dyDescent="0.25">
      <c r="B82" s="71"/>
      <c r="C82" s="72"/>
      <c r="D82" s="73"/>
      <c r="E82" s="73"/>
      <c r="F82" s="73"/>
    </row>
    <row r="83" spans="2:6" x14ac:dyDescent="0.25">
      <c r="B83" s="71"/>
      <c r="C83" s="72"/>
      <c r="D83" s="73"/>
      <c r="E83" s="73"/>
      <c r="F83" s="73"/>
    </row>
    <row r="84" spans="2:6" x14ac:dyDescent="0.25">
      <c r="B84" s="71"/>
      <c r="C84" s="72"/>
      <c r="D84" s="73"/>
      <c r="E84" s="73"/>
      <c r="F84" s="73"/>
    </row>
    <row r="85" spans="2:6" x14ac:dyDescent="0.25">
      <c r="B85" s="71"/>
      <c r="C85" s="72"/>
      <c r="D85" s="73"/>
      <c r="E85" s="73"/>
      <c r="F85" s="73"/>
    </row>
    <row r="86" spans="2:6" x14ac:dyDescent="0.25">
      <c r="B86" s="71"/>
      <c r="C86" s="72"/>
      <c r="D86" s="73"/>
      <c r="E86" s="73"/>
      <c r="F86" s="73"/>
    </row>
    <row r="87" spans="2:6" x14ac:dyDescent="0.25">
      <c r="B87" s="71"/>
      <c r="C87" s="72"/>
      <c r="D87" s="73"/>
      <c r="E87" s="73"/>
      <c r="F87" s="73"/>
    </row>
    <row r="88" spans="2:6" x14ac:dyDescent="0.25">
      <c r="B88" s="71"/>
      <c r="C88" s="72"/>
      <c r="D88" s="73"/>
      <c r="E88" s="73"/>
      <c r="F88" s="73"/>
    </row>
    <row r="89" spans="2:6" x14ac:dyDescent="0.25">
      <c r="B89" s="71"/>
      <c r="C89" s="72"/>
      <c r="D89" s="73"/>
      <c r="E89" s="73"/>
      <c r="F89" s="73"/>
    </row>
    <row r="90" spans="2:6" x14ac:dyDescent="0.25">
      <c r="B90" s="71"/>
      <c r="C90" s="72"/>
      <c r="D90" s="73"/>
      <c r="E90" s="73"/>
      <c r="F90" s="73"/>
    </row>
    <row r="91" spans="2:6" x14ac:dyDescent="0.25">
      <c r="B91" s="71"/>
      <c r="C91" s="72"/>
      <c r="D91" s="73"/>
      <c r="E91" s="73"/>
      <c r="F91" s="73"/>
    </row>
    <row r="92" spans="2:6" x14ac:dyDescent="0.25">
      <c r="B92" s="71"/>
      <c r="C92" s="72"/>
      <c r="D92" s="73"/>
      <c r="E92" s="73"/>
      <c r="F92" s="73"/>
    </row>
    <row r="93" spans="2:6" x14ac:dyDescent="0.25">
      <c r="B93" s="71"/>
      <c r="C93" s="72"/>
      <c r="D93" s="73"/>
      <c r="E93" s="73"/>
      <c r="F93" s="73"/>
    </row>
    <row r="94" spans="2:6" x14ac:dyDescent="0.25">
      <c r="B94" s="71"/>
      <c r="C94" s="72"/>
      <c r="D94" s="73"/>
      <c r="E94" s="73"/>
      <c r="F94" s="73"/>
    </row>
    <row r="95" spans="2:6" x14ac:dyDescent="0.25">
      <c r="B95" s="71"/>
      <c r="C95" s="72"/>
      <c r="D95" s="73"/>
      <c r="E95" s="73"/>
      <c r="F95" s="73"/>
    </row>
    <row r="96" spans="2:6" x14ac:dyDescent="0.25">
      <c r="B96" s="71"/>
      <c r="C96" s="72"/>
      <c r="D96" s="73"/>
      <c r="E96" s="73"/>
      <c r="F96" s="73"/>
    </row>
    <row r="97" spans="2:6" x14ac:dyDescent="0.25">
      <c r="B97" s="71"/>
      <c r="C97" s="72"/>
      <c r="D97" s="73"/>
      <c r="E97" s="73"/>
      <c r="F97" s="73"/>
    </row>
    <row r="98" spans="2:6" x14ac:dyDescent="0.25">
      <c r="B98" s="71"/>
      <c r="C98" s="72"/>
      <c r="D98" s="73"/>
      <c r="E98" s="73"/>
      <c r="F98" s="73"/>
    </row>
    <row r="99" spans="2:6" x14ac:dyDescent="0.25">
      <c r="B99" s="71"/>
      <c r="C99" s="72"/>
      <c r="D99" s="73"/>
      <c r="E99" s="73"/>
      <c r="F99" s="73"/>
    </row>
    <row r="100" spans="2:6" x14ac:dyDescent="0.25">
      <c r="B100" s="71"/>
      <c r="C100" s="72"/>
      <c r="D100" s="73"/>
      <c r="E100" s="73"/>
      <c r="F100" s="73"/>
    </row>
    <row r="101" spans="2:6" x14ac:dyDescent="0.25">
      <c r="B101" s="71"/>
      <c r="C101" s="72"/>
      <c r="D101" s="73"/>
      <c r="E101" s="73"/>
      <c r="F101" s="73"/>
    </row>
    <row r="102" spans="2:6" x14ac:dyDescent="0.25">
      <c r="B102" s="71"/>
      <c r="C102" s="72"/>
      <c r="D102" s="73"/>
      <c r="E102" s="73"/>
      <c r="F102" s="73"/>
    </row>
    <row r="103" spans="2:6" x14ac:dyDescent="0.25">
      <c r="B103" s="71"/>
      <c r="C103" s="72"/>
      <c r="D103" s="73"/>
      <c r="E103" s="73"/>
      <c r="F103" s="73"/>
    </row>
    <row r="104" spans="2:6" x14ac:dyDescent="0.25">
      <c r="B104" s="71"/>
      <c r="C104" s="72"/>
      <c r="D104" s="73"/>
      <c r="E104" s="73"/>
      <c r="F104" s="73"/>
    </row>
    <row r="105" spans="2:6" x14ac:dyDescent="0.25">
      <c r="B105" s="71"/>
      <c r="C105" s="72"/>
      <c r="D105" s="73"/>
      <c r="E105" s="73"/>
      <c r="F105" s="73"/>
    </row>
    <row r="106" spans="2:6" x14ac:dyDescent="0.25">
      <c r="B106" s="71"/>
      <c r="C106" s="72"/>
      <c r="D106" s="73"/>
      <c r="E106" s="73"/>
      <c r="F106" s="73"/>
    </row>
    <row r="107" spans="2:6" x14ac:dyDescent="0.25">
      <c r="B107" s="71"/>
      <c r="C107" s="72"/>
      <c r="D107" s="73"/>
      <c r="E107" s="73"/>
      <c r="F107" s="73"/>
    </row>
    <row r="108" spans="2:6" x14ac:dyDescent="0.25">
      <c r="B108" s="71"/>
      <c r="C108" s="72"/>
      <c r="D108" s="73"/>
      <c r="E108" s="73"/>
      <c r="F108" s="73"/>
    </row>
    <row r="109" spans="2:6" x14ac:dyDescent="0.25">
      <c r="B109" s="71"/>
      <c r="C109" s="72"/>
      <c r="D109" s="73"/>
      <c r="E109" s="73"/>
      <c r="F109" s="73"/>
    </row>
    <row r="110" spans="2:6" x14ac:dyDescent="0.25">
      <c r="B110" s="71"/>
      <c r="C110" s="72"/>
      <c r="D110" s="73"/>
      <c r="E110" s="73"/>
      <c r="F110" s="73"/>
    </row>
    <row r="111" spans="2:6" x14ac:dyDescent="0.25">
      <c r="B111" s="71"/>
      <c r="C111" s="72"/>
      <c r="D111" s="73"/>
      <c r="E111" s="73"/>
      <c r="F111" s="73"/>
    </row>
    <row r="112" spans="2:6" x14ac:dyDescent="0.25">
      <c r="B112" s="71"/>
      <c r="C112" s="72"/>
      <c r="D112" s="73"/>
      <c r="E112" s="73"/>
      <c r="F112" s="73"/>
    </row>
    <row r="113" spans="2:6" x14ac:dyDescent="0.25">
      <c r="B113" s="71"/>
      <c r="C113" s="72"/>
      <c r="D113" s="73"/>
      <c r="E113" s="73"/>
      <c r="F113" s="73"/>
    </row>
    <row r="114" spans="2:6" x14ac:dyDescent="0.25">
      <c r="B114" s="71"/>
      <c r="C114" s="72"/>
      <c r="D114" s="73"/>
      <c r="E114" s="73"/>
      <c r="F114" s="73"/>
    </row>
    <row r="115" spans="2:6" x14ac:dyDescent="0.25">
      <c r="B115" s="71"/>
      <c r="C115" s="72"/>
      <c r="D115" s="73"/>
      <c r="E115" s="73"/>
      <c r="F115" s="73"/>
    </row>
    <row r="116" spans="2:6" x14ac:dyDescent="0.25">
      <c r="B116" s="71"/>
      <c r="C116" s="72"/>
      <c r="D116" s="73"/>
      <c r="E116" s="73"/>
      <c r="F116" s="73"/>
    </row>
    <row r="117" spans="2:6" x14ac:dyDescent="0.25">
      <c r="B117" s="71"/>
      <c r="C117" s="72"/>
      <c r="D117" s="73"/>
      <c r="E117" s="73"/>
      <c r="F117" s="73"/>
    </row>
    <row r="118" spans="2:6" x14ac:dyDescent="0.25">
      <c r="B118" s="71"/>
      <c r="C118" s="72"/>
      <c r="D118" s="73"/>
      <c r="E118" s="73"/>
      <c r="F118" s="73"/>
    </row>
    <row r="119" spans="2:6" x14ac:dyDescent="0.25">
      <c r="B119" s="71"/>
      <c r="C119" s="72"/>
      <c r="D119" s="73"/>
      <c r="E119" s="73"/>
      <c r="F119" s="73"/>
    </row>
    <row r="120" spans="2:6" x14ac:dyDescent="0.25">
      <c r="B120" s="71"/>
      <c r="C120" s="72"/>
      <c r="D120" s="73"/>
      <c r="E120" s="73"/>
      <c r="F120" s="73"/>
    </row>
    <row r="121" spans="2:6" x14ac:dyDescent="0.25">
      <c r="B121" s="71"/>
      <c r="C121" s="72"/>
      <c r="D121" s="73"/>
      <c r="E121" s="73"/>
      <c r="F121" s="73"/>
    </row>
    <row r="122" spans="2:6" x14ac:dyDescent="0.25">
      <c r="B122" s="71"/>
      <c r="C122" s="72"/>
      <c r="D122" s="73"/>
      <c r="E122" s="73"/>
      <c r="F122" s="73"/>
    </row>
    <row r="123" spans="2:6" x14ac:dyDescent="0.25">
      <c r="B123" s="71"/>
      <c r="C123" s="72"/>
      <c r="D123" s="73"/>
      <c r="E123" s="73"/>
      <c r="F123" s="73"/>
    </row>
    <row r="124" spans="2:6" x14ac:dyDescent="0.25">
      <c r="B124" s="71"/>
      <c r="C124" s="72"/>
      <c r="D124" s="73"/>
      <c r="E124" s="73"/>
      <c r="F124" s="73"/>
    </row>
    <row r="125" spans="2:6" x14ac:dyDescent="0.25">
      <c r="B125" s="71"/>
      <c r="C125" s="72"/>
      <c r="D125" s="73"/>
      <c r="E125" s="73"/>
      <c r="F125" s="73"/>
    </row>
    <row r="126" spans="2:6" x14ac:dyDescent="0.25">
      <c r="B126" s="71"/>
      <c r="C126" s="72"/>
      <c r="D126" s="73"/>
      <c r="E126" s="73"/>
      <c r="F126" s="73"/>
    </row>
    <row r="127" spans="2:6" x14ac:dyDescent="0.25">
      <c r="B127" s="71"/>
      <c r="C127" s="72"/>
      <c r="D127" s="73"/>
      <c r="E127" s="73"/>
      <c r="F127" s="73"/>
    </row>
    <row r="128" spans="2:6" x14ac:dyDescent="0.25">
      <c r="B128" s="71"/>
      <c r="C128" s="72"/>
      <c r="D128" s="73"/>
      <c r="E128" s="73"/>
      <c r="F128" s="73"/>
    </row>
    <row r="129" spans="2:6" x14ac:dyDescent="0.25">
      <c r="B129" s="71"/>
      <c r="C129" s="72"/>
      <c r="D129" s="73"/>
      <c r="E129" s="73"/>
      <c r="F129" s="73"/>
    </row>
    <row r="130" spans="2:6" x14ac:dyDescent="0.25">
      <c r="B130" s="71"/>
      <c r="C130" s="72"/>
      <c r="D130" s="73"/>
      <c r="E130" s="73"/>
      <c r="F130" s="73"/>
    </row>
    <row r="131" spans="2:6" x14ac:dyDescent="0.25">
      <c r="B131" s="71"/>
      <c r="C131" s="72"/>
      <c r="D131" s="73"/>
      <c r="E131" s="73"/>
      <c r="F131" s="73"/>
    </row>
    <row r="132" spans="2:6" x14ac:dyDescent="0.25">
      <c r="B132" s="71"/>
      <c r="C132" s="72"/>
      <c r="D132" s="73"/>
      <c r="E132" s="73"/>
      <c r="F132" s="73"/>
    </row>
    <row r="133" spans="2:6" x14ac:dyDescent="0.25">
      <c r="B133" s="71"/>
      <c r="C133" s="72"/>
      <c r="D133" s="73"/>
      <c r="E133" s="73"/>
      <c r="F133" s="73"/>
    </row>
    <row r="134" spans="2:6" x14ac:dyDescent="0.25">
      <c r="B134" s="71"/>
      <c r="C134" s="72"/>
      <c r="D134" s="73"/>
      <c r="E134" s="73"/>
      <c r="F134" s="73"/>
    </row>
    <row r="135" spans="2:6" x14ac:dyDescent="0.25">
      <c r="B135" s="71"/>
      <c r="C135" s="72"/>
      <c r="D135" s="73"/>
      <c r="E135" s="73"/>
      <c r="F135" s="73"/>
    </row>
    <row r="136" spans="2:6" x14ac:dyDescent="0.25">
      <c r="B136" s="71"/>
      <c r="C136" s="72"/>
      <c r="D136" s="73"/>
      <c r="E136" s="73"/>
      <c r="F136" s="73"/>
    </row>
    <row r="137" spans="2:6" x14ac:dyDescent="0.25">
      <c r="B137" s="71"/>
      <c r="C137" s="72"/>
      <c r="D137" s="73"/>
      <c r="E137" s="73"/>
      <c r="F137" s="73"/>
    </row>
    <row r="138" spans="2:6" x14ac:dyDescent="0.25">
      <c r="B138" s="71"/>
      <c r="C138" s="72"/>
      <c r="D138" s="73"/>
      <c r="E138" s="73"/>
      <c r="F138" s="73"/>
    </row>
    <row r="139" spans="2:6" x14ac:dyDescent="0.25">
      <c r="B139" s="71"/>
      <c r="C139" s="72"/>
      <c r="D139" s="73"/>
      <c r="E139" s="73"/>
      <c r="F139" s="73"/>
    </row>
    <row r="140" spans="2:6" x14ac:dyDescent="0.25">
      <c r="B140" s="71"/>
      <c r="C140" s="72"/>
      <c r="D140" s="73"/>
      <c r="E140" s="73"/>
      <c r="F140" s="73"/>
    </row>
    <row r="141" spans="2:6" x14ac:dyDescent="0.25">
      <c r="B141" s="71"/>
      <c r="C141" s="72"/>
      <c r="D141" s="73"/>
      <c r="E141" s="73"/>
      <c r="F141" s="73"/>
    </row>
    <row r="142" spans="2:6" x14ac:dyDescent="0.25">
      <c r="B142" s="71"/>
      <c r="C142" s="72"/>
      <c r="D142" s="73"/>
      <c r="E142" s="73"/>
      <c r="F142" s="73"/>
    </row>
    <row r="143" spans="2:6" x14ac:dyDescent="0.25">
      <c r="B143" s="71"/>
      <c r="C143" s="72"/>
      <c r="D143" s="73"/>
      <c r="E143" s="73"/>
      <c r="F143" s="73"/>
    </row>
    <row r="144" spans="2:6" x14ac:dyDescent="0.25">
      <c r="B144" s="71"/>
      <c r="C144" s="72"/>
      <c r="D144" s="73"/>
      <c r="E144" s="73"/>
      <c r="F144" s="73"/>
    </row>
    <row r="145" spans="2:6" x14ac:dyDescent="0.25">
      <c r="B145" s="71"/>
      <c r="C145" s="72"/>
      <c r="D145" s="73"/>
      <c r="E145" s="73"/>
      <c r="F145" s="73"/>
    </row>
    <row r="146" spans="2:6" x14ac:dyDescent="0.25">
      <c r="B146" s="71"/>
      <c r="C146" s="72"/>
      <c r="D146" s="73"/>
      <c r="E146" s="73"/>
      <c r="F146" s="73"/>
    </row>
    <row r="147" spans="2:6" x14ac:dyDescent="0.25">
      <c r="B147" s="71"/>
      <c r="C147" s="72"/>
      <c r="D147" s="73"/>
      <c r="E147" s="73"/>
      <c r="F147" s="73"/>
    </row>
    <row r="148" spans="2:6" x14ac:dyDescent="0.25">
      <c r="B148" s="71"/>
      <c r="C148" s="72"/>
      <c r="D148" s="73"/>
      <c r="E148" s="73"/>
      <c r="F148" s="73"/>
    </row>
    <row r="149" spans="2:6" x14ac:dyDescent="0.25">
      <c r="B149" s="71"/>
      <c r="C149" s="72"/>
      <c r="D149" s="73"/>
      <c r="E149" s="73"/>
      <c r="F149" s="73"/>
    </row>
    <row r="150" spans="2:6" x14ac:dyDescent="0.25">
      <c r="B150" s="71"/>
      <c r="C150" s="72"/>
      <c r="D150" s="73"/>
      <c r="E150" s="73"/>
      <c r="F150" s="73"/>
    </row>
    <row r="151" spans="2:6" x14ac:dyDescent="0.25">
      <c r="B151" s="71"/>
      <c r="C151" s="72"/>
      <c r="D151" s="73"/>
      <c r="E151" s="73"/>
      <c r="F151" s="73"/>
    </row>
    <row r="152" spans="2:6" x14ac:dyDescent="0.25">
      <c r="B152" s="71"/>
      <c r="C152" s="72"/>
      <c r="D152" s="73"/>
      <c r="E152" s="73"/>
      <c r="F152" s="73"/>
    </row>
    <row r="153" spans="2:6" x14ac:dyDescent="0.25">
      <c r="B153" s="71"/>
      <c r="C153" s="72"/>
      <c r="D153" s="73"/>
      <c r="E153" s="73"/>
      <c r="F153" s="73"/>
    </row>
    <row r="154" spans="2:6" x14ac:dyDescent="0.25">
      <c r="B154" s="71"/>
      <c r="C154" s="72"/>
      <c r="D154" s="73"/>
      <c r="E154" s="73"/>
      <c r="F154" s="73"/>
    </row>
    <row r="155" spans="2:6" x14ac:dyDescent="0.25">
      <c r="B155" s="71"/>
      <c r="C155" s="72"/>
      <c r="D155" s="73"/>
      <c r="E155" s="73"/>
      <c r="F155" s="73"/>
    </row>
    <row r="156" spans="2:6" x14ac:dyDescent="0.25">
      <c r="B156" s="71"/>
      <c r="C156" s="72"/>
      <c r="D156" s="73"/>
      <c r="E156" s="73"/>
      <c r="F156" s="73"/>
    </row>
    <row r="157" spans="2:6" x14ac:dyDescent="0.25">
      <c r="B157" s="71"/>
      <c r="C157" s="72"/>
      <c r="D157" s="73"/>
      <c r="E157" s="73"/>
      <c r="F157" s="73"/>
    </row>
    <row r="158" spans="2:6" x14ac:dyDescent="0.25">
      <c r="B158" s="71"/>
      <c r="C158" s="72"/>
      <c r="D158" s="73"/>
      <c r="E158" s="73"/>
      <c r="F158" s="73"/>
    </row>
    <row r="159" spans="2:6" x14ac:dyDescent="0.25">
      <c r="B159" s="71"/>
      <c r="C159" s="72"/>
      <c r="D159" s="73"/>
      <c r="E159" s="73"/>
      <c r="F159" s="73"/>
    </row>
    <row r="160" spans="2:6" x14ac:dyDescent="0.25">
      <c r="B160" s="71"/>
      <c r="C160" s="72"/>
      <c r="D160" s="73"/>
      <c r="E160" s="73"/>
      <c r="F160" s="73"/>
    </row>
    <row r="161" spans="2:6" x14ac:dyDescent="0.25">
      <c r="B161" s="71"/>
      <c r="C161" s="72"/>
      <c r="D161" s="73"/>
      <c r="E161" s="73"/>
      <c r="F161" s="73"/>
    </row>
    <row r="162" spans="2:6" x14ac:dyDescent="0.25">
      <c r="B162" s="71"/>
      <c r="C162" s="72"/>
      <c r="D162" s="73"/>
      <c r="E162" s="73"/>
      <c r="F162" s="73"/>
    </row>
    <row r="163" spans="2:6" x14ac:dyDescent="0.25">
      <c r="B163" s="71"/>
      <c r="C163" s="72"/>
      <c r="D163" s="73"/>
      <c r="E163" s="73"/>
      <c r="F163" s="73"/>
    </row>
    <row r="164" spans="2:6" x14ac:dyDescent="0.25">
      <c r="B164" s="71"/>
      <c r="C164" s="72"/>
      <c r="D164" s="73"/>
      <c r="E164" s="73"/>
      <c r="F164" s="73"/>
    </row>
    <row r="165" spans="2:6" x14ac:dyDescent="0.25">
      <c r="B165" s="71"/>
      <c r="C165" s="72"/>
      <c r="D165" s="73"/>
      <c r="E165" s="73"/>
      <c r="F165" s="73"/>
    </row>
    <row r="166" spans="2:6" x14ac:dyDescent="0.25">
      <c r="B166" s="71"/>
      <c r="C166" s="72"/>
      <c r="D166" s="73"/>
      <c r="E166" s="73"/>
      <c r="F166" s="73"/>
    </row>
    <row r="167" spans="2:6" x14ac:dyDescent="0.25">
      <c r="B167" s="71"/>
      <c r="C167" s="72"/>
      <c r="D167" s="73"/>
      <c r="E167" s="73"/>
      <c r="F167" s="73"/>
    </row>
    <row r="168" spans="2:6" x14ac:dyDescent="0.25">
      <c r="B168" s="71"/>
      <c r="C168" s="72"/>
      <c r="D168" s="73"/>
      <c r="E168" s="73"/>
      <c r="F168" s="73"/>
    </row>
    <row r="169" spans="2:6" x14ac:dyDescent="0.25">
      <c r="B169" s="71"/>
      <c r="C169" s="72"/>
      <c r="D169" s="73"/>
      <c r="E169" s="73"/>
      <c r="F169" s="73"/>
    </row>
    <row r="170" spans="2:6" x14ac:dyDescent="0.25">
      <c r="B170" s="71"/>
      <c r="C170" s="72"/>
      <c r="D170" s="73"/>
      <c r="E170" s="73"/>
      <c r="F170" s="73"/>
    </row>
    <row r="171" spans="2:6" x14ac:dyDescent="0.25">
      <c r="B171" s="71"/>
      <c r="C171" s="72"/>
      <c r="D171" s="73"/>
      <c r="E171" s="73"/>
      <c r="F171" s="73"/>
    </row>
    <row r="172" spans="2:6" x14ac:dyDescent="0.25">
      <c r="B172" s="71"/>
      <c r="C172" s="72"/>
      <c r="D172" s="73"/>
      <c r="E172" s="73"/>
      <c r="F172" s="73"/>
    </row>
    <row r="173" spans="2:6" x14ac:dyDescent="0.25">
      <c r="B173" s="71"/>
      <c r="C173" s="72"/>
      <c r="D173" s="73"/>
      <c r="E173" s="73"/>
      <c r="F173" s="73"/>
    </row>
    <row r="174" spans="2:6" x14ac:dyDescent="0.25">
      <c r="B174" s="71"/>
      <c r="C174" s="72"/>
      <c r="D174" s="73"/>
      <c r="E174" s="73"/>
      <c r="F174" s="73"/>
    </row>
    <row r="175" spans="2:6" x14ac:dyDescent="0.25">
      <c r="B175" s="71"/>
      <c r="C175" s="72"/>
      <c r="D175" s="73"/>
      <c r="E175" s="73"/>
      <c r="F175" s="73"/>
    </row>
    <row r="176" spans="2:6" x14ac:dyDescent="0.25">
      <c r="B176" s="71"/>
      <c r="C176" s="72"/>
      <c r="D176" s="73"/>
      <c r="E176" s="73"/>
      <c r="F176" s="73"/>
    </row>
    <row r="177" spans="2:6" x14ac:dyDescent="0.25">
      <c r="B177" s="71"/>
      <c r="C177" s="72"/>
      <c r="D177" s="73"/>
      <c r="E177" s="73"/>
      <c r="F177" s="73"/>
    </row>
    <row r="178" spans="2:6" x14ac:dyDescent="0.25">
      <c r="B178" s="71"/>
      <c r="C178" s="72"/>
      <c r="D178" s="73"/>
      <c r="E178" s="73"/>
      <c r="F178" s="73"/>
    </row>
    <row r="179" spans="2:6" x14ac:dyDescent="0.25">
      <c r="B179" s="71"/>
      <c r="C179" s="72"/>
      <c r="D179" s="73"/>
      <c r="E179" s="73"/>
      <c r="F179" s="73"/>
    </row>
    <row r="180" spans="2:6" x14ac:dyDescent="0.25">
      <c r="B180" s="71"/>
      <c r="C180" s="72"/>
      <c r="D180" s="73"/>
      <c r="E180" s="73"/>
      <c r="F180" s="73"/>
    </row>
    <row r="181" spans="2:6" x14ac:dyDescent="0.25">
      <c r="B181" s="71"/>
      <c r="C181" s="72"/>
      <c r="D181" s="73"/>
      <c r="E181" s="73"/>
      <c r="F181" s="73"/>
    </row>
    <row r="182" spans="2:6" x14ac:dyDescent="0.25">
      <c r="B182" s="71"/>
      <c r="C182" s="72"/>
      <c r="D182" s="73"/>
      <c r="E182" s="73"/>
      <c r="F182" s="73"/>
    </row>
    <row r="183" spans="2:6" x14ac:dyDescent="0.25">
      <c r="B183" s="71"/>
      <c r="C183" s="72"/>
      <c r="D183" s="73"/>
      <c r="E183" s="73"/>
      <c r="F183" s="73"/>
    </row>
    <row r="184" spans="2:6" x14ac:dyDescent="0.25">
      <c r="B184" s="71"/>
      <c r="C184" s="72"/>
      <c r="D184" s="73"/>
      <c r="E184" s="73"/>
      <c r="F184" s="73"/>
    </row>
    <row r="185" spans="2:6" x14ac:dyDescent="0.25">
      <c r="B185" s="71"/>
      <c r="C185" s="72"/>
      <c r="D185" s="73"/>
      <c r="E185" s="73"/>
      <c r="F185" s="73"/>
    </row>
    <row r="186" spans="2:6" x14ac:dyDescent="0.25">
      <c r="B186" s="71"/>
      <c r="C186" s="72"/>
      <c r="D186" s="73"/>
      <c r="E186" s="73"/>
      <c r="F186" s="73"/>
    </row>
    <row r="187" spans="2:6" x14ac:dyDescent="0.25">
      <c r="B187" s="71"/>
      <c r="C187" s="72"/>
      <c r="D187" s="73"/>
      <c r="E187" s="73"/>
      <c r="F187" s="73"/>
    </row>
    <row r="188" spans="2:6" x14ac:dyDescent="0.25">
      <c r="B188" s="71"/>
      <c r="C188" s="72"/>
      <c r="D188" s="73"/>
      <c r="E188" s="73"/>
      <c r="F188" s="73"/>
    </row>
    <row r="189" spans="2:6" x14ac:dyDescent="0.25">
      <c r="B189" s="71"/>
      <c r="C189" s="72"/>
      <c r="D189" s="73"/>
      <c r="E189" s="73"/>
      <c r="F189" s="73"/>
    </row>
    <row r="190" spans="2:6" x14ac:dyDescent="0.25">
      <c r="B190" s="71"/>
      <c r="C190" s="72"/>
      <c r="D190" s="73"/>
      <c r="E190" s="73"/>
      <c r="F190" s="73"/>
    </row>
    <row r="191" spans="2:6" x14ac:dyDescent="0.25">
      <c r="B191" s="71"/>
      <c r="C191" s="72"/>
      <c r="D191" s="73"/>
      <c r="E191" s="73"/>
      <c r="F191" s="73"/>
    </row>
    <row r="192" spans="2:6" x14ac:dyDescent="0.25">
      <c r="B192" s="71"/>
      <c r="C192" s="72"/>
      <c r="D192" s="73"/>
      <c r="E192" s="73"/>
      <c r="F192" s="73"/>
    </row>
    <row r="193" spans="2:6" x14ac:dyDescent="0.25">
      <c r="B193" s="71"/>
      <c r="C193" s="72"/>
      <c r="D193" s="73"/>
      <c r="E193" s="73"/>
      <c r="F193" s="73"/>
    </row>
    <row r="194" spans="2:6" x14ac:dyDescent="0.25">
      <c r="B194" s="71"/>
      <c r="C194" s="72"/>
      <c r="D194" s="73"/>
      <c r="E194" s="73"/>
      <c r="F194" s="73"/>
    </row>
    <row r="195" spans="2:6" x14ac:dyDescent="0.25">
      <c r="B195" s="71"/>
      <c r="C195" s="72"/>
      <c r="D195" s="73"/>
      <c r="E195" s="73"/>
      <c r="F195" s="73"/>
    </row>
    <row r="196" spans="2:6" x14ac:dyDescent="0.25">
      <c r="B196" s="71"/>
      <c r="C196" s="72"/>
      <c r="D196" s="73"/>
      <c r="E196" s="73"/>
      <c r="F196" s="73"/>
    </row>
    <row r="197" spans="2:6" x14ac:dyDescent="0.25">
      <c r="B197" s="71"/>
      <c r="C197" s="72"/>
      <c r="D197" s="73"/>
      <c r="E197" s="73"/>
      <c r="F197" s="73"/>
    </row>
    <row r="198" spans="2:6" x14ac:dyDescent="0.25">
      <c r="B198" s="71"/>
      <c r="C198" s="72"/>
      <c r="D198" s="73"/>
      <c r="E198" s="73"/>
      <c r="F198" s="73"/>
    </row>
    <row r="199" spans="2:6" x14ac:dyDescent="0.25">
      <c r="B199" s="71"/>
      <c r="C199" s="72"/>
      <c r="D199" s="73"/>
      <c r="E199" s="73"/>
      <c r="F199" s="73"/>
    </row>
    <row r="200" spans="2:6" x14ac:dyDescent="0.25">
      <c r="B200" s="71"/>
      <c r="C200" s="72"/>
      <c r="D200" s="73"/>
      <c r="E200" s="73"/>
      <c r="F200" s="73"/>
    </row>
    <row r="201" spans="2:6" x14ac:dyDescent="0.25">
      <c r="B201" s="71"/>
      <c r="C201" s="72"/>
      <c r="D201" s="73"/>
      <c r="E201" s="73"/>
      <c r="F201" s="73"/>
    </row>
    <row r="202" spans="2:6" x14ac:dyDescent="0.25">
      <c r="B202" s="71"/>
      <c r="C202" s="72"/>
      <c r="D202" s="73"/>
      <c r="E202" s="73"/>
      <c r="F202" s="73"/>
    </row>
    <row r="203" spans="2:6" x14ac:dyDescent="0.25">
      <c r="B203" s="71"/>
      <c r="C203" s="72"/>
      <c r="D203" s="73"/>
      <c r="E203" s="73"/>
      <c r="F203" s="73"/>
    </row>
    <row r="204" spans="2:6" x14ac:dyDescent="0.25">
      <c r="B204" s="71"/>
      <c r="C204" s="72"/>
      <c r="D204" s="73"/>
      <c r="E204" s="73"/>
      <c r="F204" s="73"/>
    </row>
    <row r="205" spans="2:6" x14ac:dyDescent="0.25">
      <c r="B205" s="71"/>
      <c r="C205" s="72"/>
      <c r="D205" s="73"/>
      <c r="E205" s="73"/>
      <c r="F205" s="73"/>
    </row>
    <row r="206" spans="2:6" x14ac:dyDescent="0.25">
      <c r="B206" s="71"/>
      <c r="C206" s="72"/>
      <c r="D206" s="73"/>
      <c r="E206" s="73"/>
      <c r="F206" s="73"/>
    </row>
    <row r="207" spans="2:6" x14ac:dyDescent="0.25">
      <c r="B207" s="71"/>
      <c r="C207" s="72"/>
      <c r="D207" s="73"/>
      <c r="E207" s="73"/>
      <c r="F207" s="73"/>
    </row>
    <row r="208" spans="2:6" x14ac:dyDescent="0.25">
      <c r="B208" s="71"/>
      <c r="C208" s="72"/>
      <c r="D208" s="73"/>
      <c r="E208" s="73"/>
      <c r="F208" s="73"/>
    </row>
    <row r="209" spans="2:6" x14ac:dyDescent="0.25">
      <c r="B209" s="71"/>
      <c r="C209" s="72"/>
      <c r="D209" s="73"/>
      <c r="E209" s="73"/>
      <c r="F209" s="73"/>
    </row>
    <row r="210" spans="2:6" x14ac:dyDescent="0.25">
      <c r="B210" s="71"/>
      <c r="C210" s="72"/>
      <c r="D210" s="73"/>
      <c r="E210" s="73"/>
      <c r="F210" s="73"/>
    </row>
    <row r="211" spans="2:6" x14ac:dyDescent="0.25">
      <c r="B211" s="71"/>
      <c r="C211" s="72"/>
      <c r="D211" s="73"/>
      <c r="E211" s="73"/>
      <c r="F211" s="73"/>
    </row>
    <row r="212" spans="2:6" x14ac:dyDescent="0.25">
      <c r="B212" s="71"/>
      <c r="C212" s="72"/>
      <c r="D212" s="73"/>
      <c r="E212" s="73"/>
      <c r="F212" s="73"/>
    </row>
    <row r="213" spans="2:6" x14ac:dyDescent="0.25">
      <c r="B213" s="71"/>
      <c r="C213" s="72"/>
      <c r="D213" s="73"/>
      <c r="E213" s="73"/>
      <c r="F213" s="73"/>
    </row>
    <row r="214" spans="2:6" x14ac:dyDescent="0.25">
      <c r="B214" s="71"/>
      <c r="C214" s="72"/>
      <c r="D214" s="73"/>
      <c r="E214" s="73"/>
      <c r="F214" s="73"/>
    </row>
    <row r="215" spans="2:6" x14ac:dyDescent="0.25">
      <c r="B215" s="71"/>
      <c r="C215" s="72"/>
      <c r="D215" s="73"/>
      <c r="E215" s="73"/>
      <c r="F215" s="73"/>
    </row>
    <row r="216" spans="2:6" x14ac:dyDescent="0.25">
      <c r="B216" s="71"/>
      <c r="C216" s="72"/>
      <c r="D216" s="73"/>
      <c r="E216" s="73"/>
      <c r="F216" s="73"/>
    </row>
    <row r="217" spans="2:6" x14ac:dyDescent="0.25">
      <c r="B217" s="71"/>
      <c r="C217" s="72"/>
      <c r="D217" s="73"/>
      <c r="E217" s="73"/>
      <c r="F217" s="73"/>
    </row>
    <row r="218" spans="2:6" x14ac:dyDescent="0.25">
      <c r="B218" s="71"/>
      <c r="C218" s="72"/>
      <c r="D218" s="73"/>
      <c r="E218" s="73"/>
      <c r="F218" s="73"/>
    </row>
    <row r="219" spans="2:6" x14ac:dyDescent="0.25">
      <c r="B219" s="71"/>
      <c r="C219" s="72"/>
      <c r="D219" s="73"/>
      <c r="E219" s="73"/>
      <c r="F219" s="73"/>
    </row>
    <row r="220" spans="2:6" x14ac:dyDescent="0.25">
      <c r="B220" s="71"/>
      <c r="C220" s="72"/>
      <c r="D220" s="73"/>
      <c r="E220" s="73"/>
      <c r="F220" s="73"/>
    </row>
    <row r="221" spans="2:6" x14ac:dyDescent="0.25">
      <c r="B221" s="71"/>
      <c r="C221" s="72"/>
      <c r="D221" s="73"/>
      <c r="E221" s="73"/>
      <c r="F221" s="73"/>
    </row>
    <row r="222" spans="2:6" x14ac:dyDescent="0.25">
      <c r="B222" s="71"/>
      <c r="C222" s="72"/>
      <c r="D222" s="73"/>
      <c r="E222" s="73"/>
      <c r="F222" s="73"/>
    </row>
    <row r="223" spans="2:6" x14ac:dyDescent="0.25">
      <c r="B223" s="71"/>
      <c r="C223" s="72"/>
      <c r="D223" s="73"/>
      <c r="E223" s="73"/>
      <c r="F223" s="73"/>
    </row>
    <row r="224" spans="2:6" x14ac:dyDescent="0.25">
      <c r="B224" s="71"/>
      <c r="C224" s="72"/>
      <c r="D224" s="73"/>
      <c r="E224" s="73"/>
      <c r="F224" s="73"/>
    </row>
    <row r="225" spans="2:6" x14ac:dyDescent="0.25">
      <c r="B225" s="71"/>
      <c r="C225" s="72"/>
      <c r="D225" s="73"/>
      <c r="E225" s="73"/>
      <c r="F225" s="73"/>
    </row>
    <row r="226" spans="2:6" x14ac:dyDescent="0.25">
      <c r="B226" s="71"/>
      <c r="C226" s="72"/>
      <c r="D226" s="73"/>
      <c r="E226" s="73"/>
      <c r="F226" s="73"/>
    </row>
    <row r="227" spans="2:6" x14ac:dyDescent="0.25">
      <c r="B227" s="71"/>
      <c r="C227" s="72"/>
      <c r="D227" s="73"/>
      <c r="E227" s="73"/>
      <c r="F227" s="73"/>
    </row>
    <row r="228" spans="2:6" x14ac:dyDescent="0.25">
      <c r="B228" s="71"/>
      <c r="C228" s="72"/>
      <c r="D228" s="73"/>
      <c r="E228" s="73"/>
      <c r="F228" s="73"/>
    </row>
    <row r="229" spans="2:6" x14ac:dyDescent="0.25">
      <c r="B229" s="71"/>
      <c r="C229" s="72"/>
      <c r="D229" s="73"/>
      <c r="E229" s="73"/>
      <c r="F229" s="73"/>
    </row>
    <row r="230" spans="2:6" x14ac:dyDescent="0.25">
      <c r="B230" s="71"/>
      <c r="C230" s="72"/>
      <c r="D230" s="73"/>
      <c r="E230" s="73"/>
      <c r="F230" s="73"/>
    </row>
    <row r="231" spans="2:6" x14ac:dyDescent="0.25">
      <c r="B231" s="71"/>
      <c r="C231" s="72"/>
      <c r="D231" s="73"/>
      <c r="E231" s="73"/>
      <c r="F231" s="73"/>
    </row>
    <row r="232" spans="2:6" x14ac:dyDescent="0.25">
      <c r="B232" s="71"/>
      <c r="C232" s="72"/>
      <c r="D232" s="73"/>
      <c r="E232" s="73"/>
      <c r="F232" s="73"/>
    </row>
    <row r="233" spans="2:6" x14ac:dyDescent="0.25">
      <c r="B233" s="71"/>
      <c r="C233" s="72"/>
      <c r="D233" s="73"/>
      <c r="E233" s="73"/>
      <c r="F233" s="73"/>
    </row>
    <row r="234" spans="2:6" x14ac:dyDescent="0.25">
      <c r="B234" s="71"/>
      <c r="C234" s="72"/>
      <c r="D234" s="73"/>
      <c r="E234" s="73"/>
      <c r="F234" s="73"/>
    </row>
    <row r="235" spans="2:6" x14ac:dyDescent="0.25">
      <c r="B235" s="71"/>
      <c r="C235" s="72"/>
      <c r="D235" s="73"/>
      <c r="E235" s="73"/>
      <c r="F235" s="73"/>
    </row>
    <row r="236" spans="2:6" x14ac:dyDescent="0.25">
      <c r="B236" s="71"/>
      <c r="C236" s="72"/>
      <c r="D236" s="73"/>
      <c r="E236" s="73"/>
      <c r="F236" s="73"/>
    </row>
    <row r="237" spans="2:6" x14ac:dyDescent="0.25">
      <c r="B237" s="71"/>
      <c r="C237" s="72"/>
      <c r="D237" s="73"/>
      <c r="E237" s="73"/>
      <c r="F237" s="73"/>
    </row>
    <row r="238" spans="2:6" x14ac:dyDescent="0.25">
      <c r="B238" s="71"/>
      <c r="C238" s="72"/>
      <c r="D238" s="73"/>
      <c r="E238" s="73"/>
      <c r="F238" s="73"/>
    </row>
    <row r="239" spans="2:6" x14ac:dyDescent="0.25">
      <c r="B239" s="71"/>
      <c r="C239" s="72"/>
      <c r="D239" s="73"/>
      <c r="E239" s="73"/>
      <c r="F239" s="73"/>
    </row>
    <row r="240" spans="2:6" x14ac:dyDescent="0.25">
      <c r="B240" s="71"/>
      <c r="C240" s="72"/>
      <c r="D240" s="73"/>
      <c r="E240" s="73"/>
      <c r="F240" s="73"/>
    </row>
    <row r="241" spans="2:6" x14ac:dyDescent="0.25">
      <c r="B241" s="71"/>
      <c r="C241" s="72"/>
      <c r="D241" s="73"/>
      <c r="E241" s="73"/>
      <c r="F241" s="73"/>
    </row>
    <row r="242" spans="2:6" x14ac:dyDescent="0.25">
      <c r="B242" s="71"/>
      <c r="C242" s="72"/>
      <c r="D242" s="73"/>
      <c r="E242" s="73"/>
      <c r="F242" s="73"/>
    </row>
    <row r="243" spans="2:6" x14ac:dyDescent="0.25">
      <c r="B243" s="71"/>
      <c r="C243" s="72"/>
      <c r="D243" s="73"/>
      <c r="E243" s="73"/>
      <c r="F243" s="73"/>
    </row>
    <row r="244" spans="2:6" x14ac:dyDescent="0.25">
      <c r="B244" s="71"/>
      <c r="C244" s="72"/>
      <c r="D244" s="73"/>
      <c r="E244" s="73"/>
      <c r="F244" s="73"/>
    </row>
    <row r="245" spans="2:6" x14ac:dyDescent="0.25">
      <c r="B245" s="71"/>
      <c r="C245" s="72"/>
      <c r="D245" s="73"/>
      <c r="E245" s="73"/>
      <c r="F245" s="73"/>
    </row>
    <row r="246" spans="2:6" x14ac:dyDescent="0.25">
      <c r="B246" s="71"/>
      <c r="C246" s="72"/>
      <c r="D246" s="73"/>
      <c r="E246" s="73"/>
      <c r="F246" s="73"/>
    </row>
    <row r="247" spans="2:6" x14ac:dyDescent="0.25">
      <c r="B247" s="71"/>
      <c r="C247" s="72"/>
      <c r="D247" s="73"/>
      <c r="E247" s="73"/>
      <c r="F247" s="73"/>
    </row>
    <row r="248" spans="2:6" x14ac:dyDescent="0.25">
      <c r="B248" s="71"/>
      <c r="C248" s="72"/>
      <c r="D248" s="73"/>
      <c r="E248" s="73"/>
      <c r="F248" s="73"/>
    </row>
    <row r="249" spans="2:6" x14ac:dyDescent="0.25">
      <c r="B249" s="71"/>
      <c r="C249" s="72"/>
      <c r="D249" s="73"/>
      <c r="E249" s="73"/>
      <c r="F249" s="73"/>
    </row>
    <row r="250" spans="2:6" x14ac:dyDescent="0.25">
      <c r="B250" s="71"/>
      <c r="C250" s="72"/>
      <c r="D250" s="73"/>
      <c r="E250" s="73"/>
      <c r="F250" s="73"/>
    </row>
    <row r="251" spans="2:6" x14ac:dyDescent="0.25">
      <c r="B251" s="71"/>
      <c r="C251" s="72"/>
      <c r="D251" s="73"/>
      <c r="E251" s="73"/>
      <c r="F251" s="73"/>
    </row>
    <row r="252" spans="2:6" x14ac:dyDescent="0.25">
      <c r="B252" s="71"/>
      <c r="C252" s="72"/>
      <c r="D252" s="73"/>
      <c r="E252" s="73"/>
      <c r="F252" s="73"/>
    </row>
    <row r="253" spans="2:6" x14ac:dyDescent="0.25">
      <c r="B253" s="71"/>
      <c r="C253" s="72"/>
      <c r="D253" s="73"/>
      <c r="E253" s="73"/>
      <c r="F253" s="73"/>
    </row>
    <row r="254" spans="2:6" x14ac:dyDescent="0.25">
      <c r="B254" s="71"/>
      <c r="C254" s="72"/>
      <c r="D254" s="73"/>
      <c r="E254" s="73"/>
      <c r="F254" s="73"/>
    </row>
    <row r="255" spans="2:6" x14ac:dyDescent="0.25">
      <c r="B255" s="71"/>
      <c r="C255" s="72"/>
      <c r="D255" s="73"/>
      <c r="E255" s="73"/>
      <c r="F255" s="73"/>
    </row>
    <row r="256" spans="2:6" x14ac:dyDescent="0.25">
      <c r="B256" s="71"/>
      <c r="C256" s="72"/>
      <c r="D256" s="73"/>
      <c r="E256" s="73"/>
      <c r="F256" s="73"/>
    </row>
    <row r="257" spans="2:6" x14ac:dyDescent="0.25">
      <c r="B257" s="71"/>
      <c r="C257" s="72"/>
      <c r="D257" s="73"/>
      <c r="E257" s="73"/>
      <c r="F257" s="73"/>
    </row>
    <row r="258" spans="2:6" x14ac:dyDescent="0.25">
      <c r="B258" s="71"/>
      <c r="C258" s="72"/>
      <c r="D258" s="73"/>
      <c r="E258" s="73"/>
      <c r="F258" s="73"/>
    </row>
    <row r="259" spans="2:6" x14ac:dyDescent="0.25">
      <c r="B259" s="71"/>
      <c r="C259" s="72"/>
      <c r="D259" s="73"/>
      <c r="E259" s="73"/>
      <c r="F259" s="73"/>
    </row>
    <row r="260" spans="2:6" x14ac:dyDescent="0.25">
      <c r="B260" s="71"/>
      <c r="C260" s="72"/>
      <c r="D260" s="73"/>
      <c r="E260" s="73"/>
      <c r="F260" s="73"/>
    </row>
    <row r="261" spans="2:6" x14ac:dyDescent="0.25">
      <c r="B261" s="71"/>
      <c r="C261" s="72"/>
      <c r="D261" s="73"/>
      <c r="E261" s="73"/>
      <c r="F261" s="73"/>
    </row>
    <row r="262" spans="2:6" x14ac:dyDescent="0.25">
      <c r="B262" s="71"/>
      <c r="C262" s="72"/>
      <c r="D262" s="73"/>
      <c r="E262" s="73"/>
      <c r="F262" s="73"/>
    </row>
    <row r="263" spans="2:6" x14ac:dyDescent="0.25">
      <c r="B263" s="71"/>
      <c r="C263" s="72"/>
      <c r="D263" s="73"/>
      <c r="E263" s="73"/>
      <c r="F263" s="73"/>
    </row>
    <row r="264" spans="2:6" x14ac:dyDescent="0.25">
      <c r="B264" s="71"/>
      <c r="C264" s="72"/>
      <c r="D264" s="73"/>
      <c r="E264" s="73"/>
      <c r="F264" s="73"/>
    </row>
    <row r="265" spans="2:6" x14ac:dyDescent="0.25">
      <c r="B265" s="71"/>
      <c r="C265" s="72"/>
      <c r="D265" s="73"/>
      <c r="E265" s="73"/>
      <c r="F265" s="73"/>
    </row>
    <row r="266" spans="2:6" x14ac:dyDescent="0.25">
      <c r="B266" s="71"/>
      <c r="C266" s="72"/>
      <c r="D266" s="73"/>
      <c r="E266" s="73"/>
      <c r="F266" s="73"/>
    </row>
    <row r="267" spans="2:6" x14ac:dyDescent="0.25">
      <c r="B267" s="71"/>
      <c r="C267" s="72"/>
      <c r="D267" s="73"/>
      <c r="E267" s="73"/>
      <c r="F267" s="73"/>
    </row>
  </sheetData>
  <mergeCells count="1">
    <mergeCell ref="B2:F2"/>
  </mergeCells>
  <pageMargins left="0.70866141732283472" right="0.70866141732283472" top="0.74803149606299213" bottom="0.74803149606299213" header="0.31496062992125984" footer="0.31496062992125984"/>
  <pageSetup paperSize="9" scale="7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268"/>
  <sheetViews>
    <sheetView zoomScale="85" zoomScaleNormal="85" workbookViewId="0">
      <selection activeCell="B5" sqref="B5"/>
    </sheetView>
  </sheetViews>
  <sheetFormatPr defaultRowHeight="15" x14ac:dyDescent="0.25"/>
  <cols>
    <col min="1" max="1" width="9.140625" style="59"/>
    <col min="2" max="2" width="52.7109375" style="74" customWidth="1"/>
    <col min="3" max="3" width="8.140625" style="75" bestFit="1" customWidth="1"/>
    <col min="4" max="4" width="13" style="76" customWidth="1"/>
    <col min="5" max="5" width="17.140625" style="76" customWidth="1"/>
    <col min="6" max="6" width="15.7109375" style="76" customWidth="1"/>
    <col min="7" max="7" width="14" style="66" customWidth="1"/>
    <col min="8" max="8" width="13.42578125" style="59" bestFit="1" customWidth="1"/>
    <col min="9" max="9" width="11.85546875" style="59" customWidth="1"/>
    <col min="10" max="10" width="9.140625" style="59"/>
    <col min="11" max="11" width="17.5703125" style="59" bestFit="1" customWidth="1"/>
    <col min="12" max="16384" width="9.140625" style="59"/>
  </cols>
  <sheetData>
    <row r="2" spans="2:7" s="54" customFormat="1" x14ac:dyDescent="0.2">
      <c r="B2" s="212" t="str">
        <f>'Elenco Prezzi Unitari'!B161</f>
        <v>CO - Leiststelle:  Rathaus (Gemeinde  ALDEIN)</v>
      </c>
      <c r="C2" s="212"/>
      <c r="D2" s="212"/>
      <c r="E2" s="212"/>
      <c r="F2" s="212"/>
      <c r="G2" s="53"/>
    </row>
    <row r="3" spans="2:7" s="54" customFormat="1" x14ac:dyDescent="0.2">
      <c r="B3" s="55" t="str">
        <f>'Elenco Prezzi Unitari'!B65</f>
        <v>BESCHREIBUNG</v>
      </c>
      <c r="C3" s="55" t="str">
        <f>'Elenco Prezzi Unitari'!C65</f>
        <v>M.E.</v>
      </c>
      <c r="D3" s="55" t="str">
        <f>'Elenco Prezzi Unitari'!D65</f>
        <v>ANZ.</v>
      </c>
      <c r="E3" s="55" t="str">
        <f>'Elenco Prezzi Unitari'!E65</f>
        <v>EINHEITSPREIS</v>
      </c>
      <c r="F3" s="55" t="str">
        <f>'Elenco Prezzi Unitari'!F65</f>
        <v>BETRAG</v>
      </c>
      <c r="G3" s="53"/>
    </row>
    <row r="4" spans="2:7" x14ac:dyDescent="0.25">
      <c r="B4" s="33" t="str">
        <f>'Elenco Prezzi Unitari'!B12</f>
        <v>Tablet 10 Zoll mit Konnektivität WiFi und 3G</v>
      </c>
      <c r="C4" s="56" t="s">
        <v>1</v>
      </c>
      <c r="D4" s="57">
        <v>1</v>
      </c>
      <c r="E4" s="91">
        <f>'Elenco Prezzi Unitari'!F12</f>
        <v>500</v>
      </c>
      <c r="F4" s="83">
        <f>E4*D4</f>
        <v>500</v>
      </c>
      <c r="G4" s="58"/>
    </row>
    <row r="5" spans="2:7" ht="30" x14ac:dyDescent="0.25">
      <c r="B5" s="33" t="str">
        <f>'Elenco Prezzi Unitari'!B36</f>
        <v>Arbeitslohn für Installation und Konfiguration der Anlage.</v>
      </c>
      <c r="C5" s="117" t="str">
        <f>'Elenco Prezzi Unitari'!C36</f>
        <v>pauschal</v>
      </c>
      <c r="D5" s="63">
        <v>1</v>
      </c>
      <c r="E5" s="86">
        <v>500</v>
      </c>
      <c r="F5" s="87">
        <f>E5*D5</f>
        <v>500</v>
      </c>
      <c r="G5" s="58"/>
    </row>
    <row r="6" spans="2:7" x14ac:dyDescent="0.25">
      <c r="B6" s="36" t="str">
        <f>'Elenco Prezzi Unitari'!B66</f>
        <v>Gesamt SOA Kategorie OS5</v>
      </c>
      <c r="C6" s="60"/>
      <c r="D6" s="65"/>
      <c r="E6" s="84"/>
      <c r="F6" s="88">
        <f>SUM(F4:F5)</f>
        <v>1000</v>
      </c>
      <c r="G6" s="58"/>
    </row>
    <row r="7" spans="2:7" x14ac:dyDescent="0.25">
      <c r="B7" s="67"/>
      <c r="C7" s="68"/>
      <c r="D7" s="69"/>
      <c r="E7" s="89"/>
      <c r="F7" s="89"/>
    </row>
    <row r="8" spans="2:7" x14ac:dyDescent="0.25">
      <c r="B8" s="45" t="str">
        <f>'Elenco Prezzi Unitari'!B69</f>
        <v>SUMME</v>
      </c>
      <c r="C8" s="60"/>
      <c r="D8" s="70"/>
      <c r="E8" s="84"/>
      <c r="F8" s="90">
        <f>F6</f>
        <v>1000</v>
      </c>
    </row>
    <row r="9" spans="2:7" x14ac:dyDescent="0.25">
      <c r="B9" s="71"/>
      <c r="C9" s="72"/>
      <c r="D9" s="73"/>
      <c r="E9" s="73"/>
      <c r="F9" s="73"/>
    </row>
    <row r="10" spans="2:7" x14ac:dyDescent="0.25">
      <c r="B10" s="71"/>
      <c r="C10" s="72"/>
      <c r="D10" s="73"/>
      <c r="E10" s="73"/>
      <c r="F10" s="73"/>
    </row>
    <row r="11" spans="2:7" x14ac:dyDescent="0.25">
      <c r="B11" s="71"/>
      <c r="C11" s="72"/>
      <c r="D11" s="73"/>
      <c r="E11" s="73"/>
      <c r="F11" s="73"/>
    </row>
    <row r="12" spans="2:7" x14ac:dyDescent="0.25">
      <c r="B12" s="71"/>
      <c r="C12" s="72"/>
      <c r="D12" s="73"/>
      <c r="E12" s="73"/>
      <c r="F12" s="73"/>
    </row>
    <row r="13" spans="2:7" x14ac:dyDescent="0.25">
      <c r="B13" s="71"/>
      <c r="C13" s="72"/>
      <c r="D13" s="73"/>
      <c r="E13" s="73"/>
      <c r="F13" s="73"/>
    </row>
    <row r="14" spans="2:7" x14ac:dyDescent="0.25">
      <c r="B14" s="71"/>
      <c r="C14" s="72"/>
      <c r="D14" s="73"/>
      <c r="E14" s="73"/>
      <c r="F14" s="73"/>
    </row>
    <row r="15" spans="2:7" x14ac:dyDescent="0.25">
      <c r="B15" s="71"/>
      <c r="C15" s="72"/>
      <c r="D15" s="73"/>
      <c r="E15" s="73"/>
      <c r="F15" s="73"/>
    </row>
    <row r="16" spans="2:7" x14ac:dyDescent="0.25">
      <c r="B16" s="71"/>
      <c r="C16" s="72"/>
      <c r="D16" s="73"/>
      <c r="E16" s="73"/>
      <c r="F16" s="73"/>
    </row>
    <row r="17" spans="2:6" x14ac:dyDescent="0.25">
      <c r="B17" s="71"/>
      <c r="C17" s="72"/>
      <c r="D17" s="73"/>
      <c r="E17" s="73"/>
      <c r="F17" s="73"/>
    </row>
    <row r="18" spans="2:6" x14ac:dyDescent="0.25">
      <c r="B18" s="71"/>
      <c r="C18" s="72"/>
      <c r="D18" s="73"/>
      <c r="E18" s="73"/>
      <c r="F18" s="73"/>
    </row>
    <row r="19" spans="2:6" x14ac:dyDescent="0.25">
      <c r="B19" s="71"/>
      <c r="C19" s="72"/>
      <c r="D19" s="73"/>
      <c r="E19" s="73"/>
      <c r="F19" s="73"/>
    </row>
    <row r="20" spans="2:6" x14ac:dyDescent="0.25">
      <c r="B20" s="71"/>
      <c r="C20" s="72"/>
      <c r="D20" s="73"/>
      <c r="E20" s="73"/>
      <c r="F20" s="73"/>
    </row>
    <row r="21" spans="2:6" x14ac:dyDescent="0.25">
      <c r="B21" s="71"/>
      <c r="C21" s="72"/>
      <c r="D21" s="73"/>
      <c r="E21" s="73"/>
      <c r="F21" s="73"/>
    </row>
    <row r="22" spans="2:6" x14ac:dyDescent="0.25">
      <c r="B22" s="71"/>
      <c r="C22" s="72"/>
      <c r="D22" s="73"/>
      <c r="E22" s="73"/>
      <c r="F22" s="73"/>
    </row>
    <row r="23" spans="2:6" x14ac:dyDescent="0.25">
      <c r="B23" s="71"/>
      <c r="C23" s="72"/>
      <c r="D23" s="73"/>
      <c r="E23" s="73"/>
      <c r="F23" s="73"/>
    </row>
    <row r="24" spans="2:6" x14ac:dyDescent="0.25">
      <c r="B24" s="71"/>
      <c r="C24" s="72"/>
      <c r="D24" s="73"/>
      <c r="E24" s="73"/>
      <c r="F24" s="73"/>
    </row>
    <row r="25" spans="2:6" x14ac:dyDescent="0.25">
      <c r="B25" s="71"/>
      <c r="C25" s="72"/>
      <c r="D25" s="73"/>
      <c r="E25" s="73"/>
      <c r="F25" s="73"/>
    </row>
    <row r="26" spans="2:6" x14ac:dyDescent="0.25">
      <c r="B26" s="71"/>
      <c r="C26" s="72"/>
      <c r="D26" s="73"/>
      <c r="E26" s="73"/>
      <c r="F26" s="73"/>
    </row>
    <row r="27" spans="2:6" x14ac:dyDescent="0.25">
      <c r="B27" s="71"/>
      <c r="C27" s="72"/>
      <c r="D27" s="73"/>
      <c r="E27" s="73"/>
      <c r="F27" s="73"/>
    </row>
    <row r="28" spans="2:6" x14ac:dyDescent="0.25">
      <c r="B28" s="71"/>
      <c r="C28" s="72"/>
      <c r="D28" s="73"/>
      <c r="E28" s="73"/>
      <c r="F28" s="73"/>
    </row>
    <row r="29" spans="2:6" x14ac:dyDescent="0.25">
      <c r="B29" s="71"/>
      <c r="C29" s="72"/>
      <c r="D29" s="73"/>
      <c r="E29" s="73"/>
      <c r="F29" s="73"/>
    </row>
    <row r="30" spans="2:6" x14ac:dyDescent="0.25">
      <c r="B30" s="71"/>
      <c r="C30" s="72"/>
      <c r="D30" s="73"/>
      <c r="E30" s="73"/>
      <c r="F30" s="73"/>
    </row>
    <row r="31" spans="2:6" x14ac:dyDescent="0.25">
      <c r="B31" s="71"/>
      <c r="C31" s="72"/>
      <c r="D31" s="73"/>
      <c r="E31" s="73"/>
      <c r="F31" s="73"/>
    </row>
    <row r="32" spans="2:6" x14ac:dyDescent="0.25">
      <c r="B32" s="71"/>
      <c r="C32" s="72"/>
      <c r="D32" s="73"/>
      <c r="E32" s="73"/>
      <c r="F32" s="73"/>
    </row>
    <row r="33" spans="2:6" x14ac:dyDescent="0.25">
      <c r="B33" s="71"/>
      <c r="C33" s="72"/>
      <c r="D33" s="73"/>
      <c r="E33" s="73"/>
      <c r="F33" s="73"/>
    </row>
    <row r="34" spans="2:6" x14ac:dyDescent="0.25">
      <c r="B34" s="71"/>
      <c r="C34" s="72"/>
      <c r="D34" s="73"/>
      <c r="E34" s="73"/>
      <c r="F34" s="73"/>
    </row>
    <row r="35" spans="2:6" x14ac:dyDescent="0.25">
      <c r="B35" s="71"/>
      <c r="C35" s="72"/>
      <c r="D35" s="73"/>
      <c r="E35" s="73"/>
      <c r="F35" s="73"/>
    </row>
    <row r="36" spans="2:6" x14ac:dyDescent="0.25">
      <c r="B36" s="71"/>
      <c r="C36" s="72"/>
      <c r="D36" s="73"/>
      <c r="E36" s="73"/>
      <c r="F36" s="73"/>
    </row>
    <row r="37" spans="2:6" x14ac:dyDescent="0.25">
      <c r="B37" s="71"/>
      <c r="C37" s="72"/>
      <c r="D37" s="73"/>
      <c r="E37" s="73"/>
      <c r="F37" s="73"/>
    </row>
    <row r="38" spans="2:6" x14ac:dyDescent="0.25">
      <c r="B38" s="71"/>
      <c r="C38" s="72"/>
      <c r="D38" s="73"/>
      <c r="E38" s="73"/>
      <c r="F38" s="73"/>
    </row>
    <row r="39" spans="2:6" x14ac:dyDescent="0.25">
      <c r="B39" s="71"/>
      <c r="C39" s="72"/>
      <c r="D39" s="73"/>
      <c r="E39" s="73"/>
      <c r="F39" s="73"/>
    </row>
    <row r="40" spans="2:6" x14ac:dyDescent="0.25">
      <c r="B40" s="71"/>
      <c r="C40" s="72"/>
      <c r="D40" s="73"/>
      <c r="E40" s="73"/>
      <c r="F40" s="73"/>
    </row>
    <row r="41" spans="2:6" x14ac:dyDescent="0.25">
      <c r="B41" s="71"/>
      <c r="C41" s="72"/>
      <c r="D41" s="73"/>
      <c r="E41" s="73"/>
      <c r="F41" s="73"/>
    </row>
    <row r="42" spans="2:6" x14ac:dyDescent="0.25">
      <c r="B42" s="71"/>
      <c r="C42" s="72"/>
      <c r="D42" s="73"/>
      <c r="E42" s="73"/>
      <c r="F42" s="73"/>
    </row>
    <row r="43" spans="2:6" x14ac:dyDescent="0.25">
      <c r="B43" s="71"/>
      <c r="C43" s="72"/>
      <c r="D43" s="73"/>
      <c r="E43" s="73"/>
      <c r="F43" s="73"/>
    </row>
    <row r="44" spans="2:6" x14ac:dyDescent="0.25">
      <c r="B44" s="71"/>
      <c r="C44" s="72"/>
      <c r="D44" s="73"/>
      <c r="E44" s="73"/>
      <c r="F44" s="73"/>
    </row>
    <row r="45" spans="2:6" x14ac:dyDescent="0.25">
      <c r="B45" s="71"/>
      <c r="C45" s="72"/>
      <c r="D45" s="73"/>
      <c r="E45" s="73"/>
      <c r="F45" s="73"/>
    </row>
    <row r="46" spans="2:6" x14ac:dyDescent="0.25">
      <c r="B46" s="71"/>
      <c r="C46" s="72"/>
      <c r="D46" s="73"/>
      <c r="E46" s="73"/>
      <c r="F46" s="73"/>
    </row>
    <row r="47" spans="2:6" x14ac:dyDescent="0.25">
      <c r="B47" s="71"/>
      <c r="C47" s="72"/>
      <c r="D47" s="73"/>
      <c r="E47" s="73"/>
      <c r="F47" s="73"/>
    </row>
    <row r="48" spans="2:6" x14ac:dyDescent="0.25">
      <c r="B48" s="71"/>
      <c r="C48" s="72"/>
      <c r="D48" s="73"/>
      <c r="E48" s="73"/>
      <c r="F48" s="73"/>
    </row>
    <row r="49" spans="2:6" x14ac:dyDescent="0.25">
      <c r="B49" s="71"/>
      <c r="C49" s="72"/>
      <c r="D49" s="73"/>
      <c r="E49" s="73"/>
      <c r="F49" s="73"/>
    </row>
    <row r="50" spans="2:6" x14ac:dyDescent="0.25">
      <c r="B50" s="71"/>
      <c r="C50" s="72"/>
      <c r="D50" s="73"/>
      <c r="E50" s="73"/>
      <c r="F50" s="73"/>
    </row>
    <row r="51" spans="2:6" x14ac:dyDescent="0.25">
      <c r="B51" s="71"/>
      <c r="C51" s="72"/>
      <c r="D51" s="73"/>
      <c r="E51" s="73"/>
      <c r="F51" s="73"/>
    </row>
    <row r="52" spans="2:6" x14ac:dyDescent="0.25">
      <c r="B52" s="71"/>
      <c r="C52" s="72"/>
      <c r="D52" s="73"/>
      <c r="E52" s="73"/>
      <c r="F52" s="73"/>
    </row>
    <row r="53" spans="2:6" x14ac:dyDescent="0.25">
      <c r="B53" s="71"/>
      <c r="C53" s="72"/>
      <c r="D53" s="73"/>
      <c r="E53" s="73"/>
      <c r="F53" s="73"/>
    </row>
    <row r="54" spans="2:6" x14ac:dyDescent="0.25">
      <c r="B54" s="71"/>
      <c r="C54" s="72"/>
      <c r="D54" s="73"/>
      <c r="E54" s="73"/>
      <c r="F54" s="73"/>
    </row>
    <row r="55" spans="2:6" x14ac:dyDescent="0.25">
      <c r="B55" s="71"/>
      <c r="C55" s="72"/>
      <c r="D55" s="73"/>
      <c r="E55" s="73"/>
      <c r="F55" s="73"/>
    </row>
    <row r="56" spans="2:6" x14ac:dyDescent="0.25">
      <c r="B56" s="71"/>
      <c r="C56" s="72"/>
      <c r="D56" s="73"/>
      <c r="E56" s="73"/>
      <c r="F56" s="73"/>
    </row>
    <row r="57" spans="2:6" x14ac:dyDescent="0.25">
      <c r="B57" s="71"/>
      <c r="C57" s="72"/>
      <c r="D57" s="73"/>
      <c r="E57" s="73"/>
      <c r="F57" s="73"/>
    </row>
    <row r="58" spans="2:6" x14ac:dyDescent="0.25">
      <c r="B58" s="71"/>
      <c r="C58" s="72"/>
      <c r="D58" s="73"/>
      <c r="E58" s="73"/>
      <c r="F58" s="73"/>
    </row>
    <row r="59" spans="2:6" x14ac:dyDescent="0.25">
      <c r="B59" s="71"/>
      <c r="C59" s="72"/>
      <c r="D59" s="73"/>
      <c r="E59" s="73"/>
      <c r="F59" s="73"/>
    </row>
    <row r="60" spans="2:6" x14ac:dyDescent="0.25">
      <c r="B60" s="71"/>
      <c r="C60" s="72"/>
      <c r="D60" s="73"/>
      <c r="E60" s="73"/>
      <c r="F60" s="73"/>
    </row>
    <row r="61" spans="2:6" x14ac:dyDescent="0.25">
      <c r="B61" s="71"/>
      <c r="C61" s="72"/>
      <c r="D61" s="73"/>
      <c r="E61" s="73"/>
      <c r="F61" s="73"/>
    </row>
    <row r="62" spans="2:6" x14ac:dyDescent="0.25">
      <c r="B62" s="71"/>
      <c r="C62" s="72"/>
      <c r="D62" s="73"/>
      <c r="E62" s="73"/>
      <c r="F62" s="73"/>
    </row>
    <row r="63" spans="2:6" x14ac:dyDescent="0.25">
      <c r="B63" s="71"/>
      <c r="C63" s="72"/>
      <c r="D63" s="73"/>
      <c r="E63" s="73"/>
      <c r="F63" s="73"/>
    </row>
    <row r="64" spans="2:6" x14ac:dyDescent="0.25">
      <c r="B64" s="71"/>
      <c r="C64" s="72"/>
      <c r="D64" s="73"/>
      <c r="E64" s="73"/>
      <c r="F64" s="73"/>
    </row>
    <row r="65" spans="2:6" x14ac:dyDescent="0.25">
      <c r="B65" s="71"/>
      <c r="C65" s="72"/>
      <c r="D65" s="73"/>
      <c r="E65" s="73"/>
      <c r="F65" s="73"/>
    </row>
    <row r="66" spans="2:6" x14ac:dyDescent="0.25">
      <c r="B66" s="71"/>
      <c r="C66" s="72"/>
      <c r="D66" s="73"/>
      <c r="E66" s="73"/>
      <c r="F66" s="73"/>
    </row>
    <row r="67" spans="2:6" x14ac:dyDescent="0.25">
      <c r="B67" s="71"/>
      <c r="C67" s="72"/>
      <c r="D67" s="73"/>
      <c r="E67" s="73"/>
      <c r="F67" s="73"/>
    </row>
    <row r="68" spans="2:6" x14ac:dyDescent="0.25">
      <c r="B68" s="71"/>
      <c r="C68" s="72"/>
      <c r="D68" s="73"/>
      <c r="E68" s="73"/>
      <c r="F68" s="73"/>
    </row>
    <row r="69" spans="2:6" x14ac:dyDescent="0.25">
      <c r="B69" s="71"/>
      <c r="C69" s="72"/>
      <c r="D69" s="73"/>
      <c r="E69" s="73"/>
      <c r="F69" s="73"/>
    </row>
    <row r="70" spans="2:6" x14ac:dyDescent="0.25">
      <c r="B70" s="71"/>
      <c r="C70" s="72"/>
      <c r="D70" s="73"/>
      <c r="E70" s="73"/>
      <c r="F70" s="73"/>
    </row>
    <row r="71" spans="2:6" x14ac:dyDescent="0.25">
      <c r="B71" s="71"/>
      <c r="C71" s="72"/>
      <c r="D71" s="73"/>
      <c r="E71" s="73"/>
      <c r="F71" s="73"/>
    </row>
    <row r="72" spans="2:6" x14ac:dyDescent="0.25">
      <c r="B72" s="71"/>
      <c r="C72" s="72"/>
      <c r="D72" s="73"/>
      <c r="E72" s="73"/>
      <c r="F72" s="73"/>
    </row>
    <row r="73" spans="2:6" x14ac:dyDescent="0.25">
      <c r="B73" s="71"/>
      <c r="C73" s="72"/>
      <c r="D73" s="73"/>
      <c r="E73" s="73"/>
      <c r="F73" s="73"/>
    </row>
    <row r="74" spans="2:6" x14ac:dyDescent="0.25">
      <c r="B74" s="71"/>
      <c r="C74" s="72"/>
      <c r="D74" s="73"/>
      <c r="E74" s="73"/>
      <c r="F74" s="73"/>
    </row>
    <row r="75" spans="2:6" x14ac:dyDescent="0.25">
      <c r="B75" s="71"/>
      <c r="C75" s="72"/>
      <c r="D75" s="73"/>
      <c r="E75" s="73"/>
      <c r="F75" s="73"/>
    </row>
    <row r="76" spans="2:6" x14ac:dyDescent="0.25">
      <c r="B76" s="71"/>
      <c r="C76" s="72"/>
      <c r="D76" s="73"/>
      <c r="E76" s="73"/>
      <c r="F76" s="73"/>
    </row>
    <row r="77" spans="2:6" x14ac:dyDescent="0.25">
      <c r="B77" s="71"/>
      <c r="C77" s="72"/>
      <c r="D77" s="73"/>
      <c r="E77" s="73"/>
      <c r="F77" s="73"/>
    </row>
    <row r="78" spans="2:6" x14ac:dyDescent="0.25">
      <c r="B78" s="71"/>
      <c r="C78" s="72"/>
      <c r="D78" s="73"/>
      <c r="E78" s="73"/>
      <c r="F78" s="73"/>
    </row>
    <row r="79" spans="2:6" x14ac:dyDescent="0.25">
      <c r="B79" s="71"/>
      <c r="C79" s="72"/>
      <c r="D79" s="73"/>
      <c r="E79" s="73"/>
      <c r="F79" s="73"/>
    </row>
    <row r="80" spans="2:6" x14ac:dyDescent="0.25">
      <c r="B80" s="71"/>
      <c r="C80" s="72"/>
      <c r="D80" s="73"/>
      <c r="E80" s="73"/>
      <c r="F80" s="73"/>
    </row>
    <row r="81" spans="2:6" x14ac:dyDescent="0.25">
      <c r="B81" s="71"/>
      <c r="C81" s="72"/>
      <c r="D81" s="73"/>
      <c r="E81" s="73"/>
      <c r="F81" s="73"/>
    </row>
    <row r="82" spans="2:6" x14ac:dyDescent="0.25">
      <c r="B82" s="71"/>
      <c r="C82" s="72"/>
      <c r="D82" s="73"/>
      <c r="E82" s="73"/>
      <c r="F82" s="73"/>
    </row>
    <row r="83" spans="2:6" x14ac:dyDescent="0.25">
      <c r="B83" s="71"/>
      <c r="C83" s="72"/>
      <c r="D83" s="73"/>
      <c r="E83" s="73"/>
      <c r="F83" s="73"/>
    </row>
    <row r="84" spans="2:6" x14ac:dyDescent="0.25">
      <c r="B84" s="71"/>
      <c r="C84" s="72"/>
      <c r="D84" s="73"/>
      <c r="E84" s="73"/>
      <c r="F84" s="73"/>
    </row>
    <row r="85" spans="2:6" x14ac:dyDescent="0.25">
      <c r="B85" s="71"/>
      <c r="C85" s="72"/>
      <c r="D85" s="73"/>
      <c r="E85" s="73"/>
      <c r="F85" s="73"/>
    </row>
    <row r="86" spans="2:6" x14ac:dyDescent="0.25">
      <c r="B86" s="71"/>
      <c r="C86" s="72"/>
      <c r="D86" s="73"/>
      <c r="E86" s="73"/>
      <c r="F86" s="73"/>
    </row>
    <row r="87" spans="2:6" x14ac:dyDescent="0.25">
      <c r="B87" s="71"/>
      <c r="C87" s="72"/>
      <c r="D87" s="73"/>
      <c r="E87" s="73"/>
      <c r="F87" s="73"/>
    </row>
    <row r="88" spans="2:6" x14ac:dyDescent="0.25">
      <c r="B88" s="71"/>
      <c r="C88" s="72"/>
      <c r="D88" s="73"/>
      <c r="E88" s="73"/>
      <c r="F88" s="73"/>
    </row>
    <row r="89" spans="2:6" x14ac:dyDescent="0.25">
      <c r="B89" s="71"/>
      <c r="C89" s="72"/>
      <c r="D89" s="73"/>
      <c r="E89" s="73"/>
      <c r="F89" s="73"/>
    </row>
    <row r="90" spans="2:6" x14ac:dyDescent="0.25">
      <c r="B90" s="71"/>
      <c r="C90" s="72"/>
      <c r="D90" s="73"/>
      <c r="E90" s="73"/>
      <c r="F90" s="73"/>
    </row>
    <row r="91" spans="2:6" x14ac:dyDescent="0.25">
      <c r="B91" s="71"/>
      <c r="C91" s="72"/>
      <c r="D91" s="73"/>
      <c r="E91" s="73"/>
      <c r="F91" s="73"/>
    </row>
    <row r="92" spans="2:6" x14ac:dyDescent="0.25">
      <c r="B92" s="71"/>
      <c r="C92" s="72"/>
      <c r="D92" s="73"/>
      <c r="E92" s="73"/>
      <c r="F92" s="73"/>
    </row>
    <row r="93" spans="2:6" x14ac:dyDescent="0.25">
      <c r="B93" s="71"/>
      <c r="C93" s="72"/>
      <c r="D93" s="73"/>
      <c r="E93" s="73"/>
      <c r="F93" s="73"/>
    </row>
    <row r="94" spans="2:6" x14ac:dyDescent="0.25">
      <c r="B94" s="71"/>
      <c r="C94" s="72"/>
      <c r="D94" s="73"/>
      <c r="E94" s="73"/>
      <c r="F94" s="73"/>
    </row>
    <row r="95" spans="2:6" x14ac:dyDescent="0.25">
      <c r="B95" s="71"/>
      <c r="C95" s="72"/>
      <c r="D95" s="73"/>
      <c r="E95" s="73"/>
      <c r="F95" s="73"/>
    </row>
    <row r="96" spans="2:6" x14ac:dyDescent="0.25">
      <c r="B96" s="71"/>
      <c r="C96" s="72"/>
      <c r="D96" s="73"/>
      <c r="E96" s="73"/>
      <c r="F96" s="73"/>
    </row>
    <row r="97" spans="2:6" x14ac:dyDescent="0.25">
      <c r="B97" s="71"/>
      <c r="C97" s="72"/>
      <c r="D97" s="73"/>
      <c r="E97" s="73"/>
      <c r="F97" s="73"/>
    </row>
    <row r="98" spans="2:6" x14ac:dyDescent="0.25">
      <c r="B98" s="71"/>
      <c r="C98" s="72"/>
      <c r="D98" s="73"/>
      <c r="E98" s="73"/>
      <c r="F98" s="73"/>
    </row>
    <row r="99" spans="2:6" x14ac:dyDescent="0.25">
      <c r="B99" s="71"/>
      <c r="C99" s="72"/>
      <c r="D99" s="73"/>
      <c r="E99" s="73"/>
      <c r="F99" s="73"/>
    </row>
    <row r="100" spans="2:6" x14ac:dyDescent="0.25">
      <c r="B100" s="71"/>
      <c r="C100" s="72"/>
      <c r="D100" s="73"/>
      <c r="E100" s="73"/>
      <c r="F100" s="73"/>
    </row>
    <row r="101" spans="2:6" x14ac:dyDescent="0.25">
      <c r="B101" s="71"/>
      <c r="C101" s="72"/>
      <c r="D101" s="73"/>
      <c r="E101" s="73"/>
      <c r="F101" s="73"/>
    </row>
    <row r="102" spans="2:6" x14ac:dyDescent="0.25">
      <c r="B102" s="71"/>
      <c r="C102" s="72"/>
      <c r="D102" s="73"/>
      <c r="E102" s="73"/>
      <c r="F102" s="73"/>
    </row>
    <row r="103" spans="2:6" x14ac:dyDescent="0.25">
      <c r="B103" s="71"/>
      <c r="C103" s="72"/>
      <c r="D103" s="73"/>
      <c r="E103" s="73"/>
      <c r="F103" s="73"/>
    </row>
    <row r="104" spans="2:6" x14ac:dyDescent="0.25">
      <c r="B104" s="71"/>
      <c r="C104" s="72"/>
      <c r="D104" s="73"/>
      <c r="E104" s="73"/>
      <c r="F104" s="73"/>
    </row>
    <row r="105" spans="2:6" x14ac:dyDescent="0.25">
      <c r="B105" s="71"/>
      <c r="C105" s="72"/>
      <c r="D105" s="73"/>
      <c r="E105" s="73"/>
      <c r="F105" s="73"/>
    </row>
    <row r="106" spans="2:6" x14ac:dyDescent="0.25">
      <c r="B106" s="71"/>
      <c r="C106" s="72"/>
      <c r="D106" s="73"/>
      <c r="E106" s="73"/>
      <c r="F106" s="73"/>
    </row>
    <row r="107" spans="2:6" x14ac:dyDescent="0.25">
      <c r="B107" s="71"/>
      <c r="C107" s="72"/>
      <c r="D107" s="73"/>
      <c r="E107" s="73"/>
      <c r="F107" s="73"/>
    </row>
    <row r="108" spans="2:6" x14ac:dyDescent="0.25">
      <c r="B108" s="71"/>
      <c r="C108" s="72"/>
      <c r="D108" s="73"/>
      <c r="E108" s="73"/>
      <c r="F108" s="73"/>
    </row>
    <row r="109" spans="2:6" x14ac:dyDescent="0.25">
      <c r="B109" s="71"/>
      <c r="C109" s="72"/>
      <c r="D109" s="73"/>
      <c r="E109" s="73"/>
      <c r="F109" s="73"/>
    </row>
    <row r="110" spans="2:6" x14ac:dyDescent="0.25">
      <c r="B110" s="71"/>
      <c r="C110" s="72"/>
      <c r="D110" s="73"/>
      <c r="E110" s="73"/>
      <c r="F110" s="73"/>
    </row>
    <row r="111" spans="2:6" x14ac:dyDescent="0.25">
      <c r="B111" s="71"/>
      <c r="C111" s="72"/>
      <c r="D111" s="73"/>
      <c r="E111" s="73"/>
      <c r="F111" s="73"/>
    </row>
    <row r="112" spans="2:6" x14ac:dyDescent="0.25">
      <c r="B112" s="71"/>
      <c r="C112" s="72"/>
      <c r="D112" s="73"/>
      <c r="E112" s="73"/>
      <c r="F112" s="73"/>
    </row>
    <row r="113" spans="2:6" x14ac:dyDescent="0.25">
      <c r="B113" s="71"/>
      <c r="C113" s="72"/>
      <c r="D113" s="73"/>
      <c r="E113" s="73"/>
      <c r="F113" s="73"/>
    </row>
    <row r="114" spans="2:6" x14ac:dyDescent="0.25">
      <c r="B114" s="71"/>
      <c r="C114" s="72"/>
      <c r="D114" s="73"/>
      <c r="E114" s="73"/>
      <c r="F114" s="73"/>
    </row>
    <row r="115" spans="2:6" x14ac:dyDescent="0.25">
      <c r="B115" s="71"/>
      <c r="C115" s="72"/>
      <c r="D115" s="73"/>
      <c r="E115" s="73"/>
      <c r="F115" s="73"/>
    </row>
    <row r="116" spans="2:6" x14ac:dyDescent="0.25">
      <c r="B116" s="71"/>
      <c r="C116" s="72"/>
      <c r="D116" s="73"/>
      <c r="E116" s="73"/>
      <c r="F116" s="73"/>
    </row>
    <row r="117" spans="2:6" x14ac:dyDescent="0.25">
      <c r="B117" s="71"/>
      <c r="C117" s="72"/>
      <c r="D117" s="73"/>
      <c r="E117" s="73"/>
      <c r="F117" s="73"/>
    </row>
    <row r="118" spans="2:6" x14ac:dyDescent="0.25">
      <c r="B118" s="71"/>
      <c r="C118" s="72"/>
      <c r="D118" s="73"/>
      <c r="E118" s="73"/>
      <c r="F118" s="73"/>
    </row>
    <row r="119" spans="2:6" x14ac:dyDescent="0.25">
      <c r="B119" s="71"/>
      <c r="C119" s="72"/>
      <c r="D119" s="73"/>
      <c r="E119" s="73"/>
      <c r="F119" s="73"/>
    </row>
    <row r="120" spans="2:6" x14ac:dyDescent="0.25">
      <c r="B120" s="71"/>
      <c r="C120" s="72"/>
      <c r="D120" s="73"/>
      <c r="E120" s="73"/>
      <c r="F120" s="73"/>
    </row>
    <row r="121" spans="2:6" x14ac:dyDescent="0.25">
      <c r="B121" s="71"/>
      <c r="C121" s="72"/>
      <c r="D121" s="73"/>
      <c r="E121" s="73"/>
      <c r="F121" s="73"/>
    </row>
    <row r="122" spans="2:6" x14ac:dyDescent="0.25">
      <c r="B122" s="71"/>
      <c r="C122" s="72"/>
      <c r="D122" s="73"/>
      <c r="E122" s="73"/>
      <c r="F122" s="73"/>
    </row>
    <row r="123" spans="2:6" x14ac:dyDescent="0.25">
      <c r="B123" s="71"/>
      <c r="C123" s="72"/>
      <c r="D123" s="73"/>
      <c r="E123" s="73"/>
      <c r="F123" s="73"/>
    </row>
    <row r="124" spans="2:6" x14ac:dyDescent="0.25">
      <c r="B124" s="71"/>
      <c r="C124" s="72"/>
      <c r="D124" s="73"/>
      <c r="E124" s="73"/>
      <c r="F124" s="73"/>
    </row>
    <row r="125" spans="2:6" x14ac:dyDescent="0.25">
      <c r="B125" s="71"/>
      <c r="C125" s="72"/>
      <c r="D125" s="73"/>
      <c r="E125" s="73"/>
      <c r="F125" s="73"/>
    </row>
    <row r="126" spans="2:6" x14ac:dyDescent="0.25">
      <c r="B126" s="71"/>
      <c r="C126" s="72"/>
      <c r="D126" s="73"/>
      <c r="E126" s="73"/>
      <c r="F126" s="73"/>
    </row>
    <row r="127" spans="2:6" x14ac:dyDescent="0.25">
      <c r="B127" s="71"/>
      <c r="C127" s="72"/>
      <c r="D127" s="73"/>
      <c r="E127" s="73"/>
      <c r="F127" s="73"/>
    </row>
    <row r="128" spans="2:6" x14ac:dyDescent="0.25">
      <c r="B128" s="71"/>
      <c r="C128" s="72"/>
      <c r="D128" s="73"/>
      <c r="E128" s="73"/>
      <c r="F128" s="73"/>
    </row>
    <row r="129" spans="2:6" x14ac:dyDescent="0.25">
      <c r="B129" s="71"/>
      <c r="C129" s="72"/>
      <c r="D129" s="73"/>
      <c r="E129" s="73"/>
      <c r="F129" s="73"/>
    </row>
    <row r="130" spans="2:6" x14ac:dyDescent="0.25">
      <c r="B130" s="71"/>
      <c r="C130" s="72"/>
      <c r="D130" s="73"/>
      <c r="E130" s="73"/>
      <c r="F130" s="73"/>
    </row>
    <row r="131" spans="2:6" x14ac:dyDescent="0.25">
      <c r="B131" s="71"/>
      <c r="C131" s="72"/>
      <c r="D131" s="73"/>
      <c r="E131" s="73"/>
      <c r="F131" s="73"/>
    </row>
    <row r="132" spans="2:6" x14ac:dyDescent="0.25">
      <c r="B132" s="71"/>
      <c r="C132" s="72"/>
      <c r="D132" s="73"/>
      <c r="E132" s="73"/>
      <c r="F132" s="73"/>
    </row>
    <row r="133" spans="2:6" x14ac:dyDescent="0.25">
      <c r="B133" s="71"/>
      <c r="C133" s="72"/>
      <c r="D133" s="73"/>
      <c r="E133" s="73"/>
      <c r="F133" s="73"/>
    </row>
    <row r="134" spans="2:6" x14ac:dyDescent="0.25">
      <c r="B134" s="71"/>
      <c r="C134" s="72"/>
      <c r="D134" s="73"/>
      <c r="E134" s="73"/>
      <c r="F134" s="73"/>
    </row>
    <row r="135" spans="2:6" x14ac:dyDescent="0.25">
      <c r="B135" s="71"/>
      <c r="C135" s="72"/>
      <c r="D135" s="73"/>
      <c r="E135" s="73"/>
      <c r="F135" s="73"/>
    </row>
    <row r="136" spans="2:6" x14ac:dyDescent="0.25">
      <c r="B136" s="71"/>
      <c r="C136" s="72"/>
      <c r="D136" s="73"/>
      <c r="E136" s="73"/>
      <c r="F136" s="73"/>
    </row>
    <row r="137" spans="2:6" x14ac:dyDescent="0.25">
      <c r="B137" s="71"/>
      <c r="C137" s="72"/>
      <c r="D137" s="73"/>
      <c r="E137" s="73"/>
      <c r="F137" s="73"/>
    </row>
    <row r="138" spans="2:6" x14ac:dyDescent="0.25">
      <c r="B138" s="71"/>
      <c r="C138" s="72"/>
      <c r="D138" s="73"/>
      <c r="E138" s="73"/>
      <c r="F138" s="73"/>
    </row>
    <row r="139" spans="2:6" x14ac:dyDescent="0.25">
      <c r="B139" s="71"/>
      <c r="C139" s="72"/>
      <c r="D139" s="73"/>
      <c r="E139" s="73"/>
      <c r="F139" s="73"/>
    </row>
    <row r="140" spans="2:6" x14ac:dyDescent="0.25">
      <c r="B140" s="71"/>
      <c r="C140" s="72"/>
      <c r="D140" s="73"/>
      <c r="E140" s="73"/>
      <c r="F140" s="73"/>
    </row>
    <row r="141" spans="2:6" x14ac:dyDescent="0.25">
      <c r="B141" s="71"/>
      <c r="C141" s="72"/>
      <c r="D141" s="73"/>
      <c r="E141" s="73"/>
      <c r="F141" s="73"/>
    </row>
    <row r="142" spans="2:6" x14ac:dyDescent="0.25">
      <c r="B142" s="71"/>
      <c r="C142" s="72"/>
      <c r="D142" s="73"/>
      <c r="E142" s="73"/>
      <c r="F142" s="73"/>
    </row>
    <row r="143" spans="2:6" x14ac:dyDescent="0.25">
      <c r="B143" s="71"/>
      <c r="C143" s="72"/>
      <c r="D143" s="73"/>
      <c r="E143" s="73"/>
      <c r="F143" s="73"/>
    </row>
    <row r="144" spans="2:6" x14ac:dyDescent="0.25">
      <c r="B144" s="71"/>
      <c r="C144" s="72"/>
      <c r="D144" s="73"/>
      <c r="E144" s="73"/>
      <c r="F144" s="73"/>
    </row>
    <row r="145" spans="2:6" x14ac:dyDescent="0.25">
      <c r="B145" s="71"/>
      <c r="C145" s="72"/>
      <c r="D145" s="73"/>
      <c r="E145" s="73"/>
      <c r="F145" s="73"/>
    </row>
    <row r="146" spans="2:6" x14ac:dyDescent="0.25">
      <c r="B146" s="71"/>
      <c r="C146" s="72"/>
      <c r="D146" s="73"/>
      <c r="E146" s="73"/>
      <c r="F146" s="73"/>
    </row>
    <row r="147" spans="2:6" x14ac:dyDescent="0.25">
      <c r="B147" s="71"/>
      <c r="C147" s="72"/>
      <c r="D147" s="73"/>
      <c r="E147" s="73"/>
      <c r="F147" s="73"/>
    </row>
    <row r="148" spans="2:6" x14ac:dyDescent="0.25">
      <c r="B148" s="71"/>
      <c r="C148" s="72"/>
      <c r="D148" s="73"/>
      <c r="E148" s="73"/>
      <c r="F148" s="73"/>
    </row>
    <row r="149" spans="2:6" x14ac:dyDescent="0.25">
      <c r="B149" s="71"/>
      <c r="C149" s="72"/>
      <c r="D149" s="73"/>
      <c r="E149" s="73"/>
      <c r="F149" s="73"/>
    </row>
    <row r="150" spans="2:6" x14ac:dyDescent="0.25">
      <c r="B150" s="71"/>
      <c r="C150" s="72"/>
      <c r="D150" s="73"/>
      <c r="E150" s="73"/>
      <c r="F150" s="73"/>
    </row>
    <row r="151" spans="2:6" x14ac:dyDescent="0.25">
      <c r="B151" s="71"/>
      <c r="C151" s="72"/>
      <c r="D151" s="73"/>
      <c r="E151" s="73"/>
      <c r="F151" s="73"/>
    </row>
    <row r="152" spans="2:6" x14ac:dyDescent="0.25">
      <c r="B152" s="71"/>
      <c r="C152" s="72"/>
      <c r="D152" s="73"/>
      <c r="E152" s="73"/>
      <c r="F152" s="73"/>
    </row>
    <row r="153" spans="2:6" x14ac:dyDescent="0.25">
      <c r="B153" s="71"/>
      <c r="C153" s="72"/>
      <c r="D153" s="73"/>
      <c r="E153" s="73"/>
      <c r="F153" s="73"/>
    </row>
    <row r="154" spans="2:6" x14ac:dyDescent="0.25">
      <c r="B154" s="71"/>
      <c r="C154" s="72"/>
      <c r="D154" s="73"/>
      <c r="E154" s="73"/>
      <c r="F154" s="73"/>
    </row>
    <row r="155" spans="2:6" x14ac:dyDescent="0.25">
      <c r="B155" s="71"/>
      <c r="C155" s="72"/>
      <c r="D155" s="73"/>
      <c r="E155" s="73"/>
      <c r="F155" s="73"/>
    </row>
    <row r="156" spans="2:6" x14ac:dyDescent="0.25">
      <c r="B156" s="71"/>
      <c r="C156" s="72"/>
      <c r="D156" s="73"/>
      <c r="E156" s="73"/>
      <c r="F156" s="73"/>
    </row>
    <row r="157" spans="2:6" x14ac:dyDescent="0.25">
      <c r="B157" s="71"/>
      <c r="C157" s="72"/>
      <c r="D157" s="73"/>
      <c r="E157" s="73"/>
      <c r="F157" s="73"/>
    </row>
    <row r="158" spans="2:6" x14ac:dyDescent="0.25">
      <c r="B158" s="71"/>
      <c r="C158" s="72"/>
      <c r="D158" s="73"/>
      <c r="E158" s="73"/>
      <c r="F158" s="73"/>
    </row>
    <row r="159" spans="2:6" x14ac:dyDescent="0.25">
      <c r="B159" s="71"/>
      <c r="C159" s="72"/>
      <c r="D159" s="73"/>
      <c r="E159" s="73"/>
      <c r="F159" s="73"/>
    </row>
    <row r="160" spans="2:6" x14ac:dyDescent="0.25">
      <c r="B160" s="71"/>
      <c r="C160" s="72"/>
      <c r="D160" s="73"/>
      <c r="E160" s="73"/>
      <c r="F160" s="73"/>
    </row>
    <row r="161" spans="2:6" x14ac:dyDescent="0.25">
      <c r="B161" s="71"/>
      <c r="C161" s="72"/>
      <c r="D161" s="73"/>
      <c r="E161" s="73"/>
      <c r="F161" s="73"/>
    </row>
    <row r="162" spans="2:6" x14ac:dyDescent="0.25">
      <c r="B162" s="71"/>
      <c r="C162" s="72"/>
      <c r="D162" s="73"/>
      <c r="E162" s="73"/>
      <c r="F162" s="73"/>
    </row>
    <row r="163" spans="2:6" x14ac:dyDescent="0.25">
      <c r="B163" s="71"/>
      <c r="C163" s="72"/>
      <c r="D163" s="73"/>
      <c r="E163" s="73"/>
      <c r="F163" s="73"/>
    </row>
    <row r="164" spans="2:6" x14ac:dyDescent="0.25">
      <c r="B164" s="71"/>
      <c r="C164" s="72"/>
      <c r="D164" s="73"/>
      <c r="E164" s="73"/>
      <c r="F164" s="73"/>
    </row>
    <row r="165" spans="2:6" x14ac:dyDescent="0.25">
      <c r="B165" s="71"/>
      <c r="C165" s="72"/>
      <c r="D165" s="73"/>
      <c r="E165" s="73"/>
      <c r="F165" s="73"/>
    </row>
    <row r="166" spans="2:6" x14ac:dyDescent="0.25">
      <c r="B166" s="71"/>
      <c r="C166" s="72"/>
      <c r="D166" s="73"/>
      <c r="E166" s="73"/>
      <c r="F166" s="73"/>
    </row>
    <row r="167" spans="2:6" x14ac:dyDescent="0.25">
      <c r="B167" s="71"/>
      <c r="C167" s="72"/>
      <c r="D167" s="73"/>
      <c r="E167" s="73"/>
      <c r="F167" s="73"/>
    </row>
    <row r="168" spans="2:6" x14ac:dyDescent="0.25">
      <c r="B168" s="71"/>
      <c r="C168" s="72"/>
      <c r="D168" s="73"/>
      <c r="E168" s="73"/>
      <c r="F168" s="73"/>
    </row>
    <row r="169" spans="2:6" x14ac:dyDescent="0.25">
      <c r="B169" s="71"/>
      <c r="C169" s="72"/>
      <c r="D169" s="73"/>
      <c r="E169" s="73"/>
      <c r="F169" s="73"/>
    </row>
    <row r="170" spans="2:6" x14ac:dyDescent="0.25">
      <c r="B170" s="71"/>
      <c r="C170" s="72"/>
      <c r="D170" s="73"/>
      <c r="E170" s="73"/>
      <c r="F170" s="73"/>
    </row>
    <row r="171" spans="2:6" x14ac:dyDescent="0.25">
      <c r="B171" s="71"/>
      <c r="C171" s="72"/>
      <c r="D171" s="73"/>
      <c r="E171" s="73"/>
      <c r="F171" s="73"/>
    </row>
    <row r="172" spans="2:6" x14ac:dyDescent="0.25">
      <c r="B172" s="71"/>
      <c r="C172" s="72"/>
      <c r="D172" s="73"/>
      <c r="E172" s="73"/>
      <c r="F172" s="73"/>
    </row>
    <row r="173" spans="2:6" x14ac:dyDescent="0.25">
      <c r="B173" s="71"/>
      <c r="C173" s="72"/>
      <c r="D173" s="73"/>
      <c r="E173" s="73"/>
      <c r="F173" s="73"/>
    </row>
    <row r="174" spans="2:6" x14ac:dyDescent="0.25">
      <c r="B174" s="71"/>
      <c r="C174" s="72"/>
      <c r="D174" s="73"/>
      <c r="E174" s="73"/>
      <c r="F174" s="73"/>
    </row>
    <row r="175" spans="2:6" x14ac:dyDescent="0.25">
      <c r="B175" s="71"/>
      <c r="C175" s="72"/>
      <c r="D175" s="73"/>
      <c r="E175" s="73"/>
      <c r="F175" s="73"/>
    </row>
    <row r="176" spans="2:6" x14ac:dyDescent="0.25">
      <c r="B176" s="71"/>
      <c r="C176" s="72"/>
      <c r="D176" s="73"/>
      <c r="E176" s="73"/>
      <c r="F176" s="73"/>
    </row>
    <row r="177" spans="2:6" x14ac:dyDescent="0.25">
      <c r="B177" s="71"/>
      <c r="C177" s="72"/>
      <c r="D177" s="73"/>
      <c r="E177" s="73"/>
      <c r="F177" s="73"/>
    </row>
    <row r="178" spans="2:6" x14ac:dyDescent="0.25">
      <c r="B178" s="71"/>
      <c r="C178" s="72"/>
      <c r="D178" s="73"/>
      <c r="E178" s="73"/>
      <c r="F178" s="73"/>
    </row>
    <row r="179" spans="2:6" x14ac:dyDescent="0.25">
      <c r="B179" s="71"/>
      <c r="C179" s="72"/>
      <c r="D179" s="73"/>
      <c r="E179" s="73"/>
      <c r="F179" s="73"/>
    </row>
    <row r="180" spans="2:6" x14ac:dyDescent="0.25">
      <c r="B180" s="71"/>
      <c r="C180" s="72"/>
      <c r="D180" s="73"/>
      <c r="E180" s="73"/>
      <c r="F180" s="73"/>
    </row>
    <row r="181" spans="2:6" x14ac:dyDescent="0.25">
      <c r="B181" s="71"/>
      <c r="C181" s="72"/>
      <c r="D181" s="73"/>
      <c r="E181" s="73"/>
      <c r="F181" s="73"/>
    </row>
    <row r="182" spans="2:6" x14ac:dyDescent="0.25">
      <c r="B182" s="71"/>
      <c r="C182" s="72"/>
      <c r="D182" s="73"/>
      <c r="E182" s="73"/>
      <c r="F182" s="73"/>
    </row>
    <row r="183" spans="2:6" x14ac:dyDescent="0.25">
      <c r="B183" s="71"/>
      <c r="C183" s="72"/>
      <c r="D183" s="73"/>
      <c r="E183" s="73"/>
      <c r="F183" s="73"/>
    </row>
    <row r="184" spans="2:6" x14ac:dyDescent="0.25">
      <c r="B184" s="71"/>
      <c r="C184" s="72"/>
      <c r="D184" s="73"/>
      <c r="E184" s="73"/>
      <c r="F184" s="73"/>
    </row>
    <row r="185" spans="2:6" x14ac:dyDescent="0.25">
      <c r="B185" s="71"/>
      <c r="C185" s="72"/>
      <c r="D185" s="73"/>
      <c r="E185" s="73"/>
      <c r="F185" s="73"/>
    </row>
    <row r="186" spans="2:6" x14ac:dyDescent="0.25">
      <c r="B186" s="71"/>
      <c r="C186" s="72"/>
      <c r="D186" s="73"/>
      <c r="E186" s="73"/>
      <c r="F186" s="73"/>
    </row>
    <row r="187" spans="2:6" x14ac:dyDescent="0.25">
      <c r="B187" s="71"/>
      <c r="C187" s="72"/>
      <c r="D187" s="73"/>
      <c r="E187" s="73"/>
      <c r="F187" s="73"/>
    </row>
    <row r="188" spans="2:6" x14ac:dyDescent="0.25">
      <c r="B188" s="71"/>
      <c r="C188" s="72"/>
      <c r="D188" s="73"/>
      <c r="E188" s="73"/>
      <c r="F188" s="73"/>
    </row>
    <row r="189" spans="2:6" x14ac:dyDescent="0.25">
      <c r="B189" s="71"/>
      <c r="C189" s="72"/>
      <c r="D189" s="73"/>
      <c r="E189" s="73"/>
      <c r="F189" s="73"/>
    </row>
    <row r="190" spans="2:6" x14ac:dyDescent="0.25">
      <c r="B190" s="71"/>
      <c r="C190" s="72"/>
      <c r="D190" s="73"/>
      <c r="E190" s="73"/>
      <c r="F190" s="73"/>
    </row>
    <row r="191" spans="2:6" x14ac:dyDescent="0.25">
      <c r="B191" s="71"/>
      <c r="C191" s="72"/>
      <c r="D191" s="73"/>
      <c r="E191" s="73"/>
      <c r="F191" s="73"/>
    </row>
    <row r="192" spans="2:6" x14ac:dyDescent="0.25">
      <c r="B192" s="71"/>
      <c r="C192" s="72"/>
      <c r="D192" s="73"/>
      <c r="E192" s="73"/>
      <c r="F192" s="73"/>
    </row>
    <row r="193" spans="2:6" x14ac:dyDescent="0.25">
      <c r="B193" s="71"/>
      <c r="C193" s="72"/>
      <c r="D193" s="73"/>
      <c r="E193" s="73"/>
      <c r="F193" s="73"/>
    </row>
    <row r="194" spans="2:6" x14ac:dyDescent="0.25">
      <c r="B194" s="71"/>
      <c r="C194" s="72"/>
      <c r="D194" s="73"/>
      <c r="E194" s="73"/>
      <c r="F194" s="73"/>
    </row>
    <row r="195" spans="2:6" x14ac:dyDescent="0.25">
      <c r="B195" s="71"/>
      <c r="C195" s="72"/>
      <c r="D195" s="73"/>
      <c r="E195" s="73"/>
      <c r="F195" s="73"/>
    </row>
    <row r="196" spans="2:6" x14ac:dyDescent="0.25">
      <c r="B196" s="71"/>
      <c r="C196" s="72"/>
      <c r="D196" s="73"/>
      <c r="E196" s="73"/>
      <c r="F196" s="73"/>
    </row>
    <row r="197" spans="2:6" x14ac:dyDescent="0.25">
      <c r="B197" s="71"/>
      <c r="C197" s="72"/>
      <c r="D197" s="73"/>
      <c r="E197" s="73"/>
      <c r="F197" s="73"/>
    </row>
    <row r="198" spans="2:6" x14ac:dyDescent="0.25">
      <c r="B198" s="71"/>
      <c r="C198" s="72"/>
      <c r="D198" s="73"/>
      <c r="E198" s="73"/>
      <c r="F198" s="73"/>
    </row>
    <row r="199" spans="2:6" x14ac:dyDescent="0.25">
      <c r="B199" s="71"/>
      <c r="C199" s="72"/>
      <c r="D199" s="73"/>
      <c r="E199" s="73"/>
      <c r="F199" s="73"/>
    </row>
    <row r="200" spans="2:6" x14ac:dyDescent="0.25">
      <c r="B200" s="71"/>
      <c r="C200" s="72"/>
      <c r="D200" s="73"/>
      <c r="E200" s="73"/>
      <c r="F200" s="73"/>
    </row>
    <row r="201" spans="2:6" x14ac:dyDescent="0.25">
      <c r="B201" s="71"/>
      <c r="C201" s="72"/>
      <c r="D201" s="73"/>
      <c r="E201" s="73"/>
      <c r="F201" s="73"/>
    </row>
    <row r="202" spans="2:6" x14ac:dyDescent="0.25">
      <c r="B202" s="71"/>
      <c r="C202" s="72"/>
      <c r="D202" s="73"/>
      <c r="E202" s="73"/>
      <c r="F202" s="73"/>
    </row>
    <row r="203" spans="2:6" x14ac:dyDescent="0.25">
      <c r="B203" s="71"/>
      <c r="C203" s="72"/>
      <c r="D203" s="73"/>
      <c r="E203" s="73"/>
      <c r="F203" s="73"/>
    </row>
    <row r="204" spans="2:6" x14ac:dyDescent="0.25">
      <c r="B204" s="71"/>
      <c r="C204" s="72"/>
      <c r="D204" s="73"/>
      <c r="E204" s="73"/>
      <c r="F204" s="73"/>
    </row>
    <row r="205" spans="2:6" x14ac:dyDescent="0.25">
      <c r="B205" s="71"/>
      <c r="C205" s="72"/>
      <c r="D205" s="73"/>
      <c r="E205" s="73"/>
      <c r="F205" s="73"/>
    </row>
    <row r="206" spans="2:6" x14ac:dyDescent="0.25">
      <c r="B206" s="71"/>
      <c r="C206" s="72"/>
      <c r="D206" s="73"/>
      <c r="E206" s="73"/>
      <c r="F206" s="73"/>
    </row>
    <row r="207" spans="2:6" x14ac:dyDescent="0.25">
      <c r="B207" s="71"/>
      <c r="C207" s="72"/>
      <c r="D207" s="73"/>
      <c r="E207" s="73"/>
      <c r="F207" s="73"/>
    </row>
    <row r="208" spans="2:6" x14ac:dyDescent="0.25">
      <c r="B208" s="71"/>
      <c r="C208" s="72"/>
      <c r="D208" s="73"/>
      <c r="E208" s="73"/>
      <c r="F208" s="73"/>
    </row>
    <row r="209" spans="2:6" x14ac:dyDescent="0.25">
      <c r="B209" s="71"/>
      <c r="C209" s="72"/>
      <c r="D209" s="73"/>
      <c r="E209" s="73"/>
      <c r="F209" s="73"/>
    </row>
    <row r="210" spans="2:6" x14ac:dyDescent="0.25">
      <c r="B210" s="71"/>
      <c r="C210" s="72"/>
      <c r="D210" s="73"/>
      <c r="E210" s="73"/>
      <c r="F210" s="73"/>
    </row>
    <row r="211" spans="2:6" x14ac:dyDescent="0.25">
      <c r="B211" s="71"/>
      <c r="C211" s="72"/>
      <c r="D211" s="73"/>
      <c r="E211" s="73"/>
      <c r="F211" s="73"/>
    </row>
    <row r="212" spans="2:6" x14ac:dyDescent="0.25">
      <c r="B212" s="71"/>
      <c r="C212" s="72"/>
      <c r="D212" s="73"/>
      <c r="E212" s="73"/>
      <c r="F212" s="73"/>
    </row>
    <row r="213" spans="2:6" x14ac:dyDescent="0.25">
      <c r="B213" s="71"/>
      <c r="C213" s="72"/>
      <c r="D213" s="73"/>
      <c r="E213" s="73"/>
      <c r="F213" s="73"/>
    </row>
    <row r="214" spans="2:6" x14ac:dyDescent="0.25">
      <c r="B214" s="71"/>
      <c r="C214" s="72"/>
      <c r="D214" s="73"/>
      <c r="E214" s="73"/>
      <c r="F214" s="73"/>
    </row>
    <row r="215" spans="2:6" x14ac:dyDescent="0.25">
      <c r="B215" s="71"/>
      <c r="C215" s="72"/>
      <c r="D215" s="73"/>
      <c r="E215" s="73"/>
      <c r="F215" s="73"/>
    </row>
    <row r="216" spans="2:6" x14ac:dyDescent="0.25">
      <c r="B216" s="71"/>
      <c r="C216" s="72"/>
      <c r="D216" s="73"/>
      <c r="E216" s="73"/>
      <c r="F216" s="73"/>
    </row>
    <row r="217" spans="2:6" x14ac:dyDescent="0.25">
      <c r="B217" s="71"/>
      <c r="C217" s="72"/>
      <c r="D217" s="73"/>
      <c r="E217" s="73"/>
      <c r="F217" s="73"/>
    </row>
    <row r="218" spans="2:6" x14ac:dyDescent="0.25">
      <c r="B218" s="71"/>
      <c r="C218" s="72"/>
      <c r="D218" s="73"/>
      <c r="E218" s="73"/>
      <c r="F218" s="73"/>
    </row>
    <row r="219" spans="2:6" x14ac:dyDescent="0.25">
      <c r="B219" s="71"/>
      <c r="C219" s="72"/>
      <c r="D219" s="73"/>
      <c r="E219" s="73"/>
      <c r="F219" s="73"/>
    </row>
    <row r="220" spans="2:6" x14ac:dyDescent="0.25">
      <c r="B220" s="71"/>
      <c r="C220" s="72"/>
      <c r="D220" s="73"/>
      <c r="E220" s="73"/>
      <c r="F220" s="73"/>
    </row>
    <row r="221" spans="2:6" x14ac:dyDescent="0.25">
      <c r="B221" s="71"/>
      <c r="C221" s="72"/>
      <c r="D221" s="73"/>
      <c r="E221" s="73"/>
      <c r="F221" s="73"/>
    </row>
    <row r="222" spans="2:6" x14ac:dyDescent="0.25">
      <c r="B222" s="71"/>
      <c r="C222" s="72"/>
      <c r="D222" s="73"/>
      <c r="E222" s="73"/>
      <c r="F222" s="73"/>
    </row>
    <row r="223" spans="2:6" x14ac:dyDescent="0.25">
      <c r="B223" s="71"/>
      <c r="C223" s="72"/>
      <c r="D223" s="73"/>
      <c r="E223" s="73"/>
      <c r="F223" s="73"/>
    </row>
    <row r="224" spans="2:6" x14ac:dyDescent="0.25">
      <c r="B224" s="71"/>
      <c r="C224" s="72"/>
      <c r="D224" s="73"/>
      <c r="E224" s="73"/>
      <c r="F224" s="73"/>
    </row>
    <row r="225" spans="2:6" x14ac:dyDescent="0.25">
      <c r="B225" s="71"/>
      <c r="C225" s="72"/>
      <c r="D225" s="73"/>
      <c r="E225" s="73"/>
      <c r="F225" s="73"/>
    </row>
    <row r="226" spans="2:6" x14ac:dyDescent="0.25">
      <c r="B226" s="71"/>
      <c r="C226" s="72"/>
      <c r="D226" s="73"/>
      <c r="E226" s="73"/>
      <c r="F226" s="73"/>
    </row>
    <row r="227" spans="2:6" x14ac:dyDescent="0.25">
      <c r="B227" s="71"/>
      <c r="C227" s="72"/>
      <c r="D227" s="73"/>
      <c r="E227" s="73"/>
      <c r="F227" s="73"/>
    </row>
    <row r="228" spans="2:6" x14ac:dyDescent="0.25">
      <c r="B228" s="71"/>
      <c r="C228" s="72"/>
      <c r="D228" s="73"/>
      <c r="E228" s="73"/>
      <c r="F228" s="73"/>
    </row>
    <row r="229" spans="2:6" x14ac:dyDescent="0.25">
      <c r="B229" s="71"/>
      <c r="C229" s="72"/>
      <c r="D229" s="73"/>
      <c r="E229" s="73"/>
      <c r="F229" s="73"/>
    </row>
    <row r="230" spans="2:6" x14ac:dyDescent="0.25">
      <c r="B230" s="71"/>
      <c r="C230" s="72"/>
      <c r="D230" s="73"/>
      <c r="E230" s="73"/>
      <c r="F230" s="73"/>
    </row>
    <row r="231" spans="2:6" x14ac:dyDescent="0.25">
      <c r="B231" s="71"/>
      <c r="C231" s="72"/>
      <c r="D231" s="73"/>
      <c r="E231" s="73"/>
      <c r="F231" s="73"/>
    </row>
    <row r="232" spans="2:6" x14ac:dyDescent="0.25">
      <c r="B232" s="71"/>
      <c r="C232" s="72"/>
      <c r="D232" s="73"/>
      <c r="E232" s="73"/>
      <c r="F232" s="73"/>
    </row>
    <row r="233" spans="2:6" x14ac:dyDescent="0.25">
      <c r="B233" s="71"/>
      <c r="C233" s="72"/>
      <c r="D233" s="73"/>
      <c r="E233" s="73"/>
      <c r="F233" s="73"/>
    </row>
    <row r="234" spans="2:6" x14ac:dyDescent="0.25">
      <c r="B234" s="71"/>
      <c r="C234" s="72"/>
      <c r="D234" s="73"/>
      <c r="E234" s="73"/>
      <c r="F234" s="73"/>
    </row>
    <row r="235" spans="2:6" x14ac:dyDescent="0.25">
      <c r="B235" s="71"/>
      <c r="C235" s="72"/>
      <c r="D235" s="73"/>
      <c r="E235" s="73"/>
      <c r="F235" s="73"/>
    </row>
    <row r="236" spans="2:6" x14ac:dyDescent="0.25">
      <c r="B236" s="71"/>
      <c r="C236" s="72"/>
      <c r="D236" s="73"/>
      <c r="E236" s="73"/>
      <c r="F236" s="73"/>
    </row>
    <row r="237" spans="2:6" x14ac:dyDescent="0.25">
      <c r="B237" s="71"/>
      <c r="C237" s="72"/>
      <c r="D237" s="73"/>
      <c r="E237" s="73"/>
      <c r="F237" s="73"/>
    </row>
    <row r="238" spans="2:6" x14ac:dyDescent="0.25">
      <c r="B238" s="71"/>
      <c r="C238" s="72"/>
      <c r="D238" s="73"/>
      <c r="E238" s="73"/>
      <c r="F238" s="73"/>
    </row>
    <row r="239" spans="2:6" x14ac:dyDescent="0.25">
      <c r="B239" s="71"/>
      <c r="C239" s="72"/>
      <c r="D239" s="73"/>
      <c r="E239" s="73"/>
      <c r="F239" s="73"/>
    </row>
    <row r="240" spans="2:6" x14ac:dyDescent="0.25">
      <c r="B240" s="71"/>
      <c r="C240" s="72"/>
      <c r="D240" s="73"/>
      <c r="E240" s="73"/>
      <c r="F240" s="73"/>
    </row>
    <row r="241" spans="2:6" x14ac:dyDescent="0.25">
      <c r="B241" s="71"/>
      <c r="C241" s="72"/>
      <c r="D241" s="73"/>
      <c r="E241" s="73"/>
      <c r="F241" s="73"/>
    </row>
    <row r="242" spans="2:6" x14ac:dyDescent="0.25">
      <c r="B242" s="71"/>
      <c r="C242" s="72"/>
      <c r="D242" s="73"/>
      <c r="E242" s="73"/>
      <c r="F242" s="73"/>
    </row>
    <row r="243" spans="2:6" x14ac:dyDescent="0.25">
      <c r="B243" s="71"/>
      <c r="C243" s="72"/>
      <c r="D243" s="73"/>
      <c r="E243" s="73"/>
      <c r="F243" s="73"/>
    </row>
    <row r="244" spans="2:6" x14ac:dyDescent="0.25">
      <c r="B244" s="71"/>
      <c r="C244" s="72"/>
      <c r="D244" s="73"/>
      <c r="E244" s="73"/>
      <c r="F244" s="73"/>
    </row>
    <row r="245" spans="2:6" x14ac:dyDescent="0.25">
      <c r="B245" s="71"/>
      <c r="C245" s="72"/>
      <c r="D245" s="73"/>
      <c r="E245" s="73"/>
      <c r="F245" s="73"/>
    </row>
    <row r="246" spans="2:6" x14ac:dyDescent="0.25">
      <c r="B246" s="71"/>
      <c r="C246" s="72"/>
      <c r="D246" s="73"/>
      <c r="E246" s="73"/>
      <c r="F246" s="73"/>
    </row>
    <row r="247" spans="2:6" x14ac:dyDescent="0.25">
      <c r="B247" s="71"/>
      <c r="C247" s="72"/>
      <c r="D247" s="73"/>
      <c r="E247" s="73"/>
      <c r="F247" s="73"/>
    </row>
    <row r="248" spans="2:6" x14ac:dyDescent="0.25">
      <c r="B248" s="71"/>
      <c r="C248" s="72"/>
      <c r="D248" s="73"/>
      <c r="E248" s="73"/>
      <c r="F248" s="73"/>
    </row>
    <row r="249" spans="2:6" x14ac:dyDescent="0.25">
      <c r="B249" s="71"/>
      <c r="C249" s="72"/>
      <c r="D249" s="73"/>
      <c r="E249" s="73"/>
      <c r="F249" s="73"/>
    </row>
    <row r="250" spans="2:6" x14ac:dyDescent="0.25">
      <c r="B250" s="71"/>
      <c r="C250" s="72"/>
      <c r="D250" s="73"/>
      <c r="E250" s="73"/>
      <c r="F250" s="73"/>
    </row>
    <row r="251" spans="2:6" x14ac:dyDescent="0.25">
      <c r="B251" s="71"/>
      <c r="C251" s="72"/>
      <c r="D251" s="73"/>
      <c r="E251" s="73"/>
      <c r="F251" s="73"/>
    </row>
    <row r="252" spans="2:6" x14ac:dyDescent="0.25">
      <c r="B252" s="71"/>
      <c r="C252" s="72"/>
      <c r="D252" s="73"/>
      <c r="E252" s="73"/>
      <c r="F252" s="73"/>
    </row>
    <row r="253" spans="2:6" x14ac:dyDescent="0.25">
      <c r="B253" s="71"/>
      <c r="C253" s="72"/>
      <c r="D253" s="73"/>
      <c r="E253" s="73"/>
      <c r="F253" s="73"/>
    </row>
    <row r="254" spans="2:6" x14ac:dyDescent="0.25">
      <c r="B254" s="71"/>
      <c r="C254" s="72"/>
      <c r="D254" s="73"/>
      <c r="E254" s="73"/>
      <c r="F254" s="73"/>
    </row>
    <row r="255" spans="2:6" x14ac:dyDescent="0.25">
      <c r="B255" s="71"/>
      <c r="C255" s="72"/>
      <c r="D255" s="73"/>
      <c r="E255" s="73"/>
      <c r="F255" s="73"/>
    </row>
    <row r="256" spans="2:6" x14ac:dyDescent="0.25">
      <c r="B256" s="71"/>
      <c r="C256" s="72"/>
      <c r="D256" s="73"/>
      <c r="E256" s="73"/>
      <c r="F256" s="73"/>
    </row>
    <row r="257" spans="2:6" x14ac:dyDescent="0.25">
      <c r="B257" s="71"/>
      <c r="C257" s="72"/>
      <c r="D257" s="73"/>
      <c r="E257" s="73"/>
      <c r="F257" s="73"/>
    </row>
    <row r="258" spans="2:6" x14ac:dyDescent="0.25">
      <c r="B258" s="71"/>
      <c r="C258" s="72"/>
      <c r="D258" s="73"/>
      <c r="E258" s="73"/>
      <c r="F258" s="73"/>
    </row>
    <row r="259" spans="2:6" x14ac:dyDescent="0.25">
      <c r="B259" s="71"/>
      <c r="C259" s="72"/>
      <c r="D259" s="73"/>
      <c r="E259" s="73"/>
      <c r="F259" s="73"/>
    </row>
    <row r="260" spans="2:6" x14ac:dyDescent="0.25">
      <c r="B260" s="71"/>
      <c r="C260" s="72"/>
      <c r="D260" s="73"/>
      <c r="E260" s="73"/>
      <c r="F260" s="73"/>
    </row>
    <row r="261" spans="2:6" x14ac:dyDescent="0.25">
      <c r="B261" s="71"/>
      <c r="C261" s="72"/>
      <c r="D261" s="73"/>
      <c r="E261" s="73"/>
      <c r="F261" s="73"/>
    </row>
    <row r="262" spans="2:6" x14ac:dyDescent="0.25">
      <c r="B262" s="71"/>
      <c r="C262" s="72"/>
      <c r="D262" s="73"/>
      <c r="E262" s="73"/>
      <c r="F262" s="73"/>
    </row>
    <row r="263" spans="2:6" x14ac:dyDescent="0.25">
      <c r="B263" s="71"/>
      <c r="C263" s="72"/>
      <c r="D263" s="73"/>
      <c r="E263" s="73"/>
      <c r="F263" s="73"/>
    </row>
    <row r="264" spans="2:6" x14ac:dyDescent="0.25">
      <c r="B264" s="71"/>
      <c r="C264" s="72"/>
      <c r="D264" s="73"/>
      <c r="E264" s="73"/>
      <c r="F264" s="73"/>
    </row>
    <row r="265" spans="2:6" x14ac:dyDescent="0.25">
      <c r="B265" s="71"/>
      <c r="C265" s="72"/>
      <c r="D265" s="73"/>
      <c r="E265" s="73"/>
      <c r="F265" s="73"/>
    </row>
    <row r="266" spans="2:6" x14ac:dyDescent="0.25">
      <c r="B266" s="71"/>
      <c r="C266" s="72"/>
      <c r="D266" s="73"/>
      <c r="E266" s="73"/>
      <c r="F266" s="73"/>
    </row>
    <row r="267" spans="2:6" x14ac:dyDescent="0.25">
      <c r="B267" s="71"/>
      <c r="C267" s="72"/>
      <c r="D267" s="73"/>
      <c r="E267" s="73"/>
      <c r="F267" s="73"/>
    </row>
    <row r="268" spans="2:6" x14ac:dyDescent="0.25">
      <c r="B268" s="71"/>
      <c r="C268" s="72"/>
      <c r="D268" s="73"/>
      <c r="E268" s="73"/>
      <c r="F268" s="73"/>
    </row>
  </sheetData>
  <mergeCells count="1">
    <mergeCell ref="B2:F2"/>
  </mergeCells>
  <phoneticPr fontId="8" type="noConversion"/>
  <pageMargins left="0.75" right="0.75" top="1" bottom="1" header="0.5" footer="0.5"/>
  <pageSetup paperSize="9" scale="76" orientation="portrait" verticalDpi="4294967295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287"/>
  <sheetViews>
    <sheetView workbookViewId="0">
      <selection activeCell="F21" sqref="F21"/>
    </sheetView>
  </sheetViews>
  <sheetFormatPr defaultRowHeight="15" x14ac:dyDescent="0.25"/>
  <cols>
    <col min="1" max="1" width="9.140625" style="59"/>
    <col min="2" max="2" width="52.7109375" style="74" customWidth="1"/>
    <col min="3" max="3" width="8.140625" style="75" bestFit="1" customWidth="1"/>
    <col min="4" max="4" width="13" style="76" customWidth="1"/>
    <col min="5" max="5" width="17.140625" style="76" customWidth="1"/>
    <col min="6" max="6" width="15.7109375" style="76" customWidth="1"/>
    <col min="7" max="7" width="14" style="66" customWidth="1"/>
    <col min="8" max="8" width="13.42578125" style="59" bestFit="1" customWidth="1"/>
    <col min="9" max="9" width="11.85546875" style="59" customWidth="1"/>
    <col min="10" max="10" width="9.140625" style="59"/>
    <col min="11" max="11" width="17.5703125" style="59" bestFit="1" customWidth="1"/>
    <col min="12" max="16384" width="9.140625" style="59"/>
  </cols>
  <sheetData>
    <row r="2" spans="2:7" s="54" customFormat="1" ht="15" customHeight="1" x14ac:dyDescent="0.2">
      <c r="B2" s="212" t="str">
        <f>'Elenco Prezzi Unitari'!B116</f>
        <v>CO - Leiststelle  + PR2 - Videoüberwachungsstation Nr.2:  Rathaus (Gemeinde  BRANZOLL)</v>
      </c>
      <c r="C2" s="212"/>
      <c r="D2" s="212"/>
      <c r="E2" s="212"/>
      <c r="F2" s="212"/>
      <c r="G2" s="53"/>
    </row>
    <row r="3" spans="2:7" s="54" customFormat="1" x14ac:dyDescent="0.2">
      <c r="B3" s="55" t="str">
        <f>'Elenco Prezzi Unitari'!B65</f>
        <v>BESCHREIBUNG</v>
      </c>
      <c r="C3" s="55" t="str">
        <f>'Elenco Prezzi Unitari'!C65</f>
        <v>M.E.</v>
      </c>
      <c r="D3" s="55" t="str">
        <f>'Elenco Prezzi Unitari'!D65</f>
        <v>ANZ.</v>
      </c>
      <c r="E3" s="55" t="str">
        <f>'Elenco Prezzi Unitari'!E65</f>
        <v>EINHEITSPREIS</v>
      </c>
      <c r="F3" s="55" t="str">
        <f>'Elenco Prezzi Unitari'!F65</f>
        <v>BETRAG</v>
      </c>
      <c r="G3" s="53"/>
    </row>
    <row r="4" spans="2:7" s="54" customFormat="1" x14ac:dyDescent="0.2">
      <c r="B4" s="33" t="str">
        <f>'Elenco Prezzi Unitari'!B13</f>
        <v>Überwachungskamera  (Speed Dome)</v>
      </c>
      <c r="C4" s="56" t="s">
        <v>1</v>
      </c>
      <c r="D4" s="57">
        <v>1</v>
      </c>
      <c r="E4" s="91">
        <f>'Elenco Prezzi Unitari'!F13</f>
        <v>2500</v>
      </c>
      <c r="F4" s="83">
        <f t="shared" ref="F4:F11" si="0">E4*D4</f>
        <v>2500</v>
      </c>
      <c r="G4" s="53"/>
    </row>
    <row r="5" spans="2:7" ht="30" x14ac:dyDescent="0.25">
      <c r="B5" s="33" t="str">
        <f>'Elenco Prezzi Unitari'!B15</f>
        <v>NVR, PC Server und Worstation ● HD 2TB  ● Prozessor Quad core  ● 4GB Ram und Hochleistungs-Grafikkarte</v>
      </c>
      <c r="C5" s="56" t="s">
        <v>1</v>
      </c>
      <c r="D5" s="57">
        <v>1</v>
      </c>
      <c r="E5" s="91">
        <f>'Elenco Prezzi Unitari'!F15</f>
        <v>4010</v>
      </c>
      <c r="F5" s="83">
        <f t="shared" si="0"/>
        <v>4010</v>
      </c>
      <c r="G5" s="58"/>
    </row>
    <row r="6" spans="2:7" x14ac:dyDescent="0.25">
      <c r="B6" s="33" t="str">
        <f>'Elenco Prezzi Unitari'!B19</f>
        <v>LED-Monitor 42" HDMI Full HD</v>
      </c>
      <c r="C6" s="56" t="s">
        <v>1</v>
      </c>
      <c r="D6" s="57">
        <v>1</v>
      </c>
      <c r="E6" s="91">
        <f>'Elenco Prezzi Unitari'!F19</f>
        <v>1600</v>
      </c>
      <c r="F6" s="83">
        <f t="shared" si="0"/>
        <v>1600</v>
      </c>
      <c r="G6" s="58"/>
    </row>
    <row r="7" spans="2:7" x14ac:dyDescent="0.25">
      <c r="B7" s="33" t="str">
        <f>'Elenco Prezzi Unitari'!B17</f>
        <v>UPS 1000VA</v>
      </c>
      <c r="C7" s="56" t="s">
        <v>1</v>
      </c>
      <c r="D7" s="57">
        <v>1</v>
      </c>
      <c r="E7" s="91">
        <f>'Elenco Prezzi Unitari'!F17</f>
        <v>600</v>
      </c>
      <c r="F7" s="83">
        <f t="shared" ref="F7" si="1">E7*D7</f>
        <v>600</v>
      </c>
      <c r="G7" s="58"/>
    </row>
    <row r="8" spans="2:7" ht="30" x14ac:dyDescent="0.25">
      <c r="B8" s="33" t="str">
        <f>'Elenco Prezzi Unitari'!B24</f>
        <v>Software-Plattform VMS mit Grundlizenz für 16 Videokameras ● ONVIF</v>
      </c>
      <c r="C8" s="56" t="s">
        <v>1</v>
      </c>
      <c r="D8" s="57">
        <v>1</v>
      </c>
      <c r="E8" s="91">
        <f>'Elenco Prezzi Unitari'!F24</f>
        <v>6860</v>
      </c>
      <c r="F8" s="83">
        <f t="shared" si="0"/>
        <v>6860</v>
      </c>
      <c r="G8" s="58"/>
    </row>
    <row r="9" spans="2:7" x14ac:dyDescent="0.25">
      <c r="B9" s="33" t="str">
        <f>'Elenco Prezzi Unitari'!B12</f>
        <v>Tablet 10 Zoll mit Konnektivität WiFi und 3G</v>
      </c>
      <c r="C9" s="56" t="s">
        <v>1</v>
      </c>
      <c r="D9" s="57">
        <v>1</v>
      </c>
      <c r="E9" s="91">
        <f>'Elenco Prezzi Unitari'!F12</f>
        <v>500</v>
      </c>
      <c r="F9" s="83">
        <f t="shared" si="0"/>
        <v>500</v>
      </c>
      <c r="G9" s="58"/>
    </row>
    <row r="10" spans="2:7" x14ac:dyDescent="0.25">
      <c r="B10" s="33" t="str">
        <f>'Elenco Prezzi Unitari'!B37</f>
        <v>Schild "Videoüberwachter Bereich" Art.13 GvD 196/2003</v>
      </c>
      <c r="C10" s="56" t="s">
        <v>1</v>
      </c>
      <c r="D10" s="57">
        <v>1</v>
      </c>
      <c r="E10" s="91">
        <f>'Elenco Prezzi Unitari'!F37</f>
        <v>50</v>
      </c>
      <c r="F10" s="83">
        <f t="shared" ref="F10" si="2">E10*D10</f>
        <v>50</v>
      </c>
      <c r="G10" s="58"/>
    </row>
    <row r="11" spans="2:7" ht="75" x14ac:dyDescent="0.25">
      <c r="B11" s="33" t="str">
        <f>'Elenco Prezzi Unitari'!B32</f>
        <v>Zubehörteile für die Montage der Videokameras und die fachgerechte Herstellung einer vollständigen, funktionstüchtigen Anlage (z.B. Elektroschaltschrank, Geräteschrank, selbstrückstellender Schalter, Netzgeräte, Kabel usw.)</v>
      </c>
      <c r="C11" s="118" t="str">
        <f>'Elenco Prezzi Unitari'!C32</f>
        <v>pauschal</v>
      </c>
      <c r="D11" s="57">
        <v>1</v>
      </c>
      <c r="E11" s="82">
        <v>1000</v>
      </c>
      <c r="F11" s="83">
        <f t="shared" si="0"/>
        <v>1000</v>
      </c>
      <c r="G11" s="58"/>
    </row>
    <row r="12" spans="2:7" ht="30" x14ac:dyDescent="0.25">
      <c r="B12" s="33" t="str">
        <f>'Elenco Prezzi Unitari'!B34</f>
        <v>Arbeitslohn für die Installation (einschließlich Einsatz einer Arbeitsbühne) und die Konfiguration der Anlage.</v>
      </c>
      <c r="C12" s="118" t="str">
        <f>'Elenco Prezzi Unitari'!C34</f>
        <v>pauschal</v>
      </c>
      <c r="D12" s="63">
        <v>1</v>
      </c>
      <c r="E12" s="86">
        <v>1500</v>
      </c>
      <c r="F12" s="87">
        <f>E12*D12</f>
        <v>1500</v>
      </c>
      <c r="G12" s="58"/>
    </row>
    <row r="13" spans="2:7" x14ac:dyDescent="0.25">
      <c r="B13" s="35" t="str">
        <f>'Elenco Prezzi Unitari'!B66</f>
        <v>Gesamt SOA Kategorie OS5</v>
      </c>
      <c r="C13" s="60"/>
      <c r="D13" s="61"/>
      <c r="E13" s="84"/>
      <c r="F13" s="85">
        <f>SUM(F4:F12)</f>
        <v>18620</v>
      </c>
      <c r="G13" s="58"/>
    </row>
    <row r="14" spans="2:7" x14ac:dyDescent="0.25">
      <c r="B14" s="33" t="str">
        <f>'Elenco Prezzi Unitari'!B26</f>
        <v>Bridge Wireless Point to Multi Point (PtMP)</v>
      </c>
      <c r="C14" s="56" t="s">
        <v>1</v>
      </c>
      <c r="D14" s="57">
        <v>4</v>
      </c>
      <c r="E14" s="91">
        <f>'Elenco Prezzi Unitari'!F26</f>
        <v>900</v>
      </c>
      <c r="F14" s="83">
        <f t="shared" ref="F14:F15" si="3">E14*D14</f>
        <v>3600</v>
      </c>
    </row>
    <row r="15" spans="2:7" x14ac:dyDescent="0.25">
      <c r="B15" s="33" t="str">
        <f>'Elenco Prezzi Unitari'!B30</f>
        <v>Schalter 8 Ports 10/100BaseT + 2 Ports SFP</v>
      </c>
      <c r="C15" s="56" t="s">
        <v>1</v>
      </c>
      <c r="D15" s="57">
        <v>1</v>
      </c>
      <c r="E15" s="91">
        <f>'Elenco Prezzi Unitari'!F30</f>
        <v>368</v>
      </c>
      <c r="F15" s="83">
        <f t="shared" si="3"/>
        <v>368</v>
      </c>
    </row>
    <row r="16" spans="2:7" ht="45" x14ac:dyDescent="0.25">
      <c r="B16" s="33" t="str">
        <f>'Elenco Prezzi Unitari'!B33</f>
        <v>Zubehörteile für die Montage der Konnektivitätsgeräte zur fachgerechten Herstellung einer vollständigen, funktionstüchtigen Anlage.</v>
      </c>
      <c r="C16" s="118" t="str">
        <f>'Elenco Prezzi Unitari'!C33</f>
        <v>pauschal</v>
      </c>
      <c r="D16" s="57">
        <v>1</v>
      </c>
      <c r="E16" s="82">
        <v>500</v>
      </c>
      <c r="F16" s="83">
        <f>E16*D16</f>
        <v>500</v>
      </c>
    </row>
    <row r="17" spans="2:6" ht="30" x14ac:dyDescent="0.25">
      <c r="B17" s="33" t="str">
        <f>'Elenco Prezzi Unitari'!B34</f>
        <v>Arbeitslohn für die Installation (einschließlich Einsatz einer Arbeitsbühne) und die Konfiguration der Anlage.</v>
      </c>
      <c r="C17" s="118" t="str">
        <f>'Elenco Prezzi Unitari'!C34</f>
        <v>pauschal</v>
      </c>
      <c r="D17" s="63">
        <v>1</v>
      </c>
      <c r="E17" s="86">
        <v>1000</v>
      </c>
      <c r="F17" s="87">
        <f>E17*D17</f>
        <v>1000</v>
      </c>
    </row>
    <row r="18" spans="2:6" x14ac:dyDescent="0.25">
      <c r="B18" s="36" t="str">
        <f>'Elenco Prezzi Unitari'!B67</f>
        <v>Gesamt SOA Kategorie OS19</v>
      </c>
      <c r="C18" s="60"/>
      <c r="D18" s="65"/>
      <c r="E18" s="84"/>
      <c r="F18" s="88">
        <f>SUM(F14:F17)</f>
        <v>5468</v>
      </c>
    </row>
    <row r="19" spans="2:6" x14ac:dyDescent="0.25">
      <c r="B19" s="67"/>
      <c r="C19" s="68"/>
      <c r="D19" s="69"/>
      <c r="E19" s="89"/>
      <c r="F19" s="89"/>
    </row>
    <row r="20" spans="2:6" x14ac:dyDescent="0.25">
      <c r="B20" s="45" t="str">
        <f>'Elenco Prezzi Unitari'!B69</f>
        <v>SUMME</v>
      </c>
      <c r="C20" s="60"/>
      <c r="D20" s="70"/>
      <c r="E20" s="84"/>
      <c r="F20" s="90">
        <f>F13+F18</f>
        <v>24088</v>
      </c>
    </row>
    <row r="21" spans="2:6" x14ac:dyDescent="0.25">
      <c r="B21" s="71"/>
      <c r="C21" s="72"/>
      <c r="D21" s="73"/>
      <c r="E21" s="73"/>
      <c r="F21" s="73"/>
    </row>
    <row r="22" spans="2:6" x14ac:dyDescent="0.25">
      <c r="B22" s="71"/>
      <c r="C22" s="72"/>
      <c r="D22" s="73"/>
      <c r="E22" s="73"/>
      <c r="F22" s="73"/>
    </row>
    <row r="23" spans="2:6" x14ac:dyDescent="0.25">
      <c r="B23" s="71"/>
      <c r="C23" s="72"/>
      <c r="D23" s="73"/>
      <c r="E23" s="73"/>
      <c r="F23" s="73"/>
    </row>
    <row r="24" spans="2:6" x14ac:dyDescent="0.25">
      <c r="B24" s="71"/>
      <c r="C24" s="72"/>
      <c r="D24" s="73"/>
      <c r="E24" s="73"/>
      <c r="F24" s="73"/>
    </row>
    <row r="25" spans="2:6" x14ac:dyDescent="0.25">
      <c r="B25" s="71"/>
      <c r="C25" s="72"/>
      <c r="D25" s="73"/>
      <c r="E25" s="73"/>
      <c r="F25" s="73"/>
    </row>
    <row r="26" spans="2:6" x14ac:dyDescent="0.25">
      <c r="B26" s="71"/>
      <c r="C26" s="72"/>
      <c r="D26" s="73"/>
      <c r="E26" s="73"/>
      <c r="F26" s="73"/>
    </row>
    <row r="27" spans="2:6" x14ac:dyDescent="0.25">
      <c r="B27" s="71"/>
      <c r="C27" s="72"/>
      <c r="D27" s="73"/>
      <c r="E27" s="73"/>
      <c r="F27" s="73"/>
    </row>
    <row r="28" spans="2:6" x14ac:dyDescent="0.25">
      <c r="B28" s="71"/>
      <c r="C28" s="72"/>
      <c r="D28" s="73"/>
      <c r="E28" s="73"/>
      <c r="F28" s="73"/>
    </row>
    <row r="29" spans="2:6" x14ac:dyDescent="0.25">
      <c r="B29" s="71"/>
      <c r="C29" s="72"/>
      <c r="D29" s="73"/>
      <c r="E29" s="73"/>
      <c r="F29" s="73"/>
    </row>
    <row r="30" spans="2:6" x14ac:dyDescent="0.25">
      <c r="B30" s="71"/>
      <c r="C30" s="72"/>
      <c r="D30" s="73"/>
      <c r="E30" s="73"/>
      <c r="F30" s="73"/>
    </row>
    <row r="31" spans="2:6" x14ac:dyDescent="0.25">
      <c r="B31" s="71"/>
      <c r="C31" s="72"/>
      <c r="D31" s="73"/>
      <c r="E31" s="73"/>
      <c r="F31" s="73"/>
    </row>
    <row r="32" spans="2:6" x14ac:dyDescent="0.25">
      <c r="B32" s="71"/>
      <c r="C32" s="72"/>
      <c r="D32" s="73"/>
      <c r="E32" s="73"/>
      <c r="F32" s="73"/>
    </row>
    <row r="33" spans="2:6" x14ac:dyDescent="0.25">
      <c r="B33" s="71"/>
      <c r="C33" s="72"/>
      <c r="D33" s="73"/>
      <c r="E33" s="73"/>
      <c r="F33" s="73"/>
    </row>
    <row r="34" spans="2:6" x14ac:dyDescent="0.25">
      <c r="B34" s="71"/>
      <c r="C34" s="72"/>
      <c r="D34" s="73"/>
      <c r="E34" s="73"/>
      <c r="F34" s="73"/>
    </row>
    <row r="35" spans="2:6" x14ac:dyDescent="0.25">
      <c r="B35" s="71"/>
      <c r="C35" s="72"/>
      <c r="D35" s="73"/>
      <c r="E35" s="73"/>
      <c r="F35" s="73"/>
    </row>
    <row r="36" spans="2:6" x14ac:dyDescent="0.25">
      <c r="B36" s="71"/>
      <c r="C36" s="72"/>
      <c r="D36" s="73"/>
      <c r="E36" s="73"/>
      <c r="F36" s="73"/>
    </row>
    <row r="37" spans="2:6" x14ac:dyDescent="0.25">
      <c r="B37" s="71"/>
      <c r="C37" s="72"/>
      <c r="D37" s="73"/>
      <c r="E37" s="73"/>
      <c r="F37" s="73"/>
    </row>
    <row r="38" spans="2:6" x14ac:dyDescent="0.25">
      <c r="B38" s="71"/>
      <c r="C38" s="72"/>
      <c r="D38" s="73"/>
      <c r="E38" s="73"/>
      <c r="F38" s="73"/>
    </row>
    <row r="39" spans="2:6" x14ac:dyDescent="0.25">
      <c r="B39" s="71"/>
      <c r="C39" s="72"/>
      <c r="D39" s="73"/>
      <c r="E39" s="73"/>
      <c r="F39" s="73"/>
    </row>
    <row r="40" spans="2:6" x14ac:dyDescent="0.25">
      <c r="B40" s="71"/>
      <c r="C40" s="72"/>
      <c r="D40" s="73"/>
      <c r="E40" s="73"/>
      <c r="F40" s="73"/>
    </row>
    <row r="41" spans="2:6" x14ac:dyDescent="0.25">
      <c r="B41" s="71"/>
      <c r="C41" s="72"/>
      <c r="D41" s="73"/>
      <c r="E41" s="73"/>
      <c r="F41" s="73"/>
    </row>
    <row r="42" spans="2:6" x14ac:dyDescent="0.25">
      <c r="B42" s="71"/>
      <c r="C42" s="72"/>
      <c r="D42" s="73"/>
      <c r="E42" s="73"/>
      <c r="F42" s="73"/>
    </row>
    <row r="43" spans="2:6" x14ac:dyDescent="0.25">
      <c r="B43" s="71"/>
      <c r="C43" s="72"/>
      <c r="D43" s="73"/>
      <c r="E43" s="73"/>
      <c r="F43" s="73"/>
    </row>
    <row r="44" spans="2:6" x14ac:dyDescent="0.25">
      <c r="B44" s="71"/>
      <c r="C44" s="72"/>
      <c r="D44" s="73"/>
      <c r="E44" s="73"/>
      <c r="F44" s="73"/>
    </row>
    <row r="45" spans="2:6" x14ac:dyDescent="0.25">
      <c r="B45" s="71"/>
      <c r="C45" s="72"/>
      <c r="D45" s="73"/>
      <c r="E45" s="73"/>
      <c r="F45" s="73"/>
    </row>
    <row r="46" spans="2:6" x14ac:dyDescent="0.25">
      <c r="B46" s="71"/>
      <c r="C46" s="72"/>
      <c r="D46" s="73"/>
      <c r="E46" s="73"/>
      <c r="F46" s="73"/>
    </row>
    <row r="47" spans="2:6" x14ac:dyDescent="0.25">
      <c r="B47" s="71"/>
      <c r="C47" s="72"/>
      <c r="D47" s="73"/>
      <c r="E47" s="73"/>
      <c r="F47" s="73"/>
    </row>
    <row r="48" spans="2:6" x14ac:dyDescent="0.25">
      <c r="B48" s="71"/>
      <c r="C48" s="72"/>
      <c r="D48" s="73"/>
      <c r="E48" s="73"/>
      <c r="F48" s="73"/>
    </row>
    <row r="49" spans="2:6" x14ac:dyDescent="0.25">
      <c r="B49" s="71"/>
      <c r="C49" s="72"/>
      <c r="D49" s="73"/>
      <c r="E49" s="73"/>
      <c r="F49" s="73"/>
    </row>
    <row r="50" spans="2:6" x14ac:dyDescent="0.25">
      <c r="B50" s="71"/>
      <c r="C50" s="72"/>
      <c r="D50" s="73"/>
      <c r="E50" s="73"/>
      <c r="F50" s="73"/>
    </row>
    <row r="51" spans="2:6" x14ac:dyDescent="0.25">
      <c r="B51" s="71"/>
      <c r="C51" s="72"/>
      <c r="D51" s="73"/>
      <c r="E51" s="73"/>
      <c r="F51" s="73"/>
    </row>
    <row r="52" spans="2:6" x14ac:dyDescent="0.25">
      <c r="B52" s="71"/>
      <c r="C52" s="72"/>
      <c r="D52" s="73"/>
      <c r="E52" s="73"/>
      <c r="F52" s="73"/>
    </row>
    <row r="53" spans="2:6" x14ac:dyDescent="0.25">
      <c r="B53" s="71"/>
      <c r="C53" s="72"/>
      <c r="D53" s="73"/>
      <c r="E53" s="73"/>
      <c r="F53" s="73"/>
    </row>
    <row r="54" spans="2:6" x14ac:dyDescent="0.25">
      <c r="B54" s="71"/>
      <c r="C54" s="72"/>
      <c r="D54" s="73"/>
      <c r="E54" s="73"/>
      <c r="F54" s="73"/>
    </row>
    <row r="55" spans="2:6" x14ac:dyDescent="0.25">
      <c r="B55" s="71"/>
      <c r="C55" s="72"/>
      <c r="D55" s="73"/>
      <c r="E55" s="73"/>
      <c r="F55" s="73"/>
    </row>
    <row r="56" spans="2:6" x14ac:dyDescent="0.25">
      <c r="B56" s="71"/>
      <c r="C56" s="72"/>
      <c r="D56" s="73"/>
      <c r="E56" s="73"/>
      <c r="F56" s="73"/>
    </row>
    <row r="57" spans="2:6" x14ac:dyDescent="0.25">
      <c r="B57" s="71"/>
      <c r="C57" s="72"/>
      <c r="D57" s="73"/>
      <c r="E57" s="73"/>
      <c r="F57" s="73"/>
    </row>
    <row r="58" spans="2:6" x14ac:dyDescent="0.25">
      <c r="B58" s="71"/>
      <c r="C58" s="72"/>
      <c r="D58" s="73"/>
      <c r="E58" s="73"/>
      <c r="F58" s="73"/>
    </row>
    <row r="59" spans="2:6" x14ac:dyDescent="0.25">
      <c r="B59" s="71"/>
      <c r="C59" s="72"/>
      <c r="D59" s="73"/>
      <c r="E59" s="73"/>
      <c r="F59" s="73"/>
    </row>
    <row r="60" spans="2:6" x14ac:dyDescent="0.25">
      <c r="B60" s="71"/>
      <c r="C60" s="72"/>
      <c r="D60" s="73"/>
      <c r="E60" s="73"/>
      <c r="F60" s="73"/>
    </row>
    <row r="61" spans="2:6" x14ac:dyDescent="0.25">
      <c r="B61" s="71"/>
      <c r="C61" s="72"/>
      <c r="D61" s="73"/>
      <c r="E61" s="73"/>
      <c r="F61" s="73"/>
    </row>
    <row r="62" spans="2:6" x14ac:dyDescent="0.25">
      <c r="B62" s="71"/>
      <c r="C62" s="72"/>
      <c r="D62" s="73"/>
      <c r="E62" s="73"/>
      <c r="F62" s="73"/>
    </row>
    <row r="63" spans="2:6" x14ac:dyDescent="0.25">
      <c r="B63" s="71"/>
      <c r="C63" s="72"/>
      <c r="D63" s="73"/>
      <c r="E63" s="73"/>
      <c r="F63" s="73"/>
    </row>
    <row r="64" spans="2:6" x14ac:dyDescent="0.25">
      <c r="B64" s="71"/>
      <c r="C64" s="72"/>
      <c r="D64" s="73"/>
      <c r="E64" s="73"/>
      <c r="F64" s="73"/>
    </row>
    <row r="65" spans="2:6" x14ac:dyDescent="0.25">
      <c r="B65" s="71"/>
      <c r="C65" s="72"/>
      <c r="D65" s="73"/>
      <c r="E65" s="73"/>
      <c r="F65" s="73"/>
    </row>
    <row r="66" spans="2:6" x14ac:dyDescent="0.25">
      <c r="B66" s="71"/>
      <c r="C66" s="72"/>
      <c r="D66" s="73"/>
      <c r="E66" s="73"/>
      <c r="F66" s="73"/>
    </row>
    <row r="67" spans="2:6" x14ac:dyDescent="0.25">
      <c r="B67" s="71"/>
      <c r="C67" s="72"/>
      <c r="D67" s="73"/>
      <c r="E67" s="73"/>
      <c r="F67" s="73"/>
    </row>
    <row r="68" spans="2:6" x14ac:dyDescent="0.25">
      <c r="B68" s="71"/>
      <c r="C68" s="72"/>
      <c r="D68" s="73"/>
      <c r="E68" s="73"/>
      <c r="F68" s="73"/>
    </row>
    <row r="69" spans="2:6" x14ac:dyDescent="0.25">
      <c r="B69" s="71"/>
      <c r="C69" s="72"/>
      <c r="D69" s="73"/>
      <c r="E69" s="73"/>
      <c r="F69" s="73"/>
    </row>
    <row r="70" spans="2:6" x14ac:dyDescent="0.25">
      <c r="B70" s="71"/>
      <c r="C70" s="72"/>
      <c r="D70" s="73"/>
      <c r="E70" s="73"/>
      <c r="F70" s="73"/>
    </row>
    <row r="71" spans="2:6" x14ac:dyDescent="0.25">
      <c r="B71" s="71"/>
      <c r="C71" s="72"/>
      <c r="D71" s="73"/>
      <c r="E71" s="73"/>
      <c r="F71" s="73"/>
    </row>
    <row r="72" spans="2:6" x14ac:dyDescent="0.25">
      <c r="B72" s="71"/>
      <c r="C72" s="72"/>
      <c r="D72" s="73"/>
      <c r="E72" s="73"/>
      <c r="F72" s="73"/>
    </row>
    <row r="73" spans="2:6" x14ac:dyDescent="0.25">
      <c r="B73" s="71"/>
      <c r="C73" s="72"/>
      <c r="D73" s="73"/>
      <c r="E73" s="73"/>
      <c r="F73" s="73"/>
    </row>
    <row r="74" spans="2:6" x14ac:dyDescent="0.25">
      <c r="B74" s="71"/>
      <c r="C74" s="72"/>
      <c r="D74" s="73"/>
      <c r="E74" s="73"/>
      <c r="F74" s="73"/>
    </row>
    <row r="75" spans="2:6" x14ac:dyDescent="0.25">
      <c r="B75" s="71"/>
      <c r="C75" s="72"/>
      <c r="D75" s="73"/>
      <c r="E75" s="73"/>
      <c r="F75" s="73"/>
    </row>
    <row r="76" spans="2:6" x14ac:dyDescent="0.25">
      <c r="B76" s="71"/>
      <c r="C76" s="72"/>
      <c r="D76" s="73"/>
      <c r="E76" s="73"/>
      <c r="F76" s="73"/>
    </row>
    <row r="77" spans="2:6" x14ac:dyDescent="0.25">
      <c r="B77" s="71"/>
      <c r="C77" s="72"/>
      <c r="D77" s="73"/>
      <c r="E77" s="73"/>
      <c r="F77" s="73"/>
    </row>
    <row r="78" spans="2:6" x14ac:dyDescent="0.25">
      <c r="B78" s="71"/>
      <c r="C78" s="72"/>
      <c r="D78" s="73"/>
      <c r="E78" s="73"/>
      <c r="F78" s="73"/>
    </row>
    <row r="79" spans="2:6" x14ac:dyDescent="0.25">
      <c r="B79" s="71"/>
      <c r="C79" s="72"/>
      <c r="D79" s="73"/>
      <c r="E79" s="73"/>
      <c r="F79" s="73"/>
    </row>
    <row r="80" spans="2:6" x14ac:dyDescent="0.25">
      <c r="B80" s="71"/>
      <c r="C80" s="72"/>
      <c r="D80" s="73"/>
      <c r="E80" s="73"/>
      <c r="F80" s="73"/>
    </row>
    <row r="81" spans="2:6" x14ac:dyDescent="0.25">
      <c r="B81" s="71"/>
      <c r="C81" s="72"/>
      <c r="D81" s="73"/>
      <c r="E81" s="73"/>
      <c r="F81" s="73"/>
    </row>
    <row r="82" spans="2:6" x14ac:dyDescent="0.25">
      <c r="B82" s="71"/>
      <c r="C82" s="72"/>
      <c r="D82" s="73"/>
      <c r="E82" s="73"/>
      <c r="F82" s="73"/>
    </row>
    <row r="83" spans="2:6" x14ac:dyDescent="0.25">
      <c r="B83" s="71"/>
      <c r="C83" s="72"/>
      <c r="D83" s="73"/>
      <c r="E83" s="73"/>
      <c r="F83" s="73"/>
    </row>
    <row r="84" spans="2:6" x14ac:dyDescent="0.25">
      <c r="B84" s="71"/>
      <c r="C84" s="72"/>
      <c r="D84" s="73"/>
      <c r="E84" s="73"/>
      <c r="F84" s="73"/>
    </row>
    <row r="85" spans="2:6" x14ac:dyDescent="0.25">
      <c r="B85" s="71"/>
      <c r="C85" s="72"/>
      <c r="D85" s="73"/>
      <c r="E85" s="73"/>
      <c r="F85" s="73"/>
    </row>
    <row r="86" spans="2:6" x14ac:dyDescent="0.25">
      <c r="B86" s="71"/>
      <c r="C86" s="72"/>
      <c r="D86" s="73"/>
      <c r="E86" s="73"/>
      <c r="F86" s="73"/>
    </row>
    <row r="87" spans="2:6" x14ac:dyDescent="0.25">
      <c r="B87" s="71"/>
      <c r="C87" s="72"/>
      <c r="D87" s="73"/>
      <c r="E87" s="73"/>
      <c r="F87" s="73"/>
    </row>
    <row r="88" spans="2:6" x14ac:dyDescent="0.25">
      <c r="B88" s="71"/>
      <c r="C88" s="72"/>
      <c r="D88" s="73"/>
      <c r="E88" s="73"/>
      <c r="F88" s="73"/>
    </row>
    <row r="89" spans="2:6" x14ac:dyDescent="0.25">
      <c r="B89" s="71"/>
      <c r="C89" s="72"/>
      <c r="D89" s="73"/>
      <c r="E89" s="73"/>
      <c r="F89" s="73"/>
    </row>
    <row r="90" spans="2:6" x14ac:dyDescent="0.25">
      <c r="B90" s="71"/>
      <c r="C90" s="72"/>
      <c r="D90" s="73"/>
      <c r="E90" s="73"/>
      <c r="F90" s="73"/>
    </row>
    <row r="91" spans="2:6" x14ac:dyDescent="0.25">
      <c r="B91" s="71"/>
      <c r="C91" s="72"/>
      <c r="D91" s="73"/>
      <c r="E91" s="73"/>
      <c r="F91" s="73"/>
    </row>
    <row r="92" spans="2:6" x14ac:dyDescent="0.25">
      <c r="B92" s="71"/>
      <c r="C92" s="72"/>
      <c r="D92" s="73"/>
      <c r="E92" s="73"/>
      <c r="F92" s="73"/>
    </row>
    <row r="93" spans="2:6" x14ac:dyDescent="0.25">
      <c r="B93" s="71"/>
      <c r="C93" s="72"/>
      <c r="D93" s="73"/>
      <c r="E93" s="73"/>
      <c r="F93" s="73"/>
    </row>
    <row r="94" spans="2:6" x14ac:dyDescent="0.25">
      <c r="B94" s="71"/>
      <c r="C94" s="72"/>
      <c r="D94" s="73"/>
      <c r="E94" s="73"/>
      <c r="F94" s="73"/>
    </row>
    <row r="95" spans="2:6" x14ac:dyDescent="0.25">
      <c r="B95" s="71"/>
      <c r="C95" s="72"/>
      <c r="D95" s="73"/>
      <c r="E95" s="73"/>
      <c r="F95" s="73"/>
    </row>
    <row r="96" spans="2:6" x14ac:dyDescent="0.25">
      <c r="B96" s="71"/>
      <c r="C96" s="72"/>
      <c r="D96" s="73"/>
      <c r="E96" s="73"/>
      <c r="F96" s="73"/>
    </row>
    <row r="97" spans="2:6" x14ac:dyDescent="0.25">
      <c r="B97" s="71"/>
      <c r="C97" s="72"/>
      <c r="D97" s="73"/>
      <c r="E97" s="73"/>
      <c r="F97" s="73"/>
    </row>
    <row r="98" spans="2:6" x14ac:dyDescent="0.25">
      <c r="B98" s="71"/>
      <c r="C98" s="72"/>
      <c r="D98" s="73"/>
      <c r="E98" s="73"/>
      <c r="F98" s="73"/>
    </row>
    <row r="99" spans="2:6" x14ac:dyDescent="0.25">
      <c r="B99" s="71"/>
      <c r="C99" s="72"/>
      <c r="D99" s="73"/>
      <c r="E99" s="73"/>
      <c r="F99" s="73"/>
    </row>
    <row r="100" spans="2:6" x14ac:dyDescent="0.25">
      <c r="B100" s="71"/>
      <c r="C100" s="72"/>
      <c r="D100" s="73"/>
      <c r="E100" s="73"/>
      <c r="F100" s="73"/>
    </row>
    <row r="101" spans="2:6" x14ac:dyDescent="0.25">
      <c r="B101" s="71"/>
      <c r="C101" s="72"/>
      <c r="D101" s="73"/>
      <c r="E101" s="73"/>
      <c r="F101" s="73"/>
    </row>
    <row r="102" spans="2:6" x14ac:dyDescent="0.25">
      <c r="B102" s="71"/>
      <c r="C102" s="72"/>
      <c r="D102" s="73"/>
      <c r="E102" s="73"/>
      <c r="F102" s="73"/>
    </row>
    <row r="103" spans="2:6" x14ac:dyDescent="0.25">
      <c r="B103" s="71"/>
      <c r="C103" s="72"/>
      <c r="D103" s="73"/>
      <c r="E103" s="73"/>
      <c r="F103" s="73"/>
    </row>
    <row r="104" spans="2:6" x14ac:dyDescent="0.25">
      <c r="B104" s="71"/>
      <c r="C104" s="72"/>
      <c r="D104" s="73"/>
      <c r="E104" s="73"/>
      <c r="F104" s="73"/>
    </row>
    <row r="105" spans="2:6" x14ac:dyDescent="0.25">
      <c r="B105" s="71"/>
      <c r="C105" s="72"/>
      <c r="D105" s="73"/>
      <c r="E105" s="73"/>
      <c r="F105" s="73"/>
    </row>
    <row r="106" spans="2:6" x14ac:dyDescent="0.25">
      <c r="B106" s="71"/>
      <c r="C106" s="72"/>
      <c r="D106" s="73"/>
      <c r="E106" s="73"/>
      <c r="F106" s="73"/>
    </row>
    <row r="107" spans="2:6" x14ac:dyDescent="0.25">
      <c r="B107" s="71"/>
      <c r="C107" s="72"/>
      <c r="D107" s="73"/>
      <c r="E107" s="73"/>
      <c r="F107" s="73"/>
    </row>
    <row r="108" spans="2:6" x14ac:dyDescent="0.25">
      <c r="B108" s="71"/>
      <c r="C108" s="72"/>
      <c r="D108" s="73"/>
      <c r="E108" s="73"/>
      <c r="F108" s="73"/>
    </row>
    <row r="109" spans="2:6" x14ac:dyDescent="0.25">
      <c r="B109" s="71"/>
      <c r="C109" s="72"/>
      <c r="D109" s="73"/>
      <c r="E109" s="73"/>
      <c r="F109" s="73"/>
    </row>
    <row r="110" spans="2:6" x14ac:dyDescent="0.25">
      <c r="B110" s="71"/>
      <c r="C110" s="72"/>
      <c r="D110" s="73"/>
      <c r="E110" s="73"/>
      <c r="F110" s="73"/>
    </row>
    <row r="111" spans="2:6" x14ac:dyDescent="0.25">
      <c r="B111" s="71"/>
      <c r="C111" s="72"/>
      <c r="D111" s="73"/>
      <c r="E111" s="73"/>
      <c r="F111" s="73"/>
    </row>
    <row r="112" spans="2:6" x14ac:dyDescent="0.25">
      <c r="B112" s="71"/>
      <c r="C112" s="72"/>
      <c r="D112" s="73"/>
      <c r="E112" s="73"/>
      <c r="F112" s="73"/>
    </row>
    <row r="113" spans="2:6" x14ac:dyDescent="0.25">
      <c r="B113" s="71"/>
      <c r="C113" s="72"/>
      <c r="D113" s="73"/>
      <c r="E113" s="73"/>
      <c r="F113" s="73"/>
    </row>
    <row r="114" spans="2:6" x14ac:dyDescent="0.25">
      <c r="B114" s="71"/>
      <c r="C114" s="72"/>
      <c r="D114" s="73"/>
      <c r="E114" s="73"/>
      <c r="F114" s="73"/>
    </row>
    <row r="115" spans="2:6" x14ac:dyDescent="0.25">
      <c r="B115" s="71"/>
      <c r="C115" s="72"/>
      <c r="D115" s="73"/>
      <c r="E115" s="73"/>
      <c r="F115" s="73"/>
    </row>
    <row r="116" spans="2:6" x14ac:dyDescent="0.25">
      <c r="B116" s="71"/>
      <c r="C116" s="72"/>
      <c r="D116" s="73"/>
      <c r="E116" s="73"/>
      <c r="F116" s="73"/>
    </row>
    <row r="117" spans="2:6" x14ac:dyDescent="0.25">
      <c r="B117" s="71"/>
      <c r="C117" s="72"/>
      <c r="D117" s="73"/>
      <c r="E117" s="73"/>
      <c r="F117" s="73"/>
    </row>
    <row r="118" spans="2:6" x14ac:dyDescent="0.25">
      <c r="B118" s="71"/>
      <c r="C118" s="72"/>
      <c r="D118" s="73"/>
      <c r="E118" s="73"/>
      <c r="F118" s="73"/>
    </row>
    <row r="119" spans="2:6" x14ac:dyDescent="0.25">
      <c r="B119" s="71"/>
      <c r="C119" s="72"/>
      <c r="D119" s="73"/>
      <c r="E119" s="73"/>
      <c r="F119" s="73"/>
    </row>
    <row r="120" spans="2:6" x14ac:dyDescent="0.25">
      <c r="B120" s="71"/>
      <c r="C120" s="72"/>
      <c r="D120" s="73"/>
      <c r="E120" s="73"/>
      <c r="F120" s="73"/>
    </row>
    <row r="121" spans="2:6" x14ac:dyDescent="0.25">
      <c r="B121" s="71"/>
      <c r="C121" s="72"/>
      <c r="D121" s="73"/>
      <c r="E121" s="73"/>
      <c r="F121" s="73"/>
    </row>
    <row r="122" spans="2:6" x14ac:dyDescent="0.25">
      <c r="B122" s="71"/>
      <c r="C122" s="72"/>
      <c r="D122" s="73"/>
      <c r="E122" s="73"/>
      <c r="F122" s="73"/>
    </row>
    <row r="123" spans="2:6" x14ac:dyDescent="0.25">
      <c r="B123" s="71"/>
      <c r="C123" s="72"/>
      <c r="D123" s="73"/>
      <c r="E123" s="73"/>
      <c r="F123" s="73"/>
    </row>
    <row r="124" spans="2:6" x14ac:dyDescent="0.25">
      <c r="B124" s="71"/>
      <c r="C124" s="72"/>
      <c r="D124" s="73"/>
      <c r="E124" s="73"/>
      <c r="F124" s="73"/>
    </row>
    <row r="125" spans="2:6" x14ac:dyDescent="0.25">
      <c r="B125" s="71"/>
      <c r="C125" s="72"/>
      <c r="D125" s="73"/>
      <c r="E125" s="73"/>
      <c r="F125" s="73"/>
    </row>
    <row r="126" spans="2:6" x14ac:dyDescent="0.25">
      <c r="B126" s="71"/>
      <c r="C126" s="72"/>
      <c r="D126" s="73"/>
      <c r="E126" s="73"/>
      <c r="F126" s="73"/>
    </row>
    <row r="127" spans="2:6" x14ac:dyDescent="0.25">
      <c r="B127" s="71"/>
      <c r="C127" s="72"/>
      <c r="D127" s="73"/>
      <c r="E127" s="73"/>
      <c r="F127" s="73"/>
    </row>
    <row r="128" spans="2:6" x14ac:dyDescent="0.25">
      <c r="B128" s="71"/>
      <c r="C128" s="72"/>
      <c r="D128" s="73"/>
      <c r="E128" s="73"/>
      <c r="F128" s="73"/>
    </row>
    <row r="129" spans="2:6" x14ac:dyDescent="0.25">
      <c r="B129" s="71"/>
      <c r="C129" s="72"/>
      <c r="D129" s="73"/>
      <c r="E129" s="73"/>
      <c r="F129" s="73"/>
    </row>
    <row r="130" spans="2:6" x14ac:dyDescent="0.25">
      <c r="B130" s="71"/>
      <c r="C130" s="72"/>
      <c r="D130" s="73"/>
      <c r="E130" s="73"/>
      <c r="F130" s="73"/>
    </row>
    <row r="131" spans="2:6" x14ac:dyDescent="0.25">
      <c r="B131" s="71"/>
      <c r="C131" s="72"/>
      <c r="D131" s="73"/>
      <c r="E131" s="73"/>
      <c r="F131" s="73"/>
    </row>
    <row r="132" spans="2:6" x14ac:dyDescent="0.25">
      <c r="B132" s="71"/>
      <c r="C132" s="72"/>
      <c r="D132" s="73"/>
      <c r="E132" s="73"/>
      <c r="F132" s="73"/>
    </row>
    <row r="133" spans="2:6" x14ac:dyDescent="0.25">
      <c r="B133" s="71"/>
      <c r="C133" s="72"/>
      <c r="D133" s="73"/>
      <c r="E133" s="73"/>
      <c r="F133" s="73"/>
    </row>
    <row r="134" spans="2:6" x14ac:dyDescent="0.25">
      <c r="B134" s="71"/>
      <c r="C134" s="72"/>
      <c r="D134" s="73"/>
      <c r="E134" s="73"/>
      <c r="F134" s="73"/>
    </row>
    <row r="135" spans="2:6" x14ac:dyDescent="0.25">
      <c r="B135" s="71"/>
      <c r="C135" s="72"/>
      <c r="D135" s="73"/>
      <c r="E135" s="73"/>
      <c r="F135" s="73"/>
    </row>
    <row r="136" spans="2:6" x14ac:dyDescent="0.25">
      <c r="B136" s="71"/>
      <c r="C136" s="72"/>
      <c r="D136" s="73"/>
      <c r="E136" s="73"/>
      <c r="F136" s="73"/>
    </row>
    <row r="137" spans="2:6" x14ac:dyDescent="0.25">
      <c r="B137" s="71"/>
      <c r="C137" s="72"/>
      <c r="D137" s="73"/>
      <c r="E137" s="73"/>
      <c r="F137" s="73"/>
    </row>
    <row r="138" spans="2:6" x14ac:dyDescent="0.25">
      <c r="B138" s="71"/>
      <c r="C138" s="72"/>
      <c r="D138" s="73"/>
      <c r="E138" s="73"/>
      <c r="F138" s="73"/>
    </row>
    <row r="139" spans="2:6" x14ac:dyDescent="0.25">
      <c r="B139" s="71"/>
      <c r="C139" s="72"/>
      <c r="D139" s="73"/>
      <c r="E139" s="73"/>
      <c r="F139" s="73"/>
    </row>
    <row r="140" spans="2:6" x14ac:dyDescent="0.25">
      <c r="B140" s="71"/>
      <c r="C140" s="72"/>
      <c r="D140" s="73"/>
      <c r="E140" s="73"/>
      <c r="F140" s="73"/>
    </row>
    <row r="141" spans="2:6" x14ac:dyDescent="0.25">
      <c r="B141" s="71"/>
      <c r="C141" s="72"/>
      <c r="D141" s="73"/>
      <c r="E141" s="73"/>
      <c r="F141" s="73"/>
    </row>
    <row r="142" spans="2:6" x14ac:dyDescent="0.25">
      <c r="B142" s="71"/>
      <c r="C142" s="72"/>
      <c r="D142" s="73"/>
      <c r="E142" s="73"/>
      <c r="F142" s="73"/>
    </row>
    <row r="143" spans="2:6" x14ac:dyDescent="0.25">
      <c r="B143" s="71"/>
      <c r="C143" s="72"/>
      <c r="D143" s="73"/>
      <c r="E143" s="73"/>
      <c r="F143" s="73"/>
    </row>
    <row r="144" spans="2:6" x14ac:dyDescent="0.25">
      <c r="B144" s="71"/>
      <c r="C144" s="72"/>
      <c r="D144" s="73"/>
      <c r="E144" s="73"/>
      <c r="F144" s="73"/>
    </row>
    <row r="145" spans="2:6" x14ac:dyDescent="0.25">
      <c r="B145" s="71"/>
      <c r="C145" s="72"/>
      <c r="D145" s="73"/>
      <c r="E145" s="73"/>
      <c r="F145" s="73"/>
    </row>
    <row r="146" spans="2:6" x14ac:dyDescent="0.25">
      <c r="B146" s="71"/>
      <c r="C146" s="72"/>
      <c r="D146" s="73"/>
      <c r="E146" s="73"/>
      <c r="F146" s="73"/>
    </row>
    <row r="147" spans="2:6" x14ac:dyDescent="0.25">
      <c r="B147" s="71"/>
      <c r="C147" s="72"/>
      <c r="D147" s="73"/>
      <c r="E147" s="73"/>
      <c r="F147" s="73"/>
    </row>
    <row r="148" spans="2:6" x14ac:dyDescent="0.25">
      <c r="B148" s="71"/>
      <c r="C148" s="72"/>
      <c r="D148" s="73"/>
      <c r="E148" s="73"/>
      <c r="F148" s="73"/>
    </row>
    <row r="149" spans="2:6" x14ac:dyDescent="0.25">
      <c r="B149" s="71"/>
      <c r="C149" s="72"/>
      <c r="D149" s="73"/>
      <c r="E149" s="73"/>
      <c r="F149" s="73"/>
    </row>
    <row r="150" spans="2:6" x14ac:dyDescent="0.25">
      <c r="B150" s="71"/>
      <c r="C150" s="72"/>
      <c r="D150" s="73"/>
      <c r="E150" s="73"/>
      <c r="F150" s="73"/>
    </row>
    <row r="151" spans="2:6" x14ac:dyDescent="0.25">
      <c r="B151" s="71"/>
      <c r="C151" s="72"/>
      <c r="D151" s="73"/>
      <c r="E151" s="73"/>
      <c r="F151" s="73"/>
    </row>
    <row r="152" spans="2:6" x14ac:dyDescent="0.25">
      <c r="B152" s="71"/>
      <c r="C152" s="72"/>
      <c r="D152" s="73"/>
      <c r="E152" s="73"/>
      <c r="F152" s="73"/>
    </row>
    <row r="153" spans="2:6" x14ac:dyDescent="0.25">
      <c r="B153" s="71"/>
      <c r="C153" s="72"/>
      <c r="D153" s="73"/>
      <c r="E153" s="73"/>
      <c r="F153" s="73"/>
    </row>
    <row r="154" spans="2:6" x14ac:dyDescent="0.25">
      <c r="B154" s="71"/>
      <c r="C154" s="72"/>
      <c r="D154" s="73"/>
      <c r="E154" s="73"/>
      <c r="F154" s="73"/>
    </row>
    <row r="155" spans="2:6" x14ac:dyDescent="0.25">
      <c r="B155" s="71"/>
      <c r="C155" s="72"/>
      <c r="D155" s="73"/>
      <c r="E155" s="73"/>
      <c r="F155" s="73"/>
    </row>
    <row r="156" spans="2:6" x14ac:dyDescent="0.25">
      <c r="B156" s="71"/>
      <c r="C156" s="72"/>
      <c r="D156" s="73"/>
      <c r="E156" s="73"/>
      <c r="F156" s="73"/>
    </row>
    <row r="157" spans="2:6" x14ac:dyDescent="0.25">
      <c r="B157" s="71"/>
      <c r="C157" s="72"/>
      <c r="D157" s="73"/>
      <c r="E157" s="73"/>
      <c r="F157" s="73"/>
    </row>
    <row r="158" spans="2:6" x14ac:dyDescent="0.25">
      <c r="B158" s="71"/>
      <c r="C158" s="72"/>
      <c r="D158" s="73"/>
      <c r="E158" s="73"/>
      <c r="F158" s="73"/>
    </row>
    <row r="159" spans="2:6" x14ac:dyDescent="0.25">
      <c r="B159" s="71"/>
      <c r="C159" s="72"/>
      <c r="D159" s="73"/>
      <c r="E159" s="73"/>
      <c r="F159" s="73"/>
    </row>
    <row r="160" spans="2:6" x14ac:dyDescent="0.25">
      <c r="B160" s="71"/>
      <c r="C160" s="72"/>
      <c r="D160" s="73"/>
      <c r="E160" s="73"/>
      <c r="F160" s="73"/>
    </row>
    <row r="161" spans="2:6" x14ac:dyDescent="0.25">
      <c r="B161" s="71"/>
      <c r="C161" s="72"/>
      <c r="D161" s="73"/>
      <c r="E161" s="73"/>
      <c r="F161" s="73"/>
    </row>
    <row r="162" spans="2:6" x14ac:dyDescent="0.25">
      <c r="B162" s="71"/>
      <c r="C162" s="72"/>
      <c r="D162" s="73"/>
      <c r="E162" s="73"/>
      <c r="F162" s="73"/>
    </row>
    <row r="163" spans="2:6" x14ac:dyDescent="0.25">
      <c r="B163" s="71"/>
      <c r="C163" s="72"/>
      <c r="D163" s="73"/>
      <c r="E163" s="73"/>
      <c r="F163" s="73"/>
    </row>
    <row r="164" spans="2:6" x14ac:dyDescent="0.25">
      <c r="B164" s="71"/>
      <c r="C164" s="72"/>
      <c r="D164" s="73"/>
      <c r="E164" s="73"/>
      <c r="F164" s="73"/>
    </row>
    <row r="165" spans="2:6" x14ac:dyDescent="0.25">
      <c r="B165" s="71"/>
      <c r="C165" s="72"/>
      <c r="D165" s="73"/>
      <c r="E165" s="73"/>
      <c r="F165" s="73"/>
    </row>
    <row r="166" spans="2:6" x14ac:dyDescent="0.25">
      <c r="B166" s="71"/>
      <c r="C166" s="72"/>
      <c r="D166" s="73"/>
      <c r="E166" s="73"/>
      <c r="F166" s="73"/>
    </row>
    <row r="167" spans="2:6" x14ac:dyDescent="0.25">
      <c r="B167" s="71"/>
      <c r="C167" s="72"/>
      <c r="D167" s="73"/>
      <c r="E167" s="73"/>
      <c r="F167" s="73"/>
    </row>
    <row r="168" spans="2:6" x14ac:dyDescent="0.25">
      <c r="B168" s="71"/>
      <c r="C168" s="72"/>
      <c r="D168" s="73"/>
      <c r="E168" s="73"/>
      <c r="F168" s="73"/>
    </row>
    <row r="169" spans="2:6" x14ac:dyDescent="0.25">
      <c r="B169" s="71"/>
      <c r="C169" s="72"/>
      <c r="D169" s="73"/>
      <c r="E169" s="73"/>
      <c r="F169" s="73"/>
    </row>
    <row r="170" spans="2:6" x14ac:dyDescent="0.25">
      <c r="B170" s="71"/>
      <c r="C170" s="72"/>
      <c r="D170" s="73"/>
      <c r="E170" s="73"/>
      <c r="F170" s="73"/>
    </row>
    <row r="171" spans="2:6" x14ac:dyDescent="0.25">
      <c r="B171" s="71"/>
      <c r="C171" s="72"/>
      <c r="D171" s="73"/>
      <c r="E171" s="73"/>
      <c r="F171" s="73"/>
    </row>
    <row r="172" spans="2:6" x14ac:dyDescent="0.25">
      <c r="B172" s="71"/>
      <c r="C172" s="72"/>
      <c r="D172" s="73"/>
      <c r="E172" s="73"/>
      <c r="F172" s="73"/>
    </row>
    <row r="173" spans="2:6" x14ac:dyDescent="0.25">
      <c r="B173" s="71"/>
      <c r="C173" s="72"/>
      <c r="D173" s="73"/>
      <c r="E173" s="73"/>
      <c r="F173" s="73"/>
    </row>
    <row r="174" spans="2:6" x14ac:dyDescent="0.25">
      <c r="B174" s="71"/>
      <c r="C174" s="72"/>
      <c r="D174" s="73"/>
      <c r="E174" s="73"/>
      <c r="F174" s="73"/>
    </row>
    <row r="175" spans="2:6" x14ac:dyDescent="0.25">
      <c r="B175" s="71"/>
      <c r="C175" s="72"/>
      <c r="D175" s="73"/>
      <c r="E175" s="73"/>
      <c r="F175" s="73"/>
    </row>
    <row r="176" spans="2:6" x14ac:dyDescent="0.25">
      <c r="B176" s="71"/>
      <c r="C176" s="72"/>
      <c r="D176" s="73"/>
      <c r="E176" s="73"/>
      <c r="F176" s="73"/>
    </row>
    <row r="177" spans="2:6" x14ac:dyDescent="0.25">
      <c r="B177" s="71"/>
      <c r="C177" s="72"/>
      <c r="D177" s="73"/>
      <c r="E177" s="73"/>
      <c r="F177" s="73"/>
    </row>
    <row r="178" spans="2:6" x14ac:dyDescent="0.25">
      <c r="B178" s="71"/>
      <c r="C178" s="72"/>
      <c r="D178" s="73"/>
      <c r="E178" s="73"/>
      <c r="F178" s="73"/>
    </row>
    <row r="179" spans="2:6" x14ac:dyDescent="0.25">
      <c r="B179" s="71"/>
      <c r="C179" s="72"/>
      <c r="D179" s="73"/>
      <c r="E179" s="73"/>
      <c r="F179" s="73"/>
    </row>
    <row r="180" spans="2:6" x14ac:dyDescent="0.25">
      <c r="B180" s="71"/>
      <c r="C180" s="72"/>
      <c r="D180" s="73"/>
      <c r="E180" s="73"/>
      <c r="F180" s="73"/>
    </row>
    <row r="181" spans="2:6" x14ac:dyDescent="0.25">
      <c r="B181" s="71"/>
      <c r="C181" s="72"/>
      <c r="D181" s="73"/>
      <c r="E181" s="73"/>
      <c r="F181" s="73"/>
    </row>
    <row r="182" spans="2:6" x14ac:dyDescent="0.25">
      <c r="B182" s="71"/>
      <c r="C182" s="72"/>
      <c r="D182" s="73"/>
      <c r="E182" s="73"/>
      <c r="F182" s="73"/>
    </row>
    <row r="183" spans="2:6" x14ac:dyDescent="0.25">
      <c r="B183" s="71"/>
      <c r="C183" s="72"/>
      <c r="D183" s="73"/>
      <c r="E183" s="73"/>
      <c r="F183" s="73"/>
    </row>
    <row r="184" spans="2:6" x14ac:dyDescent="0.25">
      <c r="B184" s="71"/>
      <c r="C184" s="72"/>
      <c r="D184" s="73"/>
      <c r="E184" s="73"/>
      <c r="F184" s="73"/>
    </row>
    <row r="185" spans="2:6" x14ac:dyDescent="0.25">
      <c r="B185" s="71"/>
      <c r="C185" s="72"/>
      <c r="D185" s="73"/>
      <c r="E185" s="73"/>
      <c r="F185" s="73"/>
    </row>
    <row r="186" spans="2:6" x14ac:dyDescent="0.25">
      <c r="B186" s="71"/>
      <c r="C186" s="72"/>
      <c r="D186" s="73"/>
      <c r="E186" s="73"/>
      <c r="F186" s="73"/>
    </row>
    <row r="187" spans="2:6" x14ac:dyDescent="0.25">
      <c r="B187" s="71"/>
      <c r="C187" s="72"/>
      <c r="D187" s="73"/>
      <c r="E187" s="73"/>
      <c r="F187" s="73"/>
    </row>
    <row r="188" spans="2:6" x14ac:dyDescent="0.25">
      <c r="B188" s="71"/>
      <c r="C188" s="72"/>
      <c r="D188" s="73"/>
      <c r="E188" s="73"/>
      <c r="F188" s="73"/>
    </row>
    <row r="189" spans="2:6" x14ac:dyDescent="0.25">
      <c r="B189" s="71"/>
      <c r="C189" s="72"/>
      <c r="D189" s="73"/>
      <c r="E189" s="73"/>
      <c r="F189" s="73"/>
    </row>
    <row r="190" spans="2:6" x14ac:dyDescent="0.25">
      <c r="B190" s="71"/>
      <c r="C190" s="72"/>
      <c r="D190" s="73"/>
      <c r="E190" s="73"/>
      <c r="F190" s="73"/>
    </row>
    <row r="191" spans="2:6" x14ac:dyDescent="0.25">
      <c r="B191" s="71"/>
      <c r="C191" s="72"/>
      <c r="D191" s="73"/>
      <c r="E191" s="73"/>
      <c r="F191" s="73"/>
    </row>
    <row r="192" spans="2:6" x14ac:dyDescent="0.25">
      <c r="B192" s="71"/>
      <c r="C192" s="72"/>
      <c r="D192" s="73"/>
      <c r="E192" s="73"/>
      <c r="F192" s="73"/>
    </row>
    <row r="193" spans="2:6" x14ac:dyDescent="0.25">
      <c r="B193" s="71"/>
      <c r="C193" s="72"/>
      <c r="D193" s="73"/>
      <c r="E193" s="73"/>
      <c r="F193" s="73"/>
    </row>
    <row r="194" spans="2:6" x14ac:dyDescent="0.25">
      <c r="B194" s="71"/>
      <c r="C194" s="72"/>
      <c r="D194" s="73"/>
      <c r="E194" s="73"/>
      <c r="F194" s="73"/>
    </row>
    <row r="195" spans="2:6" x14ac:dyDescent="0.25">
      <c r="B195" s="71"/>
      <c r="C195" s="72"/>
      <c r="D195" s="73"/>
      <c r="E195" s="73"/>
      <c r="F195" s="73"/>
    </row>
    <row r="196" spans="2:6" x14ac:dyDescent="0.25">
      <c r="B196" s="71"/>
      <c r="C196" s="72"/>
      <c r="D196" s="73"/>
      <c r="E196" s="73"/>
      <c r="F196" s="73"/>
    </row>
    <row r="197" spans="2:6" x14ac:dyDescent="0.25">
      <c r="B197" s="71"/>
      <c r="C197" s="72"/>
      <c r="D197" s="73"/>
      <c r="E197" s="73"/>
      <c r="F197" s="73"/>
    </row>
    <row r="198" spans="2:6" x14ac:dyDescent="0.25">
      <c r="B198" s="71"/>
      <c r="C198" s="72"/>
      <c r="D198" s="73"/>
      <c r="E198" s="73"/>
      <c r="F198" s="73"/>
    </row>
    <row r="199" spans="2:6" x14ac:dyDescent="0.25">
      <c r="B199" s="71"/>
      <c r="C199" s="72"/>
      <c r="D199" s="73"/>
      <c r="E199" s="73"/>
      <c r="F199" s="73"/>
    </row>
    <row r="200" spans="2:6" x14ac:dyDescent="0.25">
      <c r="B200" s="71"/>
      <c r="C200" s="72"/>
      <c r="D200" s="73"/>
      <c r="E200" s="73"/>
      <c r="F200" s="73"/>
    </row>
    <row r="201" spans="2:6" x14ac:dyDescent="0.25">
      <c r="B201" s="71"/>
      <c r="C201" s="72"/>
      <c r="D201" s="73"/>
      <c r="E201" s="73"/>
      <c r="F201" s="73"/>
    </row>
    <row r="202" spans="2:6" x14ac:dyDescent="0.25">
      <c r="B202" s="71"/>
      <c r="C202" s="72"/>
      <c r="D202" s="73"/>
      <c r="E202" s="73"/>
      <c r="F202" s="73"/>
    </row>
    <row r="203" spans="2:6" x14ac:dyDescent="0.25">
      <c r="B203" s="71"/>
      <c r="C203" s="72"/>
      <c r="D203" s="73"/>
      <c r="E203" s="73"/>
      <c r="F203" s="73"/>
    </row>
    <row r="204" spans="2:6" x14ac:dyDescent="0.25">
      <c r="B204" s="71"/>
      <c r="C204" s="72"/>
      <c r="D204" s="73"/>
      <c r="E204" s="73"/>
      <c r="F204" s="73"/>
    </row>
    <row r="205" spans="2:6" x14ac:dyDescent="0.25">
      <c r="B205" s="71"/>
      <c r="C205" s="72"/>
      <c r="D205" s="73"/>
      <c r="E205" s="73"/>
      <c r="F205" s="73"/>
    </row>
    <row r="206" spans="2:6" x14ac:dyDescent="0.25">
      <c r="B206" s="71"/>
      <c r="C206" s="72"/>
      <c r="D206" s="73"/>
      <c r="E206" s="73"/>
      <c r="F206" s="73"/>
    </row>
    <row r="207" spans="2:6" x14ac:dyDescent="0.25">
      <c r="B207" s="71"/>
      <c r="C207" s="72"/>
      <c r="D207" s="73"/>
      <c r="E207" s="73"/>
      <c r="F207" s="73"/>
    </row>
    <row r="208" spans="2:6" x14ac:dyDescent="0.25">
      <c r="B208" s="71"/>
      <c r="C208" s="72"/>
      <c r="D208" s="73"/>
      <c r="E208" s="73"/>
      <c r="F208" s="73"/>
    </row>
    <row r="209" spans="2:6" x14ac:dyDescent="0.25">
      <c r="B209" s="71"/>
      <c r="C209" s="72"/>
      <c r="D209" s="73"/>
      <c r="E209" s="73"/>
      <c r="F209" s="73"/>
    </row>
    <row r="210" spans="2:6" x14ac:dyDescent="0.25">
      <c r="B210" s="71"/>
      <c r="C210" s="72"/>
      <c r="D210" s="73"/>
      <c r="E210" s="73"/>
      <c r="F210" s="73"/>
    </row>
    <row r="211" spans="2:6" x14ac:dyDescent="0.25">
      <c r="B211" s="71"/>
      <c r="C211" s="72"/>
      <c r="D211" s="73"/>
      <c r="E211" s="73"/>
      <c r="F211" s="73"/>
    </row>
    <row r="212" spans="2:6" x14ac:dyDescent="0.25">
      <c r="B212" s="71"/>
      <c r="C212" s="72"/>
      <c r="D212" s="73"/>
      <c r="E212" s="73"/>
      <c r="F212" s="73"/>
    </row>
    <row r="213" spans="2:6" x14ac:dyDescent="0.25">
      <c r="B213" s="71"/>
      <c r="C213" s="72"/>
      <c r="D213" s="73"/>
      <c r="E213" s="73"/>
      <c r="F213" s="73"/>
    </row>
    <row r="214" spans="2:6" x14ac:dyDescent="0.25">
      <c r="B214" s="71"/>
      <c r="C214" s="72"/>
      <c r="D214" s="73"/>
      <c r="E214" s="73"/>
      <c r="F214" s="73"/>
    </row>
    <row r="215" spans="2:6" x14ac:dyDescent="0.25">
      <c r="B215" s="71"/>
      <c r="C215" s="72"/>
      <c r="D215" s="73"/>
      <c r="E215" s="73"/>
      <c r="F215" s="73"/>
    </row>
    <row r="216" spans="2:6" x14ac:dyDescent="0.25">
      <c r="B216" s="71"/>
      <c r="C216" s="72"/>
      <c r="D216" s="73"/>
      <c r="E216" s="73"/>
      <c r="F216" s="73"/>
    </row>
    <row r="217" spans="2:6" x14ac:dyDescent="0.25">
      <c r="B217" s="71"/>
      <c r="C217" s="72"/>
      <c r="D217" s="73"/>
      <c r="E217" s="73"/>
      <c r="F217" s="73"/>
    </row>
    <row r="218" spans="2:6" x14ac:dyDescent="0.25">
      <c r="B218" s="71"/>
      <c r="C218" s="72"/>
      <c r="D218" s="73"/>
      <c r="E218" s="73"/>
      <c r="F218" s="73"/>
    </row>
    <row r="219" spans="2:6" x14ac:dyDescent="0.25">
      <c r="B219" s="71"/>
      <c r="C219" s="72"/>
      <c r="D219" s="73"/>
      <c r="E219" s="73"/>
      <c r="F219" s="73"/>
    </row>
    <row r="220" spans="2:6" x14ac:dyDescent="0.25">
      <c r="B220" s="71"/>
      <c r="C220" s="72"/>
      <c r="D220" s="73"/>
      <c r="E220" s="73"/>
      <c r="F220" s="73"/>
    </row>
    <row r="221" spans="2:6" x14ac:dyDescent="0.25">
      <c r="B221" s="71"/>
      <c r="C221" s="72"/>
      <c r="D221" s="73"/>
      <c r="E221" s="73"/>
      <c r="F221" s="73"/>
    </row>
    <row r="222" spans="2:6" x14ac:dyDescent="0.25">
      <c r="B222" s="71"/>
      <c r="C222" s="72"/>
      <c r="D222" s="73"/>
      <c r="E222" s="73"/>
      <c r="F222" s="73"/>
    </row>
    <row r="223" spans="2:6" x14ac:dyDescent="0.25">
      <c r="B223" s="71"/>
      <c r="C223" s="72"/>
      <c r="D223" s="73"/>
      <c r="E223" s="73"/>
      <c r="F223" s="73"/>
    </row>
    <row r="224" spans="2:6" x14ac:dyDescent="0.25">
      <c r="B224" s="71"/>
      <c r="C224" s="72"/>
      <c r="D224" s="73"/>
      <c r="E224" s="73"/>
      <c r="F224" s="73"/>
    </row>
    <row r="225" spans="2:6" x14ac:dyDescent="0.25">
      <c r="B225" s="71"/>
      <c r="C225" s="72"/>
      <c r="D225" s="73"/>
      <c r="E225" s="73"/>
      <c r="F225" s="73"/>
    </row>
    <row r="226" spans="2:6" x14ac:dyDescent="0.25">
      <c r="B226" s="71"/>
      <c r="C226" s="72"/>
      <c r="D226" s="73"/>
      <c r="E226" s="73"/>
      <c r="F226" s="73"/>
    </row>
    <row r="227" spans="2:6" x14ac:dyDescent="0.25">
      <c r="B227" s="71"/>
      <c r="C227" s="72"/>
      <c r="D227" s="73"/>
      <c r="E227" s="73"/>
      <c r="F227" s="73"/>
    </row>
    <row r="228" spans="2:6" x14ac:dyDescent="0.25">
      <c r="B228" s="71"/>
      <c r="C228" s="72"/>
      <c r="D228" s="73"/>
      <c r="E228" s="73"/>
      <c r="F228" s="73"/>
    </row>
    <row r="229" spans="2:6" x14ac:dyDescent="0.25">
      <c r="B229" s="71"/>
      <c r="C229" s="72"/>
      <c r="D229" s="73"/>
      <c r="E229" s="73"/>
      <c r="F229" s="73"/>
    </row>
    <row r="230" spans="2:6" x14ac:dyDescent="0.25">
      <c r="B230" s="71"/>
      <c r="C230" s="72"/>
      <c r="D230" s="73"/>
      <c r="E230" s="73"/>
      <c r="F230" s="73"/>
    </row>
    <row r="231" spans="2:6" x14ac:dyDescent="0.25">
      <c r="B231" s="71"/>
      <c r="C231" s="72"/>
      <c r="D231" s="73"/>
      <c r="E231" s="73"/>
      <c r="F231" s="73"/>
    </row>
    <row r="232" spans="2:6" x14ac:dyDescent="0.25">
      <c r="B232" s="71"/>
      <c r="C232" s="72"/>
      <c r="D232" s="73"/>
      <c r="E232" s="73"/>
      <c r="F232" s="73"/>
    </row>
    <row r="233" spans="2:6" x14ac:dyDescent="0.25">
      <c r="B233" s="71"/>
      <c r="C233" s="72"/>
      <c r="D233" s="73"/>
      <c r="E233" s="73"/>
      <c r="F233" s="73"/>
    </row>
    <row r="234" spans="2:6" x14ac:dyDescent="0.25">
      <c r="B234" s="71"/>
      <c r="C234" s="72"/>
      <c r="D234" s="73"/>
      <c r="E234" s="73"/>
      <c r="F234" s="73"/>
    </row>
    <row r="235" spans="2:6" x14ac:dyDescent="0.25">
      <c r="B235" s="71"/>
      <c r="C235" s="72"/>
      <c r="D235" s="73"/>
      <c r="E235" s="73"/>
      <c r="F235" s="73"/>
    </row>
    <row r="236" spans="2:6" x14ac:dyDescent="0.25">
      <c r="B236" s="71"/>
      <c r="C236" s="72"/>
      <c r="D236" s="73"/>
      <c r="E236" s="73"/>
      <c r="F236" s="73"/>
    </row>
    <row r="237" spans="2:6" x14ac:dyDescent="0.25">
      <c r="B237" s="71"/>
      <c r="C237" s="72"/>
      <c r="D237" s="73"/>
      <c r="E237" s="73"/>
      <c r="F237" s="73"/>
    </row>
    <row r="238" spans="2:6" x14ac:dyDescent="0.25">
      <c r="B238" s="71"/>
      <c r="C238" s="72"/>
      <c r="D238" s="73"/>
      <c r="E238" s="73"/>
      <c r="F238" s="73"/>
    </row>
    <row r="239" spans="2:6" x14ac:dyDescent="0.25">
      <c r="B239" s="71"/>
      <c r="C239" s="72"/>
      <c r="D239" s="73"/>
      <c r="E239" s="73"/>
      <c r="F239" s="73"/>
    </row>
    <row r="240" spans="2:6" x14ac:dyDescent="0.25">
      <c r="B240" s="71"/>
      <c r="C240" s="72"/>
      <c r="D240" s="73"/>
      <c r="E240" s="73"/>
      <c r="F240" s="73"/>
    </row>
    <row r="241" spans="2:6" x14ac:dyDescent="0.25">
      <c r="B241" s="71"/>
      <c r="C241" s="72"/>
      <c r="D241" s="73"/>
      <c r="E241" s="73"/>
      <c r="F241" s="73"/>
    </row>
    <row r="242" spans="2:6" x14ac:dyDescent="0.25">
      <c r="B242" s="71"/>
      <c r="C242" s="72"/>
      <c r="D242" s="73"/>
      <c r="E242" s="73"/>
      <c r="F242" s="73"/>
    </row>
    <row r="243" spans="2:6" x14ac:dyDescent="0.25">
      <c r="B243" s="71"/>
      <c r="C243" s="72"/>
      <c r="D243" s="73"/>
      <c r="E243" s="73"/>
      <c r="F243" s="73"/>
    </row>
    <row r="244" spans="2:6" x14ac:dyDescent="0.25">
      <c r="B244" s="71"/>
      <c r="C244" s="72"/>
      <c r="D244" s="73"/>
      <c r="E244" s="73"/>
      <c r="F244" s="73"/>
    </row>
    <row r="245" spans="2:6" x14ac:dyDescent="0.25">
      <c r="B245" s="71"/>
      <c r="C245" s="72"/>
      <c r="D245" s="73"/>
      <c r="E245" s="73"/>
      <c r="F245" s="73"/>
    </row>
    <row r="246" spans="2:6" x14ac:dyDescent="0.25">
      <c r="B246" s="71"/>
      <c r="C246" s="72"/>
      <c r="D246" s="73"/>
      <c r="E246" s="73"/>
      <c r="F246" s="73"/>
    </row>
    <row r="247" spans="2:6" x14ac:dyDescent="0.25">
      <c r="B247" s="71"/>
      <c r="C247" s="72"/>
      <c r="D247" s="73"/>
      <c r="E247" s="73"/>
      <c r="F247" s="73"/>
    </row>
    <row r="248" spans="2:6" x14ac:dyDescent="0.25">
      <c r="B248" s="71"/>
      <c r="C248" s="72"/>
      <c r="D248" s="73"/>
      <c r="E248" s="73"/>
      <c r="F248" s="73"/>
    </row>
    <row r="249" spans="2:6" x14ac:dyDescent="0.25">
      <c r="B249" s="71"/>
      <c r="C249" s="72"/>
      <c r="D249" s="73"/>
      <c r="E249" s="73"/>
      <c r="F249" s="73"/>
    </row>
    <row r="250" spans="2:6" x14ac:dyDescent="0.25">
      <c r="B250" s="71"/>
      <c r="C250" s="72"/>
      <c r="D250" s="73"/>
      <c r="E250" s="73"/>
      <c r="F250" s="73"/>
    </row>
    <row r="251" spans="2:6" x14ac:dyDescent="0.25">
      <c r="B251" s="71"/>
      <c r="C251" s="72"/>
      <c r="D251" s="73"/>
      <c r="E251" s="73"/>
      <c r="F251" s="73"/>
    </row>
    <row r="252" spans="2:6" x14ac:dyDescent="0.25">
      <c r="B252" s="71"/>
      <c r="C252" s="72"/>
      <c r="D252" s="73"/>
      <c r="E252" s="73"/>
      <c r="F252" s="73"/>
    </row>
    <row r="253" spans="2:6" x14ac:dyDescent="0.25">
      <c r="B253" s="71"/>
      <c r="C253" s="72"/>
      <c r="D253" s="73"/>
      <c r="E253" s="73"/>
      <c r="F253" s="73"/>
    </row>
    <row r="254" spans="2:6" x14ac:dyDescent="0.25">
      <c r="B254" s="71"/>
      <c r="C254" s="72"/>
      <c r="D254" s="73"/>
      <c r="E254" s="73"/>
      <c r="F254" s="73"/>
    </row>
    <row r="255" spans="2:6" x14ac:dyDescent="0.25">
      <c r="B255" s="71"/>
      <c r="C255" s="72"/>
      <c r="D255" s="73"/>
      <c r="E255" s="73"/>
      <c r="F255" s="73"/>
    </row>
    <row r="256" spans="2:6" x14ac:dyDescent="0.25">
      <c r="B256" s="71"/>
      <c r="C256" s="72"/>
      <c r="D256" s="73"/>
      <c r="E256" s="73"/>
      <c r="F256" s="73"/>
    </row>
    <row r="257" spans="2:6" x14ac:dyDescent="0.25">
      <c r="B257" s="71"/>
      <c r="C257" s="72"/>
      <c r="D257" s="73"/>
      <c r="E257" s="73"/>
      <c r="F257" s="73"/>
    </row>
    <row r="258" spans="2:6" x14ac:dyDescent="0.25">
      <c r="B258" s="71"/>
      <c r="C258" s="72"/>
      <c r="D258" s="73"/>
      <c r="E258" s="73"/>
      <c r="F258" s="73"/>
    </row>
    <row r="259" spans="2:6" x14ac:dyDescent="0.25">
      <c r="B259" s="71"/>
      <c r="C259" s="72"/>
      <c r="D259" s="73"/>
      <c r="E259" s="73"/>
      <c r="F259" s="73"/>
    </row>
    <row r="260" spans="2:6" x14ac:dyDescent="0.25">
      <c r="B260" s="71"/>
      <c r="C260" s="72"/>
      <c r="D260" s="73"/>
      <c r="E260" s="73"/>
      <c r="F260" s="73"/>
    </row>
    <row r="261" spans="2:6" x14ac:dyDescent="0.25">
      <c r="B261" s="71"/>
      <c r="C261" s="72"/>
      <c r="D261" s="73"/>
      <c r="E261" s="73"/>
      <c r="F261" s="73"/>
    </row>
    <row r="262" spans="2:6" x14ac:dyDescent="0.25">
      <c r="B262" s="71"/>
      <c r="C262" s="72"/>
      <c r="D262" s="73"/>
      <c r="E262" s="73"/>
      <c r="F262" s="73"/>
    </row>
    <row r="263" spans="2:6" x14ac:dyDescent="0.25">
      <c r="B263" s="71"/>
      <c r="C263" s="72"/>
      <c r="D263" s="73"/>
      <c r="E263" s="73"/>
      <c r="F263" s="73"/>
    </row>
    <row r="264" spans="2:6" x14ac:dyDescent="0.25">
      <c r="B264" s="71"/>
      <c r="C264" s="72"/>
      <c r="D264" s="73"/>
      <c r="E264" s="73"/>
      <c r="F264" s="73"/>
    </row>
    <row r="265" spans="2:6" x14ac:dyDescent="0.25">
      <c r="B265" s="71"/>
      <c r="C265" s="72"/>
      <c r="D265" s="73"/>
      <c r="E265" s="73"/>
      <c r="F265" s="73"/>
    </row>
    <row r="266" spans="2:6" x14ac:dyDescent="0.25">
      <c r="B266" s="71"/>
      <c r="C266" s="72"/>
      <c r="D266" s="73"/>
      <c r="E266" s="73"/>
      <c r="F266" s="73"/>
    </row>
    <row r="267" spans="2:6" x14ac:dyDescent="0.25">
      <c r="B267" s="71"/>
      <c r="C267" s="72"/>
      <c r="D267" s="73"/>
      <c r="E267" s="73"/>
      <c r="F267" s="73"/>
    </row>
    <row r="268" spans="2:6" x14ac:dyDescent="0.25">
      <c r="B268" s="71"/>
      <c r="C268" s="72"/>
      <c r="D268" s="73"/>
      <c r="E268" s="73"/>
      <c r="F268" s="73"/>
    </row>
    <row r="269" spans="2:6" x14ac:dyDescent="0.25">
      <c r="B269" s="71"/>
      <c r="C269" s="72"/>
      <c r="D269" s="73"/>
      <c r="E269" s="73"/>
      <c r="F269" s="73"/>
    </row>
    <row r="270" spans="2:6" x14ac:dyDescent="0.25">
      <c r="B270" s="71"/>
      <c r="C270" s="72"/>
      <c r="D270" s="73"/>
      <c r="E270" s="73"/>
      <c r="F270" s="73"/>
    </row>
    <row r="271" spans="2:6" x14ac:dyDescent="0.25">
      <c r="B271" s="71"/>
      <c r="C271" s="72"/>
      <c r="D271" s="73"/>
      <c r="E271" s="73"/>
      <c r="F271" s="73"/>
    </row>
    <row r="272" spans="2:6" x14ac:dyDescent="0.25">
      <c r="B272" s="71"/>
      <c r="C272" s="72"/>
      <c r="D272" s="73"/>
      <c r="E272" s="73"/>
      <c r="F272" s="73"/>
    </row>
    <row r="273" spans="2:6" x14ac:dyDescent="0.25">
      <c r="B273" s="71"/>
      <c r="C273" s="72"/>
      <c r="D273" s="73"/>
      <c r="E273" s="73"/>
      <c r="F273" s="73"/>
    </row>
    <row r="274" spans="2:6" x14ac:dyDescent="0.25">
      <c r="B274" s="71"/>
      <c r="C274" s="72"/>
      <c r="D274" s="73"/>
      <c r="E274" s="73"/>
      <c r="F274" s="73"/>
    </row>
    <row r="275" spans="2:6" x14ac:dyDescent="0.25">
      <c r="B275" s="71"/>
      <c r="C275" s="72"/>
      <c r="D275" s="73"/>
      <c r="E275" s="73"/>
      <c r="F275" s="73"/>
    </row>
    <row r="276" spans="2:6" x14ac:dyDescent="0.25">
      <c r="B276" s="71"/>
      <c r="C276" s="72"/>
      <c r="D276" s="73"/>
      <c r="E276" s="73"/>
      <c r="F276" s="73"/>
    </row>
    <row r="277" spans="2:6" x14ac:dyDescent="0.25">
      <c r="B277" s="71"/>
      <c r="C277" s="72"/>
      <c r="D277" s="73"/>
      <c r="E277" s="73"/>
      <c r="F277" s="73"/>
    </row>
    <row r="278" spans="2:6" x14ac:dyDescent="0.25">
      <c r="B278" s="71"/>
      <c r="C278" s="72"/>
      <c r="D278" s="73"/>
      <c r="E278" s="73"/>
      <c r="F278" s="73"/>
    </row>
    <row r="279" spans="2:6" x14ac:dyDescent="0.25">
      <c r="B279" s="71"/>
      <c r="C279" s="72"/>
      <c r="D279" s="73"/>
      <c r="E279" s="73"/>
      <c r="F279" s="73"/>
    </row>
    <row r="280" spans="2:6" x14ac:dyDescent="0.25">
      <c r="B280" s="71"/>
      <c r="C280" s="72"/>
      <c r="D280" s="73"/>
      <c r="E280" s="73"/>
      <c r="F280" s="73"/>
    </row>
    <row r="281" spans="2:6" x14ac:dyDescent="0.25">
      <c r="B281" s="71"/>
      <c r="C281" s="72"/>
      <c r="D281" s="73"/>
      <c r="E281" s="73"/>
      <c r="F281" s="73"/>
    </row>
    <row r="282" spans="2:6" x14ac:dyDescent="0.25">
      <c r="B282" s="71"/>
      <c r="C282" s="72"/>
      <c r="D282" s="73"/>
      <c r="E282" s="73"/>
      <c r="F282" s="73"/>
    </row>
    <row r="283" spans="2:6" x14ac:dyDescent="0.25">
      <c r="B283" s="71"/>
      <c r="C283" s="72"/>
      <c r="D283" s="73"/>
      <c r="E283" s="73"/>
      <c r="F283" s="73"/>
    </row>
    <row r="284" spans="2:6" x14ac:dyDescent="0.25">
      <c r="B284" s="71"/>
      <c r="C284" s="72"/>
      <c r="D284" s="73"/>
      <c r="E284" s="73"/>
      <c r="F284" s="73"/>
    </row>
    <row r="285" spans="2:6" x14ac:dyDescent="0.25">
      <c r="B285" s="71"/>
      <c r="C285" s="72"/>
      <c r="D285" s="73"/>
      <c r="E285" s="73"/>
      <c r="F285" s="73"/>
    </row>
    <row r="286" spans="2:6" x14ac:dyDescent="0.25">
      <c r="B286" s="71"/>
      <c r="C286" s="72"/>
      <c r="D286" s="73"/>
      <c r="E286" s="73"/>
      <c r="F286" s="73"/>
    </row>
    <row r="287" spans="2:6" x14ac:dyDescent="0.25">
      <c r="B287" s="71"/>
      <c r="C287" s="72"/>
      <c r="D287" s="73"/>
      <c r="E287" s="73"/>
      <c r="F287" s="73"/>
    </row>
  </sheetData>
  <mergeCells count="1">
    <mergeCell ref="B2:F2"/>
  </mergeCells>
  <pageMargins left="0.70866141732283472" right="0.70866141732283472" top="0.74803149606299213" bottom="0.74803149606299213" header="0.31496062992125984" footer="0.31496062992125984"/>
  <pageSetup paperSize="9" scale="76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281"/>
  <sheetViews>
    <sheetView workbookViewId="0">
      <selection activeCell="F15" sqref="F15"/>
    </sheetView>
  </sheetViews>
  <sheetFormatPr defaultRowHeight="15" x14ac:dyDescent="0.25"/>
  <cols>
    <col min="1" max="1" width="9.140625" style="59"/>
    <col min="2" max="2" width="52.7109375" style="74" customWidth="1"/>
    <col min="3" max="3" width="8.140625" style="75" bestFit="1" customWidth="1"/>
    <col min="4" max="4" width="13" style="76" customWidth="1"/>
    <col min="5" max="5" width="17.140625" style="76" customWidth="1"/>
    <col min="6" max="6" width="15.7109375" style="76" customWidth="1"/>
    <col min="7" max="7" width="14" style="66" customWidth="1"/>
    <col min="8" max="8" width="13.42578125" style="59" bestFit="1" customWidth="1"/>
    <col min="9" max="9" width="11.85546875" style="59" customWidth="1"/>
    <col min="10" max="10" width="9.140625" style="59"/>
    <col min="11" max="11" width="17.5703125" style="59" bestFit="1" customWidth="1"/>
    <col min="12" max="16384" width="9.140625" style="59"/>
  </cols>
  <sheetData>
    <row r="2" spans="2:7" s="54" customFormat="1" ht="15" customHeight="1" x14ac:dyDescent="0.2">
      <c r="B2" s="212" t="str">
        <f>'Elenco Prezzi Unitari'!B117</f>
        <v>PR3 - Videoüberwachungsstation Nr.3:  St. Leonhard Platz (Gemeinde  BRANZOLL)</v>
      </c>
      <c r="C2" s="212"/>
      <c r="D2" s="212"/>
      <c r="E2" s="212"/>
      <c r="F2" s="212"/>
      <c r="G2" s="53"/>
    </row>
    <row r="3" spans="2:7" s="54" customFormat="1" x14ac:dyDescent="0.2">
      <c r="B3" s="55" t="str">
        <f>'Elenco Prezzi Unitari'!B65</f>
        <v>BESCHREIBUNG</v>
      </c>
      <c r="C3" s="55" t="str">
        <f>'Elenco Prezzi Unitari'!C65</f>
        <v>M.E.</v>
      </c>
      <c r="D3" s="55" t="str">
        <f>'Elenco Prezzi Unitari'!D65</f>
        <v>ANZ.</v>
      </c>
      <c r="E3" s="55" t="str">
        <f>'Elenco Prezzi Unitari'!E65</f>
        <v>EINHEITSPREIS</v>
      </c>
      <c r="F3" s="55" t="str">
        <f>'Elenco Prezzi Unitari'!F65</f>
        <v>BETRAG</v>
      </c>
      <c r="G3" s="53"/>
    </row>
    <row r="4" spans="2:7" s="54" customFormat="1" x14ac:dyDescent="0.2">
      <c r="B4" s="33" t="str">
        <f>'Elenco Prezzi Unitari'!B13</f>
        <v>Überwachungskamera  (Speed Dome)</v>
      </c>
      <c r="C4" s="56" t="s">
        <v>1</v>
      </c>
      <c r="D4" s="57">
        <v>1</v>
      </c>
      <c r="E4" s="91">
        <f>'Elenco Prezzi Unitari'!F13</f>
        <v>2500</v>
      </c>
      <c r="F4" s="83">
        <f t="shared" ref="F4:F6" si="0">E4*D4</f>
        <v>2500</v>
      </c>
      <c r="G4" s="53"/>
    </row>
    <row r="5" spans="2:7" x14ac:dyDescent="0.25">
      <c r="B5" s="33" t="str">
        <f>'Elenco Prezzi Unitari'!B37</f>
        <v>Schild "Videoüberwachter Bereich" Art.13 GvD 196/2003</v>
      </c>
      <c r="C5" s="56" t="s">
        <v>1</v>
      </c>
      <c r="D5" s="57">
        <v>1</v>
      </c>
      <c r="E5" s="91">
        <f>'Elenco Prezzi Unitari'!F37</f>
        <v>50</v>
      </c>
      <c r="F5" s="83">
        <f t="shared" ref="F5" si="1">E5*D5</f>
        <v>50</v>
      </c>
      <c r="G5" s="58"/>
    </row>
    <row r="6" spans="2:7" ht="75" x14ac:dyDescent="0.25">
      <c r="B6" s="33" t="str">
        <f>'Elenco Prezzi Unitari'!B32</f>
        <v>Zubehörteile für die Montage der Videokameras und die fachgerechte Herstellung einer vollständigen, funktionstüchtigen Anlage (z.B. Elektroschaltschrank, Geräteschrank, selbstrückstellender Schalter, Netzgeräte, Kabel usw.)</v>
      </c>
      <c r="C6" s="117" t="str">
        <f>'Elenco Prezzi Unitari'!C32</f>
        <v>pauschal</v>
      </c>
      <c r="D6" s="57">
        <v>1</v>
      </c>
      <c r="E6" s="82">
        <v>1000</v>
      </c>
      <c r="F6" s="83">
        <f t="shared" si="0"/>
        <v>1000</v>
      </c>
      <c r="G6" s="58"/>
    </row>
    <row r="7" spans="2:7" ht="30" x14ac:dyDescent="0.25">
      <c r="B7" s="33" t="str">
        <f>'Elenco Prezzi Unitari'!B34</f>
        <v>Arbeitslohn für die Installation (einschließlich Einsatz einer Arbeitsbühne) und die Konfiguration der Anlage.</v>
      </c>
      <c r="C7" s="117" t="str">
        <f>'Elenco Prezzi Unitari'!C34</f>
        <v>pauschal</v>
      </c>
      <c r="D7" s="63">
        <v>1</v>
      </c>
      <c r="E7" s="86">
        <v>800</v>
      </c>
      <c r="F7" s="87">
        <f>E7*D7</f>
        <v>800</v>
      </c>
      <c r="G7" s="58"/>
    </row>
    <row r="8" spans="2:7" x14ac:dyDescent="0.25">
      <c r="B8" s="35" t="str">
        <f>'Elenco Prezzi Unitari'!B66</f>
        <v>Gesamt SOA Kategorie OS5</v>
      </c>
      <c r="C8" s="60"/>
      <c r="D8" s="61"/>
      <c r="E8" s="84"/>
      <c r="F8" s="85">
        <f>SUM(F4:F7)</f>
        <v>4350</v>
      </c>
      <c r="G8" s="58"/>
    </row>
    <row r="9" spans="2:7" x14ac:dyDescent="0.25">
      <c r="B9" s="33" t="str">
        <f>'Elenco Prezzi Unitari'!B25</f>
        <v>Wireless CPE</v>
      </c>
      <c r="C9" s="56" t="s">
        <v>1</v>
      </c>
      <c r="D9" s="57">
        <v>1</v>
      </c>
      <c r="E9" s="91">
        <f>'Elenco Prezzi Unitari'!F25</f>
        <v>400</v>
      </c>
      <c r="F9" s="83">
        <f t="shared" ref="F9" si="2">E9*D9</f>
        <v>400</v>
      </c>
    </row>
    <row r="10" spans="2:7" ht="45" x14ac:dyDescent="0.25">
      <c r="B10" s="33" t="str">
        <f>'Elenco Prezzi Unitari'!B33</f>
        <v>Zubehörteile für die Montage der Konnektivitätsgeräte zur fachgerechten Herstellung einer vollständigen, funktionstüchtigen Anlage.</v>
      </c>
      <c r="C10" s="117" t="str">
        <f>'Elenco Prezzi Unitari'!C33</f>
        <v>pauschal</v>
      </c>
      <c r="D10" s="57">
        <v>1</v>
      </c>
      <c r="E10" s="82">
        <v>500</v>
      </c>
      <c r="F10" s="83">
        <f>E10*D10</f>
        <v>500</v>
      </c>
    </row>
    <row r="11" spans="2:7" ht="30" x14ac:dyDescent="0.25">
      <c r="B11" s="33" t="str">
        <f>'Elenco Prezzi Unitari'!B34</f>
        <v>Arbeitslohn für die Installation (einschließlich Einsatz einer Arbeitsbühne) und die Konfiguration der Anlage.</v>
      </c>
      <c r="C11" s="117" t="str">
        <f>'Elenco Prezzi Unitari'!C34</f>
        <v>pauschal</v>
      </c>
      <c r="D11" s="63">
        <v>1</v>
      </c>
      <c r="E11" s="86">
        <v>400</v>
      </c>
      <c r="F11" s="87">
        <f>E11*D11</f>
        <v>400</v>
      </c>
    </row>
    <row r="12" spans="2:7" x14ac:dyDescent="0.25">
      <c r="B12" s="36" t="str">
        <f>'Elenco Prezzi Unitari'!B67</f>
        <v>Gesamt SOA Kategorie OS19</v>
      </c>
      <c r="C12" s="60"/>
      <c r="D12" s="65"/>
      <c r="E12" s="84"/>
      <c r="F12" s="88">
        <f>SUM(F9:F11)</f>
        <v>1300</v>
      </c>
    </row>
    <row r="13" spans="2:7" x14ac:dyDescent="0.25">
      <c r="B13" s="67"/>
      <c r="C13" s="68"/>
      <c r="D13" s="69"/>
      <c r="E13" s="89"/>
      <c r="F13" s="89"/>
    </row>
    <row r="14" spans="2:7" x14ac:dyDescent="0.25">
      <c r="B14" s="45" t="str">
        <f>'Elenco Prezzi Unitari'!B69</f>
        <v>SUMME</v>
      </c>
      <c r="C14" s="60"/>
      <c r="D14" s="70"/>
      <c r="E14" s="84"/>
      <c r="F14" s="90">
        <f>F8+F12</f>
        <v>5650</v>
      </c>
    </row>
    <row r="15" spans="2:7" x14ac:dyDescent="0.25">
      <c r="B15" s="71"/>
      <c r="C15" s="72"/>
      <c r="D15" s="73"/>
      <c r="E15" s="73"/>
      <c r="F15" s="73"/>
    </row>
    <row r="16" spans="2:7" x14ac:dyDescent="0.25">
      <c r="B16" s="71"/>
      <c r="C16" s="72"/>
      <c r="D16" s="73"/>
      <c r="E16" s="73"/>
      <c r="F16" s="73"/>
    </row>
    <row r="17" spans="2:6" x14ac:dyDescent="0.25">
      <c r="B17" s="71"/>
      <c r="C17" s="72"/>
      <c r="D17" s="73"/>
      <c r="E17" s="73"/>
      <c r="F17" s="73"/>
    </row>
    <row r="18" spans="2:6" x14ac:dyDescent="0.25">
      <c r="B18" s="71"/>
      <c r="C18" s="72"/>
      <c r="D18" s="73"/>
      <c r="E18" s="73"/>
      <c r="F18" s="73"/>
    </row>
    <row r="19" spans="2:6" x14ac:dyDescent="0.25">
      <c r="B19" s="71"/>
      <c r="C19" s="72"/>
      <c r="D19" s="73"/>
      <c r="E19" s="73"/>
      <c r="F19" s="73"/>
    </row>
    <row r="20" spans="2:6" x14ac:dyDescent="0.25">
      <c r="B20" s="71"/>
      <c r="C20" s="72"/>
      <c r="D20" s="73"/>
      <c r="E20" s="73"/>
      <c r="F20" s="73"/>
    </row>
    <row r="21" spans="2:6" x14ac:dyDescent="0.25">
      <c r="B21" s="71"/>
      <c r="C21" s="72"/>
      <c r="D21" s="73"/>
      <c r="E21" s="73"/>
      <c r="F21" s="73"/>
    </row>
    <row r="22" spans="2:6" x14ac:dyDescent="0.25">
      <c r="B22" s="71"/>
      <c r="C22" s="72"/>
      <c r="D22" s="73"/>
      <c r="E22" s="73"/>
      <c r="F22" s="73"/>
    </row>
    <row r="23" spans="2:6" x14ac:dyDescent="0.25">
      <c r="B23" s="71"/>
      <c r="C23" s="72"/>
      <c r="D23" s="73"/>
      <c r="E23" s="73"/>
      <c r="F23" s="73"/>
    </row>
    <row r="24" spans="2:6" x14ac:dyDescent="0.25">
      <c r="B24" s="71"/>
      <c r="C24" s="72"/>
      <c r="D24" s="73"/>
      <c r="E24" s="73"/>
      <c r="F24" s="73"/>
    </row>
    <row r="25" spans="2:6" x14ac:dyDescent="0.25">
      <c r="B25" s="71"/>
      <c r="C25" s="72"/>
      <c r="D25" s="73"/>
      <c r="E25" s="73"/>
      <c r="F25" s="73"/>
    </row>
    <row r="26" spans="2:6" x14ac:dyDescent="0.25">
      <c r="B26" s="71"/>
      <c r="C26" s="72"/>
      <c r="D26" s="73"/>
      <c r="E26" s="73"/>
      <c r="F26" s="73"/>
    </row>
    <row r="27" spans="2:6" x14ac:dyDescent="0.25">
      <c r="B27" s="71"/>
      <c r="C27" s="72"/>
      <c r="D27" s="73"/>
      <c r="E27" s="73"/>
      <c r="F27" s="73"/>
    </row>
    <row r="28" spans="2:6" x14ac:dyDescent="0.25">
      <c r="B28" s="71"/>
      <c r="C28" s="72"/>
      <c r="D28" s="73"/>
      <c r="E28" s="73"/>
      <c r="F28" s="73"/>
    </row>
    <row r="29" spans="2:6" x14ac:dyDescent="0.25">
      <c r="B29" s="71"/>
      <c r="C29" s="72"/>
      <c r="D29" s="73"/>
      <c r="E29" s="73"/>
      <c r="F29" s="73"/>
    </row>
    <row r="30" spans="2:6" x14ac:dyDescent="0.25">
      <c r="B30" s="71"/>
      <c r="C30" s="72"/>
      <c r="D30" s="73"/>
      <c r="E30" s="73"/>
      <c r="F30" s="73"/>
    </row>
    <row r="31" spans="2:6" x14ac:dyDescent="0.25">
      <c r="B31" s="71"/>
      <c r="C31" s="72"/>
      <c r="D31" s="73"/>
      <c r="E31" s="73"/>
      <c r="F31" s="73"/>
    </row>
    <row r="32" spans="2:6" x14ac:dyDescent="0.25">
      <c r="B32" s="71"/>
      <c r="C32" s="72"/>
      <c r="D32" s="73"/>
      <c r="E32" s="73"/>
      <c r="F32" s="73"/>
    </row>
    <row r="33" spans="2:6" x14ac:dyDescent="0.25">
      <c r="B33" s="71"/>
      <c r="C33" s="72"/>
      <c r="D33" s="73"/>
      <c r="E33" s="73"/>
      <c r="F33" s="73"/>
    </row>
    <row r="34" spans="2:6" x14ac:dyDescent="0.25">
      <c r="B34" s="71"/>
      <c r="C34" s="72"/>
      <c r="D34" s="73"/>
      <c r="E34" s="73"/>
      <c r="F34" s="73"/>
    </row>
    <row r="35" spans="2:6" x14ac:dyDescent="0.25">
      <c r="B35" s="71"/>
      <c r="C35" s="72"/>
      <c r="D35" s="73"/>
      <c r="E35" s="73"/>
      <c r="F35" s="73"/>
    </row>
    <row r="36" spans="2:6" x14ac:dyDescent="0.25">
      <c r="B36" s="71"/>
      <c r="C36" s="72"/>
      <c r="D36" s="73"/>
      <c r="E36" s="73"/>
      <c r="F36" s="73"/>
    </row>
    <row r="37" spans="2:6" x14ac:dyDescent="0.25">
      <c r="B37" s="71"/>
      <c r="C37" s="72"/>
      <c r="D37" s="73"/>
      <c r="E37" s="73"/>
      <c r="F37" s="73"/>
    </row>
    <row r="38" spans="2:6" x14ac:dyDescent="0.25">
      <c r="B38" s="71"/>
      <c r="C38" s="72"/>
      <c r="D38" s="73"/>
      <c r="E38" s="73"/>
      <c r="F38" s="73"/>
    </row>
    <row r="39" spans="2:6" x14ac:dyDescent="0.25">
      <c r="B39" s="71"/>
      <c r="C39" s="72"/>
      <c r="D39" s="73"/>
      <c r="E39" s="73"/>
      <c r="F39" s="73"/>
    </row>
    <row r="40" spans="2:6" x14ac:dyDescent="0.25">
      <c r="B40" s="71"/>
      <c r="C40" s="72"/>
      <c r="D40" s="73"/>
      <c r="E40" s="73"/>
      <c r="F40" s="73"/>
    </row>
    <row r="41" spans="2:6" x14ac:dyDescent="0.25">
      <c r="B41" s="71"/>
      <c r="C41" s="72"/>
      <c r="D41" s="73"/>
      <c r="E41" s="73"/>
      <c r="F41" s="73"/>
    </row>
    <row r="42" spans="2:6" x14ac:dyDescent="0.25">
      <c r="B42" s="71"/>
      <c r="C42" s="72"/>
      <c r="D42" s="73"/>
      <c r="E42" s="73"/>
      <c r="F42" s="73"/>
    </row>
    <row r="43" spans="2:6" x14ac:dyDescent="0.25">
      <c r="B43" s="71"/>
      <c r="C43" s="72"/>
      <c r="D43" s="73"/>
      <c r="E43" s="73"/>
      <c r="F43" s="73"/>
    </row>
    <row r="44" spans="2:6" x14ac:dyDescent="0.25">
      <c r="B44" s="71"/>
      <c r="C44" s="72"/>
      <c r="D44" s="73"/>
      <c r="E44" s="73"/>
      <c r="F44" s="73"/>
    </row>
    <row r="45" spans="2:6" x14ac:dyDescent="0.25">
      <c r="B45" s="71"/>
      <c r="C45" s="72"/>
      <c r="D45" s="73"/>
      <c r="E45" s="73"/>
      <c r="F45" s="73"/>
    </row>
    <row r="46" spans="2:6" x14ac:dyDescent="0.25">
      <c r="B46" s="71"/>
      <c r="C46" s="72"/>
      <c r="D46" s="73"/>
      <c r="E46" s="73"/>
      <c r="F46" s="73"/>
    </row>
    <row r="47" spans="2:6" x14ac:dyDescent="0.25">
      <c r="B47" s="71"/>
      <c r="C47" s="72"/>
      <c r="D47" s="73"/>
      <c r="E47" s="73"/>
      <c r="F47" s="73"/>
    </row>
    <row r="48" spans="2:6" x14ac:dyDescent="0.25">
      <c r="B48" s="71"/>
      <c r="C48" s="72"/>
      <c r="D48" s="73"/>
      <c r="E48" s="73"/>
      <c r="F48" s="73"/>
    </row>
    <row r="49" spans="2:6" x14ac:dyDescent="0.25">
      <c r="B49" s="71"/>
      <c r="C49" s="72"/>
      <c r="D49" s="73"/>
      <c r="E49" s="73"/>
      <c r="F49" s="73"/>
    </row>
    <row r="50" spans="2:6" x14ac:dyDescent="0.25">
      <c r="B50" s="71"/>
      <c r="C50" s="72"/>
      <c r="D50" s="73"/>
      <c r="E50" s="73"/>
      <c r="F50" s="73"/>
    </row>
    <row r="51" spans="2:6" x14ac:dyDescent="0.25">
      <c r="B51" s="71"/>
      <c r="C51" s="72"/>
      <c r="D51" s="73"/>
      <c r="E51" s="73"/>
      <c r="F51" s="73"/>
    </row>
    <row r="52" spans="2:6" x14ac:dyDescent="0.25">
      <c r="B52" s="71"/>
      <c r="C52" s="72"/>
      <c r="D52" s="73"/>
      <c r="E52" s="73"/>
      <c r="F52" s="73"/>
    </row>
    <row r="53" spans="2:6" x14ac:dyDescent="0.25">
      <c r="B53" s="71"/>
      <c r="C53" s="72"/>
      <c r="D53" s="73"/>
      <c r="E53" s="73"/>
      <c r="F53" s="73"/>
    </row>
    <row r="54" spans="2:6" x14ac:dyDescent="0.25">
      <c r="B54" s="71"/>
      <c r="C54" s="72"/>
      <c r="D54" s="73"/>
      <c r="E54" s="73"/>
      <c r="F54" s="73"/>
    </row>
    <row r="55" spans="2:6" x14ac:dyDescent="0.25">
      <c r="B55" s="71"/>
      <c r="C55" s="72"/>
      <c r="D55" s="73"/>
      <c r="E55" s="73"/>
      <c r="F55" s="73"/>
    </row>
    <row r="56" spans="2:6" x14ac:dyDescent="0.25">
      <c r="B56" s="71"/>
      <c r="C56" s="72"/>
      <c r="D56" s="73"/>
      <c r="E56" s="73"/>
      <c r="F56" s="73"/>
    </row>
    <row r="57" spans="2:6" x14ac:dyDescent="0.25">
      <c r="B57" s="71"/>
      <c r="C57" s="72"/>
      <c r="D57" s="73"/>
      <c r="E57" s="73"/>
      <c r="F57" s="73"/>
    </row>
    <row r="58" spans="2:6" x14ac:dyDescent="0.25">
      <c r="B58" s="71"/>
      <c r="C58" s="72"/>
      <c r="D58" s="73"/>
      <c r="E58" s="73"/>
      <c r="F58" s="73"/>
    </row>
    <row r="59" spans="2:6" x14ac:dyDescent="0.25">
      <c r="B59" s="71"/>
      <c r="C59" s="72"/>
      <c r="D59" s="73"/>
      <c r="E59" s="73"/>
      <c r="F59" s="73"/>
    </row>
    <row r="60" spans="2:6" x14ac:dyDescent="0.25">
      <c r="B60" s="71"/>
      <c r="C60" s="72"/>
      <c r="D60" s="73"/>
      <c r="E60" s="73"/>
      <c r="F60" s="73"/>
    </row>
    <row r="61" spans="2:6" x14ac:dyDescent="0.25">
      <c r="B61" s="71"/>
      <c r="C61" s="72"/>
      <c r="D61" s="73"/>
      <c r="E61" s="73"/>
      <c r="F61" s="73"/>
    </row>
    <row r="62" spans="2:6" x14ac:dyDescent="0.25">
      <c r="B62" s="71"/>
      <c r="C62" s="72"/>
      <c r="D62" s="73"/>
      <c r="E62" s="73"/>
      <c r="F62" s="73"/>
    </row>
    <row r="63" spans="2:6" x14ac:dyDescent="0.25">
      <c r="B63" s="71"/>
      <c r="C63" s="72"/>
      <c r="D63" s="73"/>
      <c r="E63" s="73"/>
      <c r="F63" s="73"/>
    </row>
    <row r="64" spans="2:6" x14ac:dyDescent="0.25">
      <c r="B64" s="71"/>
      <c r="C64" s="72"/>
      <c r="D64" s="73"/>
      <c r="E64" s="73"/>
      <c r="F64" s="73"/>
    </row>
    <row r="65" spans="2:6" x14ac:dyDescent="0.25">
      <c r="B65" s="71"/>
      <c r="C65" s="72"/>
      <c r="D65" s="73"/>
      <c r="E65" s="73"/>
      <c r="F65" s="73"/>
    </row>
    <row r="66" spans="2:6" x14ac:dyDescent="0.25">
      <c r="B66" s="71"/>
      <c r="C66" s="72"/>
      <c r="D66" s="73"/>
      <c r="E66" s="73"/>
      <c r="F66" s="73"/>
    </row>
    <row r="67" spans="2:6" x14ac:dyDescent="0.25">
      <c r="B67" s="71"/>
      <c r="C67" s="72"/>
      <c r="D67" s="73"/>
      <c r="E67" s="73"/>
      <c r="F67" s="73"/>
    </row>
    <row r="68" spans="2:6" x14ac:dyDescent="0.25">
      <c r="B68" s="71"/>
      <c r="C68" s="72"/>
      <c r="D68" s="73"/>
      <c r="E68" s="73"/>
      <c r="F68" s="73"/>
    </row>
    <row r="69" spans="2:6" x14ac:dyDescent="0.25">
      <c r="B69" s="71"/>
      <c r="C69" s="72"/>
      <c r="D69" s="73"/>
      <c r="E69" s="73"/>
      <c r="F69" s="73"/>
    </row>
    <row r="70" spans="2:6" x14ac:dyDescent="0.25">
      <c r="B70" s="71"/>
      <c r="C70" s="72"/>
      <c r="D70" s="73"/>
      <c r="E70" s="73"/>
      <c r="F70" s="73"/>
    </row>
    <row r="71" spans="2:6" x14ac:dyDescent="0.25">
      <c r="B71" s="71"/>
      <c r="C71" s="72"/>
      <c r="D71" s="73"/>
      <c r="E71" s="73"/>
      <c r="F71" s="73"/>
    </row>
    <row r="72" spans="2:6" x14ac:dyDescent="0.25">
      <c r="B72" s="71"/>
      <c r="C72" s="72"/>
      <c r="D72" s="73"/>
      <c r="E72" s="73"/>
      <c r="F72" s="73"/>
    </row>
    <row r="73" spans="2:6" x14ac:dyDescent="0.25">
      <c r="B73" s="71"/>
      <c r="C73" s="72"/>
      <c r="D73" s="73"/>
      <c r="E73" s="73"/>
      <c r="F73" s="73"/>
    </row>
    <row r="74" spans="2:6" x14ac:dyDescent="0.25">
      <c r="B74" s="71"/>
      <c r="C74" s="72"/>
      <c r="D74" s="73"/>
      <c r="E74" s="73"/>
      <c r="F74" s="73"/>
    </row>
    <row r="75" spans="2:6" x14ac:dyDescent="0.25">
      <c r="B75" s="71"/>
      <c r="C75" s="72"/>
      <c r="D75" s="73"/>
      <c r="E75" s="73"/>
      <c r="F75" s="73"/>
    </row>
    <row r="76" spans="2:6" x14ac:dyDescent="0.25">
      <c r="B76" s="71"/>
      <c r="C76" s="72"/>
      <c r="D76" s="73"/>
      <c r="E76" s="73"/>
      <c r="F76" s="73"/>
    </row>
    <row r="77" spans="2:6" x14ac:dyDescent="0.25">
      <c r="B77" s="71"/>
      <c r="C77" s="72"/>
      <c r="D77" s="73"/>
      <c r="E77" s="73"/>
      <c r="F77" s="73"/>
    </row>
    <row r="78" spans="2:6" x14ac:dyDescent="0.25">
      <c r="B78" s="71"/>
      <c r="C78" s="72"/>
      <c r="D78" s="73"/>
      <c r="E78" s="73"/>
      <c r="F78" s="73"/>
    </row>
    <row r="79" spans="2:6" x14ac:dyDescent="0.25">
      <c r="B79" s="71"/>
      <c r="C79" s="72"/>
      <c r="D79" s="73"/>
      <c r="E79" s="73"/>
      <c r="F79" s="73"/>
    </row>
    <row r="80" spans="2:6" x14ac:dyDescent="0.25">
      <c r="B80" s="71"/>
      <c r="C80" s="72"/>
      <c r="D80" s="73"/>
      <c r="E80" s="73"/>
      <c r="F80" s="73"/>
    </row>
    <row r="81" spans="2:6" x14ac:dyDescent="0.25">
      <c r="B81" s="71"/>
      <c r="C81" s="72"/>
      <c r="D81" s="73"/>
      <c r="E81" s="73"/>
      <c r="F81" s="73"/>
    </row>
    <row r="82" spans="2:6" x14ac:dyDescent="0.25">
      <c r="B82" s="71"/>
      <c r="C82" s="72"/>
      <c r="D82" s="73"/>
      <c r="E82" s="73"/>
      <c r="F82" s="73"/>
    </row>
    <row r="83" spans="2:6" x14ac:dyDescent="0.25">
      <c r="B83" s="71"/>
      <c r="C83" s="72"/>
      <c r="D83" s="73"/>
      <c r="E83" s="73"/>
      <c r="F83" s="73"/>
    </row>
    <row r="84" spans="2:6" x14ac:dyDescent="0.25">
      <c r="B84" s="71"/>
      <c r="C84" s="72"/>
      <c r="D84" s="73"/>
      <c r="E84" s="73"/>
      <c r="F84" s="73"/>
    </row>
    <row r="85" spans="2:6" x14ac:dyDescent="0.25">
      <c r="B85" s="71"/>
      <c r="C85" s="72"/>
      <c r="D85" s="73"/>
      <c r="E85" s="73"/>
      <c r="F85" s="73"/>
    </row>
    <row r="86" spans="2:6" x14ac:dyDescent="0.25">
      <c r="B86" s="71"/>
      <c r="C86" s="72"/>
      <c r="D86" s="73"/>
      <c r="E86" s="73"/>
      <c r="F86" s="73"/>
    </row>
    <row r="87" spans="2:6" x14ac:dyDescent="0.25">
      <c r="B87" s="71"/>
      <c r="C87" s="72"/>
      <c r="D87" s="73"/>
      <c r="E87" s="73"/>
      <c r="F87" s="73"/>
    </row>
    <row r="88" spans="2:6" x14ac:dyDescent="0.25">
      <c r="B88" s="71"/>
      <c r="C88" s="72"/>
      <c r="D88" s="73"/>
      <c r="E88" s="73"/>
      <c r="F88" s="73"/>
    </row>
    <row r="89" spans="2:6" x14ac:dyDescent="0.25">
      <c r="B89" s="71"/>
      <c r="C89" s="72"/>
      <c r="D89" s="73"/>
      <c r="E89" s="73"/>
      <c r="F89" s="73"/>
    </row>
    <row r="90" spans="2:6" x14ac:dyDescent="0.25">
      <c r="B90" s="71"/>
      <c r="C90" s="72"/>
      <c r="D90" s="73"/>
      <c r="E90" s="73"/>
      <c r="F90" s="73"/>
    </row>
    <row r="91" spans="2:6" x14ac:dyDescent="0.25">
      <c r="B91" s="71"/>
      <c r="C91" s="72"/>
      <c r="D91" s="73"/>
      <c r="E91" s="73"/>
      <c r="F91" s="73"/>
    </row>
    <row r="92" spans="2:6" x14ac:dyDescent="0.25">
      <c r="B92" s="71"/>
      <c r="C92" s="72"/>
      <c r="D92" s="73"/>
      <c r="E92" s="73"/>
      <c r="F92" s="73"/>
    </row>
    <row r="93" spans="2:6" x14ac:dyDescent="0.25">
      <c r="B93" s="71"/>
      <c r="C93" s="72"/>
      <c r="D93" s="73"/>
      <c r="E93" s="73"/>
      <c r="F93" s="73"/>
    </row>
    <row r="94" spans="2:6" x14ac:dyDescent="0.25">
      <c r="B94" s="71"/>
      <c r="C94" s="72"/>
      <c r="D94" s="73"/>
      <c r="E94" s="73"/>
      <c r="F94" s="73"/>
    </row>
    <row r="95" spans="2:6" x14ac:dyDescent="0.25">
      <c r="B95" s="71"/>
      <c r="C95" s="72"/>
      <c r="D95" s="73"/>
      <c r="E95" s="73"/>
      <c r="F95" s="73"/>
    </row>
    <row r="96" spans="2:6" x14ac:dyDescent="0.25">
      <c r="B96" s="71"/>
      <c r="C96" s="72"/>
      <c r="D96" s="73"/>
      <c r="E96" s="73"/>
      <c r="F96" s="73"/>
    </row>
    <row r="97" spans="2:6" x14ac:dyDescent="0.25">
      <c r="B97" s="71"/>
      <c r="C97" s="72"/>
      <c r="D97" s="73"/>
      <c r="E97" s="73"/>
      <c r="F97" s="73"/>
    </row>
    <row r="98" spans="2:6" x14ac:dyDescent="0.25">
      <c r="B98" s="71"/>
      <c r="C98" s="72"/>
      <c r="D98" s="73"/>
      <c r="E98" s="73"/>
      <c r="F98" s="73"/>
    </row>
    <row r="99" spans="2:6" x14ac:dyDescent="0.25">
      <c r="B99" s="71"/>
      <c r="C99" s="72"/>
      <c r="D99" s="73"/>
      <c r="E99" s="73"/>
      <c r="F99" s="73"/>
    </row>
    <row r="100" spans="2:6" x14ac:dyDescent="0.25">
      <c r="B100" s="71"/>
      <c r="C100" s="72"/>
      <c r="D100" s="73"/>
      <c r="E100" s="73"/>
      <c r="F100" s="73"/>
    </row>
    <row r="101" spans="2:6" x14ac:dyDescent="0.25">
      <c r="B101" s="71"/>
      <c r="C101" s="72"/>
      <c r="D101" s="73"/>
      <c r="E101" s="73"/>
      <c r="F101" s="73"/>
    </row>
    <row r="102" spans="2:6" x14ac:dyDescent="0.25">
      <c r="B102" s="71"/>
      <c r="C102" s="72"/>
      <c r="D102" s="73"/>
      <c r="E102" s="73"/>
      <c r="F102" s="73"/>
    </row>
    <row r="103" spans="2:6" x14ac:dyDescent="0.25">
      <c r="B103" s="71"/>
      <c r="C103" s="72"/>
      <c r="D103" s="73"/>
      <c r="E103" s="73"/>
      <c r="F103" s="73"/>
    </row>
    <row r="104" spans="2:6" x14ac:dyDescent="0.25">
      <c r="B104" s="71"/>
      <c r="C104" s="72"/>
      <c r="D104" s="73"/>
      <c r="E104" s="73"/>
      <c r="F104" s="73"/>
    </row>
    <row r="105" spans="2:6" x14ac:dyDescent="0.25">
      <c r="B105" s="71"/>
      <c r="C105" s="72"/>
      <c r="D105" s="73"/>
      <c r="E105" s="73"/>
      <c r="F105" s="73"/>
    </row>
    <row r="106" spans="2:6" x14ac:dyDescent="0.25">
      <c r="B106" s="71"/>
      <c r="C106" s="72"/>
      <c r="D106" s="73"/>
      <c r="E106" s="73"/>
      <c r="F106" s="73"/>
    </row>
    <row r="107" spans="2:6" x14ac:dyDescent="0.25">
      <c r="B107" s="71"/>
      <c r="C107" s="72"/>
      <c r="D107" s="73"/>
      <c r="E107" s="73"/>
      <c r="F107" s="73"/>
    </row>
    <row r="108" spans="2:6" x14ac:dyDescent="0.25">
      <c r="B108" s="71"/>
      <c r="C108" s="72"/>
      <c r="D108" s="73"/>
      <c r="E108" s="73"/>
      <c r="F108" s="73"/>
    </row>
    <row r="109" spans="2:6" x14ac:dyDescent="0.25">
      <c r="B109" s="71"/>
      <c r="C109" s="72"/>
      <c r="D109" s="73"/>
      <c r="E109" s="73"/>
      <c r="F109" s="73"/>
    </row>
    <row r="110" spans="2:6" x14ac:dyDescent="0.25">
      <c r="B110" s="71"/>
      <c r="C110" s="72"/>
      <c r="D110" s="73"/>
      <c r="E110" s="73"/>
      <c r="F110" s="73"/>
    </row>
    <row r="111" spans="2:6" x14ac:dyDescent="0.25">
      <c r="B111" s="71"/>
      <c r="C111" s="72"/>
      <c r="D111" s="73"/>
      <c r="E111" s="73"/>
      <c r="F111" s="73"/>
    </row>
    <row r="112" spans="2:6" x14ac:dyDescent="0.25">
      <c r="B112" s="71"/>
      <c r="C112" s="72"/>
      <c r="D112" s="73"/>
      <c r="E112" s="73"/>
      <c r="F112" s="73"/>
    </row>
    <row r="113" spans="2:6" x14ac:dyDescent="0.25">
      <c r="B113" s="71"/>
      <c r="C113" s="72"/>
      <c r="D113" s="73"/>
      <c r="E113" s="73"/>
      <c r="F113" s="73"/>
    </row>
    <row r="114" spans="2:6" x14ac:dyDescent="0.25">
      <c r="B114" s="71"/>
      <c r="C114" s="72"/>
      <c r="D114" s="73"/>
      <c r="E114" s="73"/>
      <c r="F114" s="73"/>
    </row>
    <row r="115" spans="2:6" x14ac:dyDescent="0.25">
      <c r="B115" s="71"/>
      <c r="C115" s="72"/>
      <c r="D115" s="73"/>
      <c r="E115" s="73"/>
      <c r="F115" s="73"/>
    </row>
    <row r="116" spans="2:6" x14ac:dyDescent="0.25">
      <c r="B116" s="71"/>
      <c r="C116" s="72"/>
      <c r="D116" s="73"/>
      <c r="E116" s="73"/>
      <c r="F116" s="73"/>
    </row>
    <row r="117" spans="2:6" x14ac:dyDescent="0.25">
      <c r="B117" s="71"/>
      <c r="C117" s="72"/>
      <c r="D117" s="73"/>
      <c r="E117" s="73"/>
      <c r="F117" s="73"/>
    </row>
    <row r="118" spans="2:6" x14ac:dyDescent="0.25">
      <c r="B118" s="71"/>
      <c r="C118" s="72"/>
      <c r="D118" s="73"/>
      <c r="E118" s="73"/>
      <c r="F118" s="73"/>
    </row>
    <row r="119" spans="2:6" x14ac:dyDescent="0.25">
      <c r="B119" s="71"/>
      <c r="C119" s="72"/>
      <c r="D119" s="73"/>
      <c r="E119" s="73"/>
      <c r="F119" s="73"/>
    </row>
    <row r="120" spans="2:6" x14ac:dyDescent="0.25">
      <c r="B120" s="71"/>
      <c r="C120" s="72"/>
      <c r="D120" s="73"/>
      <c r="E120" s="73"/>
      <c r="F120" s="73"/>
    </row>
    <row r="121" spans="2:6" x14ac:dyDescent="0.25">
      <c r="B121" s="71"/>
      <c r="C121" s="72"/>
      <c r="D121" s="73"/>
      <c r="E121" s="73"/>
      <c r="F121" s="73"/>
    </row>
    <row r="122" spans="2:6" x14ac:dyDescent="0.25">
      <c r="B122" s="71"/>
      <c r="C122" s="72"/>
      <c r="D122" s="73"/>
      <c r="E122" s="73"/>
      <c r="F122" s="73"/>
    </row>
    <row r="123" spans="2:6" x14ac:dyDescent="0.25">
      <c r="B123" s="71"/>
      <c r="C123" s="72"/>
      <c r="D123" s="73"/>
      <c r="E123" s="73"/>
      <c r="F123" s="73"/>
    </row>
    <row r="124" spans="2:6" x14ac:dyDescent="0.25">
      <c r="B124" s="71"/>
      <c r="C124" s="72"/>
      <c r="D124" s="73"/>
      <c r="E124" s="73"/>
      <c r="F124" s="73"/>
    </row>
    <row r="125" spans="2:6" x14ac:dyDescent="0.25">
      <c r="B125" s="71"/>
      <c r="C125" s="72"/>
      <c r="D125" s="73"/>
      <c r="E125" s="73"/>
      <c r="F125" s="73"/>
    </row>
    <row r="126" spans="2:6" x14ac:dyDescent="0.25">
      <c r="B126" s="71"/>
      <c r="C126" s="72"/>
      <c r="D126" s="73"/>
      <c r="E126" s="73"/>
      <c r="F126" s="73"/>
    </row>
    <row r="127" spans="2:6" x14ac:dyDescent="0.25">
      <c r="B127" s="71"/>
      <c r="C127" s="72"/>
      <c r="D127" s="73"/>
      <c r="E127" s="73"/>
      <c r="F127" s="73"/>
    </row>
    <row r="128" spans="2:6" x14ac:dyDescent="0.25">
      <c r="B128" s="71"/>
      <c r="C128" s="72"/>
      <c r="D128" s="73"/>
      <c r="E128" s="73"/>
      <c r="F128" s="73"/>
    </row>
    <row r="129" spans="2:6" x14ac:dyDescent="0.25">
      <c r="B129" s="71"/>
      <c r="C129" s="72"/>
      <c r="D129" s="73"/>
      <c r="E129" s="73"/>
      <c r="F129" s="73"/>
    </row>
    <row r="130" spans="2:6" x14ac:dyDescent="0.25">
      <c r="B130" s="71"/>
      <c r="C130" s="72"/>
      <c r="D130" s="73"/>
      <c r="E130" s="73"/>
      <c r="F130" s="73"/>
    </row>
    <row r="131" spans="2:6" x14ac:dyDescent="0.25">
      <c r="B131" s="71"/>
      <c r="C131" s="72"/>
      <c r="D131" s="73"/>
      <c r="E131" s="73"/>
      <c r="F131" s="73"/>
    </row>
    <row r="132" spans="2:6" x14ac:dyDescent="0.25">
      <c r="B132" s="71"/>
      <c r="C132" s="72"/>
      <c r="D132" s="73"/>
      <c r="E132" s="73"/>
      <c r="F132" s="73"/>
    </row>
    <row r="133" spans="2:6" x14ac:dyDescent="0.25">
      <c r="B133" s="71"/>
      <c r="C133" s="72"/>
      <c r="D133" s="73"/>
      <c r="E133" s="73"/>
      <c r="F133" s="73"/>
    </row>
    <row r="134" spans="2:6" x14ac:dyDescent="0.25">
      <c r="B134" s="71"/>
      <c r="C134" s="72"/>
      <c r="D134" s="73"/>
      <c r="E134" s="73"/>
      <c r="F134" s="73"/>
    </row>
    <row r="135" spans="2:6" x14ac:dyDescent="0.25">
      <c r="B135" s="71"/>
      <c r="C135" s="72"/>
      <c r="D135" s="73"/>
      <c r="E135" s="73"/>
      <c r="F135" s="73"/>
    </row>
    <row r="136" spans="2:6" x14ac:dyDescent="0.25">
      <c r="B136" s="71"/>
      <c r="C136" s="72"/>
      <c r="D136" s="73"/>
      <c r="E136" s="73"/>
      <c r="F136" s="73"/>
    </row>
    <row r="137" spans="2:6" x14ac:dyDescent="0.25">
      <c r="B137" s="71"/>
      <c r="C137" s="72"/>
      <c r="D137" s="73"/>
      <c r="E137" s="73"/>
      <c r="F137" s="73"/>
    </row>
    <row r="138" spans="2:6" x14ac:dyDescent="0.25">
      <c r="B138" s="71"/>
      <c r="C138" s="72"/>
      <c r="D138" s="73"/>
      <c r="E138" s="73"/>
      <c r="F138" s="73"/>
    </row>
    <row r="139" spans="2:6" x14ac:dyDescent="0.25">
      <c r="B139" s="71"/>
      <c r="C139" s="72"/>
      <c r="D139" s="73"/>
      <c r="E139" s="73"/>
      <c r="F139" s="73"/>
    </row>
    <row r="140" spans="2:6" x14ac:dyDescent="0.25">
      <c r="B140" s="71"/>
      <c r="C140" s="72"/>
      <c r="D140" s="73"/>
      <c r="E140" s="73"/>
      <c r="F140" s="73"/>
    </row>
    <row r="141" spans="2:6" x14ac:dyDescent="0.25">
      <c r="B141" s="71"/>
      <c r="C141" s="72"/>
      <c r="D141" s="73"/>
      <c r="E141" s="73"/>
      <c r="F141" s="73"/>
    </row>
    <row r="142" spans="2:6" x14ac:dyDescent="0.25">
      <c r="B142" s="71"/>
      <c r="C142" s="72"/>
      <c r="D142" s="73"/>
      <c r="E142" s="73"/>
      <c r="F142" s="73"/>
    </row>
    <row r="143" spans="2:6" x14ac:dyDescent="0.25">
      <c r="B143" s="71"/>
      <c r="C143" s="72"/>
      <c r="D143" s="73"/>
      <c r="E143" s="73"/>
      <c r="F143" s="73"/>
    </row>
    <row r="144" spans="2:6" x14ac:dyDescent="0.25">
      <c r="B144" s="71"/>
      <c r="C144" s="72"/>
      <c r="D144" s="73"/>
      <c r="E144" s="73"/>
      <c r="F144" s="73"/>
    </row>
    <row r="145" spans="2:6" x14ac:dyDescent="0.25">
      <c r="B145" s="71"/>
      <c r="C145" s="72"/>
      <c r="D145" s="73"/>
      <c r="E145" s="73"/>
      <c r="F145" s="73"/>
    </row>
    <row r="146" spans="2:6" x14ac:dyDescent="0.25">
      <c r="B146" s="71"/>
      <c r="C146" s="72"/>
      <c r="D146" s="73"/>
      <c r="E146" s="73"/>
      <c r="F146" s="73"/>
    </row>
    <row r="147" spans="2:6" x14ac:dyDescent="0.25">
      <c r="B147" s="71"/>
      <c r="C147" s="72"/>
      <c r="D147" s="73"/>
      <c r="E147" s="73"/>
      <c r="F147" s="73"/>
    </row>
    <row r="148" spans="2:6" x14ac:dyDescent="0.25">
      <c r="B148" s="71"/>
      <c r="C148" s="72"/>
      <c r="D148" s="73"/>
      <c r="E148" s="73"/>
      <c r="F148" s="73"/>
    </row>
    <row r="149" spans="2:6" x14ac:dyDescent="0.25">
      <c r="B149" s="71"/>
      <c r="C149" s="72"/>
      <c r="D149" s="73"/>
      <c r="E149" s="73"/>
      <c r="F149" s="73"/>
    </row>
    <row r="150" spans="2:6" x14ac:dyDescent="0.25">
      <c r="B150" s="71"/>
      <c r="C150" s="72"/>
      <c r="D150" s="73"/>
      <c r="E150" s="73"/>
      <c r="F150" s="73"/>
    </row>
    <row r="151" spans="2:6" x14ac:dyDescent="0.25">
      <c r="B151" s="71"/>
      <c r="C151" s="72"/>
      <c r="D151" s="73"/>
      <c r="E151" s="73"/>
      <c r="F151" s="73"/>
    </row>
    <row r="152" spans="2:6" x14ac:dyDescent="0.25">
      <c r="B152" s="71"/>
      <c r="C152" s="72"/>
      <c r="D152" s="73"/>
      <c r="E152" s="73"/>
      <c r="F152" s="73"/>
    </row>
    <row r="153" spans="2:6" x14ac:dyDescent="0.25">
      <c r="B153" s="71"/>
      <c r="C153" s="72"/>
      <c r="D153" s="73"/>
      <c r="E153" s="73"/>
      <c r="F153" s="73"/>
    </row>
    <row r="154" spans="2:6" x14ac:dyDescent="0.25">
      <c r="B154" s="71"/>
      <c r="C154" s="72"/>
      <c r="D154" s="73"/>
      <c r="E154" s="73"/>
      <c r="F154" s="73"/>
    </row>
    <row r="155" spans="2:6" x14ac:dyDescent="0.25">
      <c r="B155" s="71"/>
      <c r="C155" s="72"/>
      <c r="D155" s="73"/>
      <c r="E155" s="73"/>
      <c r="F155" s="73"/>
    </row>
    <row r="156" spans="2:6" x14ac:dyDescent="0.25">
      <c r="B156" s="71"/>
      <c r="C156" s="72"/>
      <c r="D156" s="73"/>
      <c r="E156" s="73"/>
      <c r="F156" s="73"/>
    </row>
    <row r="157" spans="2:6" x14ac:dyDescent="0.25">
      <c r="B157" s="71"/>
      <c r="C157" s="72"/>
      <c r="D157" s="73"/>
      <c r="E157" s="73"/>
      <c r="F157" s="73"/>
    </row>
    <row r="158" spans="2:6" x14ac:dyDescent="0.25">
      <c r="B158" s="71"/>
      <c r="C158" s="72"/>
      <c r="D158" s="73"/>
      <c r="E158" s="73"/>
      <c r="F158" s="73"/>
    </row>
    <row r="159" spans="2:6" x14ac:dyDescent="0.25">
      <c r="B159" s="71"/>
      <c r="C159" s="72"/>
      <c r="D159" s="73"/>
      <c r="E159" s="73"/>
      <c r="F159" s="73"/>
    </row>
    <row r="160" spans="2:6" x14ac:dyDescent="0.25">
      <c r="B160" s="71"/>
      <c r="C160" s="72"/>
      <c r="D160" s="73"/>
      <c r="E160" s="73"/>
      <c r="F160" s="73"/>
    </row>
    <row r="161" spans="2:6" x14ac:dyDescent="0.25">
      <c r="B161" s="71"/>
      <c r="C161" s="72"/>
      <c r="D161" s="73"/>
      <c r="E161" s="73"/>
      <c r="F161" s="73"/>
    </row>
    <row r="162" spans="2:6" x14ac:dyDescent="0.25">
      <c r="B162" s="71"/>
      <c r="C162" s="72"/>
      <c r="D162" s="73"/>
      <c r="E162" s="73"/>
      <c r="F162" s="73"/>
    </row>
    <row r="163" spans="2:6" x14ac:dyDescent="0.25">
      <c r="B163" s="71"/>
      <c r="C163" s="72"/>
      <c r="D163" s="73"/>
      <c r="E163" s="73"/>
      <c r="F163" s="73"/>
    </row>
    <row r="164" spans="2:6" x14ac:dyDescent="0.25">
      <c r="B164" s="71"/>
      <c r="C164" s="72"/>
      <c r="D164" s="73"/>
      <c r="E164" s="73"/>
      <c r="F164" s="73"/>
    </row>
    <row r="165" spans="2:6" x14ac:dyDescent="0.25">
      <c r="B165" s="71"/>
      <c r="C165" s="72"/>
      <c r="D165" s="73"/>
      <c r="E165" s="73"/>
      <c r="F165" s="73"/>
    </row>
    <row r="166" spans="2:6" x14ac:dyDescent="0.25">
      <c r="B166" s="71"/>
      <c r="C166" s="72"/>
      <c r="D166" s="73"/>
      <c r="E166" s="73"/>
      <c r="F166" s="73"/>
    </row>
    <row r="167" spans="2:6" x14ac:dyDescent="0.25">
      <c r="B167" s="71"/>
      <c r="C167" s="72"/>
      <c r="D167" s="73"/>
      <c r="E167" s="73"/>
      <c r="F167" s="73"/>
    </row>
    <row r="168" spans="2:6" x14ac:dyDescent="0.25">
      <c r="B168" s="71"/>
      <c r="C168" s="72"/>
      <c r="D168" s="73"/>
      <c r="E168" s="73"/>
      <c r="F168" s="73"/>
    </row>
    <row r="169" spans="2:6" x14ac:dyDescent="0.25">
      <c r="B169" s="71"/>
      <c r="C169" s="72"/>
      <c r="D169" s="73"/>
      <c r="E169" s="73"/>
      <c r="F169" s="73"/>
    </row>
    <row r="170" spans="2:6" x14ac:dyDescent="0.25">
      <c r="B170" s="71"/>
      <c r="C170" s="72"/>
      <c r="D170" s="73"/>
      <c r="E170" s="73"/>
      <c r="F170" s="73"/>
    </row>
    <row r="171" spans="2:6" x14ac:dyDescent="0.25">
      <c r="B171" s="71"/>
      <c r="C171" s="72"/>
      <c r="D171" s="73"/>
      <c r="E171" s="73"/>
      <c r="F171" s="73"/>
    </row>
    <row r="172" spans="2:6" x14ac:dyDescent="0.25">
      <c r="B172" s="71"/>
      <c r="C172" s="72"/>
      <c r="D172" s="73"/>
      <c r="E172" s="73"/>
      <c r="F172" s="73"/>
    </row>
    <row r="173" spans="2:6" x14ac:dyDescent="0.25">
      <c r="B173" s="71"/>
      <c r="C173" s="72"/>
      <c r="D173" s="73"/>
      <c r="E173" s="73"/>
      <c r="F173" s="73"/>
    </row>
    <row r="174" spans="2:6" x14ac:dyDescent="0.25">
      <c r="B174" s="71"/>
      <c r="C174" s="72"/>
      <c r="D174" s="73"/>
      <c r="E174" s="73"/>
      <c r="F174" s="73"/>
    </row>
    <row r="175" spans="2:6" x14ac:dyDescent="0.25">
      <c r="B175" s="71"/>
      <c r="C175" s="72"/>
      <c r="D175" s="73"/>
      <c r="E175" s="73"/>
      <c r="F175" s="73"/>
    </row>
    <row r="176" spans="2:6" x14ac:dyDescent="0.25">
      <c r="B176" s="71"/>
      <c r="C176" s="72"/>
      <c r="D176" s="73"/>
      <c r="E176" s="73"/>
      <c r="F176" s="73"/>
    </row>
    <row r="177" spans="2:6" x14ac:dyDescent="0.25">
      <c r="B177" s="71"/>
      <c r="C177" s="72"/>
      <c r="D177" s="73"/>
      <c r="E177" s="73"/>
      <c r="F177" s="73"/>
    </row>
    <row r="178" spans="2:6" x14ac:dyDescent="0.25">
      <c r="B178" s="71"/>
      <c r="C178" s="72"/>
      <c r="D178" s="73"/>
      <c r="E178" s="73"/>
      <c r="F178" s="73"/>
    </row>
    <row r="179" spans="2:6" x14ac:dyDescent="0.25">
      <c r="B179" s="71"/>
      <c r="C179" s="72"/>
      <c r="D179" s="73"/>
      <c r="E179" s="73"/>
      <c r="F179" s="73"/>
    </row>
    <row r="180" spans="2:6" x14ac:dyDescent="0.25">
      <c r="B180" s="71"/>
      <c r="C180" s="72"/>
      <c r="D180" s="73"/>
      <c r="E180" s="73"/>
      <c r="F180" s="73"/>
    </row>
    <row r="181" spans="2:6" x14ac:dyDescent="0.25">
      <c r="B181" s="71"/>
      <c r="C181" s="72"/>
      <c r="D181" s="73"/>
      <c r="E181" s="73"/>
      <c r="F181" s="73"/>
    </row>
    <row r="182" spans="2:6" x14ac:dyDescent="0.25">
      <c r="B182" s="71"/>
      <c r="C182" s="72"/>
      <c r="D182" s="73"/>
      <c r="E182" s="73"/>
      <c r="F182" s="73"/>
    </row>
    <row r="183" spans="2:6" x14ac:dyDescent="0.25">
      <c r="B183" s="71"/>
      <c r="C183" s="72"/>
      <c r="D183" s="73"/>
      <c r="E183" s="73"/>
      <c r="F183" s="73"/>
    </row>
    <row r="184" spans="2:6" x14ac:dyDescent="0.25">
      <c r="B184" s="71"/>
      <c r="C184" s="72"/>
      <c r="D184" s="73"/>
      <c r="E184" s="73"/>
      <c r="F184" s="73"/>
    </row>
    <row r="185" spans="2:6" x14ac:dyDescent="0.25">
      <c r="B185" s="71"/>
      <c r="C185" s="72"/>
      <c r="D185" s="73"/>
      <c r="E185" s="73"/>
      <c r="F185" s="73"/>
    </row>
    <row r="186" spans="2:6" x14ac:dyDescent="0.25">
      <c r="B186" s="71"/>
      <c r="C186" s="72"/>
      <c r="D186" s="73"/>
      <c r="E186" s="73"/>
      <c r="F186" s="73"/>
    </row>
    <row r="187" spans="2:6" x14ac:dyDescent="0.25">
      <c r="B187" s="71"/>
      <c r="C187" s="72"/>
      <c r="D187" s="73"/>
      <c r="E187" s="73"/>
      <c r="F187" s="73"/>
    </row>
    <row r="188" spans="2:6" x14ac:dyDescent="0.25">
      <c r="B188" s="71"/>
      <c r="C188" s="72"/>
      <c r="D188" s="73"/>
      <c r="E188" s="73"/>
      <c r="F188" s="73"/>
    </row>
    <row r="189" spans="2:6" x14ac:dyDescent="0.25">
      <c r="B189" s="71"/>
      <c r="C189" s="72"/>
      <c r="D189" s="73"/>
      <c r="E189" s="73"/>
      <c r="F189" s="73"/>
    </row>
    <row r="190" spans="2:6" x14ac:dyDescent="0.25">
      <c r="B190" s="71"/>
      <c r="C190" s="72"/>
      <c r="D190" s="73"/>
      <c r="E190" s="73"/>
      <c r="F190" s="73"/>
    </row>
    <row r="191" spans="2:6" x14ac:dyDescent="0.25">
      <c r="B191" s="71"/>
      <c r="C191" s="72"/>
      <c r="D191" s="73"/>
      <c r="E191" s="73"/>
      <c r="F191" s="73"/>
    </row>
    <row r="192" spans="2:6" x14ac:dyDescent="0.25">
      <c r="B192" s="71"/>
      <c r="C192" s="72"/>
      <c r="D192" s="73"/>
      <c r="E192" s="73"/>
      <c r="F192" s="73"/>
    </row>
    <row r="193" spans="2:6" x14ac:dyDescent="0.25">
      <c r="B193" s="71"/>
      <c r="C193" s="72"/>
      <c r="D193" s="73"/>
      <c r="E193" s="73"/>
      <c r="F193" s="73"/>
    </row>
    <row r="194" spans="2:6" x14ac:dyDescent="0.25">
      <c r="B194" s="71"/>
      <c r="C194" s="72"/>
      <c r="D194" s="73"/>
      <c r="E194" s="73"/>
      <c r="F194" s="73"/>
    </row>
    <row r="195" spans="2:6" x14ac:dyDescent="0.25">
      <c r="B195" s="71"/>
      <c r="C195" s="72"/>
      <c r="D195" s="73"/>
      <c r="E195" s="73"/>
      <c r="F195" s="73"/>
    </row>
    <row r="196" spans="2:6" x14ac:dyDescent="0.25">
      <c r="B196" s="71"/>
      <c r="C196" s="72"/>
      <c r="D196" s="73"/>
      <c r="E196" s="73"/>
      <c r="F196" s="73"/>
    </row>
    <row r="197" spans="2:6" x14ac:dyDescent="0.25">
      <c r="B197" s="71"/>
      <c r="C197" s="72"/>
      <c r="D197" s="73"/>
      <c r="E197" s="73"/>
      <c r="F197" s="73"/>
    </row>
    <row r="198" spans="2:6" x14ac:dyDescent="0.25">
      <c r="B198" s="71"/>
      <c r="C198" s="72"/>
      <c r="D198" s="73"/>
      <c r="E198" s="73"/>
      <c r="F198" s="73"/>
    </row>
    <row r="199" spans="2:6" x14ac:dyDescent="0.25">
      <c r="B199" s="71"/>
      <c r="C199" s="72"/>
      <c r="D199" s="73"/>
      <c r="E199" s="73"/>
      <c r="F199" s="73"/>
    </row>
    <row r="200" spans="2:6" x14ac:dyDescent="0.25">
      <c r="B200" s="71"/>
      <c r="C200" s="72"/>
      <c r="D200" s="73"/>
      <c r="E200" s="73"/>
      <c r="F200" s="73"/>
    </row>
    <row r="201" spans="2:6" x14ac:dyDescent="0.25">
      <c r="B201" s="71"/>
      <c r="C201" s="72"/>
      <c r="D201" s="73"/>
      <c r="E201" s="73"/>
      <c r="F201" s="73"/>
    </row>
    <row r="202" spans="2:6" x14ac:dyDescent="0.25">
      <c r="B202" s="71"/>
      <c r="C202" s="72"/>
      <c r="D202" s="73"/>
      <c r="E202" s="73"/>
      <c r="F202" s="73"/>
    </row>
    <row r="203" spans="2:6" x14ac:dyDescent="0.25">
      <c r="B203" s="71"/>
      <c r="C203" s="72"/>
      <c r="D203" s="73"/>
      <c r="E203" s="73"/>
      <c r="F203" s="73"/>
    </row>
    <row r="204" spans="2:6" x14ac:dyDescent="0.25">
      <c r="B204" s="71"/>
      <c r="C204" s="72"/>
      <c r="D204" s="73"/>
      <c r="E204" s="73"/>
      <c r="F204" s="73"/>
    </row>
    <row r="205" spans="2:6" x14ac:dyDescent="0.25">
      <c r="B205" s="71"/>
      <c r="C205" s="72"/>
      <c r="D205" s="73"/>
      <c r="E205" s="73"/>
      <c r="F205" s="73"/>
    </row>
    <row r="206" spans="2:6" x14ac:dyDescent="0.25">
      <c r="B206" s="71"/>
      <c r="C206" s="72"/>
      <c r="D206" s="73"/>
      <c r="E206" s="73"/>
      <c r="F206" s="73"/>
    </row>
    <row r="207" spans="2:6" x14ac:dyDescent="0.25">
      <c r="B207" s="71"/>
      <c r="C207" s="72"/>
      <c r="D207" s="73"/>
      <c r="E207" s="73"/>
      <c r="F207" s="73"/>
    </row>
    <row r="208" spans="2:6" x14ac:dyDescent="0.25">
      <c r="B208" s="71"/>
      <c r="C208" s="72"/>
      <c r="D208" s="73"/>
      <c r="E208" s="73"/>
      <c r="F208" s="73"/>
    </row>
    <row r="209" spans="2:6" x14ac:dyDescent="0.25">
      <c r="B209" s="71"/>
      <c r="C209" s="72"/>
      <c r="D209" s="73"/>
      <c r="E209" s="73"/>
      <c r="F209" s="73"/>
    </row>
    <row r="210" spans="2:6" x14ac:dyDescent="0.25">
      <c r="B210" s="71"/>
      <c r="C210" s="72"/>
      <c r="D210" s="73"/>
      <c r="E210" s="73"/>
      <c r="F210" s="73"/>
    </row>
    <row r="211" spans="2:6" x14ac:dyDescent="0.25">
      <c r="B211" s="71"/>
      <c r="C211" s="72"/>
      <c r="D211" s="73"/>
      <c r="E211" s="73"/>
      <c r="F211" s="73"/>
    </row>
    <row r="212" spans="2:6" x14ac:dyDescent="0.25">
      <c r="B212" s="71"/>
      <c r="C212" s="72"/>
      <c r="D212" s="73"/>
      <c r="E212" s="73"/>
      <c r="F212" s="73"/>
    </row>
    <row r="213" spans="2:6" x14ac:dyDescent="0.25">
      <c r="B213" s="71"/>
      <c r="C213" s="72"/>
      <c r="D213" s="73"/>
      <c r="E213" s="73"/>
      <c r="F213" s="73"/>
    </row>
    <row r="214" spans="2:6" x14ac:dyDescent="0.25">
      <c r="B214" s="71"/>
      <c r="C214" s="72"/>
      <c r="D214" s="73"/>
      <c r="E214" s="73"/>
      <c r="F214" s="73"/>
    </row>
    <row r="215" spans="2:6" x14ac:dyDescent="0.25">
      <c r="B215" s="71"/>
      <c r="C215" s="72"/>
      <c r="D215" s="73"/>
      <c r="E215" s="73"/>
      <c r="F215" s="73"/>
    </row>
    <row r="216" spans="2:6" x14ac:dyDescent="0.25">
      <c r="B216" s="71"/>
      <c r="C216" s="72"/>
      <c r="D216" s="73"/>
      <c r="E216" s="73"/>
      <c r="F216" s="73"/>
    </row>
    <row r="217" spans="2:6" x14ac:dyDescent="0.25">
      <c r="B217" s="71"/>
      <c r="C217" s="72"/>
      <c r="D217" s="73"/>
      <c r="E217" s="73"/>
      <c r="F217" s="73"/>
    </row>
    <row r="218" spans="2:6" x14ac:dyDescent="0.25">
      <c r="B218" s="71"/>
      <c r="C218" s="72"/>
      <c r="D218" s="73"/>
      <c r="E218" s="73"/>
      <c r="F218" s="73"/>
    </row>
    <row r="219" spans="2:6" x14ac:dyDescent="0.25">
      <c r="B219" s="71"/>
      <c r="C219" s="72"/>
      <c r="D219" s="73"/>
      <c r="E219" s="73"/>
      <c r="F219" s="73"/>
    </row>
    <row r="220" spans="2:6" x14ac:dyDescent="0.25">
      <c r="B220" s="71"/>
      <c r="C220" s="72"/>
      <c r="D220" s="73"/>
      <c r="E220" s="73"/>
      <c r="F220" s="73"/>
    </row>
    <row r="221" spans="2:6" x14ac:dyDescent="0.25">
      <c r="B221" s="71"/>
      <c r="C221" s="72"/>
      <c r="D221" s="73"/>
      <c r="E221" s="73"/>
      <c r="F221" s="73"/>
    </row>
    <row r="222" spans="2:6" x14ac:dyDescent="0.25">
      <c r="B222" s="71"/>
      <c r="C222" s="72"/>
      <c r="D222" s="73"/>
      <c r="E222" s="73"/>
      <c r="F222" s="73"/>
    </row>
    <row r="223" spans="2:6" x14ac:dyDescent="0.25">
      <c r="B223" s="71"/>
      <c r="C223" s="72"/>
      <c r="D223" s="73"/>
      <c r="E223" s="73"/>
      <c r="F223" s="73"/>
    </row>
    <row r="224" spans="2:6" x14ac:dyDescent="0.25">
      <c r="B224" s="71"/>
      <c r="C224" s="72"/>
      <c r="D224" s="73"/>
      <c r="E224" s="73"/>
      <c r="F224" s="73"/>
    </row>
    <row r="225" spans="2:6" x14ac:dyDescent="0.25">
      <c r="B225" s="71"/>
      <c r="C225" s="72"/>
      <c r="D225" s="73"/>
      <c r="E225" s="73"/>
      <c r="F225" s="73"/>
    </row>
    <row r="226" spans="2:6" x14ac:dyDescent="0.25">
      <c r="B226" s="71"/>
      <c r="C226" s="72"/>
      <c r="D226" s="73"/>
      <c r="E226" s="73"/>
      <c r="F226" s="73"/>
    </row>
    <row r="227" spans="2:6" x14ac:dyDescent="0.25">
      <c r="B227" s="71"/>
      <c r="C227" s="72"/>
      <c r="D227" s="73"/>
      <c r="E227" s="73"/>
      <c r="F227" s="73"/>
    </row>
    <row r="228" spans="2:6" x14ac:dyDescent="0.25">
      <c r="B228" s="71"/>
      <c r="C228" s="72"/>
      <c r="D228" s="73"/>
      <c r="E228" s="73"/>
      <c r="F228" s="73"/>
    </row>
    <row r="229" spans="2:6" x14ac:dyDescent="0.25">
      <c r="B229" s="71"/>
      <c r="C229" s="72"/>
      <c r="D229" s="73"/>
      <c r="E229" s="73"/>
      <c r="F229" s="73"/>
    </row>
    <row r="230" spans="2:6" x14ac:dyDescent="0.25">
      <c r="B230" s="71"/>
      <c r="C230" s="72"/>
      <c r="D230" s="73"/>
      <c r="E230" s="73"/>
      <c r="F230" s="73"/>
    </row>
    <row r="231" spans="2:6" x14ac:dyDescent="0.25">
      <c r="B231" s="71"/>
      <c r="C231" s="72"/>
      <c r="D231" s="73"/>
      <c r="E231" s="73"/>
      <c r="F231" s="73"/>
    </row>
    <row r="232" spans="2:6" x14ac:dyDescent="0.25">
      <c r="B232" s="71"/>
      <c r="C232" s="72"/>
      <c r="D232" s="73"/>
      <c r="E232" s="73"/>
      <c r="F232" s="73"/>
    </row>
    <row r="233" spans="2:6" x14ac:dyDescent="0.25">
      <c r="B233" s="71"/>
      <c r="C233" s="72"/>
      <c r="D233" s="73"/>
      <c r="E233" s="73"/>
      <c r="F233" s="73"/>
    </row>
    <row r="234" spans="2:6" x14ac:dyDescent="0.25">
      <c r="B234" s="71"/>
      <c r="C234" s="72"/>
      <c r="D234" s="73"/>
      <c r="E234" s="73"/>
      <c r="F234" s="73"/>
    </row>
    <row r="235" spans="2:6" x14ac:dyDescent="0.25">
      <c r="B235" s="71"/>
      <c r="C235" s="72"/>
      <c r="D235" s="73"/>
      <c r="E235" s="73"/>
      <c r="F235" s="73"/>
    </row>
    <row r="236" spans="2:6" x14ac:dyDescent="0.25">
      <c r="B236" s="71"/>
      <c r="C236" s="72"/>
      <c r="D236" s="73"/>
      <c r="E236" s="73"/>
      <c r="F236" s="73"/>
    </row>
    <row r="237" spans="2:6" x14ac:dyDescent="0.25">
      <c r="B237" s="71"/>
      <c r="C237" s="72"/>
      <c r="D237" s="73"/>
      <c r="E237" s="73"/>
      <c r="F237" s="73"/>
    </row>
    <row r="238" spans="2:6" x14ac:dyDescent="0.25">
      <c r="B238" s="71"/>
      <c r="C238" s="72"/>
      <c r="D238" s="73"/>
      <c r="E238" s="73"/>
      <c r="F238" s="73"/>
    </row>
    <row r="239" spans="2:6" x14ac:dyDescent="0.25">
      <c r="B239" s="71"/>
      <c r="C239" s="72"/>
      <c r="D239" s="73"/>
      <c r="E239" s="73"/>
      <c r="F239" s="73"/>
    </row>
    <row r="240" spans="2:6" x14ac:dyDescent="0.25">
      <c r="B240" s="71"/>
      <c r="C240" s="72"/>
      <c r="D240" s="73"/>
      <c r="E240" s="73"/>
      <c r="F240" s="73"/>
    </row>
    <row r="241" spans="2:6" x14ac:dyDescent="0.25">
      <c r="B241" s="71"/>
      <c r="C241" s="72"/>
      <c r="D241" s="73"/>
      <c r="E241" s="73"/>
      <c r="F241" s="73"/>
    </row>
    <row r="242" spans="2:6" x14ac:dyDescent="0.25">
      <c r="B242" s="71"/>
      <c r="C242" s="72"/>
      <c r="D242" s="73"/>
      <c r="E242" s="73"/>
      <c r="F242" s="73"/>
    </row>
    <row r="243" spans="2:6" x14ac:dyDescent="0.25">
      <c r="B243" s="71"/>
      <c r="C243" s="72"/>
      <c r="D243" s="73"/>
      <c r="E243" s="73"/>
      <c r="F243" s="73"/>
    </row>
    <row r="244" spans="2:6" x14ac:dyDescent="0.25">
      <c r="B244" s="71"/>
      <c r="C244" s="72"/>
      <c r="D244" s="73"/>
      <c r="E244" s="73"/>
      <c r="F244" s="73"/>
    </row>
    <row r="245" spans="2:6" x14ac:dyDescent="0.25">
      <c r="B245" s="71"/>
      <c r="C245" s="72"/>
      <c r="D245" s="73"/>
      <c r="E245" s="73"/>
      <c r="F245" s="73"/>
    </row>
    <row r="246" spans="2:6" x14ac:dyDescent="0.25">
      <c r="B246" s="71"/>
      <c r="C246" s="72"/>
      <c r="D246" s="73"/>
      <c r="E246" s="73"/>
      <c r="F246" s="73"/>
    </row>
    <row r="247" spans="2:6" x14ac:dyDescent="0.25">
      <c r="B247" s="71"/>
      <c r="C247" s="72"/>
      <c r="D247" s="73"/>
      <c r="E247" s="73"/>
      <c r="F247" s="73"/>
    </row>
    <row r="248" spans="2:6" x14ac:dyDescent="0.25">
      <c r="B248" s="71"/>
      <c r="C248" s="72"/>
      <c r="D248" s="73"/>
      <c r="E248" s="73"/>
      <c r="F248" s="73"/>
    </row>
    <row r="249" spans="2:6" x14ac:dyDescent="0.25">
      <c r="B249" s="71"/>
      <c r="C249" s="72"/>
      <c r="D249" s="73"/>
      <c r="E249" s="73"/>
      <c r="F249" s="73"/>
    </row>
    <row r="250" spans="2:6" x14ac:dyDescent="0.25">
      <c r="B250" s="71"/>
      <c r="C250" s="72"/>
      <c r="D250" s="73"/>
      <c r="E250" s="73"/>
      <c r="F250" s="73"/>
    </row>
    <row r="251" spans="2:6" x14ac:dyDescent="0.25">
      <c r="B251" s="71"/>
      <c r="C251" s="72"/>
      <c r="D251" s="73"/>
      <c r="E251" s="73"/>
      <c r="F251" s="73"/>
    </row>
    <row r="252" spans="2:6" x14ac:dyDescent="0.25">
      <c r="B252" s="71"/>
      <c r="C252" s="72"/>
      <c r="D252" s="73"/>
      <c r="E252" s="73"/>
      <c r="F252" s="73"/>
    </row>
    <row r="253" spans="2:6" x14ac:dyDescent="0.25">
      <c r="B253" s="71"/>
      <c r="C253" s="72"/>
      <c r="D253" s="73"/>
      <c r="E253" s="73"/>
      <c r="F253" s="73"/>
    </row>
    <row r="254" spans="2:6" x14ac:dyDescent="0.25">
      <c r="B254" s="71"/>
      <c r="C254" s="72"/>
      <c r="D254" s="73"/>
      <c r="E254" s="73"/>
      <c r="F254" s="73"/>
    </row>
    <row r="255" spans="2:6" x14ac:dyDescent="0.25">
      <c r="B255" s="71"/>
      <c r="C255" s="72"/>
      <c r="D255" s="73"/>
      <c r="E255" s="73"/>
      <c r="F255" s="73"/>
    </row>
    <row r="256" spans="2:6" x14ac:dyDescent="0.25">
      <c r="B256" s="71"/>
      <c r="C256" s="72"/>
      <c r="D256" s="73"/>
      <c r="E256" s="73"/>
      <c r="F256" s="73"/>
    </row>
    <row r="257" spans="2:6" x14ac:dyDescent="0.25">
      <c r="B257" s="71"/>
      <c r="C257" s="72"/>
      <c r="D257" s="73"/>
      <c r="E257" s="73"/>
      <c r="F257" s="73"/>
    </row>
    <row r="258" spans="2:6" x14ac:dyDescent="0.25">
      <c r="B258" s="71"/>
      <c r="C258" s="72"/>
      <c r="D258" s="73"/>
      <c r="E258" s="73"/>
      <c r="F258" s="73"/>
    </row>
    <row r="259" spans="2:6" x14ac:dyDescent="0.25">
      <c r="B259" s="71"/>
      <c r="C259" s="72"/>
      <c r="D259" s="73"/>
      <c r="E259" s="73"/>
      <c r="F259" s="73"/>
    </row>
    <row r="260" spans="2:6" x14ac:dyDescent="0.25">
      <c r="B260" s="71"/>
      <c r="C260" s="72"/>
      <c r="D260" s="73"/>
      <c r="E260" s="73"/>
      <c r="F260" s="73"/>
    </row>
    <row r="261" spans="2:6" x14ac:dyDescent="0.25">
      <c r="B261" s="71"/>
      <c r="C261" s="72"/>
      <c r="D261" s="73"/>
      <c r="E261" s="73"/>
      <c r="F261" s="73"/>
    </row>
    <row r="262" spans="2:6" x14ac:dyDescent="0.25">
      <c r="B262" s="71"/>
      <c r="C262" s="72"/>
      <c r="D262" s="73"/>
      <c r="E262" s="73"/>
      <c r="F262" s="73"/>
    </row>
    <row r="263" spans="2:6" x14ac:dyDescent="0.25">
      <c r="B263" s="71"/>
      <c r="C263" s="72"/>
      <c r="D263" s="73"/>
      <c r="E263" s="73"/>
      <c r="F263" s="73"/>
    </row>
    <row r="264" spans="2:6" x14ac:dyDescent="0.25">
      <c r="B264" s="71"/>
      <c r="C264" s="72"/>
      <c r="D264" s="73"/>
      <c r="E264" s="73"/>
      <c r="F264" s="73"/>
    </row>
    <row r="265" spans="2:6" x14ac:dyDescent="0.25">
      <c r="B265" s="71"/>
      <c r="C265" s="72"/>
      <c r="D265" s="73"/>
      <c r="E265" s="73"/>
      <c r="F265" s="73"/>
    </row>
    <row r="266" spans="2:6" x14ac:dyDescent="0.25">
      <c r="B266" s="71"/>
      <c r="C266" s="72"/>
      <c r="D266" s="73"/>
      <c r="E266" s="73"/>
      <c r="F266" s="73"/>
    </row>
    <row r="267" spans="2:6" x14ac:dyDescent="0.25">
      <c r="B267" s="71"/>
      <c r="C267" s="72"/>
      <c r="D267" s="73"/>
      <c r="E267" s="73"/>
      <c r="F267" s="73"/>
    </row>
    <row r="268" spans="2:6" x14ac:dyDescent="0.25">
      <c r="B268" s="71"/>
      <c r="C268" s="72"/>
      <c r="D268" s="73"/>
      <c r="E268" s="73"/>
      <c r="F268" s="73"/>
    </row>
    <row r="269" spans="2:6" x14ac:dyDescent="0.25">
      <c r="B269" s="71"/>
      <c r="C269" s="72"/>
      <c r="D269" s="73"/>
      <c r="E269" s="73"/>
      <c r="F269" s="73"/>
    </row>
    <row r="270" spans="2:6" x14ac:dyDescent="0.25">
      <c r="B270" s="71"/>
      <c r="C270" s="72"/>
      <c r="D270" s="73"/>
      <c r="E270" s="73"/>
      <c r="F270" s="73"/>
    </row>
    <row r="271" spans="2:6" x14ac:dyDescent="0.25">
      <c r="B271" s="71"/>
      <c r="C271" s="72"/>
      <c r="D271" s="73"/>
      <c r="E271" s="73"/>
      <c r="F271" s="73"/>
    </row>
    <row r="272" spans="2:6" x14ac:dyDescent="0.25">
      <c r="B272" s="71"/>
      <c r="C272" s="72"/>
      <c r="D272" s="73"/>
      <c r="E272" s="73"/>
      <c r="F272" s="73"/>
    </row>
    <row r="273" spans="2:6" x14ac:dyDescent="0.25">
      <c r="B273" s="71"/>
      <c r="C273" s="72"/>
      <c r="D273" s="73"/>
      <c r="E273" s="73"/>
      <c r="F273" s="73"/>
    </row>
    <row r="274" spans="2:6" x14ac:dyDescent="0.25">
      <c r="B274" s="71"/>
      <c r="C274" s="72"/>
      <c r="D274" s="73"/>
      <c r="E274" s="73"/>
      <c r="F274" s="73"/>
    </row>
    <row r="275" spans="2:6" x14ac:dyDescent="0.25">
      <c r="B275" s="71"/>
      <c r="C275" s="72"/>
      <c r="D275" s="73"/>
      <c r="E275" s="73"/>
      <c r="F275" s="73"/>
    </row>
    <row r="276" spans="2:6" x14ac:dyDescent="0.25">
      <c r="B276" s="71"/>
      <c r="C276" s="72"/>
      <c r="D276" s="73"/>
      <c r="E276" s="73"/>
      <c r="F276" s="73"/>
    </row>
    <row r="277" spans="2:6" x14ac:dyDescent="0.25">
      <c r="B277" s="71"/>
      <c r="C277" s="72"/>
      <c r="D277" s="73"/>
      <c r="E277" s="73"/>
      <c r="F277" s="73"/>
    </row>
    <row r="278" spans="2:6" x14ac:dyDescent="0.25">
      <c r="B278" s="71"/>
      <c r="C278" s="72"/>
      <c r="D278" s="73"/>
      <c r="E278" s="73"/>
      <c r="F278" s="73"/>
    </row>
    <row r="279" spans="2:6" x14ac:dyDescent="0.25">
      <c r="B279" s="71"/>
      <c r="C279" s="72"/>
      <c r="D279" s="73"/>
      <c r="E279" s="73"/>
      <c r="F279" s="73"/>
    </row>
    <row r="280" spans="2:6" x14ac:dyDescent="0.25">
      <c r="B280" s="71"/>
      <c r="C280" s="72"/>
      <c r="D280" s="73"/>
      <c r="E280" s="73"/>
      <c r="F280" s="73"/>
    </row>
    <row r="281" spans="2:6" x14ac:dyDescent="0.25">
      <c r="B281" s="71"/>
      <c r="C281" s="72"/>
      <c r="D281" s="73"/>
      <c r="E281" s="73"/>
      <c r="F281" s="73"/>
    </row>
  </sheetData>
  <mergeCells count="1">
    <mergeCell ref="B2:F2"/>
  </mergeCells>
  <pageMargins left="0.7" right="0.7" top="0.75" bottom="0.75" header="0.3" footer="0.3"/>
  <pageSetup paperSize="9" scale="77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281"/>
  <sheetViews>
    <sheetView workbookViewId="0">
      <selection activeCell="F15" sqref="F15"/>
    </sheetView>
  </sheetViews>
  <sheetFormatPr defaultRowHeight="15" x14ac:dyDescent="0.25"/>
  <cols>
    <col min="1" max="1" width="9.140625" style="59"/>
    <col min="2" max="2" width="52.7109375" style="74" customWidth="1"/>
    <col min="3" max="3" width="8.140625" style="75" bestFit="1" customWidth="1"/>
    <col min="4" max="4" width="13" style="76" customWidth="1"/>
    <col min="5" max="5" width="17.140625" style="76" customWidth="1"/>
    <col min="6" max="6" width="15.7109375" style="76" customWidth="1"/>
    <col min="7" max="7" width="14" style="66" customWidth="1"/>
    <col min="8" max="8" width="13.42578125" style="59" bestFit="1" customWidth="1"/>
    <col min="9" max="9" width="11.85546875" style="59" customWidth="1"/>
    <col min="10" max="10" width="9.140625" style="59"/>
    <col min="11" max="11" width="17.5703125" style="59" bestFit="1" customWidth="1"/>
    <col min="12" max="16384" width="9.140625" style="59"/>
  </cols>
  <sheetData>
    <row r="2" spans="2:7" s="54" customFormat="1" ht="15" customHeight="1" x14ac:dyDescent="0.2">
      <c r="B2" s="212" t="str">
        <f>'Elenco Prezzi Unitari'!B118</f>
        <v>PR4 - Videoüberwachungsstation Nr.4:  Bahnhof (Gemeinde  BRANZOLL)</v>
      </c>
      <c r="C2" s="212"/>
      <c r="D2" s="212"/>
      <c r="E2" s="212"/>
      <c r="F2" s="212"/>
      <c r="G2" s="53"/>
    </row>
    <row r="3" spans="2:7" s="54" customFormat="1" x14ac:dyDescent="0.2">
      <c r="B3" s="55" t="str">
        <f>'Elenco Prezzi Unitari'!B65</f>
        <v>BESCHREIBUNG</v>
      </c>
      <c r="C3" s="55" t="str">
        <f>'Elenco Prezzi Unitari'!C65</f>
        <v>M.E.</v>
      </c>
      <c r="D3" s="55" t="str">
        <f>'Elenco Prezzi Unitari'!D65</f>
        <v>ANZ.</v>
      </c>
      <c r="E3" s="55" t="str">
        <f>'Elenco Prezzi Unitari'!E65</f>
        <v>EINHEITSPREIS</v>
      </c>
      <c r="F3" s="55" t="str">
        <f>'Elenco Prezzi Unitari'!F65</f>
        <v>BETRAG</v>
      </c>
      <c r="G3" s="53"/>
    </row>
    <row r="4" spans="2:7" s="54" customFormat="1" x14ac:dyDescent="0.2">
      <c r="B4" s="33" t="str">
        <f>'Elenco Prezzi Unitari'!B13</f>
        <v>Überwachungskamera  (Speed Dome)</v>
      </c>
      <c r="C4" s="56" t="s">
        <v>1</v>
      </c>
      <c r="D4" s="57">
        <v>1</v>
      </c>
      <c r="E4" s="91">
        <f>'Elenco Prezzi Unitari'!F13</f>
        <v>2500</v>
      </c>
      <c r="F4" s="83">
        <f t="shared" ref="F4:F6" si="0">E4*D4</f>
        <v>2500</v>
      </c>
      <c r="G4" s="53"/>
    </row>
    <row r="5" spans="2:7" x14ac:dyDescent="0.25">
      <c r="B5" s="33" t="str">
        <f>'Elenco Prezzi Unitari'!B37</f>
        <v>Schild "Videoüberwachter Bereich" Art.13 GvD 196/2003</v>
      </c>
      <c r="C5" s="56" t="s">
        <v>1</v>
      </c>
      <c r="D5" s="57">
        <v>1</v>
      </c>
      <c r="E5" s="91">
        <f>'Elenco Prezzi Unitari'!F37</f>
        <v>50</v>
      </c>
      <c r="F5" s="83">
        <f t="shared" ref="F5" si="1">E5*D5</f>
        <v>50</v>
      </c>
      <c r="G5" s="58"/>
    </row>
    <row r="6" spans="2:7" ht="75" x14ac:dyDescent="0.25">
      <c r="B6" s="33" t="str">
        <f>'Elenco Prezzi Unitari'!B32</f>
        <v>Zubehörteile für die Montage der Videokameras und die fachgerechte Herstellung einer vollständigen, funktionstüchtigen Anlage (z.B. Elektroschaltschrank, Geräteschrank, selbstrückstellender Schalter, Netzgeräte, Kabel usw.)</v>
      </c>
      <c r="C6" s="117" t="str">
        <f>'Elenco Prezzi Unitari'!C32</f>
        <v>pauschal</v>
      </c>
      <c r="D6" s="57">
        <v>1</v>
      </c>
      <c r="E6" s="82">
        <v>1000</v>
      </c>
      <c r="F6" s="83">
        <f t="shared" si="0"/>
        <v>1000</v>
      </c>
      <c r="G6" s="58"/>
    </row>
    <row r="7" spans="2:7" ht="30" x14ac:dyDescent="0.25">
      <c r="B7" s="33" t="str">
        <f>'Elenco Prezzi Unitari'!B34</f>
        <v>Arbeitslohn für die Installation (einschließlich Einsatz einer Arbeitsbühne) und die Konfiguration der Anlage.</v>
      </c>
      <c r="C7" s="117" t="str">
        <f>'Elenco Prezzi Unitari'!C34</f>
        <v>pauschal</v>
      </c>
      <c r="D7" s="63">
        <v>1</v>
      </c>
      <c r="E7" s="86">
        <v>800</v>
      </c>
      <c r="F7" s="87">
        <f>E7*D7</f>
        <v>800</v>
      </c>
      <c r="G7" s="58"/>
    </row>
    <row r="8" spans="2:7" x14ac:dyDescent="0.25">
      <c r="B8" s="35" t="str">
        <f>'Elenco Prezzi Unitari'!B66</f>
        <v>Gesamt SOA Kategorie OS5</v>
      </c>
      <c r="C8" s="60"/>
      <c r="D8" s="61"/>
      <c r="E8" s="84"/>
      <c r="F8" s="85">
        <f>SUM(F4:F7)</f>
        <v>4350</v>
      </c>
      <c r="G8" s="58"/>
    </row>
    <row r="9" spans="2:7" x14ac:dyDescent="0.25">
      <c r="B9" s="33" t="str">
        <f>'Elenco Prezzi Unitari'!B25</f>
        <v>Wireless CPE</v>
      </c>
      <c r="C9" s="56" t="s">
        <v>1</v>
      </c>
      <c r="D9" s="57">
        <v>1</v>
      </c>
      <c r="E9" s="91">
        <f>'Elenco Prezzi Unitari'!F25</f>
        <v>400</v>
      </c>
      <c r="F9" s="83">
        <f t="shared" ref="F9" si="2">E9*D9</f>
        <v>400</v>
      </c>
    </row>
    <row r="10" spans="2:7" ht="45" x14ac:dyDescent="0.25">
      <c r="B10" s="33" t="str">
        <f>'Elenco Prezzi Unitari'!B33</f>
        <v>Zubehörteile für die Montage der Konnektivitätsgeräte zur fachgerechten Herstellung einer vollständigen, funktionstüchtigen Anlage.</v>
      </c>
      <c r="C10" s="117" t="str">
        <f>'Elenco Prezzi Unitari'!C33</f>
        <v>pauschal</v>
      </c>
      <c r="D10" s="57">
        <v>1</v>
      </c>
      <c r="E10" s="82">
        <v>500</v>
      </c>
      <c r="F10" s="83">
        <f>E10*D10</f>
        <v>500</v>
      </c>
    </row>
    <row r="11" spans="2:7" ht="30" x14ac:dyDescent="0.25">
      <c r="B11" s="33" t="str">
        <f>'Elenco Prezzi Unitari'!B34</f>
        <v>Arbeitslohn für die Installation (einschließlich Einsatz einer Arbeitsbühne) und die Konfiguration der Anlage.</v>
      </c>
      <c r="C11" s="117" t="str">
        <f>'Elenco Prezzi Unitari'!C34</f>
        <v>pauschal</v>
      </c>
      <c r="D11" s="63">
        <v>1</v>
      </c>
      <c r="E11" s="86">
        <v>400</v>
      </c>
      <c r="F11" s="87">
        <f>E11*D11</f>
        <v>400</v>
      </c>
    </row>
    <row r="12" spans="2:7" x14ac:dyDescent="0.25">
      <c r="B12" s="36" t="str">
        <f>'Elenco Prezzi Unitari'!B67</f>
        <v>Gesamt SOA Kategorie OS19</v>
      </c>
      <c r="C12" s="60"/>
      <c r="D12" s="65"/>
      <c r="E12" s="84"/>
      <c r="F12" s="88">
        <f>SUM(F9:F11)</f>
        <v>1300</v>
      </c>
    </row>
    <row r="13" spans="2:7" x14ac:dyDescent="0.25">
      <c r="B13" s="67"/>
      <c r="C13" s="68"/>
      <c r="D13" s="69"/>
      <c r="E13" s="89"/>
      <c r="F13" s="89"/>
    </row>
    <row r="14" spans="2:7" x14ac:dyDescent="0.25">
      <c r="B14" s="45" t="str">
        <f>'Elenco Prezzi Unitari'!B69</f>
        <v>SUMME</v>
      </c>
      <c r="C14" s="60"/>
      <c r="D14" s="70"/>
      <c r="E14" s="84"/>
      <c r="F14" s="90">
        <f>F8+F12</f>
        <v>5650</v>
      </c>
    </row>
    <row r="15" spans="2:7" x14ac:dyDescent="0.25">
      <c r="B15" s="71"/>
      <c r="C15" s="72"/>
      <c r="D15" s="73"/>
      <c r="E15" s="73"/>
      <c r="F15" s="73"/>
    </row>
    <row r="16" spans="2:7" x14ac:dyDescent="0.25">
      <c r="B16" s="71"/>
      <c r="C16" s="72"/>
      <c r="D16" s="73"/>
      <c r="E16" s="73"/>
      <c r="F16" s="73"/>
    </row>
    <row r="17" spans="2:6" x14ac:dyDescent="0.25">
      <c r="B17" s="71"/>
      <c r="C17" s="72"/>
      <c r="D17" s="73"/>
      <c r="E17" s="73"/>
      <c r="F17" s="73"/>
    </row>
    <row r="18" spans="2:6" x14ac:dyDescent="0.25">
      <c r="B18" s="71"/>
      <c r="C18" s="72"/>
      <c r="D18" s="73"/>
      <c r="E18" s="73"/>
      <c r="F18" s="73"/>
    </row>
    <row r="19" spans="2:6" x14ac:dyDescent="0.25">
      <c r="B19" s="71"/>
      <c r="C19" s="72"/>
      <c r="D19" s="73"/>
      <c r="E19" s="73"/>
      <c r="F19" s="73"/>
    </row>
    <row r="20" spans="2:6" x14ac:dyDescent="0.25">
      <c r="B20" s="71"/>
      <c r="C20" s="72"/>
      <c r="D20" s="73"/>
      <c r="E20" s="73"/>
      <c r="F20" s="73"/>
    </row>
    <row r="21" spans="2:6" x14ac:dyDescent="0.25">
      <c r="B21" s="71"/>
      <c r="C21" s="72"/>
      <c r="D21" s="73"/>
      <c r="E21" s="73"/>
      <c r="F21" s="73"/>
    </row>
    <row r="22" spans="2:6" x14ac:dyDescent="0.25">
      <c r="B22" s="71"/>
      <c r="C22" s="72"/>
      <c r="D22" s="73"/>
      <c r="E22" s="73"/>
      <c r="F22" s="73"/>
    </row>
    <row r="23" spans="2:6" x14ac:dyDescent="0.25">
      <c r="B23" s="71"/>
      <c r="C23" s="72"/>
      <c r="D23" s="73"/>
      <c r="E23" s="73"/>
      <c r="F23" s="73"/>
    </row>
    <row r="24" spans="2:6" x14ac:dyDescent="0.25">
      <c r="B24" s="71"/>
      <c r="C24" s="72"/>
      <c r="D24" s="73"/>
      <c r="E24" s="73"/>
      <c r="F24" s="73"/>
    </row>
    <row r="25" spans="2:6" x14ac:dyDescent="0.25">
      <c r="B25" s="71"/>
      <c r="C25" s="72"/>
      <c r="D25" s="73"/>
      <c r="E25" s="73"/>
      <c r="F25" s="73"/>
    </row>
    <row r="26" spans="2:6" x14ac:dyDescent="0.25">
      <c r="B26" s="71"/>
      <c r="C26" s="72"/>
      <c r="D26" s="73"/>
      <c r="E26" s="73"/>
      <c r="F26" s="73"/>
    </row>
    <row r="27" spans="2:6" x14ac:dyDescent="0.25">
      <c r="B27" s="71"/>
      <c r="C27" s="72"/>
      <c r="D27" s="73"/>
      <c r="E27" s="73"/>
      <c r="F27" s="73"/>
    </row>
    <row r="28" spans="2:6" x14ac:dyDescent="0.25">
      <c r="B28" s="71"/>
      <c r="C28" s="72"/>
      <c r="D28" s="73"/>
      <c r="E28" s="73"/>
      <c r="F28" s="73"/>
    </row>
    <row r="29" spans="2:6" x14ac:dyDescent="0.25">
      <c r="B29" s="71"/>
      <c r="C29" s="72"/>
      <c r="D29" s="73"/>
      <c r="E29" s="73"/>
      <c r="F29" s="73"/>
    </row>
    <row r="30" spans="2:6" x14ac:dyDescent="0.25">
      <c r="B30" s="71"/>
      <c r="C30" s="72"/>
      <c r="D30" s="73"/>
      <c r="E30" s="73"/>
      <c r="F30" s="73"/>
    </row>
    <row r="31" spans="2:6" x14ac:dyDescent="0.25">
      <c r="B31" s="71"/>
      <c r="C31" s="72"/>
      <c r="D31" s="73"/>
      <c r="E31" s="73"/>
      <c r="F31" s="73"/>
    </row>
    <row r="32" spans="2:6" x14ac:dyDescent="0.25">
      <c r="B32" s="71"/>
      <c r="C32" s="72"/>
      <c r="D32" s="73"/>
      <c r="E32" s="73"/>
      <c r="F32" s="73"/>
    </row>
    <row r="33" spans="2:6" x14ac:dyDescent="0.25">
      <c r="B33" s="71"/>
      <c r="C33" s="72"/>
      <c r="D33" s="73"/>
      <c r="E33" s="73"/>
      <c r="F33" s="73"/>
    </row>
    <row r="34" spans="2:6" x14ac:dyDescent="0.25">
      <c r="B34" s="71"/>
      <c r="C34" s="72"/>
      <c r="D34" s="73"/>
      <c r="E34" s="73"/>
      <c r="F34" s="73"/>
    </row>
    <row r="35" spans="2:6" x14ac:dyDescent="0.25">
      <c r="B35" s="71"/>
      <c r="C35" s="72"/>
      <c r="D35" s="73"/>
      <c r="E35" s="73"/>
      <c r="F35" s="73"/>
    </row>
    <row r="36" spans="2:6" x14ac:dyDescent="0.25">
      <c r="B36" s="71"/>
      <c r="C36" s="72"/>
      <c r="D36" s="73"/>
      <c r="E36" s="73"/>
      <c r="F36" s="73"/>
    </row>
    <row r="37" spans="2:6" x14ac:dyDescent="0.25">
      <c r="B37" s="71"/>
      <c r="C37" s="72"/>
      <c r="D37" s="73"/>
      <c r="E37" s="73"/>
      <c r="F37" s="73"/>
    </row>
    <row r="38" spans="2:6" x14ac:dyDescent="0.25">
      <c r="B38" s="71"/>
      <c r="C38" s="72"/>
      <c r="D38" s="73"/>
      <c r="E38" s="73"/>
      <c r="F38" s="73"/>
    </row>
    <row r="39" spans="2:6" x14ac:dyDescent="0.25">
      <c r="B39" s="71"/>
      <c r="C39" s="72"/>
      <c r="D39" s="73"/>
      <c r="E39" s="73"/>
      <c r="F39" s="73"/>
    </row>
    <row r="40" spans="2:6" x14ac:dyDescent="0.25">
      <c r="B40" s="71"/>
      <c r="C40" s="72"/>
      <c r="D40" s="73"/>
      <c r="E40" s="73"/>
      <c r="F40" s="73"/>
    </row>
    <row r="41" spans="2:6" x14ac:dyDescent="0.25">
      <c r="B41" s="71"/>
      <c r="C41" s="72"/>
      <c r="D41" s="73"/>
      <c r="E41" s="73"/>
      <c r="F41" s="73"/>
    </row>
    <row r="42" spans="2:6" x14ac:dyDescent="0.25">
      <c r="B42" s="71"/>
      <c r="C42" s="72"/>
      <c r="D42" s="73"/>
      <c r="E42" s="73"/>
      <c r="F42" s="73"/>
    </row>
    <row r="43" spans="2:6" x14ac:dyDescent="0.25">
      <c r="B43" s="71"/>
      <c r="C43" s="72"/>
      <c r="D43" s="73"/>
      <c r="E43" s="73"/>
      <c r="F43" s="73"/>
    </row>
    <row r="44" spans="2:6" x14ac:dyDescent="0.25">
      <c r="B44" s="71"/>
      <c r="C44" s="72"/>
      <c r="D44" s="73"/>
      <c r="E44" s="73"/>
      <c r="F44" s="73"/>
    </row>
    <row r="45" spans="2:6" x14ac:dyDescent="0.25">
      <c r="B45" s="71"/>
      <c r="C45" s="72"/>
      <c r="D45" s="73"/>
      <c r="E45" s="73"/>
      <c r="F45" s="73"/>
    </row>
    <row r="46" spans="2:6" x14ac:dyDescent="0.25">
      <c r="B46" s="71"/>
      <c r="C46" s="72"/>
      <c r="D46" s="73"/>
      <c r="E46" s="73"/>
      <c r="F46" s="73"/>
    </row>
    <row r="47" spans="2:6" x14ac:dyDescent="0.25">
      <c r="B47" s="71"/>
      <c r="C47" s="72"/>
      <c r="D47" s="73"/>
      <c r="E47" s="73"/>
      <c r="F47" s="73"/>
    </row>
    <row r="48" spans="2:6" x14ac:dyDescent="0.25">
      <c r="B48" s="71"/>
      <c r="C48" s="72"/>
      <c r="D48" s="73"/>
      <c r="E48" s="73"/>
      <c r="F48" s="73"/>
    </row>
    <row r="49" spans="2:6" x14ac:dyDescent="0.25">
      <c r="B49" s="71"/>
      <c r="C49" s="72"/>
      <c r="D49" s="73"/>
      <c r="E49" s="73"/>
      <c r="F49" s="73"/>
    </row>
    <row r="50" spans="2:6" x14ac:dyDescent="0.25">
      <c r="B50" s="71"/>
      <c r="C50" s="72"/>
      <c r="D50" s="73"/>
      <c r="E50" s="73"/>
      <c r="F50" s="73"/>
    </row>
    <row r="51" spans="2:6" x14ac:dyDescent="0.25">
      <c r="B51" s="71"/>
      <c r="C51" s="72"/>
      <c r="D51" s="73"/>
      <c r="E51" s="73"/>
      <c r="F51" s="73"/>
    </row>
    <row r="52" spans="2:6" x14ac:dyDescent="0.25">
      <c r="B52" s="71"/>
      <c r="C52" s="72"/>
      <c r="D52" s="73"/>
      <c r="E52" s="73"/>
      <c r="F52" s="73"/>
    </row>
    <row r="53" spans="2:6" x14ac:dyDescent="0.25">
      <c r="B53" s="71"/>
      <c r="C53" s="72"/>
      <c r="D53" s="73"/>
      <c r="E53" s="73"/>
      <c r="F53" s="73"/>
    </row>
    <row r="54" spans="2:6" x14ac:dyDescent="0.25">
      <c r="B54" s="71"/>
      <c r="C54" s="72"/>
      <c r="D54" s="73"/>
      <c r="E54" s="73"/>
      <c r="F54" s="73"/>
    </row>
    <row r="55" spans="2:6" x14ac:dyDescent="0.25">
      <c r="B55" s="71"/>
      <c r="C55" s="72"/>
      <c r="D55" s="73"/>
      <c r="E55" s="73"/>
      <c r="F55" s="73"/>
    </row>
    <row r="56" spans="2:6" x14ac:dyDescent="0.25">
      <c r="B56" s="71"/>
      <c r="C56" s="72"/>
      <c r="D56" s="73"/>
      <c r="E56" s="73"/>
      <c r="F56" s="73"/>
    </row>
    <row r="57" spans="2:6" x14ac:dyDescent="0.25">
      <c r="B57" s="71"/>
      <c r="C57" s="72"/>
      <c r="D57" s="73"/>
      <c r="E57" s="73"/>
      <c r="F57" s="73"/>
    </row>
    <row r="58" spans="2:6" x14ac:dyDescent="0.25">
      <c r="B58" s="71"/>
      <c r="C58" s="72"/>
      <c r="D58" s="73"/>
      <c r="E58" s="73"/>
      <c r="F58" s="73"/>
    </row>
    <row r="59" spans="2:6" x14ac:dyDescent="0.25">
      <c r="B59" s="71"/>
      <c r="C59" s="72"/>
      <c r="D59" s="73"/>
      <c r="E59" s="73"/>
      <c r="F59" s="73"/>
    </row>
    <row r="60" spans="2:6" x14ac:dyDescent="0.25">
      <c r="B60" s="71"/>
      <c r="C60" s="72"/>
      <c r="D60" s="73"/>
      <c r="E60" s="73"/>
      <c r="F60" s="73"/>
    </row>
    <row r="61" spans="2:6" x14ac:dyDescent="0.25">
      <c r="B61" s="71"/>
      <c r="C61" s="72"/>
      <c r="D61" s="73"/>
      <c r="E61" s="73"/>
      <c r="F61" s="73"/>
    </row>
    <row r="62" spans="2:6" x14ac:dyDescent="0.25">
      <c r="B62" s="71"/>
      <c r="C62" s="72"/>
      <c r="D62" s="73"/>
      <c r="E62" s="73"/>
      <c r="F62" s="73"/>
    </row>
    <row r="63" spans="2:6" x14ac:dyDescent="0.25">
      <c r="B63" s="71"/>
      <c r="C63" s="72"/>
      <c r="D63" s="73"/>
      <c r="E63" s="73"/>
      <c r="F63" s="73"/>
    </row>
    <row r="64" spans="2:6" x14ac:dyDescent="0.25">
      <c r="B64" s="71"/>
      <c r="C64" s="72"/>
      <c r="D64" s="73"/>
      <c r="E64" s="73"/>
      <c r="F64" s="73"/>
    </row>
    <row r="65" spans="2:6" x14ac:dyDescent="0.25">
      <c r="B65" s="71"/>
      <c r="C65" s="72"/>
      <c r="D65" s="73"/>
      <c r="E65" s="73"/>
      <c r="F65" s="73"/>
    </row>
    <row r="66" spans="2:6" x14ac:dyDescent="0.25">
      <c r="B66" s="71"/>
      <c r="C66" s="72"/>
      <c r="D66" s="73"/>
      <c r="E66" s="73"/>
      <c r="F66" s="73"/>
    </row>
    <row r="67" spans="2:6" x14ac:dyDescent="0.25">
      <c r="B67" s="71"/>
      <c r="C67" s="72"/>
      <c r="D67" s="73"/>
      <c r="E67" s="73"/>
      <c r="F67" s="73"/>
    </row>
    <row r="68" spans="2:6" x14ac:dyDescent="0.25">
      <c r="B68" s="71"/>
      <c r="C68" s="72"/>
      <c r="D68" s="73"/>
      <c r="E68" s="73"/>
      <c r="F68" s="73"/>
    </row>
    <row r="69" spans="2:6" x14ac:dyDescent="0.25">
      <c r="B69" s="71"/>
      <c r="C69" s="72"/>
      <c r="D69" s="73"/>
      <c r="E69" s="73"/>
      <c r="F69" s="73"/>
    </row>
    <row r="70" spans="2:6" x14ac:dyDescent="0.25">
      <c r="B70" s="71"/>
      <c r="C70" s="72"/>
      <c r="D70" s="73"/>
      <c r="E70" s="73"/>
      <c r="F70" s="73"/>
    </row>
    <row r="71" spans="2:6" x14ac:dyDescent="0.25">
      <c r="B71" s="71"/>
      <c r="C71" s="72"/>
      <c r="D71" s="73"/>
      <c r="E71" s="73"/>
      <c r="F71" s="73"/>
    </row>
    <row r="72" spans="2:6" x14ac:dyDescent="0.25">
      <c r="B72" s="71"/>
      <c r="C72" s="72"/>
      <c r="D72" s="73"/>
      <c r="E72" s="73"/>
      <c r="F72" s="73"/>
    </row>
    <row r="73" spans="2:6" x14ac:dyDescent="0.25">
      <c r="B73" s="71"/>
      <c r="C73" s="72"/>
      <c r="D73" s="73"/>
      <c r="E73" s="73"/>
      <c r="F73" s="73"/>
    </row>
    <row r="74" spans="2:6" x14ac:dyDescent="0.25">
      <c r="B74" s="71"/>
      <c r="C74" s="72"/>
      <c r="D74" s="73"/>
      <c r="E74" s="73"/>
      <c r="F74" s="73"/>
    </row>
    <row r="75" spans="2:6" x14ac:dyDescent="0.25">
      <c r="B75" s="71"/>
      <c r="C75" s="72"/>
      <c r="D75" s="73"/>
      <c r="E75" s="73"/>
      <c r="F75" s="73"/>
    </row>
    <row r="76" spans="2:6" x14ac:dyDescent="0.25">
      <c r="B76" s="71"/>
      <c r="C76" s="72"/>
      <c r="D76" s="73"/>
      <c r="E76" s="73"/>
      <c r="F76" s="73"/>
    </row>
    <row r="77" spans="2:6" x14ac:dyDescent="0.25">
      <c r="B77" s="71"/>
      <c r="C77" s="72"/>
      <c r="D77" s="73"/>
      <c r="E77" s="73"/>
      <c r="F77" s="73"/>
    </row>
    <row r="78" spans="2:6" x14ac:dyDescent="0.25">
      <c r="B78" s="71"/>
      <c r="C78" s="72"/>
      <c r="D78" s="73"/>
      <c r="E78" s="73"/>
      <c r="F78" s="73"/>
    </row>
    <row r="79" spans="2:6" x14ac:dyDescent="0.25">
      <c r="B79" s="71"/>
      <c r="C79" s="72"/>
      <c r="D79" s="73"/>
      <c r="E79" s="73"/>
      <c r="F79" s="73"/>
    </row>
    <row r="80" spans="2:6" x14ac:dyDescent="0.25">
      <c r="B80" s="71"/>
      <c r="C80" s="72"/>
      <c r="D80" s="73"/>
      <c r="E80" s="73"/>
      <c r="F80" s="73"/>
    </row>
    <row r="81" spans="2:6" x14ac:dyDescent="0.25">
      <c r="B81" s="71"/>
      <c r="C81" s="72"/>
      <c r="D81" s="73"/>
      <c r="E81" s="73"/>
      <c r="F81" s="73"/>
    </row>
    <row r="82" spans="2:6" x14ac:dyDescent="0.25">
      <c r="B82" s="71"/>
      <c r="C82" s="72"/>
      <c r="D82" s="73"/>
      <c r="E82" s="73"/>
      <c r="F82" s="73"/>
    </row>
    <row r="83" spans="2:6" x14ac:dyDescent="0.25">
      <c r="B83" s="71"/>
      <c r="C83" s="72"/>
      <c r="D83" s="73"/>
      <c r="E83" s="73"/>
      <c r="F83" s="73"/>
    </row>
    <row r="84" spans="2:6" x14ac:dyDescent="0.25">
      <c r="B84" s="71"/>
      <c r="C84" s="72"/>
      <c r="D84" s="73"/>
      <c r="E84" s="73"/>
      <c r="F84" s="73"/>
    </row>
    <row r="85" spans="2:6" x14ac:dyDescent="0.25">
      <c r="B85" s="71"/>
      <c r="C85" s="72"/>
      <c r="D85" s="73"/>
      <c r="E85" s="73"/>
      <c r="F85" s="73"/>
    </row>
    <row r="86" spans="2:6" x14ac:dyDescent="0.25">
      <c r="B86" s="71"/>
      <c r="C86" s="72"/>
      <c r="D86" s="73"/>
      <c r="E86" s="73"/>
      <c r="F86" s="73"/>
    </row>
    <row r="87" spans="2:6" x14ac:dyDescent="0.25">
      <c r="B87" s="71"/>
      <c r="C87" s="72"/>
      <c r="D87" s="73"/>
      <c r="E87" s="73"/>
      <c r="F87" s="73"/>
    </row>
    <row r="88" spans="2:6" x14ac:dyDescent="0.25">
      <c r="B88" s="71"/>
      <c r="C88" s="72"/>
      <c r="D88" s="73"/>
      <c r="E88" s="73"/>
      <c r="F88" s="73"/>
    </row>
    <row r="89" spans="2:6" x14ac:dyDescent="0.25">
      <c r="B89" s="71"/>
      <c r="C89" s="72"/>
      <c r="D89" s="73"/>
      <c r="E89" s="73"/>
      <c r="F89" s="73"/>
    </row>
    <row r="90" spans="2:6" x14ac:dyDescent="0.25">
      <c r="B90" s="71"/>
      <c r="C90" s="72"/>
      <c r="D90" s="73"/>
      <c r="E90" s="73"/>
      <c r="F90" s="73"/>
    </row>
    <row r="91" spans="2:6" x14ac:dyDescent="0.25">
      <c r="B91" s="71"/>
      <c r="C91" s="72"/>
      <c r="D91" s="73"/>
      <c r="E91" s="73"/>
      <c r="F91" s="73"/>
    </row>
    <row r="92" spans="2:6" x14ac:dyDescent="0.25">
      <c r="B92" s="71"/>
      <c r="C92" s="72"/>
      <c r="D92" s="73"/>
      <c r="E92" s="73"/>
      <c r="F92" s="73"/>
    </row>
    <row r="93" spans="2:6" x14ac:dyDescent="0.25">
      <c r="B93" s="71"/>
      <c r="C93" s="72"/>
      <c r="D93" s="73"/>
      <c r="E93" s="73"/>
      <c r="F93" s="73"/>
    </row>
    <row r="94" spans="2:6" x14ac:dyDescent="0.25">
      <c r="B94" s="71"/>
      <c r="C94" s="72"/>
      <c r="D94" s="73"/>
      <c r="E94" s="73"/>
      <c r="F94" s="73"/>
    </row>
    <row r="95" spans="2:6" x14ac:dyDescent="0.25">
      <c r="B95" s="71"/>
      <c r="C95" s="72"/>
      <c r="D95" s="73"/>
      <c r="E95" s="73"/>
      <c r="F95" s="73"/>
    </row>
    <row r="96" spans="2:6" x14ac:dyDescent="0.25">
      <c r="B96" s="71"/>
      <c r="C96" s="72"/>
      <c r="D96" s="73"/>
      <c r="E96" s="73"/>
      <c r="F96" s="73"/>
    </row>
    <row r="97" spans="2:6" x14ac:dyDescent="0.25">
      <c r="B97" s="71"/>
      <c r="C97" s="72"/>
      <c r="D97" s="73"/>
      <c r="E97" s="73"/>
      <c r="F97" s="73"/>
    </row>
    <row r="98" spans="2:6" x14ac:dyDescent="0.25">
      <c r="B98" s="71"/>
      <c r="C98" s="72"/>
      <c r="D98" s="73"/>
      <c r="E98" s="73"/>
      <c r="F98" s="73"/>
    </row>
    <row r="99" spans="2:6" x14ac:dyDescent="0.25">
      <c r="B99" s="71"/>
      <c r="C99" s="72"/>
      <c r="D99" s="73"/>
      <c r="E99" s="73"/>
      <c r="F99" s="73"/>
    </row>
    <row r="100" spans="2:6" x14ac:dyDescent="0.25">
      <c r="B100" s="71"/>
      <c r="C100" s="72"/>
      <c r="D100" s="73"/>
      <c r="E100" s="73"/>
      <c r="F100" s="73"/>
    </row>
    <row r="101" spans="2:6" x14ac:dyDescent="0.25">
      <c r="B101" s="71"/>
      <c r="C101" s="72"/>
      <c r="D101" s="73"/>
      <c r="E101" s="73"/>
      <c r="F101" s="73"/>
    </row>
    <row r="102" spans="2:6" x14ac:dyDescent="0.25">
      <c r="B102" s="71"/>
      <c r="C102" s="72"/>
      <c r="D102" s="73"/>
      <c r="E102" s="73"/>
      <c r="F102" s="73"/>
    </row>
    <row r="103" spans="2:6" x14ac:dyDescent="0.25">
      <c r="B103" s="71"/>
      <c r="C103" s="72"/>
      <c r="D103" s="73"/>
      <c r="E103" s="73"/>
      <c r="F103" s="73"/>
    </row>
    <row r="104" spans="2:6" x14ac:dyDescent="0.25">
      <c r="B104" s="71"/>
      <c r="C104" s="72"/>
      <c r="D104" s="73"/>
      <c r="E104" s="73"/>
      <c r="F104" s="73"/>
    </row>
    <row r="105" spans="2:6" x14ac:dyDescent="0.25">
      <c r="B105" s="71"/>
      <c r="C105" s="72"/>
      <c r="D105" s="73"/>
      <c r="E105" s="73"/>
      <c r="F105" s="73"/>
    </row>
    <row r="106" spans="2:6" x14ac:dyDescent="0.25">
      <c r="B106" s="71"/>
      <c r="C106" s="72"/>
      <c r="D106" s="73"/>
      <c r="E106" s="73"/>
      <c r="F106" s="73"/>
    </row>
    <row r="107" spans="2:6" x14ac:dyDescent="0.25">
      <c r="B107" s="71"/>
      <c r="C107" s="72"/>
      <c r="D107" s="73"/>
      <c r="E107" s="73"/>
      <c r="F107" s="73"/>
    </row>
    <row r="108" spans="2:6" x14ac:dyDescent="0.25">
      <c r="B108" s="71"/>
      <c r="C108" s="72"/>
      <c r="D108" s="73"/>
      <c r="E108" s="73"/>
      <c r="F108" s="73"/>
    </row>
    <row r="109" spans="2:6" x14ac:dyDescent="0.25">
      <c r="B109" s="71"/>
      <c r="C109" s="72"/>
      <c r="D109" s="73"/>
      <c r="E109" s="73"/>
      <c r="F109" s="73"/>
    </row>
    <row r="110" spans="2:6" x14ac:dyDescent="0.25">
      <c r="B110" s="71"/>
      <c r="C110" s="72"/>
      <c r="D110" s="73"/>
      <c r="E110" s="73"/>
      <c r="F110" s="73"/>
    </row>
    <row r="111" spans="2:6" x14ac:dyDescent="0.25">
      <c r="B111" s="71"/>
      <c r="C111" s="72"/>
      <c r="D111" s="73"/>
      <c r="E111" s="73"/>
      <c r="F111" s="73"/>
    </row>
    <row r="112" spans="2:6" x14ac:dyDescent="0.25">
      <c r="B112" s="71"/>
      <c r="C112" s="72"/>
      <c r="D112" s="73"/>
      <c r="E112" s="73"/>
      <c r="F112" s="73"/>
    </row>
    <row r="113" spans="2:6" x14ac:dyDescent="0.25">
      <c r="B113" s="71"/>
      <c r="C113" s="72"/>
      <c r="D113" s="73"/>
      <c r="E113" s="73"/>
      <c r="F113" s="73"/>
    </row>
    <row r="114" spans="2:6" x14ac:dyDescent="0.25">
      <c r="B114" s="71"/>
      <c r="C114" s="72"/>
      <c r="D114" s="73"/>
      <c r="E114" s="73"/>
      <c r="F114" s="73"/>
    </row>
    <row r="115" spans="2:6" x14ac:dyDescent="0.25">
      <c r="B115" s="71"/>
      <c r="C115" s="72"/>
      <c r="D115" s="73"/>
      <c r="E115" s="73"/>
      <c r="F115" s="73"/>
    </row>
    <row r="116" spans="2:6" x14ac:dyDescent="0.25">
      <c r="B116" s="71"/>
      <c r="C116" s="72"/>
      <c r="D116" s="73"/>
      <c r="E116" s="73"/>
      <c r="F116" s="73"/>
    </row>
    <row r="117" spans="2:6" x14ac:dyDescent="0.25">
      <c r="B117" s="71"/>
      <c r="C117" s="72"/>
      <c r="D117" s="73"/>
      <c r="E117" s="73"/>
      <c r="F117" s="73"/>
    </row>
    <row r="118" spans="2:6" x14ac:dyDescent="0.25">
      <c r="B118" s="71"/>
      <c r="C118" s="72"/>
      <c r="D118" s="73"/>
      <c r="E118" s="73"/>
      <c r="F118" s="73"/>
    </row>
    <row r="119" spans="2:6" x14ac:dyDescent="0.25">
      <c r="B119" s="71"/>
      <c r="C119" s="72"/>
      <c r="D119" s="73"/>
      <c r="E119" s="73"/>
      <c r="F119" s="73"/>
    </row>
    <row r="120" spans="2:6" x14ac:dyDescent="0.25">
      <c r="B120" s="71"/>
      <c r="C120" s="72"/>
      <c r="D120" s="73"/>
      <c r="E120" s="73"/>
      <c r="F120" s="73"/>
    </row>
    <row r="121" spans="2:6" x14ac:dyDescent="0.25">
      <c r="B121" s="71"/>
      <c r="C121" s="72"/>
      <c r="D121" s="73"/>
      <c r="E121" s="73"/>
      <c r="F121" s="73"/>
    </row>
    <row r="122" spans="2:6" x14ac:dyDescent="0.25">
      <c r="B122" s="71"/>
      <c r="C122" s="72"/>
      <c r="D122" s="73"/>
      <c r="E122" s="73"/>
      <c r="F122" s="73"/>
    </row>
    <row r="123" spans="2:6" x14ac:dyDescent="0.25">
      <c r="B123" s="71"/>
      <c r="C123" s="72"/>
      <c r="D123" s="73"/>
      <c r="E123" s="73"/>
      <c r="F123" s="73"/>
    </row>
    <row r="124" spans="2:6" x14ac:dyDescent="0.25">
      <c r="B124" s="71"/>
      <c r="C124" s="72"/>
      <c r="D124" s="73"/>
      <c r="E124" s="73"/>
      <c r="F124" s="73"/>
    </row>
    <row r="125" spans="2:6" x14ac:dyDescent="0.25">
      <c r="B125" s="71"/>
      <c r="C125" s="72"/>
      <c r="D125" s="73"/>
      <c r="E125" s="73"/>
      <c r="F125" s="73"/>
    </row>
    <row r="126" spans="2:6" x14ac:dyDescent="0.25">
      <c r="B126" s="71"/>
      <c r="C126" s="72"/>
      <c r="D126" s="73"/>
      <c r="E126" s="73"/>
      <c r="F126" s="73"/>
    </row>
    <row r="127" spans="2:6" x14ac:dyDescent="0.25">
      <c r="B127" s="71"/>
      <c r="C127" s="72"/>
      <c r="D127" s="73"/>
      <c r="E127" s="73"/>
      <c r="F127" s="73"/>
    </row>
    <row r="128" spans="2:6" x14ac:dyDescent="0.25">
      <c r="B128" s="71"/>
      <c r="C128" s="72"/>
      <c r="D128" s="73"/>
      <c r="E128" s="73"/>
      <c r="F128" s="73"/>
    </row>
    <row r="129" spans="2:6" x14ac:dyDescent="0.25">
      <c r="B129" s="71"/>
      <c r="C129" s="72"/>
      <c r="D129" s="73"/>
      <c r="E129" s="73"/>
      <c r="F129" s="73"/>
    </row>
    <row r="130" spans="2:6" x14ac:dyDescent="0.25">
      <c r="B130" s="71"/>
      <c r="C130" s="72"/>
      <c r="D130" s="73"/>
      <c r="E130" s="73"/>
      <c r="F130" s="73"/>
    </row>
    <row r="131" spans="2:6" x14ac:dyDescent="0.25">
      <c r="B131" s="71"/>
      <c r="C131" s="72"/>
      <c r="D131" s="73"/>
      <c r="E131" s="73"/>
      <c r="F131" s="73"/>
    </row>
    <row r="132" spans="2:6" x14ac:dyDescent="0.25">
      <c r="B132" s="71"/>
      <c r="C132" s="72"/>
      <c r="D132" s="73"/>
      <c r="E132" s="73"/>
      <c r="F132" s="73"/>
    </row>
    <row r="133" spans="2:6" x14ac:dyDescent="0.25">
      <c r="B133" s="71"/>
      <c r="C133" s="72"/>
      <c r="D133" s="73"/>
      <c r="E133" s="73"/>
      <c r="F133" s="73"/>
    </row>
    <row r="134" spans="2:6" x14ac:dyDescent="0.25">
      <c r="B134" s="71"/>
      <c r="C134" s="72"/>
      <c r="D134" s="73"/>
      <c r="E134" s="73"/>
      <c r="F134" s="73"/>
    </row>
    <row r="135" spans="2:6" x14ac:dyDescent="0.25">
      <c r="B135" s="71"/>
      <c r="C135" s="72"/>
      <c r="D135" s="73"/>
      <c r="E135" s="73"/>
      <c r="F135" s="73"/>
    </row>
    <row r="136" spans="2:6" x14ac:dyDescent="0.25">
      <c r="B136" s="71"/>
      <c r="C136" s="72"/>
      <c r="D136" s="73"/>
      <c r="E136" s="73"/>
      <c r="F136" s="73"/>
    </row>
    <row r="137" spans="2:6" x14ac:dyDescent="0.25">
      <c r="B137" s="71"/>
      <c r="C137" s="72"/>
      <c r="D137" s="73"/>
      <c r="E137" s="73"/>
      <c r="F137" s="73"/>
    </row>
    <row r="138" spans="2:6" x14ac:dyDescent="0.25">
      <c r="B138" s="71"/>
      <c r="C138" s="72"/>
      <c r="D138" s="73"/>
      <c r="E138" s="73"/>
      <c r="F138" s="73"/>
    </row>
    <row r="139" spans="2:6" x14ac:dyDescent="0.25">
      <c r="B139" s="71"/>
      <c r="C139" s="72"/>
      <c r="D139" s="73"/>
      <c r="E139" s="73"/>
      <c r="F139" s="73"/>
    </row>
    <row r="140" spans="2:6" x14ac:dyDescent="0.25">
      <c r="B140" s="71"/>
      <c r="C140" s="72"/>
      <c r="D140" s="73"/>
      <c r="E140" s="73"/>
      <c r="F140" s="73"/>
    </row>
    <row r="141" spans="2:6" x14ac:dyDescent="0.25">
      <c r="B141" s="71"/>
      <c r="C141" s="72"/>
      <c r="D141" s="73"/>
      <c r="E141" s="73"/>
      <c r="F141" s="73"/>
    </row>
    <row r="142" spans="2:6" x14ac:dyDescent="0.25">
      <c r="B142" s="71"/>
      <c r="C142" s="72"/>
      <c r="D142" s="73"/>
      <c r="E142" s="73"/>
      <c r="F142" s="73"/>
    </row>
    <row r="143" spans="2:6" x14ac:dyDescent="0.25">
      <c r="B143" s="71"/>
      <c r="C143" s="72"/>
      <c r="D143" s="73"/>
      <c r="E143" s="73"/>
      <c r="F143" s="73"/>
    </row>
    <row r="144" spans="2:6" x14ac:dyDescent="0.25">
      <c r="B144" s="71"/>
      <c r="C144" s="72"/>
      <c r="D144" s="73"/>
      <c r="E144" s="73"/>
      <c r="F144" s="73"/>
    </row>
    <row r="145" spans="2:6" x14ac:dyDescent="0.25">
      <c r="B145" s="71"/>
      <c r="C145" s="72"/>
      <c r="D145" s="73"/>
      <c r="E145" s="73"/>
      <c r="F145" s="73"/>
    </row>
    <row r="146" spans="2:6" x14ac:dyDescent="0.25">
      <c r="B146" s="71"/>
      <c r="C146" s="72"/>
      <c r="D146" s="73"/>
      <c r="E146" s="73"/>
      <c r="F146" s="73"/>
    </row>
    <row r="147" spans="2:6" x14ac:dyDescent="0.25">
      <c r="B147" s="71"/>
      <c r="C147" s="72"/>
      <c r="D147" s="73"/>
      <c r="E147" s="73"/>
      <c r="F147" s="73"/>
    </row>
    <row r="148" spans="2:6" x14ac:dyDescent="0.25">
      <c r="B148" s="71"/>
      <c r="C148" s="72"/>
      <c r="D148" s="73"/>
      <c r="E148" s="73"/>
      <c r="F148" s="73"/>
    </row>
    <row r="149" spans="2:6" x14ac:dyDescent="0.25">
      <c r="B149" s="71"/>
      <c r="C149" s="72"/>
      <c r="D149" s="73"/>
      <c r="E149" s="73"/>
      <c r="F149" s="73"/>
    </row>
    <row r="150" spans="2:6" x14ac:dyDescent="0.25">
      <c r="B150" s="71"/>
      <c r="C150" s="72"/>
      <c r="D150" s="73"/>
      <c r="E150" s="73"/>
      <c r="F150" s="73"/>
    </row>
    <row r="151" spans="2:6" x14ac:dyDescent="0.25">
      <c r="B151" s="71"/>
      <c r="C151" s="72"/>
      <c r="D151" s="73"/>
      <c r="E151" s="73"/>
      <c r="F151" s="73"/>
    </row>
    <row r="152" spans="2:6" x14ac:dyDescent="0.25">
      <c r="B152" s="71"/>
      <c r="C152" s="72"/>
      <c r="D152" s="73"/>
      <c r="E152" s="73"/>
      <c r="F152" s="73"/>
    </row>
    <row r="153" spans="2:6" x14ac:dyDescent="0.25">
      <c r="B153" s="71"/>
      <c r="C153" s="72"/>
      <c r="D153" s="73"/>
      <c r="E153" s="73"/>
      <c r="F153" s="73"/>
    </row>
    <row r="154" spans="2:6" x14ac:dyDescent="0.25">
      <c r="B154" s="71"/>
      <c r="C154" s="72"/>
      <c r="D154" s="73"/>
      <c r="E154" s="73"/>
      <c r="F154" s="73"/>
    </row>
    <row r="155" spans="2:6" x14ac:dyDescent="0.25">
      <c r="B155" s="71"/>
      <c r="C155" s="72"/>
      <c r="D155" s="73"/>
      <c r="E155" s="73"/>
      <c r="F155" s="73"/>
    </row>
    <row r="156" spans="2:6" x14ac:dyDescent="0.25">
      <c r="B156" s="71"/>
      <c r="C156" s="72"/>
      <c r="D156" s="73"/>
      <c r="E156" s="73"/>
      <c r="F156" s="73"/>
    </row>
    <row r="157" spans="2:6" x14ac:dyDescent="0.25">
      <c r="B157" s="71"/>
      <c r="C157" s="72"/>
      <c r="D157" s="73"/>
      <c r="E157" s="73"/>
      <c r="F157" s="73"/>
    </row>
    <row r="158" spans="2:6" x14ac:dyDescent="0.25">
      <c r="B158" s="71"/>
      <c r="C158" s="72"/>
      <c r="D158" s="73"/>
      <c r="E158" s="73"/>
      <c r="F158" s="73"/>
    </row>
    <row r="159" spans="2:6" x14ac:dyDescent="0.25">
      <c r="B159" s="71"/>
      <c r="C159" s="72"/>
      <c r="D159" s="73"/>
      <c r="E159" s="73"/>
      <c r="F159" s="73"/>
    </row>
    <row r="160" spans="2:6" x14ac:dyDescent="0.25">
      <c r="B160" s="71"/>
      <c r="C160" s="72"/>
      <c r="D160" s="73"/>
      <c r="E160" s="73"/>
      <c r="F160" s="73"/>
    </row>
    <row r="161" spans="2:6" x14ac:dyDescent="0.25">
      <c r="B161" s="71"/>
      <c r="C161" s="72"/>
      <c r="D161" s="73"/>
      <c r="E161" s="73"/>
      <c r="F161" s="73"/>
    </row>
    <row r="162" spans="2:6" x14ac:dyDescent="0.25">
      <c r="B162" s="71"/>
      <c r="C162" s="72"/>
      <c r="D162" s="73"/>
      <c r="E162" s="73"/>
      <c r="F162" s="73"/>
    </row>
    <row r="163" spans="2:6" x14ac:dyDescent="0.25">
      <c r="B163" s="71"/>
      <c r="C163" s="72"/>
      <c r="D163" s="73"/>
      <c r="E163" s="73"/>
      <c r="F163" s="73"/>
    </row>
    <row r="164" spans="2:6" x14ac:dyDescent="0.25">
      <c r="B164" s="71"/>
      <c r="C164" s="72"/>
      <c r="D164" s="73"/>
      <c r="E164" s="73"/>
      <c r="F164" s="73"/>
    </row>
    <row r="165" spans="2:6" x14ac:dyDescent="0.25">
      <c r="B165" s="71"/>
      <c r="C165" s="72"/>
      <c r="D165" s="73"/>
      <c r="E165" s="73"/>
      <c r="F165" s="73"/>
    </row>
    <row r="166" spans="2:6" x14ac:dyDescent="0.25">
      <c r="B166" s="71"/>
      <c r="C166" s="72"/>
      <c r="D166" s="73"/>
      <c r="E166" s="73"/>
      <c r="F166" s="73"/>
    </row>
    <row r="167" spans="2:6" x14ac:dyDescent="0.25">
      <c r="B167" s="71"/>
      <c r="C167" s="72"/>
      <c r="D167" s="73"/>
      <c r="E167" s="73"/>
      <c r="F167" s="73"/>
    </row>
    <row r="168" spans="2:6" x14ac:dyDescent="0.25">
      <c r="B168" s="71"/>
      <c r="C168" s="72"/>
      <c r="D168" s="73"/>
      <c r="E168" s="73"/>
      <c r="F168" s="73"/>
    </row>
    <row r="169" spans="2:6" x14ac:dyDescent="0.25">
      <c r="B169" s="71"/>
      <c r="C169" s="72"/>
      <c r="D169" s="73"/>
      <c r="E169" s="73"/>
      <c r="F169" s="73"/>
    </row>
    <row r="170" spans="2:6" x14ac:dyDescent="0.25">
      <c r="B170" s="71"/>
      <c r="C170" s="72"/>
      <c r="D170" s="73"/>
      <c r="E170" s="73"/>
      <c r="F170" s="73"/>
    </row>
    <row r="171" spans="2:6" x14ac:dyDescent="0.25">
      <c r="B171" s="71"/>
      <c r="C171" s="72"/>
      <c r="D171" s="73"/>
      <c r="E171" s="73"/>
      <c r="F171" s="73"/>
    </row>
    <row r="172" spans="2:6" x14ac:dyDescent="0.25">
      <c r="B172" s="71"/>
      <c r="C172" s="72"/>
      <c r="D172" s="73"/>
      <c r="E172" s="73"/>
      <c r="F172" s="73"/>
    </row>
    <row r="173" spans="2:6" x14ac:dyDescent="0.25">
      <c r="B173" s="71"/>
      <c r="C173" s="72"/>
      <c r="D173" s="73"/>
      <c r="E173" s="73"/>
      <c r="F173" s="73"/>
    </row>
    <row r="174" spans="2:6" x14ac:dyDescent="0.25">
      <c r="B174" s="71"/>
      <c r="C174" s="72"/>
      <c r="D174" s="73"/>
      <c r="E174" s="73"/>
      <c r="F174" s="73"/>
    </row>
    <row r="175" spans="2:6" x14ac:dyDescent="0.25">
      <c r="B175" s="71"/>
      <c r="C175" s="72"/>
      <c r="D175" s="73"/>
      <c r="E175" s="73"/>
      <c r="F175" s="73"/>
    </row>
    <row r="176" spans="2:6" x14ac:dyDescent="0.25">
      <c r="B176" s="71"/>
      <c r="C176" s="72"/>
      <c r="D176" s="73"/>
      <c r="E176" s="73"/>
      <c r="F176" s="73"/>
    </row>
    <row r="177" spans="2:6" x14ac:dyDescent="0.25">
      <c r="B177" s="71"/>
      <c r="C177" s="72"/>
      <c r="D177" s="73"/>
      <c r="E177" s="73"/>
      <c r="F177" s="73"/>
    </row>
    <row r="178" spans="2:6" x14ac:dyDescent="0.25">
      <c r="B178" s="71"/>
      <c r="C178" s="72"/>
      <c r="D178" s="73"/>
      <c r="E178" s="73"/>
      <c r="F178" s="73"/>
    </row>
    <row r="179" spans="2:6" x14ac:dyDescent="0.25">
      <c r="B179" s="71"/>
      <c r="C179" s="72"/>
      <c r="D179" s="73"/>
      <c r="E179" s="73"/>
      <c r="F179" s="73"/>
    </row>
    <row r="180" spans="2:6" x14ac:dyDescent="0.25">
      <c r="B180" s="71"/>
      <c r="C180" s="72"/>
      <c r="D180" s="73"/>
      <c r="E180" s="73"/>
      <c r="F180" s="73"/>
    </row>
    <row r="181" spans="2:6" x14ac:dyDescent="0.25">
      <c r="B181" s="71"/>
      <c r="C181" s="72"/>
      <c r="D181" s="73"/>
      <c r="E181" s="73"/>
      <c r="F181" s="73"/>
    </row>
    <row r="182" spans="2:6" x14ac:dyDescent="0.25">
      <c r="B182" s="71"/>
      <c r="C182" s="72"/>
      <c r="D182" s="73"/>
      <c r="E182" s="73"/>
      <c r="F182" s="73"/>
    </row>
    <row r="183" spans="2:6" x14ac:dyDescent="0.25">
      <c r="B183" s="71"/>
      <c r="C183" s="72"/>
      <c r="D183" s="73"/>
      <c r="E183" s="73"/>
      <c r="F183" s="73"/>
    </row>
    <row r="184" spans="2:6" x14ac:dyDescent="0.25">
      <c r="B184" s="71"/>
      <c r="C184" s="72"/>
      <c r="D184" s="73"/>
      <c r="E184" s="73"/>
      <c r="F184" s="73"/>
    </row>
    <row r="185" spans="2:6" x14ac:dyDescent="0.25">
      <c r="B185" s="71"/>
      <c r="C185" s="72"/>
      <c r="D185" s="73"/>
      <c r="E185" s="73"/>
      <c r="F185" s="73"/>
    </row>
    <row r="186" spans="2:6" x14ac:dyDescent="0.25">
      <c r="B186" s="71"/>
      <c r="C186" s="72"/>
      <c r="D186" s="73"/>
      <c r="E186" s="73"/>
      <c r="F186" s="73"/>
    </row>
    <row r="187" spans="2:6" x14ac:dyDescent="0.25">
      <c r="B187" s="71"/>
      <c r="C187" s="72"/>
      <c r="D187" s="73"/>
      <c r="E187" s="73"/>
      <c r="F187" s="73"/>
    </row>
    <row r="188" spans="2:6" x14ac:dyDescent="0.25">
      <c r="B188" s="71"/>
      <c r="C188" s="72"/>
      <c r="D188" s="73"/>
      <c r="E188" s="73"/>
      <c r="F188" s="73"/>
    </row>
    <row r="189" spans="2:6" x14ac:dyDescent="0.25">
      <c r="B189" s="71"/>
      <c r="C189" s="72"/>
      <c r="D189" s="73"/>
      <c r="E189" s="73"/>
      <c r="F189" s="73"/>
    </row>
    <row r="190" spans="2:6" x14ac:dyDescent="0.25">
      <c r="B190" s="71"/>
      <c r="C190" s="72"/>
      <c r="D190" s="73"/>
      <c r="E190" s="73"/>
      <c r="F190" s="73"/>
    </row>
    <row r="191" spans="2:6" x14ac:dyDescent="0.25">
      <c r="B191" s="71"/>
      <c r="C191" s="72"/>
      <c r="D191" s="73"/>
      <c r="E191" s="73"/>
      <c r="F191" s="73"/>
    </row>
    <row r="192" spans="2:6" x14ac:dyDescent="0.25">
      <c r="B192" s="71"/>
      <c r="C192" s="72"/>
      <c r="D192" s="73"/>
      <c r="E192" s="73"/>
      <c r="F192" s="73"/>
    </row>
    <row r="193" spans="2:6" x14ac:dyDescent="0.25">
      <c r="B193" s="71"/>
      <c r="C193" s="72"/>
      <c r="D193" s="73"/>
      <c r="E193" s="73"/>
      <c r="F193" s="73"/>
    </row>
    <row r="194" spans="2:6" x14ac:dyDescent="0.25">
      <c r="B194" s="71"/>
      <c r="C194" s="72"/>
      <c r="D194" s="73"/>
      <c r="E194" s="73"/>
      <c r="F194" s="73"/>
    </row>
    <row r="195" spans="2:6" x14ac:dyDescent="0.25">
      <c r="B195" s="71"/>
      <c r="C195" s="72"/>
      <c r="D195" s="73"/>
      <c r="E195" s="73"/>
      <c r="F195" s="73"/>
    </row>
    <row r="196" spans="2:6" x14ac:dyDescent="0.25">
      <c r="B196" s="71"/>
      <c r="C196" s="72"/>
      <c r="D196" s="73"/>
      <c r="E196" s="73"/>
      <c r="F196" s="73"/>
    </row>
    <row r="197" spans="2:6" x14ac:dyDescent="0.25">
      <c r="B197" s="71"/>
      <c r="C197" s="72"/>
      <c r="D197" s="73"/>
      <c r="E197" s="73"/>
      <c r="F197" s="73"/>
    </row>
    <row r="198" spans="2:6" x14ac:dyDescent="0.25">
      <c r="B198" s="71"/>
      <c r="C198" s="72"/>
      <c r="D198" s="73"/>
      <c r="E198" s="73"/>
      <c r="F198" s="73"/>
    </row>
    <row r="199" spans="2:6" x14ac:dyDescent="0.25">
      <c r="B199" s="71"/>
      <c r="C199" s="72"/>
      <c r="D199" s="73"/>
      <c r="E199" s="73"/>
      <c r="F199" s="73"/>
    </row>
    <row r="200" spans="2:6" x14ac:dyDescent="0.25">
      <c r="B200" s="71"/>
      <c r="C200" s="72"/>
      <c r="D200" s="73"/>
      <c r="E200" s="73"/>
      <c r="F200" s="73"/>
    </row>
    <row r="201" spans="2:6" x14ac:dyDescent="0.25">
      <c r="B201" s="71"/>
      <c r="C201" s="72"/>
      <c r="D201" s="73"/>
      <c r="E201" s="73"/>
      <c r="F201" s="73"/>
    </row>
    <row r="202" spans="2:6" x14ac:dyDescent="0.25">
      <c r="B202" s="71"/>
      <c r="C202" s="72"/>
      <c r="D202" s="73"/>
      <c r="E202" s="73"/>
      <c r="F202" s="73"/>
    </row>
    <row r="203" spans="2:6" x14ac:dyDescent="0.25">
      <c r="B203" s="71"/>
      <c r="C203" s="72"/>
      <c r="D203" s="73"/>
      <c r="E203" s="73"/>
      <c r="F203" s="73"/>
    </row>
    <row r="204" spans="2:6" x14ac:dyDescent="0.25">
      <c r="B204" s="71"/>
      <c r="C204" s="72"/>
      <c r="D204" s="73"/>
      <c r="E204" s="73"/>
      <c r="F204" s="73"/>
    </row>
    <row r="205" spans="2:6" x14ac:dyDescent="0.25">
      <c r="B205" s="71"/>
      <c r="C205" s="72"/>
      <c r="D205" s="73"/>
      <c r="E205" s="73"/>
      <c r="F205" s="73"/>
    </row>
    <row r="206" spans="2:6" x14ac:dyDescent="0.25">
      <c r="B206" s="71"/>
      <c r="C206" s="72"/>
      <c r="D206" s="73"/>
      <c r="E206" s="73"/>
      <c r="F206" s="73"/>
    </row>
    <row r="207" spans="2:6" x14ac:dyDescent="0.25">
      <c r="B207" s="71"/>
      <c r="C207" s="72"/>
      <c r="D207" s="73"/>
      <c r="E207" s="73"/>
      <c r="F207" s="73"/>
    </row>
    <row r="208" spans="2:6" x14ac:dyDescent="0.25">
      <c r="B208" s="71"/>
      <c r="C208" s="72"/>
      <c r="D208" s="73"/>
      <c r="E208" s="73"/>
      <c r="F208" s="73"/>
    </row>
    <row r="209" spans="2:6" x14ac:dyDescent="0.25">
      <c r="B209" s="71"/>
      <c r="C209" s="72"/>
      <c r="D209" s="73"/>
      <c r="E209" s="73"/>
      <c r="F209" s="73"/>
    </row>
    <row r="210" spans="2:6" x14ac:dyDescent="0.25">
      <c r="B210" s="71"/>
      <c r="C210" s="72"/>
      <c r="D210" s="73"/>
      <c r="E210" s="73"/>
      <c r="F210" s="73"/>
    </row>
    <row r="211" spans="2:6" x14ac:dyDescent="0.25">
      <c r="B211" s="71"/>
      <c r="C211" s="72"/>
      <c r="D211" s="73"/>
      <c r="E211" s="73"/>
      <c r="F211" s="73"/>
    </row>
    <row r="212" spans="2:6" x14ac:dyDescent="0.25">
      <c r="B212" s="71"/>
      <c r="C212" s="72"/>
      <c r="D212" s="73"/>
      <c r="E212" s="73"/>
      <c r="F212" s="73"/>
    </row>
    <row r="213" spans="2:6" x14ac:dyDescent="0.25">
      <c r="B213" s="71"/>
      <c r="C213" s="72"/>
      <c r="D213" s="73"/>
      <c r="E213" s="73"/>
      <c r="F213" s="73"/>
    </row>
    <row r="214" spans="2:6" x14ac:dyDescent="0.25">
      <c r="B214" s="71"/>
      <c r="C214" s="72"/>
      <c r="D214" s="73"/>
      <c r="E214" s="73"/>
      <c r="F214" s="73"/>
    </row>
    <row r="215" spans="2:6" x14ac:dyDescent="0.25">
      <c r="B215" s="71"/>
      <c r="C215" s="72"/>
      <c r="D215" s="73"/>
      <c r="E215" s="73"/>
      <c r="F215" s="73"/>
    </row>
    <row r="216" spans="2:6" x14ac:dyDescent="0.25">
      <c r="B216" s="71"/>
      <c r="C216" s="72"/>
      <c r="D216" s="73"/>
      <c r="E216" s="73"/>
      <c r="F216" s="73"/>
    </row>
    <row r="217" spans="2:6" x14ac:dyDescent="0.25">
      <c r="B217" s="71"/>
      <c r="C217" s="72"/>
      <c r="D217" s="73"/>
      <c r="E217" s="73"/>
      <c r="F217" s="73"/>
    </row>
    <row r="218" spans="2:6" x14ac:dyDescent="0.25">
      <c r="B218" s="71"/>
      <c r="C218" s="72"/>
      <c r="D218" s="73"/>
      <c r="E218" s="73"/>
      <c r="F218" s="73"/>
    </row>
    <row r="219" spans="2:6" x14ac:dyDescent="0.25">
      <c r="B219" s="71"/>
      <c r="C219" s="72"/>
      <c r="D219" s="73"/>
      <c r="E219" s="73"/>
      <c r="F219" s="73"/>
    </row>
    <row r="220" spans="2:6" x14ac:dyDescent="0.25">
      <c r="B220" s="71"/>
      <c r="C220" s="72"/>
      <c r="D220" s="73"/>
      <c r="E220" s="73"/>
      <c r="F220" s="73"/>
    </row>
    <row r="221" spans="2:6" x14ac:dyDescent="0.25">
      <c r="B221" s="71"/>
      <c r="C221" s="72"/>
      <c r="D221" s="73"/>
      <c r="E221" s="73"/>
      <c r="F221" s="73"/>
    </row>
    <row r="222" spans="2:6" x14ac:dyDescent="0.25">
      <c r="B222" s="71"/>
      <c r="C222" s="72"/>
      <c r="D222" s="73"/>
      <c r="E222" s="73"/>
      <c r="F222" s="73"/>
    </row>
    <row r="223" spans="2:6" x14ac:dyDescent="0.25">
      <c r="B223" s="71"/>
      <c r="C223" s="72"/>
      <c r="D223" s="73"/>
      <c r="E223" s="73"/>
      <c r="F223" s="73"/>
    </row>
    <row r="224" spans="2:6" x14ac:dyDescent="0.25">
      <c r="B224" s="71"/>
      <c r="C224" s="72"/>
      <c r="D224" s="73"/>
      <c r="E224" s="73"/>
      <c r="F224" s="73"/>
    </row>
    <row r="225" spans="2:6" x14ac:dyDescent="0.25">
      <c r="B225" s="71"/>
      <c r="C225" s="72"/>
      <c r="D225" s="73"/>
      <c r="E225" s="73"/>
      <c r="F225" s="73"/>
    </row>
    <row r="226" spans="2:6" x14ac:dyDescent="0.25">
      <c r="B226" s="71"/>
      <c r="C226" s="72"/>
      <c r="D226" s="73"/>
      <c r="E226" s="73"/>
      <c r="F226" s="73"/>
    </row>
    <row r="227" spans="2:6" x14ac:dyDescent="0.25">
      <c r="B227" s="71"/>
      <c r="C227" s="72"/>
      <c r="D227" s="73"/>
      <c r="E227" s="73"/>
      <c r="F227" s="73"/>
    </row>
    <row r="228" spans="2:6" x14ac:dyDescent="0.25">
      <c r="B228" s="71"/>
      <c r="C228" s="72"/>
      <c r="D228" s="73"/>
      <c r="E228" s="73"/>
      <c r="F228" s="73"/>
    </row>
    <row r="229" spans="2:6" x14ac:dyDescent="0.25">
      <c r="B229" s="71"/>
      <c r="C229" s="72"/>
      <c r="D229" s="73"/>
      <c r="E229" s="73"/>
      <c r="F229" s="73"/>
    </row>
    <row r="230" spans="2:6" x14ac:dyDescent="0.25">
      <c r="B230" s="71"/>
      <c r="C230" s="72"/>
      <c r="D230" s="73"/>
      <c r="E230" s="73"/>
      <c r="F230" s="73"/>
    </row>
    <row r="231" spans="2:6" x14ac:dyDescent="0.25">
      <c r="B231" s="71"/>
      <c r="C231" s="72"/>
      <c r="D231" s="73"/>
      <c r="E231" s="73"/>
      <c r="F231" s="73"/>
    </row>
    <row r="232" spans="2:6" x14ac:dyDescent="0.25">
      <c r="B232" s="71"/>
      <c r="C232" s="72"/>
      <c r="D232" s="73"/>
      <c r="E232" s="73"/>
      <c r="F232" s="73"/>
    </row>
    <row r="233" spans="2:6" x14ac:dyDescent="0.25">
      <c r="B233" s="71"/>
      <c r="C233" s="72"/>
      <c r="D233" s="73"/>
      <c r="E233" s="73"/>
      <c r="F233" s="73"/>
    </row>
    <row r="234" spans="2:6" x14ac:dyDescent="0.25">
      <c r="B234" s="71"/>
      <c r="C234" s="72"/>
      <c r="D234" s="73"/>
      <c r="E234" s="73"/>
      <c r="F234" s="73"/>
    </row>
    <row r="235" spans="2:6" x14ac:dyDescent="0.25">
      <c r="B235" s="71"/>
      <c r="C235" s="72"/>
      <c r="D235" s="73"/>
      <c r="E235" s="73"/>
      <c r="F235" s="73"/>
    </row>
    <row r="236" spans="2:6" x14ac:dyDescent="0.25">
      <c r="B236" s="71"/>
      <c r="C236" s="72"/>
      <c r="D236" s="73"/>
      <c r="E236" s="73"/>
      <c r="F236" s="73"/>
    </row>
    <row r="237" spans="2:6" x14ac:dyDescent="0.25">
      <c r="B237" s="71"/>
      <c r="C237" s="72"/>
      <c r="D237" s="73"/>
      <c r="E237" s="73"/>
      <c r="F237" s="73"/>
    </row>
    <row r="238" spans="2:6" x14ac:dyDescent="0.25">
      <c r="B238" s="71"/>
      <c r="C238" s="72"/>
      <c r="D238" s="73"/>
      <c r="E238" s="73"/>
      <c r="F238" s="73"/>
    </row>
    <row r="239" spans="2:6" x14ac:dyDescent="0.25">
      <c r="B239" s="71"/>
      <c r="C239" s="72"/>
      <c r="D239" s="73"/>
      <c r="E239" s="73"/>
      <c r="F239" s="73"/>
    </row>
    <row r="240" spans="2:6" x14ac:dyDescent="0.25">
      <c r="B240" s="71"/>
      <c r="C240" s="72"/>
      <c r="D240" s="73"/>
      <c r="E240" s="73"/>
      <c r="F240" s="73"/>
    </row>
    <row r="241" spans="2:6" x14ac:dyDescent="0.25">
      <c r="B241" s="71"/>
      <c r="C241" s="72"/>
      <c r="D241" s="73"/>
      <c r="E241" s="73"/>
      <c r="F241" s="73"/>
    </row>
    <row r="242" spans="2:6" x14ac:dyDescent="0.25">
      <c r="B242" s="71"/>
      <c r="C242" s="72"/>
      <c r="D242" s="73"/>
      <c r="E242" s="73"/>
      <c r="F242" s="73"/>
    </row>
    <row r="243" spans="2:6" x14ac:dyDescent="0.25">
      <c r="B243" s="71"/>
      <c r="C243" s="72"/>
      <c r="D243" s="73"/>
      <c r="E243" s="73"/>
      <c r="F243" s="73"/>
    </row>
    <row r="244" spans="2:6" x14ac:dyDescent="0.25">
      <c r="B244" s="71"/>
      <c r="C244" s="72"/>
      <c r="D244" s="73"/>
      <c r="E244" s="73"/>
      <c r="F244" s="73"/>
    </row>
    <row r="245" spans="2:6" x14ac:dyDescent="0.25">
      <c r="B245" s="71"/>
      <c r="C245" s="72"/>
      <c r="D245" s="73"/>
      <c r="E245" s="73"/>
      <c r="F245" s="73"/>
    </row>
    <row r="246" spans="2:6" x14ac:dyDescent="0.25">
      <c r="B246" s="71"/>
      <c r="C246" s="72"/>
      <c r="D246" s="73"/>
      <c r="E246" s="73"/>
      <c r="F246" s="73"/>
    </row>
    <row r="247" spans="2:6" x14ac:dyDescent="0.25">
      <c r="B247" s="71"/>
      <c r="C247" s="72"/>
      <c r="D247" s="73"/>
      <c r="E247" s="73"/>
      <c r="F247" s="73"/>
    </row>
    <row r="248" spans="2:6" x14ac:dyDescent="0.25">
      <c r="B248" s="71"/>
      <c r="C248" s="72"/>
      <c r="D248" s="73"/>
      <c r="E248" s="73"/>
      <c r="F248" s="73"/>
    </row>
    <row r="249" spans="2:6" x14ac:dyDescent="0.25">
      <c r="B249" s="71"/>
      <c r="C249" s="72"/>
      <c r="D249" s="73"/>
      <c r="E249" s="73"/>
      <c r="F249" s="73"/>
    </row>
    <row r="250" spans="2:6" x14ac:dyDescent="0.25">
      <c r="B250" s="71"/>
      <c r="C250" s="72"/>
      <c r="D250" s="73"/>
      <c r="E250" s="73"/>
      <c r="F250" s="73"/>
    </row>
    <row r="251" spans="2:6" x14ac:dyDescent="0.25">
      <c r="B251" s="71"/>
      <c r="C251" s="72"/>
      <c r="D251" s="73"/>
      <c r="E251" s="73"/>
      <c r="F251" s="73"/>
    </row>
    <row r="252" spans="2:6" x14ac:dyDescent="0.25">
      <c r="B252" s="71"/>
      <c r="C252" s="72"/>
      <c r="D252" s="73"/>
      <c r="E252" s="73"/>
      <c r="F252" s="73"/>
    </row>
    <row r="253" spans="2:6" x14ac:dyDescent="0.25">
      <c r="B253" s="71"/>
      <c r="C253" s="72"/>
      <c r="D253" s="73"/>
      <c r="E253" s="73"/>
      <c r="F253" s="73"/>
    </row>
    <row r="254" spans="2:6" x14ac:dyDescent="0.25">
      <c r="B254" s="71"/>
      <c r="C254" s="72"/>
      <c r="D254" s="73"/>
      <c r="E254" s="73"/>
      <c r="F254" s="73"/>
    </row>
    <row r="255" spans="2:6" x14ac:dyDescent="0.25">
      <c r="B255" s="71"/>
      <c r="C255" s="72"/>
      <c r="D255" s="73"/>
      <c r="E255" s="73"/>
      <c r="F255" s="73"/>
    </row>
    <row r="256" spans="2:6" x14ac:dyDescent="0.25">
      <c r="B256" s="71"/>
      <c r="C256" s="72"/>
      <c r="D256" s="73"/>
      <c r="E256" s="73"/>
      <c r="F256" s="73"/>
    </row>
    <row r="257" spans="2:6" x14ac:dyDescent="0.25">
      <c r="B257" s="71"/>
      <c r="C257" s="72"/>
      <c r="D257" s="73"/>
      <c r="E257" s="73"/>
      <c r="F257" s="73"/>
    </row>
    <row r="258" spans="2:6" x14ac:dyDescent="0.25">
      <c r="B258" s="71"/>
      <c r="C258" s="72"/>
      <c r="D258" s="73"/>
      <c r="E258" s="73"/>
      <c r="F258" s="73"/>
    </row>
    <row r="259" spans="2:6" x14ac:dyDescent="0.25">
      <c r="B259" s="71"/>
      <c r="C259" s="72"/>
      <c r="D259" s="73"/>
      <c r="E259" s="73"/>
      <c r="F259" s="73"/>
    </row>
    <row r="260" spans="2:6" x14ac:dyDescent="0.25">
      <c r="B260" s="71"/>
      <c r="C260" s="72"/>
      <c r="D260" s="73"/>
      <c r="E260" s="73"/>
      <c r="F260" s="73"/>
    </row>
    <row r="261" spans="2:6" x14ac:dyDescent="0.25">
      <c r="B261" s="71"/>
      <c r="C261" s="72"/>
      <c r="D261" s="73"/>
      <c r="E261" s="73"/>
      <c r="F261" s="73"/>
    </row>
    <row r="262" spans="2:6" x14ac:dyDescent="0.25">
      <c r="B262" s="71"/>
      <c r="C262" s="72"/>
      <c r="D262" s="73"/>
      <c r="E262" s="73"/>
      <c r="F262" s="73"/>
    </row>
    <row r="263" spans="2:6" x14ac:dyDescent="0.25">
      <c r="B263" s="71"/>
      <c r="C263" s="72"/>
      <c r="D263" s="73"/>
      <c r="E263" s="73"/>
      <c r="F263" s="73"/>
    </row>
    <row r="264" spans="2:6" x14ac:dyDescent="0.25">
      <c r="B264" s="71"/>
      <c r="C264" s="72"/>
      <c r="D264" s="73"/>
      <c r="E264" s="73"/>
      <c r="F264" s="73"/>
    </row>
    <row r="265" spans="2:6" x14ac:dyDescent="0.25">
      <c r="B265" s="71"/>
      <c r="C265" s="72"/>
      <c r="D265" s="73"/>
      <c r="E265" s="73"/>
      <c r="F265" s="73"/>
    </row>
    <row r="266" spans="2:6" x14ac:dyDescent="0.25">
      <c r="B266" s="71"/>
      <c r="C266" s="72"/>
      <c r="D266" s="73"/>
      <c r="E266" s="73"/>
      <c r="F266" s="73"/>
    </row>
    <row r="267" spans="2:6" x14ac:dyDescent="0.25">
      <c r="B267" s="71"/>
      <c r="C267" s="72"/>
      <c r="D267" s="73"/>
      <c r="E267" s="73"/>
      <c r="F267" s="73"/>
    </row>
    <row r="268" spans="2:6" x14ac:dyDescent="0.25">
      <c r="B268" s="71"/>
      <c r="C268" s="72"/>
      <c r="D268" s="73"/>
      <c r="E268" s="73"/>
      <c r="F268" s="73"/>
    </row>
    <row r="269" spans="2:6" x14ac:dyDescent="0.25">
      <c r="B269" s="71"/>
      <c r="C269" s="72"/>
      <c r="D269" s="73"/>
      <c r="E269" s="73"/>
      <c r="F269" s="73"/>
    </row>
    <row r="270" spans="2:6" x14ac:dyDescent="0.25">
      <c r="B270" s="71"/>
      <c r="C270" s="72"/>
      <c r="D270" s="73"/>
      <c r="E270" s="73"/>
      <c r="F270" s="73"/>
    </row>
    <row r="271" spans="2:6" x14ac:dyDescent="0.25">
      <c r="B271" s="71"/>
      <c r="C271" s="72"/>
      <c r="D271" s="73"/>
      <c r="E271" s="73"/>
      <c r="F271" s="73"/>
    </row>
    <row r="272" spans="2:6" x14ac:dyDescent="0.25">
      <c r="B272" s="71"/>
      <c r="C272" s="72"/>
      <c r="D272" s="73"/>
      <c r="E272" s="73"/>
      <c r="F272" s="73"/>
    </row>
    <row r="273" spans="2:6" x14ac:dyDescent="0.25">
      <c r="B273" s="71"/>
      <c r="C273" s="72"/>
      <c r="D273" s="73"/>
      <c r="E273" s="73"/>
      <c r="F273" s="73"/>
    </row>
    <row r="274" spans="2:6" x14ac:dyDescent="0.25">
      <c r="B274" s="71"/>
      <c r="C274" s="72"/>
      <c r="D274" s="73"/>
      <c r="E274" s="73"/>
      <c r="F274" s="73"/>
    </row>
    <row r="275" spans="2:6" x14ac:dyDescent="0.25">
      <c r="B275" s="71"/>
      <c r="C275" s="72"/>
      <c r="D275" s="73"/>
      <c r="E275" s="73"/>
      <c r="F275" s="73"/>
    </row>
    <row r="276" spans="2:6" x14ac:dyDescent="0.25">
      <c r="B276" s="71"/>
      <c r="C276" s="72"/>
      <c r="D276" s="73"/>
      <c r="E276" s="73"/>
      <c r="F276" s="73"/>
    </row>
    <row r="277" spans="2:6" x14ac:dyDescent="0.25">
      <c r="B277" s="71"/>
      <c r="C277" s="72"/>
      <c r="D277" s="73"/>
      <c r="E277" s="73"/>
      <c r="F277" s="73"/>
    </row>
    <row r="278" spans="2:6" x14ac:dyDescent="0.25">
      <c r="B278" s="71"/>
      <c r="C278" s="72"/>
      <c r="D278" s="73"/>
      <c r="E278" s="73"/>
      <c r="F278" s="73"/>
    </row>
    <row r="279" spans="2:6" x14ac:dyDescent="0.25">
      <c r="B279" s="71"/>
      <c r="C279" s="72"/>
      <c r="D279" s="73"/>
      <c r="E279" s="73"/>
      <c r="F279" s="73"/>
    </row>
    <row r="280" spans="2:6" x14ac:dyDescent="0.25">
      <c r="B280" s="71"/>
      <c r="C280" s="72"/>
      <c r="D280" s="73"/>
      <c r="E280" s="73"/>
      <c r="F280" s="73"/>
    </row>
    <row r="281" spans="2:6" x14ac:dyDescent="0.25">
      <c r="B281" s="71"/>
      <c r="C281" s="72"/>
      <c r="D281" s="73"/>
      <c r="E281" s="73"/>
      <c r="F281" s="73"/>
    </row>
  </sheetData>
  <mergeCells count="1">
    <mergeCell ref="B2:F2"/>
  </mergeCells>
  <pageMargins left="0.7" right="0.7" top="0.75" bottom="0.75" header="0.3" footer="0.3"/>
  <pageSetup paperSize="9" scale="77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281"/>
  <sheetViews>
    <sheetView workbookViewId="0">
      <selection activeCell="F15" sqref="F15"/>
    </sheetView>
  </sheetViews>
  <sheetFormatPr defaultRowHeight="15" x14ac:dyDescent="0.25"/>
  <cols>
    <col min="1" max="1" width="9.140625" style="59"/>
    <col min="2" max="2" width="52.7109375" style="74" customWidth="1"/>
    <col min="3" max="3" width="8.140625" style="75" bestFit="1" customWidth="1"/>
    <col min="4" max="4" width="13" style="76" customWidth="1"/>
    <col min="5" max="5" width="17.140625" style="76" customWidth="1"/>
    <col min="6" max="6" width="15.7109375" style="76" customWidth="1"/>
    <col min="7" max="7" width="14" style="66" customWidth="1"/>
    <col min="8" max="8" width="13.42578125" style="59" bestFit="1" customWidth="1"/>
    <col min="9" max="9" width="11.85546875" style="59" customWidth="1"/>
    <col min="10" max="10" width="9.140625" style="59"/>
    <col min="11" max="11" width="17.5703125" style="59" bestFit="1" customWidth="1"/>
    <col min="12" max="16384" width="9.140625" style="59"/>
  </cols>
  <sheetData>
    <row r="2" spans="2:7" s="54" customFormat="1" ht="15" customHeight="1" x14ac:dyDescent="0.2">
      <c r="B2" s="212" t="str">
        <f>'Elenco Prezzi Unitari'!B119</f>
        <v>PR5 - Videoüberwachungsstation Nr.5:  Schulzone (Gemeinde  BRANZOLL)</v>
      </c>
      <c r="C2" s="212"/>
      <c r="D2" s="212"/>
      <c r="E2" s="212"/>
      <c r="F2" s="212"/>
      <c r="G2" s="53"/>
    </row>
    <row r="3" spans="2:7" s="54" customFormat="1" x14ac:dyDescent="0.2">
      <c r="B3" s="55" t="str">
        <f>'Elenco Prezzi Unitari'!B65</f>
        <v>BESCHREIBUNG</v>
      </c>
      <c r="C3" s="55" t="str">
        <f>'Elenco Prezzi Unitari'!C65</f>
        <v>M.E.</v>
      </c>
      <c r="D3" s="55" t="str">
        <f>'Elenco Prezzi Unitari'!D65</f>
        <v>ANZ.</v>
      </c>
      <c r="E3" s="55" t="str">
        <f>'Elenco Prezzi Unitari'!E65</f>
        <v>EINHEITSPREIS</v>
      </c>
      <c r="F3" s="55" t="str">
        <f>'Elenco Prezzi Unitari'!F65</f>
        <v>BETRAG</v>
      </c>
      <c r="G3" s="53"/>
    </row>
    <row r="4" spans="2:7" s="54" customFormat="1" x14ac:dyDescent="0.2">
      <c r="B4" s="33" t="str">
        <f>'Elenco Prezzi Unitari'!B13</f>
        <v>Überwachungskamera  (Speed Dome)</v>
      </c>
      <c r="C4" s="56" t="s">
        <v>1</v>
      </c>
      <c r="D4" s="57">
        <v>3</v>
      </c>
      <c r="E4" s="91">
        <f>'Elenco Prezzi Unitari'!F13</f>
        <v>2500</v>
      </c>
      <c r="F4" s="83">
        <f t="shared" ref="F4:F6" si="0">E4*D4</f>
        <v>7500</v>
      </c>
      <c r="G4" s="53"/>
    </row>
    <row r="5" spans="2:7" x14ac:dyDescent="0.25">
      <c r="B5" s="33" t="str">
        <f>'Elenco Prezzi Unitari'!B37</f>
        <v>Schild "Videoüberwachter Bereich" Art.13 GvD 196/2003</v>
      </c>
      <c r="C5" s="56" t="s">
        <v>1</v>
      </c>
      <c r="D5" s="57">
        <v>3</v>
      </c>
      <c r="E5" s="91">
        <f>'Elenco Prezzi Unitari'!F37</f>
        <v>50</v>
      </c>
      <c r="F5" s="83">
        <f t="shared" ref="F5" si="1">E5*D5</f>
        <v>150</v>
      </c>
      <c r="G5" s="58"/>
    </row>
    <row r="6" spans="2:7" ht="75" x14ac:dyDescent="0.25">
      <c r="B6" s="33" t="str">
        <f>'Elenco Prezzi Unitari'!B32</f>
        <v>Zubehörteile für die Montage der Videokameras und die fachgerechte Herstellung einer vollständigen, funktionstüchtigen Anlage (z.B. Elektroschaltschrank, Geräteschrank, selbstrückstellender Schalter, Netzgeräte, Kabel usw.)</v>
      </c>
      <c r="C6" s="117" t="str">
        <f>'Elenco Prezzi Unitari'!C32</f>
        <v>pauschal</v>
      </c>
      <c r="D6" s="57">
        <v>1</v>
      </c>
      <c r="E6" s="82">
        <v>1500</v>
      </c>
      <c r="F6" s="83">
        <f t="shared" si="0"/>
        <v>1500</v>
      </c>
      <c r="G6" s="58"/>
    </row>
    <row r="7" spans="2:7" ht="30" x14ac:dyDescent="0.25">
      <c r="B7" s="33" t="str">
        <f>'Elenco Prezzi Unitari'!B34</f>
        <v>Arbeitslohn für die Installation (einschließlich Einsatz einer Arbeitsbühne) und die Konfiguration der Anlage.</v>
      </c>
      <c r="C7" s="117" t="str">
        <f>'Elenco Prezzi Unitari'!C34</f>
        <v>pauschal</v>
      </c>
      <c r="D7" s="63">
        <v>1</v>
      </c>
      <c r="E7" s="86">
        <v>3000</v>
      </c>
      <c r="F7" s="87">
        <f>E7*D7</f>
        <v>3000</v>
      </c>
      <c r="G7" s="58"/>
    </row>
    <row r="8" spans="2:7" x14ac:dyDescent="0.25">
      <c r="B8" s="35" t="str">
        <f>'Elenco Prezzi Unitari'!B66</f>
        <v>Gesamt SOA Kategorie OS5</v>
      </c>
      <c r="C8" s="60"/>
      <c r="D8" s="61"/>
      <c r="E8" s="84"/>
      <c r="F8" s="85">
        <f>SUM(F4:F7)</f>
        <v>12150</v>
      </c>
      <c r="G8" s="58"/>
    </row>
    <row r="9" spans="2:7" x14ac:dyDescent="0.25">
      <c r="B9" s="33" t="str">
        <f>'Elenco Prezzi Unitari'!B25</f>
        <v>Wireless CPE</v>
      </c>
      <c r="C9" s="56" t="s">
        <v>1</v>
      </c>
      <c r="D9" s="57">
        <v>3</v>
      </c>
      <c r="E9" s="91">
        <f>'Elenco Prezzi Unitari'!F25</f>
        <v>400</v>
      </c>
      <c r="F9" s="83">
        <f t="shared" ref="F9" si="2">E9*D9</f>
        <v>1200</v>
      </c>
    </row>
    <row r="10" spans="2:7" ht="45" x14ac:dyDescent="0.25">
      <c r="B10" s="33" t="str">
        <f>'Elenco Prezzi Unitari'!B33</f>
        <v>Zubehörteile für die Montage der Konnektivitätsgeräte zur fachgerechten Herstellung einer vollständigen, funktionstüchtigen Anlage.</v>
      </c>
      <c r="C10" s="117" t="str">
        <f>'Elenco Prezzi Unitari'!C33</f>
        <v>pauschal</v>
      </c>
      <c r="D10" s="57">
        <v>1</v>
      </c>
      <c r="E10" s="82">
        <v>600</v>
      </c>
      <c r="F10" s="83">
        <f>E10*D10</f>
        <v>600</v>
      </c>
    </row>
    <row r="11" spans="2:7" ht="30" x14ac:dyDescent="0.25">
      <c r="B11" s="33" t="str">
        <f>'Elenco Prezzi Unitari'!B34</f>
        <v>Arbeitslohn für die Installation (einschließlich Einsatz einer Arbeitsbühne) und die Konfiguration der Anlage.</v>
      </c>
      <c r="C11" s="117" t="str">
        <f>'Elenco Prezzi Unitari'!C34</f>
        <v>pauschal</v>
      </c>
      <c r="D11" s="63">
        <v>1</v>
      </c>
      <c r="E11" s="86">
        <v>750</v>
      </c>
      <c r="F11" s="87">
        <f>E11*D11</f>
        <v>750</v>
      </c>
    </row>
    <row r="12" spans="2:7" x14ac:dyDescent="0.25">
      <c r="B12" s="36" t="str">
        <f>'Elenco Prezzi Unitari'!B67</f>
        <v>Gesamt SOA Kategorie OS19</v>
      </c>
      <c r="C12" s="60"/>
      <c r="D12" s="65"/>
      <c r="E12" s="84"/>
      <c r="F12" s="88">
        <f>SUM(F9:F11)</f>
        <v>2550</v>
      </c>
    </row>
    <row r="13" spans="2:7" x14ac:dyDescent="0.25">
      <c r="B13" s="67"/>
      <c r="C13" s="68"/>
      <c r="D13" s="69"/>
      <c r="E13" s="89"/>
      <c r="F13" s="89"/>
    </row>
    <row r="14" spans="2:7" x14ac:dyDescent="0.25">
      <c r="B14" s="45" t="str">
        <f>'Elenco Prezzi Unitari'!B69</f>
        <v>SUMME</v>
      </c>
      <c r="C14" s="60"/>
      <c r="D14" s="70"/>
      <c r="E14" s="84"/>
      <c r="F14" s="90">
        <f>F8+F12</f>
        <v>14700</v>
      </c>
    </row>
    <row r="15" spans="2:7" x14ac:dyDescent="0.25">
      <c r="B15" s="71"/>
      <c r="C15" s="72"/>
      <c r="D15" s="73"/>
      <c r="E15" s="73"/>
      <c r="F15" s="73"/>
    </row>
    <row r="16" spans="2:7" x14ac:dyDescent="0.25">
      <c r="B16" s="71"/>
      <c r="C16" s="72"/>
      <c r="D16" s="73"/>
      <c r="E16" s="73"/>
      <c r="F16" s="73"/>
    </row>
    <row r="17" spans="2:6" x14ac:dyDescent="0.25">
      <c r="B17" s="71"/>
      <c r="C17" s="72"/>
      <c r="D17" s="73"/>
      <c r="E17" s="73"/>
      <c r="F17" s="73"/>
    </row>
    <row r="18" spans="2:6" x14ac:dyDescent="0.25">
      <c r="B18" s="71"/>
      <c r="C18" s="72"/>
      <c r="D18" s="73"/>
      <c r="E18" s="73"/>
      <c r="F18" s="73"/>
    </row>
    <row r="19" spans="2:6" x14ac:dyDescent="0.25">
      <c r="B19" s="71"/>
      <c r="C19" s="72"/>
      <c r="D19" s="73"/>
      <c r="E19" s="73"/>
      <c r="F19" s="73"/>
    </row>
    <row r="20" spans="2:6" x14ac:dyDescent="0.25">
      <c r="B20" s="71"/>
      <c r="C20" s="72"/>
      <c r="D20" s="73"/>
      <c r="E20" s="73"/>
      <c r="F20" s="73"/>
    </row>
    <row r="21" spans="2:6" x14ac:dyDescent="0.25">
      <c r="B21" s="71"/>
      <c r="C21" s="72"/>
      <c r="D21" s="73"/>
      <c r="E21" s="73"/>
      <c r="F21" s="73"/>
    </row>
    <row r="22" spans="2:6" x14ac:dyDescent="0.25">
      <c r="B22" s="71"/>
      <c r="C22" s="72"/>
      <c r="D22" s="73"/>
      <c r="E22" s="73"/>
      <c r="F22" s="73"/>
    </row>
    <row r="23" spans="2:6" x14ac:dyDescent="0.25">
      <c r="B23" s="71"/>
      <c r="C23" s="72"/>
      <c r="D23" s="73"/>
      <c r="E23" s="73"/>
      <c r="F23" s="73"/>
    </row>
    <row r="24" spans="2:6" x14ac:dyDescent="0.25">
      <c r="B24" s="71"/>
      <c r="C24" s="72"/>
      <c r="D24" s="73"/>
      <c r="E24" s="73"/>
      <c r="F24" s="73"/>
    </row>
    <row r="25" spans="2:6" x14ac:dyDescent="0.25">
      <c r="B25" s="71"/>
      <c r="C25" s="72"/>
      <c r="D25" s="73"/>
      <c r="E25" s="73"/>
      <c r="F25" s="73"/>
    </row>
    <row r="26" spans="2:6" x14ac:dyDescent="0.25">
      <c r="B26" s="71"/>
      <c r="C26" s="72"/>
      <c r="D26" s="73"/>
      <c r="E26" s="73"/>
      <c r="F26" s="73"/>
    </row>
    <row r="27" spans="2:6" x14ac:dyDescent="0.25">
      <c r="B27" s="71"/>
      <c r="C27" s="72"/>
      <c r="D27" s="73"/>
      <c r="E27" s="73"/>
      <c r="F27" s="73"/>
    </row>
    <row r="28" spans="2:6" x14ac:dyDescent="0.25">
      <c r="B28" s="71"/>
      <c r="C28" s="72"/>
      <c r="D28" s="73"/>
      <c r="E28" s="73"/>
      <c r="F28" s="73"/>
    </row>
    <row r="29" spans="2:6" x14ac:dyDescent="0.25">
      <c r="B29" s="71"/>
      <c r="C29" s="72"/>
      <c r="D29" s="73"/>
      <c r="E29" s="73"/>
      <c r="F29" s="73"/>
    </row>
    <row r="30" spans="2:6" x14ac:dyDescent="0.25">
      <c r="B30" s="71"/>
      <c r="C30" s="72"/>
      <c r="D30" s="73"/>
      <c r="E30" s="73"/>
      <c r="F30" s="73"/>
    </row>
    <row r="31" spans="2:6" x14ac:dyDescent="0.25">
      <c r="B31" s="71"/>
      <c r="C31" s="72"/>
      <c r="D31" s="73"/>
      <c r="E31" s="73"/>
      <c r="F31" s="73"/>
    </row>
    <row r="32" spans="2:6" x14ac:dyDescent="0.25">
      <c r="B32" s="71"/>
      <c r="C32" s="72"/>
      <c r="D32" s="73"/>
      <c r="E32" s="73"/>
      <c r="F32" s="73"/>
    </row>
    <row r="33" spans="2:6" x14ac:dyDescent="0.25">
      <c r="B33" s="71"/>
      <c r="C33" s="72"/>
      <c r="D33" s="73"/>
      <c r="E33" s="73"/>
      <c r="F33" s="73"/>
    </row>
    <row r="34" spans="2:6" x14ac:dyDescent="0.25">
      <c r="B34" s="71"/>
      <c r="C34" s="72"/>
      <c r="D34" s="73"/>
      <c r="E34" s="73"/>
      <c r="F34" s="73"/>
    </row>
    <row r="35" spans="2:6" x14ac:dyDescent="0.25">
      <c r="B35" s="71"/>
      <c r="C35" s="72"/>
      <c r="D35" s="73"/>
      <c r="E35" s="73"/>
      <c r="F35" s="73"/>
    </row>
    <row r="36" spans="2:6" x14ac:dyDescent="0.25">
      <c r="B36" s="71"/>
      <c r="C36" s="72"/>
      <c r="D36" s="73"/>
      <c r="E36" s="73"/>
      <c r="F36" s="73"/>
    </row>
    <row r="37" spans="2:6" x14ac:dyDescent="0.25">
      <c r="B37" s="71"/>
      <c r="C37" s="72"/>
      <c r="D37" s="73"/>
      <c r="E37" s="73"/>
      <c r="F37" s="73"/>
    </row>
    <row r="38" spans="2:6" x14ac:dyDescent="0.25">
      <c r="B38" s="71"/>
      <c r="C38" s="72"/>
      <c r="D38" s="73"/>
      <c r="E38" s="73"/>
      <c r="F38" s="73"/>
    </row>
    <row r="39" spans="2:6" x14ac:dyDescent="0.25">
      <c r="B39" s="71"/>
      <c r="C39" s="72"/>
      <c r="D39" s="73"/>
      <c r="E39" s="73"/>
      <c r="F39" s="73"/>
    </row>
    <row r="40" spans="2:6" x14ac:dyDescent="0.25">
      <c r="B40" s="71"/>
      <c r="C40" s="72"/>
      <c r="D40" s="73"/>
      <c r="E40" s="73"/>
      <c r="F40" s="73"/>
    </row>
    <row r="41" spans="2:6" x14ac:dyDescent="0.25">
      <c r="B41" s="71"/>
      <c r="C41" s="72"/>
      <c r="D41" s="73"/>
      <c r="E41" s="73"/>
      <c r="F41" s="73"/>
    </row>
    <row r="42" spans="2:6" x14ac:dyDescent="0.25">
      <c r="B42" s="71"/>
      <c r="C42" s="72"/>
      <c r="D42" s="73"/>
      <c r="E42" s="73"/>
      <c r="F42" s="73"/>
    </row>
    <row r="43" spans="2:6" x14ac:dyDescent="0.25">
      <c r="B43" s="71"/>
      <c r="C43" s="72"/>
      <c r="D43" s="73"/>
      <c r="E43" s="73"/>
      <c r="F43" s="73"/>
    </row>
    <row r="44" spans="2:6" x14ac:dyDescent="0.25">
      <c r="B44" s="71"/>
      <c r="C44" s="72"/>
      <c r="D44" s="73"/>
      <c r="E44" s="73"/>
      <c r="F44" s="73"/>
    </row>
    <row r="45" spans="2:6" x14ac:dyDescent="0.25">
      <c r="B45" s="71"/>
      <c r="C45" s="72"/>
      <c r="D45" s="73"/>
      <c r="E45" s="73"/>
      <c r="F45" s="73"/>
    </row>
    <row r="46" spans="2:6" x14ac:dyDescent="0.25">
      <c r="B46" s="71"/>
      <c r="C46" s="72"/>
      <c r="D46" s="73"/>
      <c r="E46" s="73"/>
      <c r="F46" s="73"/>
    </row>
    <row r="47" spans="2:6" x14ac:dyDescent="0.25">
      <c r="B47" s="71"/>
      <c r="C47" s="72"/>
      <c r="D47" s="73"/>
      <c r="E47" s="73"/>
      <c r="F47" s="73"/>
    </row>
    <row r="48" spans="2:6" x14ac:dyDescent="0.25">
      <c r="B48" s="71"/>
      <c r="C48" s="72"/>
      <c r="D48" s="73"/>
      <c r="E48" s="73"/>
      <c r="F48" s="73"/>
    </row>
    <row r="49" spans="2:6" x14ac:dyDescent="0.25">
      <c r="B49" s="71"/>
      <c r="C49" s="72"/>
      <c r="D49" s="73"/>
      <c r="E49" s="73"/>
      <c r="F49" s="73"/>
    </row>
    <row r="50" spans="2:6" x14ac:dyDescent="0.25">
      <c r="B50" s="71"/>
      <c r="C50" s="72"/>
      <c r="D50" s="73"/>
      <c r="E50" s="73"/>
      <c r="F50" s="73"/>
    </row>
    <row r="51" spans="2:6" x14ac:dyDescent="0.25">
      <c r="B51" s="71"/>
      <c r="C51" s="72"/>
      <c r="D51" s="73"/>
      <c r="E51" s="73"/>
      <c r="F51" s="73"/>
    </row>
    <row r="52" spans="2:6" x14ac:dyDescent="0.25">
      <c r="B52" s="71"/>
      <c r="C52" s="72"/>
      <c r="D52" s="73"/>
      <c r="E52" s="73"/>
      <c r="F52" s="73"/>
    </row>
    <row r="53" spans="2:6" x14ac:dyDescent="0.25">
      <c r="B53" s="71"/>
      <c r="C53" s="72"/>
      <c r="D53" s="73"/>
      <c r="E53" s="73"/>
      <c r="F53" s="73"/>
    </row>
    <row r="54" spans="2:6" x14ac:dyDescent="0.25">
      <c r="B54" s="71"/>
      <c r="C54" s="72"/>
      <c r="D54" s="73"/>
      <c r="E54" s="73"/>
      <c r="F54" s="73"/>
    </row>
    <row r="55" spans="2:6" x14ac:dyDescent="0.25">
      <c r="B55" s="71"/>
      <c r="C55" s="72"/>
      <c r="D55" s="73"/>
      <c r="E55" s="73"/>
      <c r="F55" s="73"/>
    </row>
    <row r="56" spans="2:6" x14ac:dyDescent="0.25">
      <c r="B56" s="71"/>
      <c r="C56" s="72"/>
      <c r="D56" s="73"/>
      <c r="E56" s="73"/>
      <c r="F56" s="73"/>
    </row>
    <row r="57" spans="2:6" x14ac:dyDescent="0.25">
      <c r="B57" s="71"/>
      <c r="C57" s="72"/>
      <c r="D57" s="73"/>
      <c r="E57" s="73"/>
      <c r="F57" s="73"/>
    </row>
    <row r="58" spans="2:6" x14ac:dyDescent="0.25">
      <c r="B58" s="71"/>
      <c r="C58" s="72"/>
      <c r="D58" s="73"/>
      <c r="E58" s="73"/>
      <c r="F58" s="73"/>
    </row>
    <row r="59" spans="2:6" x14ac:dyDescent="0.25">
      <c r="B59" s="71"/>
      <c r="C59" s="72"/>
      <c r="D59" s="73"/>
      <c r="E59" s="73"/>
      <c r="F59" s="73"/>
    </row>
    <row r="60" spans="2:6" x14ac:dyDescent="0.25">
      <c r="B60" s="71"/>
      <c r="C60" s="72"/>
      <c r="D60" s="73"/>
      <c r="E60" s="73"/>
      <c r="F60" s="73"/>
    </row>
    <row r="61" spans="2:6" x14ac:dyDescent="0.25">
      <c r="B61" s="71"/>
      <c r="C61" s="72"/>
      <c r="D61" s="73"/>
      <c r="E61" s="73"/>
      <c r="F61" s="73"/>
    </row>
    <row r="62" spans="2:6" x14ac:dyDescent="0.25">
      <c r="B62" s="71"/>
      <c r="C62" s="72"/>
      <c r="D62" s="73"/>
      <c r="E62" s="73"/>
      <c r="F62" s="73"/>
    </row>
    <row r="63" spans="2:6" x14ac:dyDescent="0.25">
      <c r="B63" s="71"/>
      <c r="C63" s="72"/>
      <c r="D63" s="73"/>
      <c r="E63" s="73"/>
      <c r="F63" s="73"/>
    </row>
    <row r="64" spans="2:6" x14ac:dyDescent="0.25">
      <c r="B64" s="71"/>
      <c r="C64" s="72"/>
      <c r="D64" s="73"/>
      <c r="E64" s="73"/>
      <c r="F64" s="73"/>
    </row>
    <row r="65" spans="2:6" x14ac:dyDescent="0.25">
      <c r="B65" s="71"/>
      <c r="C65" s="72"/>
      <c r="D65" s="73"/>
      <c r="E65" s="73"/>
      <c r="F65" s="73"/>
    </row>
    <row r="66" spans="2:6" x14ac:dyDescent="0.25">
      <c r="B66" s="71"/>
      <c r="C66" s="72"/>
      <c r="D66" s="73"/>
      <c r="E66" s="73"/>
      <c r="F66" s="73"/>
    </row>
    <row r="67" spans="2:6" x14ac:dyDescent="0.25">
      <c r="B67" s="71"/>
      <c r="C67" s="72"/>
      <c r="D67" s="73"/>
      <c r="E67" s="73"/>
      <c r="F67" s="73"/>
    </row>
    <row r="68" spans="2:6" x14ac:dyDescent="0.25">
      <c r="B68" s="71"/>
      <c r="C68" s="72"/>
      <c r="D68" s="73"/>
      <c r="E68" s="73"/>
      <c r="F68" s="73"/>
    </row>
    <row r="69" spans="2:6" x14ac:dyDescent="0.25">
      <c r="B69" s="71"/>
      <c r="C69" s="72"/>
      <c r="D69" s="73"/>
      <c r="E69" s="73"/>
      <c r="F69" s="73"/>
    </row>
    <row r="70" spans="2:6" x14ac:dyDescent="0.25">
      <c r="B70" s="71"/>
      <c r="C70" s="72"/>
      <c r="D70" s="73"/>
      <c r="E70" s="73"/>
      <c r="F70" s="73"/>
    </row>
    <row r="71" spans="2:6" x14ac:dyDescent="0.25">
      <c r="B71" s="71"/>
      <c r="C71" s="72"/>
      <c r="D71" s="73"/>
      <c r="E71" s="73"/>
      <c r="F71" s="73"/>
    </row>
    <row r="72" spans="2:6" x14ac:dyDescent="0.25">
      <c r="B72" s="71"/>
      <c r="C72" s="72"/>
      <c r="D72" s="73"/>
      <c r="E72" s="73"/>
      <c r="F72" s="73"/>
    </row>
    <row r="73" spans="2:6" x14ac:dyDescent="0.25">
      <c r="B73" s="71"/>
      <c r="C73" s="72"/>
      <c r="D73" s="73"/>
      <c r="E73" s="73"/>
      <c r="F73" s="73"/>
    </row>
    <row r="74" spans="2:6" x14ac:dyDescent="0.25">
      <c r="B74" s="71"/>
      <c r="C74" s="72"/>
      <c r="D74" s="73"/>
      <c r="E74" s="73"/>
      <c r="F74" s="73"/>
    </row>
    <row r="75" spans="2:6" x14ac:dyDescent="0.25">
      <c r="B75" s="71"/>
      <c r="C75" s="72"/>
      <c r="D75" s="73"/>
      <c r="E75" s="73"/>
      <c r="F75" s="73"/>
    </row>
    <row r="76" spans="2:6" x14ac:dyDescent="0.25">
      <c r="B76" s="71"/>
      <c r="C76" s="72"/>
      <c r="D76" s="73"/>
      <c r="E76" s="73"/>
      <c r="F76" s="73"/>
    </row>
    <row r="77" spans="2:6" x14ac:dyDescent="0.25">
      <c r="B77" s="71"/>
      <c r="C77" s="72"/>
      <c r="D77" s="73"/>
      <c r="E77" s="73"/>
      <c r="F77" s="73"/>
    </row>
    <row r="78" spans="2:6" x14ac:dyDescent="0.25">
      <c r="B78" s="71"/>
      <c r="C78" s="72"/>
      <c r="D78" s="73"/>
      <c r="E78" s="73"/>
      <c r="F78" s="73"/>
    </row>
    <row r="79" spans="2:6" x14ac:dyDescent="0.25">
      <c r="B79" s="71"/>
      <c r="C79" s="72"/>
      <c r="D79" s="73"/>
      <c r="E79" s="73"/>
      <c r="F79" s="73"/>
    </row>
    <row r="80" spans="2:6" x14ac:dyDescent="0.25">
      <c r="B80" s="71"/>
      <c r="C80" s="72"/>
      <c r="D80" s="73"/>
      <c r="E80" s="73"/>
      <c r="F80" s="73"/>
    </row>
    <row r="81" spans="2:6" x14ac:dyDescent="0.25">
      <c r="B81" s="71"/>
      <c r="C81" s="72"/>
      <c r="D81" s="73"/>
      <c r="E81" s="73"/>
      <c r="F81" s="73"/>
    </row>
    <row r="82" spans="2:6" x14ac:dyDescent="0.25">
      <c r="B82" s="71"/>
      <c r="C82" s="72"/>
      <c r="D82" s="73"/>
      <c r="E82" s="73"/>
      <c r="F82" s="73"/>
    </row>
    <row r="83" spans="2:6" x14ac:dyDescent="0.25">
      <c r="B83" s="71"/>
      <c r="C83" s="72"/>
      <c r="D83" s="73"/>
      <c r="E83" s="73"/>
      <c r="F83" s="73"/>
    </row>
    <row r="84" spans="2:6" x14ac:dyDescent="0.25">
      <c r="B84" s="71"/>
      <c r="C84" s="72"/>
      <c r="D84" s="73"/>
      <c r="E84" s="73"/>
      <c r="F84" s="73"/>
    </row>
    <row r="85" spans="2:6" x14ac:dyDescent="0.25">
      <c r="B85" s="71"/>
      <c r="C85" s="72"/>
      <c r="D85" s="73"/>
      <c r="E85" s="73"/>
      <c r="F85" s="73"/>
    </row>
    <row r="86" spans="2:6" x14ac:dyDescent="0.25">
      <c r="B86" s="71"/>
      <c r="C86" s="72"/>
      <c r="D86" s="73"/>
      <c r="E86" s="73"/>
      <c r="F86" s="73"/>
    </row>
    <row r="87" spans="2:6" x14ac:dyDescent="0.25">
      <c r="B87" s="71"/>
      <c r="C87" s="72"/>
      <c r="D87" s="73"/>
      <c r="E87" s="73"/>
      <c r="F87" s="73"/>
    </row>
    <row r="88" spans="2:6" x14ac:dyDescent="0.25">
      <c r="B88" s="71"/>
      <c r="C88" s="72"/>
      <c r="D88" s="73"/>
      <c r="E88" s="73"/>
      <c r="F88" s="73"/>
    </row>
    <row r="89" spans="2:6" x14ac:dyDescent="0.25">
      <c r="B89" s="71"/>
      <c r="C89" s="72"/>
      <c r="D89" s="73"/>
      <c r="E89" s="73"/>
      <c r="F89" s="73"/>
    </row>
    <row r="90" spans="2:6" x14ac:dyDescent="0.25">
      <c r="B90" s="71"/>
      <c r="C90" s="72"/>
      <c r="D90" s="73"/>
      <c r="E90" s="73"/>
      <c r="F90" s="73"/>
    </row>
    <row r="91" spans="2:6" x14ac:dyDescent="0.25">
      <c r="B91" s="71"/>
      <c r="C91" s="72"/>
      <c r="D91" s="73"/>
      <c r="E91" s="73"/>
      <c r="F91" s="73"/>
    </row>
    <row r="92" spans="2:6" x14ac:dyDescent="0.25">
      <c r="B92" s="71"/>
      <c r="C92" s="72"/>
      <c r="D92" s="73"/>
      <c r="E92" s="73"/>
      <c r="F92" s="73"/>
    </row>
    <row r="93" spans="2:6" x14ac:dyDescent="0.25">
      <c r="B93" s="71"/>
      <c r="C93" s="72"/>
      <c r="D93" s="73"/>
      <c r="E93" s="73"/>
      <c r="F93" s="73"/>
    </row>
    <row r="94" spans="2:6" x14ac:dyDescent="0.25">
      <c r="B94" s="71"/>
      <c r="C94" s="72"/>
      <c r="D94" s="73"/>
      <c r="E94" s="73"/>
      <c r="F94" s="73"/>
    </row>
    <row r="95" spans="2:6" x14ac:dyDescent="0.25">
      <c r="B95" s="71"/>
      <c r="C95" s="72"/>
      <c r="D95" s="73"/>
      <c r="E95" s="73"/>
      <c r="F95" s="73"/>
    </row>
    <row r="96" spans="2:6" x14ac:dyDescent="0.25">
      <c r="B96" s="71"/>
      <c r="C96" s="72"/>
      <c r="D96" s="73"/>
      <c r="E96" s="73"/>
      <c r="F96" s="73"/>
    </row>
    <row r="97" spans="2:6" x14ac:dyDescent="0.25">
      <c r="B97" s="71"/>
      <c r="C97" s="72"/>
      <c r="D97" s="73"/>
      <c r="E97" s="73"/>
      <c r="F97" s="73"/>
    </row>
    <row r="98" spans="2:6" x14ac:dyDescent="0.25">
      <c r="B98" s="71"/>
      <c r="C98" s="72"/>
      <c r="D98" s="73"/>
      <c r="E98" s="73"/>
      <c r="F98" s="73"/>
    </row>
    <row r="99" spans="2:6" x14ac:dyDescent="0.25">
      <c r="B99" s="71"/>
      <c r="C99" s="72"/>
      <c r="D99" s="73"/>
      <c r="E99" s="73"/>
      <c r="F99" s="73"/>
    </row>
    <row r="100" spans="2:6" x14ac:dyDescent="0.25">
      <c r="B100" s="71"/>
      <c r="C100" s="72"/>
      <c r="D100" s="73"/>
      <c r="E100" s="73"/>
      <c r="F100" s="73"/>
    </row>
    <row r="101" spans="2:6" x14ac:dyDescent="0.25">
      <c r="B101" s="71"/>
      <c r="C101" s="72"/>
      <c r="D101" s="73"/>
      <c r="E101" s="73"/>
      <c r="F101" s="73"/>
    </row>
    <row r="102" spans="2:6" x14ac:dyDescent="0.25">
      <c r="B102" s="71"/>
      <c r="C102" s="72"/>
      <c r="D102" s="73"/>
      <c r="E102" s="73"/>
      <c r="F102" s="73"/>
    </row>
    <row r="103" spans="2:6" x14ac:dyDescent="0.25">
      <c r="B103" s="71"/>
      <c r="C103" s="72"/>
      <c r="D103" s="73"/>
      <c r="E103" s="73"/>
      <c r="F103" s="73"/>
    </row>
    <row r="104" spans="2:6" x14ac:dyDescent="0.25">
      <c r="B104" s="71"/>
      <c r="C104" s="72"/>
      <c r="D104" s="73"/>
      <c r="E104" s="73"/>
      <c r="F104" s="73"/>
    </row>
    <row r="105" spans="2:6" x14ac:dyDescent="0.25">
      <c r="B105" s="71"/>
      <c r="C105" s="72"/>
      <c r="D105" s="73"/>
      <c r="E105" s="73"/>
      <c r="F105" s="73"/>
    </row>
    <row r="106" spans="2:6" x14ac:dyDescent="0.25">
      <c r="B106" s="71"/>
      <c r="C106" s="72"/>
      <c r="D106" s="73"/>
      <c r="E106" s="73"/>
      <c r="F106" s="73"/>
    </row>
    <row r="107" spans="2:6" x14ac:dyDescent="0.25">
      <c r="B107" s="71"/>
      <c r="C107" s="72"/>
      <c r="D107" s="73"/>
      <c r="E107" s="73"/>
      <c r="F107" s="73"/>
    </row>
    <row r="108" spans="2:6" x14ac:dyDescent="0.25">
      <c r="B108" s="71"/>
      <c r="C108" s="72"/>
      <c r="D108" s="73"/>
      <c r="E108" s="73"/>
      <c r="F108" s="73"/>
    </row>
    <row r="109" spans="2:6" x14ac:dyDescent="0.25">
      <c r="B109" s="71"/>
      <c r="C109" s="72"/>
      <c r="D109" s="73"/>
      <c r="E109" s="73"/>
      <c r="F109" s="73"/>
    </row>
    <row r="110" spans="2:6" x14ac:dyDescent="0.25">
      <c r="B110" s="71"/>
      <c r="C110" s="72"/>
      <c r="D110" s="73"/>
      <c r="E110" s="73"/>
      <c r="F110" s="73"/>
    </row>
    <row r="111" spans="2:6" x14ac:dyDescent="0.25">
      <c r="B111" s="71"/>
      <c r="C111" s="72"/>
      <c r="D111" s="73"/>
      <c r="E111" s="73"/>
      <c r="F111" s="73"/>
    </row>
    <row r="112" spans="2:6" x14ac:dyDescent="0.25">
      <c r="B112" s="71"/>
      <c r="C112" s="72"/>
      <c r="D112" s="73"/>
      <c r="E112" s="73"/>
      <c r="F112" s="73"/>
    </row>
    <row r="113" spans="2:6" x14ac:dyDescent="0.25">
      <c r="B113" s="71"/>
      <c r="C113" s="72"/>
      <c r="D113" s="73"/>
      <c r="E113" s="73"/>
      <c r="F113" s="73"/>
    </row>
    <row r="114" spans="2:6" x14ac:dyDescent="0.25">
      <c r="B114" s="71"/>
      <c r="C114" s="72"/>
      <c r="D114" s="73"/>
      <c r="E114" s="73"/>
      <c r="F114" s="73"/>
    </row>
    <row r="115" spans="2:6" x14ac:dyDescent="0.25">
      <c r="B115" s="71"/>
      <c r="C115" s="72"/>
      <c r="D115" s="73"/>
      <c r="E115" s="73"/>
      <c r="F115" s="73"/>
    </row>
    <row r="116" spans="2:6" x14ac:dyDescent="0.25">
      <c r="B116" s="71"/>
      <c r="C116" s="72"/>
      <c r="D116" s="73"/>
      <c r="E116" s="73"/>
      <c r="F116" s="73"/>
    </row>
    <row r="117" spans="2:6" x14ac:dyDescent="0.25">
      <c r="B117" s="71"/>
      <c r="C117" s="72"/>
      <c r="D117" s="73"/>
      <c r="E117" s="73"/>
      <c r="F117" s="73"/>
    </row>
    <row r="118" spans="2:6" x14ac:dyDescent="0.25">
      <c r="B118" s="71"/>
      <c r="C118" s="72"/>
      <c r="D118" s="73"/>
      <c r="E118" s="73"/>
      <c r="F118" s="73"/>
    </row>
    <row r="119" spans="2:6" x14ac:dyDescent="0.25">
      <c r="B119" s="71"/>
      <c r="C119" s="72"/>
      <c r="D119" s="73"/>
      <c r="E119" s="73"/>
      <c r="F119" s="73"/>
    </row>
    <row r="120" spans="2:6" x14ac:dyDescent="0.25">
      <c r="B120" s="71"/>
      <c r="C120" s="72"/>
      <c r="D120" s="73"/>
      <c r="E120" s="73"/>
      <c r="F120" s="73"/>
    </row>
    <row r="121" spans="2:6" x14ac:dyDescent="0.25">
      <c r="B121" s="71"/>
      <c r="C121" s="72"/>
      <c r="D121" s="73"/>
      <c r="E121" s="73"/>
      <c r="F121" s="73"/>
    </row>
    <row r="122" spans="2:6" x14ac:dyDescent="0.25">
      <c r="B122" s="71"/>
      <c r="C122" s="72"/>
      <c r="D122" s="73"/>
      <c r="E122" s="73"/>
      <c r="F122" s="73"/>
    </row>
    <row r="123" spans="2:6" x14ac:dyDescent="0.25">
      <c r="B123" s="71"/>
      <c r="C123" s="72"/>
      <c r="D123" s="73"/>
      <c r="E123" s="73"/>
      <c r="F123" s="73"/>
    </row>
    <row r="124" spans="2:6" x14ac:dyDescent="0.25">
      <c r="B124" s="71"/>
      <c r="C124" s="72"/>
      <c r="D124" s="73"/>
      <c r="E124" s="73"/>
      <c r="F124" s="73"/>
    </row>
    <row r="125" spans="2:6" x14ac:dyDescent="0.25">
      <c r="B125" s="71"/>
      <c r="C125" s="72"/>
      <c r="D125" s="73"/>
      <c r="E125" s="73"/>
      <c r="F125" s="73"/>
    </row>
    <row r="126" spans="2:6" x14ac:dyDescent="0.25">
      <c r="B126" s="71"/>
      <c r="C126" s="72"/>
      <c r="D126" s="73"/>
      <c r="E126" s="73"/>
      <c r="F126" s="73"/>
    </row>
    <row r="127" spans="2:6" x14ac:dyDescent="0.25">
      <c r="B127" s="71"/>
      <c r="C127" s="72"/>
      <c r="D127" s="73"/>
      <c r="E127" s="73"/>
      <c r="F127" s="73"/>
    </row>
    <row r="128" spans="2:6" x14ac:dyDescent="0.25">
      <c r="B128" s="71"/>
      <c r="C128" s="72"/>
      <c r="D128" s="73"/>
      <c r="E128" s="73"/>
      <c r="F128" s="73"/>
    </row>
    <row r="129" spans="2:6" x14ac:dyDescent="0.25">
      <c r="B129" s="71"/>
      <c r="C129" s="72"/>
      <c r="D129" s="73"/>
      <c r="E129" s="73"/>
      <c r="F129" s="73"/>
    </row>
    <row r="130" spans="2:6" x14ac:dyDescent="0.25">
      <c r="B130" s="71"/>
      <c r="C130" s="72"/>
      <c r="D130" s="73"/>
      <c r="E130" s="73"/>
      <c r="F130" s="73"/>
    </row>
    <row r="131" spans="2:6" x14ac:dyDescent="0.25">
      <c r="B131" s="71"/>
      <c r="C131" s="72"/>
      <c r="D131" s="73"/>
      <c r="E131" s="73"/>
      <c r="F131" s="73"/>
    </row>
    <row r="132" spans="2:6" x14ac:dyDescent="0.25">
      <c r="B132" s="71"/>
      <c r="C132" s="72"/>
      <c r="D132" s="73"/>
      <c r="E132" s="73"/>
      <c r="F132" s="73"/>
    </row>
    <row r="133" spans="2:6" x14ac:dyDescent="0.25">
      <c r="B133" s="71"/>
      <c r="C133" s="72"/>
      <c r="D133" s="73"/>
      <c r="E133" s="73"/>
      <c r="F133" s="73"/>
    </row>
    <row r="134" spans="2:6" x14ac:dyDescent="0.25">
      <c r="B134" s="71"/>
      <c r="C134" s="72"/>
      <c r="D134" s="73"/>
      <c r="E134" s="73"/>
      <c r="F134" s="73"/>
    </row>
    <row r="135" spans="2:6" x14ac:dyDescent="0.25">
      <c r="B135" s="71"/>
      <c r="C135" s="72"/>
      <c r="D135" s="73"/>
      <c r="E135" s="73"/>
      <c r="F135" s="73"/>
    </row>
    <row r="136" spans="2:6" x14ac:dyDescent="0.25">
      <c r="B136" s="71"/>
      <c r="C136" s="72"/>
      <c r="D136" s="73"/>
      <c r="E136" s="73"/>
      <c r="F136" s="73"/>
    </row>
    <row r="137" spans="2:6" x14ac:dyDescent="0.25">
      <c r="B137" s="71"/>
      <c r="C137" s="72"/>
      <c r="D137" s="73"/>
      <c r="E137" s="73"/>
      <c r="F137" s="73"/>
    </row>
    <row r="138" spans="2:6" x14ac:dyDescent="0.25">
      <c r="B138" s="71"/>
      <c r="C138" s="72"/>
      <c r="D138" s="73"/>
      <c r="E138" s="73"/>
      <c r="F138" s="73"/>
    </row>
    <row r="139" spans="2:6" x14ac:dyDescent="0.25">
      <c r="B139" s="71"/>
      <c r="C139" s="72"/>
      <c r="D139" s="73"/>
      <c r="E139" s="73"/>
      <c r="F139" s="73"/>
    </row>
    <row r="140" spans="2:6" x14ac:dyDescent="0.25">
      <c r="B140" s="71"/>
      <c r="C140" s="72"/>
      <c r="D140" s="73"/>
      <c r="E140" s="73"/>
      <c r="F140" s="73"/>
    </row>
    <row r="141" spans="2:6" x14ac:dyDescent="0.25">
      <c r="B141" s="71"/>
      <c r="C141" s="72"/>
      <c r="D141" s="73"/>
      <c r="E141" s="73"/>
      <c r="F141" s="73"/>
    </row>
    <row r="142" spans="2:6" x14ac:dyDescent="0.25">
      <c r="B142" s="71"/>
      <c r="C142" s="72"/>
      <c r="D142" s="73"/>
      <c r="E142" s="73"/>
      <c r="F142" s="73"/>
    </row>
    <row r="143" spans="2:6" x14ac:dyDescent="0.25">
      <c r="B143" s="71"/>
      <c r="C143" s="72"/>
      <c r="D143" s="73"/>
      <c r="E143" s="73"/>
      <c r="F143" s="73"/>
    </row>
    <row r="144" spans="2:6" x14ac:dyDescent="0.25">
      <c r="B144" s="71"/>
      <c r="C144" s="72"/>
      <c r="D144" s="73"/>
      <c r="E144" s="73"/>
      <c r="F144" s="73"/>
    </row>
    <row r="145" spans="2:6" x14ac:dyDescent="0.25">
      <c r="B145" s="71"/>
      <c r="C145" s="72"/>
      <c r="D145" s="73"/>
      <c r="E145" s="73"/>
      <c r="F145" s="73"/>
    </row>
    <row r="146" spans="2:6" x14ac:dyDescent="0.25">
      <c r="B146" s="71"/>
      <c r="C146" s="72"/>
      <c r="D146" s="73"/>
      <c r="E146" s="73"/>
      <c r="F146" s="73"/>
    </row>
    <row r="147" spans="2:6" x14ac:dyDescent="0.25">
      <c r="B147" s="71"/>
      <c r="C147" s="72"/>
      <c r="D147" s="73"/>
      <c r="E147" s="73"/>
      <c r="F147" s="73"/>
    </row>
    <row r="148" spans="2:6" x14ac:dyDescent="0.25">
      <c r="B148" s="71"/>
      <c r="C148" s="72"/>
      <c r="D148" s="73"/>
      <c r="E148" s="73"/>
      <c r="F148" s="73"/>
    </row>
    <row r="149" spans="2:6" x14ac:dyDescent="0.25">
      <c r="B149" s="71"/>
      <c r="C149" s="72"/>
      <c r="D149" s="73"/>
      <c r="E149" s="73"/>
      <c r="F149" s="73"/>
    </row>
    <row r="150" spans="2:6" x14ac:dyDescent="0.25">
      <c r="B150" s="71"/>
      <c r="C150" s="72"/>
      <c r="D150" s="73"/>
      <c r="E150" s="73"/>
      <c r="F150" s="73"/>
    </row>
    <row r="151" spans="2:6" x14ac:dyDescent="0.25">
      <c r="B151" s="71"/>
      <c r="C151" s="72"/>
      <c r="D151" s="73"/>
      <c r="E151" s="73"/>
      <c r="F151" s="73"/>
    </row>
    <row r="152" spans="2:6" x14ac:dyDescent="0.25">
      <c r="B152" s="71"/>
      <c r="C152" s="72"/>
      <c r="D152" s="73"/>
      <c r="E152" s="73"/>
      <c r="F152" s="73"/>
    </row>
    <row r="153" spans="2:6" x14ac:dyDescent="0.25">
      <c r="B153" s="71"/>
      <c r="C153" s="72"/>
      <c r="D153" s="73"/>
      <c r="E153" s="73"/>
      <c r="F153" s="73"/>
    </row>
    <row r="154" spans="2:6" x14ac:dyDescent="0.25">
      <c r="B154" s="71"/>
      <c r="C154" s="72"/>
      <c r="D154" s="73"/>
      <c r="E154" s="73"/>
      <c r="F154" s="73"/>
    </row>
    <row r="155" spans="2:6" x14ac:dyDescent="0.25">
      <c r="B155" s="71"/>
      <c r="C155" s="72"/>
      <c r="D155" s="73"/>
      <c r="E155" s="73"/>
      <c r="F155" s="73"/>
    </row>
    <row r="156" spans="2:6" x14ac:dyDescent="0.25">
      <c r="B156" s="71"/>
      <c r="C156" s="72"/>
      <c r="D156" s="73"/>
      <c r="E156" s="73"/>
      <c r="F156" s="73"/>
    </row>
    <row r="157" spans="2:6" x14ac:dyDescent="0.25">
      <c r="B157" s="71"/>
      <c r="C157" s="72"/>
      <c r="D157" s="73"/>
      <c r="E157" s="73"/>
      <c r="F157" s="73"/>
    </row>
    <row r="158" spans="2:6" x14ac:dyDescent="0.25">
      <c r="B158" s="71"/>
      <c r="C158" s="72"/>
      <c r="D158" s="73"/>
      <c r="E158" s="73"/>
      <c r="F158" s="73"/>
    </row>
    <row r="159" spans="2:6" x14ac:dyDescent="0.25">
      <c r="B159" s="71"/>
      <c r="C159" s="72"/>
      <c r="D159" s="73"/>
      <c r="E159" s="73"/>
      <c r="F159" s="73"/>
    </row>
    <row r="160" spans="2:6" x14ac:dyDescent="0.25">
      <c r="B160" s="71"/>
      <c r="C160" s="72"/>
      <c r="D160" s="73"/>
      <c r="E160" s="73"/>
      <c r="F160" s="73"/>
    </row>
    <row r="161" spans="2:6" x14ac:dyDescent="0.25">
      <c r="B161" s="71"/>
      <c r="C161" s="72"/>
      <c r="D161" s="73"/>
      <c r="E161" s="73"/>
      <c r="F161" s="73"/>
    </row>
    <row r="162" spans="2:6" x14ac:dyDescent="0.25">
      <c r="B162" s="71"/>
      <c r="C162" s="72"/>
      <c r="D162" s="73"/>
      <c r="E162" s="73"/>
      <c r="F162" s="73"/>
    </row>
    <row r="163" spans="2:6" x14ac:dyDescent="0.25">
      <c r="B163" s="71"/>
      <c r="C163" s="72"/>
      <c r="D163" s="73"/>
      <c r="E163" s="73"/>
      <c r="F163" s="73"/>
    </row>
    <row r="164" spans="2:6" x14ac:dyDescent="0.25">
      <c r="B164" s="71"/>
      <c r="C164" s="72"/>
      <c r="D164" s="73"/>
      <c r="E164" s="73"/>
      <c r="F164" s="73"/>
    </row>
    <row r="165" spans="2:6" x14ac:dyDescent="0.25">
      <c r="B165" s="71"/>
      <c r="C165" s="72"/>
      <c r="D165" s="73"/>
      <c r="E165" s="73"/>
      <c r="F165" s="73"/>
    </row>
    <row r="166" spans="2:6" x14ac:dyDescent="0.25">
      <c r="B166" s="71"/>
      <c r="C166" s="72"/>
      <c r="D166" s="73"/>
      <c r="E166" s="73"/>
      <c r="F166" s="73"/>
    </row>
    <row r="167" spans="2:6" x14ac:dyDescent="0.25">
      <c r="B167" s="71"/>
      <c r="C167" s="72"/>
      <c r="D167" s="73"/>
      <c r="E167" s="73"/>
      <c r="F167" s="73"/>
    </row>
    <row r="168" spans="2:6" x14ac:dyDescent="0.25">
      <c r="B168" s="71"/>
      <c r="C168" s="72"/>
      <c r="D168" s="73"/>
      <c r="E168" s="73"/>
      <c r="F168" s="73"/>
    </row>
    <row r="169" spans="2:6" x14ac:dyDescent="0.25">
      <c r="B169" s="71"/>
      <c r="C169" s="72"/>
      <c r="D169" s="73"/>
      <c r="E169" s="73"/>
      <c r="F169" s="73"/>
    </row>
    <row r="170" spans="2:6" x14ac:dyDescent="0.25">
      <c r="B170" s="71"/>
      <c r="C170" s="72"/>
      <c r="D170" s="73"/>
      <c r="E170" s="73"/>
      <c r="F170" s="73"/>
    </row>
    <row r="171" spans="2:6" x14ac:dyDescent="0.25">
      <c r="B171" s="71"/>
      <c r="C171" s="72"/>
      <c r="D171" s="73"/>
      <c r="E171" s="73"/>
      <c r="F171" s="73"/>
    </row>
    <row r="172" spans="2:6" x14ac:dyDescent="0.25">
      <c r="B172" s="71"/>
      <c r="C172" s="72"/>
      <c r="D172" s="73"/>
      <c r="E172" s="73"/>
      <c r="F172" s="73"/>
    </row>
    <row r="173" spans="2:6" x14ac:dyDescent="0.25">
      <c r="B173" s="71"/>
      <c r="C173" s="72"/>
      <c r="D173" s="73"/>
      <c r="E173" s="73"/>
      <c r="F173" s="73"/>
    </row>
    <row r="174" spans="2:6" x14ac:dyDescent="0.25">
      <c r="B174" s="71"/>
      <c r="C174" s="72"/>
      <c r="D174" s="73"/>
      <c r="E174" s="73"/>
      <c r="F174" s="73"/>
    </row>
    <row r="175" spans="2:6" x14ac:dyDescent="0.25">
      <c r="B175" s="71"/>
      <c r="C175" s="72"/>
      <c r="D175" s="73"/>
      <c r="E175" s="73"/>
      <c r="F175" s="73"/>
    </row>
    <row r="176" spans="2:6" x14ac:dyDescent="0.25">
      <c r="B176" s="71"/>
      <c r="C176" s="72"/>
      <c r="D176" s="73"/>
      <c r="E176" s="73"/>
      <c r="F176" s="73"/>
    </row>
    <row r="177" spans="2:6" x14ac:dyDescent="0.25">
      <c r="B177" s="71"/>
      <c r="C177" s="72"/>
      <c r="D177" s="73"/>
      <c r="E177" s="73"/>
      <c r="F177" s="73"/>
    </row>
    <row r="178" spans="2:6" x14ac:dyDescent="0.25">
      <c r="B178" s="71"/>
      <c r="C178" s="72"/>
      <c r="D178" s="73"/>
      <c r="E178" s="73"/>
      <c r="F178" s="73"/>
    </row>
    <row r="179" spans="2:6" x14ac:dyDescent="0.25">
      <c r="B179" s="71"/>
      <c r="C179" s="72"/>
      <c r="D179" s="73"/>
      <c r="E179" s="73"/>
      <c r="F179" s="73"/>
    </row>
    <row r="180" spans="2:6" x14ac:dyDescent="0.25">
      <c r="B180" s="71"/>
      <c r="C180" s="72"/>
      <c r="D180" s="73"/>
      <c r="E180" s="73"/>
      <c r="F180" s="73"/>
    </row>
    <row r="181" spans="2:6" x14ac:dyDescent="0.25">
      <c r="B181" s="71"/>
      <c r="C181" s="72"/>
      <c r="D181" s="73"/>
      <c r="E181" s="73"/>
      <c r="F181" s="73"/>
    </row>
    <row r="182" spans="2:6" x14ac:dyDescent="0.25">
      <c r="B182" s="71"/>
      <c r="C182" s="72"/>
      <c r="D182" s="73"/>
      <c r="E182" s="73"/>
      <c r="F182" s="73"/>
    </row>
    <row r="183" spans="2:6" x14ac:dyDescent="0.25">
      <c r="B183" s="71"/>
      <c r="C183" s="72"/>
      <c r="D183" s="73"/>
      <c r="E183" s="73"/>
      <c r="F183" s="73"/>
    </row>
    <row r="184" spans="2:6" x14ac:dyDescent="0.25">
      <c r="B184" s="71"/>
      <c r="C184" s="72"/>
      <c r="D184" s="73"/>
      <c r="E184" s="73"/>
      <c r="F184" s="73"/>
    </row>
    <row r="185" spans="2:6" x14ac:dyDescent="0.25">
      <c r="B185" s="71"/>
      <c r="C185" s="72"/>
      <c r="D185" s="73"/>
      <c r="E185" s="73"/>
      <c r="F185" s="73"/>
    </row>
    <row r="186" spans="2:6" x14ac:dyDescent="0.25">
      <c r="B186" s="71"/>
      <c r="C186" s="72"/>
      <c r="D186" s="73"/>
      <c r="E186" s="73"/>
      <c r="F186" s="73"/>
    </row>
    <row r="187" spans="2:6" x14ac:dyDescent="0.25">
      <c r="B187" s="71"/>
      <c r="C187" s="72"/>
      <c r="D187" s="73"/>
      <c r="E187" s="73"/>
      <c r="F187" s="73"/>
    </row>
    <row r="188" spans="2:6" x14ac:dyDescent="0.25">
      <c r="B188" s="71"/>
      <c r="C188" s="72"/>
      <c r="D188" s="73"/>
      <c r="E188" s="73"/>
      <c r="F188" s="73"/>
    </row>
    <row r="189" spans="2:6" x14ac:dyDescent="0.25">
      <c r="B189" s="71"/>
      <c r="C189" s="72"/>
      <c r="D189" s="73"/>
      <c r="E189" s="73"/>
      <c r="F189" s="73"/>
    </row>
    <row r="190" spans="2:6" x14ac:dyDescent="0.25">
      <c r="B190" s="71"/>
      <c r="C190" s="72"/>
      <c r="D190" s="73"/>
      <c r="E190" s="73"/>
      <c r="F190" s="73"/>
    </row>
    <row r="191" spans="2:6" x14ac:dyDescent="0.25">
      <c r="B191" s="71"/>
      <c r="C191" s="72"/>
      <c r="D191" s="73"/>
      <c r="E191" s="73"/>
      <c r="F191" s="73"/>
    </row>
    <row r="192" spans="2:6" x14ac:dyDescent="0.25">
      <c r="B192" s="71"/>
      <c r="C192" s="72"/>
      <c r="D192" s="73"/>
      <c r="E192" s="73"/>
      <c r="F192" s="73"/>
    </row>
    <row r="193" spans="2:6" x14ac:dyDescent="0.25">
      <c r="B193" s="71"/>
      <c r="C193" s="72"/>
      <c r="D193" s="73"/>
      <c r="E193" s="73"/>
      <c r="F193" s="73"/>
    </row>
    <row r="194" spans="2:6" x14ac:dyDescent="0.25">
      <c r="B194" s="71"/>
      <c r="C194" s="72"/>
      <c r="D194" s="73"/>
      <c r="E194" s="73"/>
      <c r="F194" s="73"/>
    </row>
    <row r="195" spans="2:6" x14ac:dyDescent="0.25">
      <c r="B195" s="71"/>
      <c r="C195" s="72"/>
      <c r="D195" s="73"/>
      <c r="E195" s="73"/>
      <c r="F195" s="73"/>
    </row>
    <row r="196" spans="2:6" x14ac:dyDescent="0.25">
      <c r="B196" s="71"/>
      <c r="C196" s="72"/>
      <c r="D196" s="73"/>
      <c r="E196" s="73"/>
      <c r="F196" s="73"/>
    </row>
    <row r="197" spans="2:6" x14ac:dyDescent="0.25">
      <c r="B197" s="71"/>
      <c r="C197" s="72"/>
      <c r="D197" s="73"/>
      <c r="E197" s="73"/>
      <c r="F197" s="73"/>
    </row>
    <row r="198" spans="2:6" x14ac:dyDescent="0.25">
      <c r="B198" s="71"/>
      <c r="C198" s="72"/>
      <c r="D198" s="73"/>
      <c r="E198" s="73"/>
      <c r="F198" s="73"/>
    </row>
    <row r="199" spans="2:6" x14ac:dyDescent="0.25">
      <c r="B199" s="71"/>
      <c r="C199" s="72"/>
      <c r="D199" s="73"/>
      <c r="E199" s="73"/>
      <c r="F199" s="73"/>
    </row>
    <row r="200" spans="2:6" x14ac:dyDescent="0.25">
      <c r="B200" s="71"/>
      <c r="C200" s="72"/>
      <c r="D200" s="73"/>
      <c r="E200" s="73"/>
      <c r="F200" s="73"/>
    </row>
    <row r="201" spans="2:6" x14ac:dyDescent="0.25">
      <c r="B201" s="71"/>
      <c r="C201" s="72"/>
      <c r="D201" s="73"/>
      <c r="E201" s="73"/>
      <c r="F201" s="73"/>
    </row>
    <row r="202" spans="2:6" x14ac:dyDescent="0.25">
      <c r="B202" s="71"/>
      <c r="C202" s="72"/>
      <c r="D202" s="73"/>
      <c r="E202" s="73"/>
      <c r="F202" s="73"/>
    </row>
    <row r="203" spans="2:6" x14ac:dyDescent="0.25">
      <c r="B203" s="71"/>
      <c r="C203" s="72"/>
      <c r="D203" s="73"/>
      <c r="E203" s="73"/>
      <c r="F203" s="73"/>
    </row>
    <row r="204" spans="2:6" x14ac:dyDescent="0.25">
      <c r="B204" s="71"/>
      <c r="C204" s="72"/>
      <c r="D204" s="73"/>
      <c r="E204" s="73"/>
      <c r="F204" s="73"/>
    </row>
    <row r="205" spans="2:6" x14ac:dyDescent="0.25">
      <c r="B205" s="71"/>
      <c r="C205" s="72"/>
      <c r="D205" s="73"/>
      <c r="E205" s="73"/>
      <c r="F205" s="73"/>
    </row>
    <row r="206" spans="2:6" x14ac:dyDescent="0.25">
      <c r="B206" s="71"/>
      <c r="C206" s="72"/>
      <c r="D206" s="73"/>
      <c r="E206" s="73"/>
      <c r="F206" s="73"/>
    </row>
    <row r="207" spans="2:6" x14ac:dyDescent="0.25">
      <c r="B207" s="71"/>
      <c r="C207" s="72"/>
      <c r="D207" s="73"/>
      <c r="E207" s="73"/>
      <c r="F207" s="73"/>
    </row>
    <row r="208" spans="2:6" x14ac:dyDescent="0.25">
      <c r="B208" s="71"/>
      <c r="C208" s="72"/>
      <c r="D208" s="73"/>
      <c r="E208" s="73"/>
      <c r="F208" s="73"/>
    </row>
    <row r="209" spans="2:6" x14ac:dyDescent="0.25">
      <c r="B209" s="71"/>
      <c r="C209" s="72"/>
      <c r="D209" s="73"/>
      <c r="E209" s="73"/>
      <c r="F209" s="73"/>
    </row>
    <row r="210" spans="2:6" x14ac:dyDescent="0.25">
      <c r="B210" s="71"/>
      <c r="C210" s="72"/>
      <c r="D210" s="73"/>
      <c r="E210" s="73"/>
      <c r="F210" s="73"/>
    </row>
    <row r="211" spans="2:6" x14ac:dyDescent="0.25">
      <c r="B211" s="71"/>
      <c r="C211" s="72"/>
      <c r="D211" s="73"/>
      <c r="E211" s="73"/>
      <c r="F211" s="73"/>
    </row>
    <row r="212" spans="2:6" x14ac:dyDescent="0.25">
      <c r="B212" s="71"/>
      <c r="C212" s="72"/>
      <c r="D212" s="73"/>
      <c r="E212" s="73"/>
      <c r="F212" s="73"/>
    </row>
    <row r="213" spans="2:6" x14ac:dyDescent="0.25">
      <c r="B213" s="71"/>
      <c r="C213" s="72"/>
      <c r="D213" s="73"/>
      <c r="E213" s="73"/>
      <c r="F213" s="73"/>
    </row>
    <row r="214" spans="2:6" x14ac:dyDescent="0.25">
      <c r="B214" s="71"/>
      <c r="C214" s="72"/>
      <c r="D214" s="73"/>
      <c r="E214" s="73"/>
      <c r="F214" s="73"/>
    </row>
    <row r="215" spans="2:6" x14ac:dyDescent="0.25">
      <c r="B215" s="71"/>
      <c r="C215" s="72"/>
      <c r="D215" s="73"/>
      <c r="E215" s="73"/>
      <c r="F215" s="73"/>
    </row>
    <row r="216" spans="2:6" x14ac:dyDescent="0.25">
      <c r="B216" s="71"/>
      <c r="C216" s="72"/>
      <c r="D216" s="73"/>
      <c r="E216" s="73"/>
      <c r="F216" s="73"/>
    </row>
    <row r="217" spans="2:6" x14ac:dyDescent="0.25">
      <c r="B217" s="71"/>
      <c r="C217" s="72"/>
      <c r="D217" s="73"/>
      <c r="E217" s="73"/>
      <c r="F217" s="73"/>
    </row>
    <row r="218" spans="2:6" x14ac:dyDescent="0.25">
      <c r="B218" s="71"/>
      <c r="C218" s="72"/>
      <c r="D218" s="73"/>
      <c r="E218" s="73"/>
      <c r="F218" s="73"/>
    </row>
    <row r="219" spans="2:6" x14ac:dyDescent="0.25">
      <c r="B219" s="71"/>
      <c r="C219" s="72"/>
      <c r="D219" s="73"/>
      <c r="E219" s="73"/>
      <c r="F219" s="73"/>
    </row>
    <row r="220" spans="2:6" x14ac:dyDescent="0.25">
      <c r="B220" s="71"/>
      <c r="C220" s="72"/>
      <c r="D220" s="73"/>
      <c r="E220" s="73"/>
      <c r="F220" s="73"/>
    </row>
    <row r="221" spans="2:6" x14ac:dyDescent="0.25">
      <c r="B221" s="71"/>
      <c r="C221" s="72"/>
      <c r="D221" s="73"/>
      <c r="E221" s="73"/>
      <c r="F221" s="73"/>
    </row>
    <row r="222" spans="2:6" x14ac:dyDescent="0.25">
      <c r="B222" s="71"/>
      <c r="C222" s="72"/>
      <c r="D222" s="73"/>
      <c r="E222" s="73"/>
      <c r="F222" s="73"/>
    </row>
    <row r="223" spans="2:6" x14ac:dyDescent="0.25">
      <c r="B223" s="71"/>
      <c r="C223" s="72"/>
      <c r="D223" s="73"/>
      <c r="E223" s="73"/>
      <c r="F223" s="73"/>
    </row>
    <row r="224" spans="2:6" x14ac:dyDescent="0.25">
      <c r="B224" s="71"/>
      <c r="C224" s="72"/>
      <c r="D224" s="73"/>
      <c r="E224" s="73"/>
      <c r="F224" s="73"/>
    </row>
    <row r="225" spans="2:6" x14ac:dyDescent="0.25">
      <c r="B225" s="71"/>
      <c r="C225" s="72"/>
      <c r="D225" s="73"/>
      <c r="E225" s="73"/>
      <c r="F225" s="73"/>
    </row>
    <row r="226" spans="2:6" x14ac:dyDescent="0.25">
      <c r="B226" s="71"/>
      <c r="C226" s="72"/>
      <c r="D226" s="73"/>
      <c r="E226" s="73"/>
      <c r="F226" s="73"/>
    </row>
    <row r="227" spans="2:6" x14ac:dyDescent="0.25">
      <c r="B227" s="71"/>
      <c r="C227" s="72"/>
      <c r="D227" s="73"/>
      <c r="E227" s="73"/>
      <c r="F227" s="73"/>
    </row>
    <row r="228" spans="2:6" x14ac:dyDescent="0.25">
      <c r="B228" s="71"/>
      <c r="C228" s="72"/>
      <c r="D228" s="73"/>
      <c r="E228" s="73"/>
      <c r="F228" s="73"/>
    </row>
    <row r="229" spans="2:6" x14ac:dyDescent="0.25">
      <c r="B229" s="71"/>
      <c r="C229" s="72"/>
      <c r="D229" s="73"/>
      <c r="E229" s="73"/>
      <c r="F229" s="73"/>
    </row>
    <row r="230" spans="2:6" x14ac:dyDescent="0.25">
      <c r="B230" s="71"/>
      <c r="C230" s="72"/>
      <c r="D230" s="73"/>
      <c r="E230" s="73"/>
      <c r="F230" s="73"/>
    </row>
    <row r="231" spans="2:6" x14ac:dyDescent="0.25">
      <c r="B231" s="71"/>
      <c r="C231" s="72"/>
      <c r="D231" s="73"/>
      <c r="E231" s="73"/>
      <c r="F231" s="73"/>
    </row>
    <row r="232" spans="2:6" x14ac:dyDescent="0.25">
      <c r="B232" s="71"/>
      <c r="C232" s="72"/>
      <c r="D232" s="73"/>
      <c r="E232" s="73"/>
      <c r="F232" s="73"/>
    </row>
    <row r="233" spans="2:6" x14ac:dyDescent="0.25">
      <c r="B233" s="71"/>
      <c r="C233" s="72"/>
      <c r="D233" s="73"/>
      <c r="E233" s="73"/>
      <c r="F233" s="73"/>
    </row>
    <row r="234" spans="2:6" x14ac:dyDescent="0.25">
      <c r="B234" s="71"/>
      <c r="C234" s="72"/>
      <c r="D234" s="73"/>
      <c r="E234" s="73"/>
      <c r="F234" s="73"/>
    </row>
    <row r="235" spans="2:6" x14ac:dyDescent="0.25">
      <c r="B235" s="71"/>
      <c r="C235" s="72"/>
      <c r="D235" s="73"/>
      <c r="E235" s="73"/>
      <c r="F235" s="73"/>
    </row>
    <row r="236" spans="2:6" x14ac:dyDescent="0.25">
      <c r="B236" s="71"/>
      <c r="C236" s="72"/>
      <c r="D236" s="73"/>
      <c r="E236" s="73"/>
      <c r="F236" s="73"/>
    </row>
    <row r="237" spans="2:6" x14ac:dyDescent="0.25">
      <c r="B237" s="71"/>
      <c r="C237" s="72"/>
      <c r="D237" s="73"/>
      <c r="E237" s="73"/>
      <c r="F237" s="73"/>
    </row>
    <row r="238" spans="2:6" x14ac:dyDescent="0.25">
      <c r="B238" s="71"/>
      <c r="C238" s="72"/>
      <c r="D238" s="73"/>
      <c r="E238" s="73"/>
      <c r="F238" s="73"/>
    </row>
    <row r="239" spans="2:6" x14ac:dyDescent="0.25">
      <c r="B239" s="71"/>
      <c r="C239" s="72"/>
      <c r="D239" s="73"/>
      <c r="E239" s="73"/>
      <c r="F239" s="73"/>
    </row>
    <row r="240" spans="2:6" x14ac:dyDescent="0.25">
      <c r="B240" s="71"/>
      <c r="C240" s="72"/>
      <c r="D240" s="73"/>
      <c r="E240" s="73"/>
      <c r="F240" s="73"/>
    </row>
    <row r="241" spans="2:6" x14ac:dyDescent="0.25">
      <c r="B241" s="71"/>
      <c r="C241" s="72"/>
      <c r="D241" s="73"/>
      <c r="E241" s="73"/>
      <c r="F241" s="73"/>
    </row>
    <row r="242" spans="2:6" x14ac:dyDescent="0.25">
      <c r="B242" s="71"/>
      <c r="C242" s="72"/>
      <c r="D242" s="73"/>
      <c r="E242" s="73"/>
      <c r="F242" s="73"/>
    </row>
    <row r="243" spans="2:6" x14ac:dyDescent="0.25">
      <c r="B243" s="71"/>
      <c r="C243" s="72"/>
      <c r="D243" s="73"/>
      <c r="E243" s="73"/>
      <c r="F243" s="73"/>
    </row>
    <row r="244" spans="2:6" x14ac:dyDescent="0.25">
      <c r="B244" s="71"/>
      <c r="C244" s="72"/>
      <c r="D244" s="73"/>
      <c r="E244" s="73"/>
      <c r="F244" s="73"/>
    </row>
    <row r="245" spans="2:6" x14ac:dyDescent="0.25">
      <c r="B245" s="71"/>
      <c r="C245" s="72"/>
      <c r="D245" s="73"/>
      <c r="E245" s="73"/>
      <c r="F245" s="73"/>
    </row>
    <row r="246" spans="2:6" x14ac:dyDescent="0.25">
      <c r="B246" s="71"/>
      <c r="C246" s="72"/>
      <c r="D246" s="73"/>
      <c r="E246" s="73"/>
      <c r="F246" s="73"/>
    </row>
    <row r="247" spans="2:6" x14ac:dyDescent="0.25">
      <c r="B247" s="71"/>
      <c r="C247" s="72"/>
      <c r="D247" s="73"/>
      <c r="E247" s="73"/>
      <c r="F247" s="73"/>
    </row>
    <row r="248" spans="2:6" x14ac:dyDescent="0.25">
      <c r="B248" s="71"/>
      <c r="C248" s="72"/>
      <c r="D248" s="73"/>
      <c r="E248" s="73"/>
      <c r="F248" s="73"/>
    </row>
    <row r="249" spans="2:6" x14ac:dyDescent="0.25">
      <c r="B249" s="71"/>
      <c r="C249" s="72"/>
      <c r="D249" s="73"/>
      <c r="E249" s="73"/>
      <c r="F249" s="73"/>
    </row>
    <row r="250" spans="2:6" x14ac:dyDescent="0.25">
      <c r="B250" s="71"/>
      <c r="C250" s="72"/>
      <c r="D250" s="73"/>
      <c r="E250" s="73"/>
      <c r="F250" s="73"/>
    </row>
    <row r="251" spans="2:6" x14ac:dyDescent="0.25">
      <c r="B251" s="71"/>
      <c r="C251" s="72"/>
      <c r="D251" s="73"/>
      <c r="E251" s="73"/>
      <c r="F251" s="73"/>
    </row>
    <row r="252" spans="2:6" x14ac:dyDescent="0.25">
      <c r="B252" s="71"/>
      <c r="C252" s="72"/>
      <c r="D252" s="73"/>
      <c r="E252" s="73"/>
      <c r="F252" s="73"/>
    </row>
    <row r="253" spans="2:6" x14ac:dyDescent="0.25">
      <c r="B253" s="71"/>
      <c r="C253" s="72"/>
      <c r="D253" s="73"/>
      <c r="E253" s="73"/>
      <c r="F253" s="73"/>
    </row>
    <row r="254" spans="2:6" x14ac:dyDescent="0.25">
      <c r="B254" s="71"/>
      <c r="C254" s="72"/>
      <c r="D254" s="73"/>
      <c r="E254" s="73"/>
      <c r="F254" s="73"/>
    </row>
    <row r="255" spans="2:6" x14ac:dyDescent="0.25">
      <c r="B255" s="71"/>
      <c r="C255" s="72"/>
      <c r="D255" s="73"/>
      <c r="E255" s="73"/>
      <c r="F255" s="73"/>
    </row>
    <row r="256" spans="2:6" x14ac:dyDescent="0.25">
      <c r="B256" s="71"/>
      <c r="C256" s="72"/>
      <c r="D256" s="73"/>
      <c r="E256" s="73"/>
      <c r="F256" s="73"/>
    </row>
    <row r="257" spans="2:6" x14ac:dyDescent="0.25">
      <c r="B257" s="71"/>
      <c r="C257" s="72"/>
      <c r="D257" s="73"/>
      <c r="E257" s="73"/>
      <c r="F257" s="73"/>
    </row>
    <row r="258" spans="2:6" x14ac:dyDescent="0.25">
      <c r="B258" s="71"/>
      <c r="C258" s="72"/>
      <c r="D258" s="73"/>
      <c r="E258" s="73"/>
      <c r="F258" s="73"/>
    </row>
    <row r="259" spans="2:6" x14ac:dyDescent="0.25">
      <c r="B259" s="71"/>
      <c r="C259" s="72"/>
      <c r="D259" s="73"/>
      <c r="E259" s="73"/>
      <c r="F259" s="73"/>
    </row>
    <row r="260" spans="2:6" x14ac:dyDescent="0.25">
      <c r="B260" s="71"/>
      <c r="C260" s="72"/>
      <c r="D260" s="73"/>
      <c r="E260" s="73"/>
      <c r="F260" s="73"/>
    </row>
    <row r="261" spans="2:6" x14ac:dyDescent="0.25">
      <c r="B261" s="71"/>
      <c r="C261" s="72"/>
      <c r="D261" s="73"/>
      <c r="E261" s="73"/>
      <c r="F261" s="73"/>
    </row>
    <row r="262" spans="2:6" x14ac:dyDescent="0.25">
      <c r="B262" s="71"/>
      <c r="C262" s="72"/>
      <c r="D262" s="73"/>
      <c r="E262" s="73"/>
      <c r="F262" s="73"/>
    </row>
    <row r="263" spans="2:6" x14ac:dyDescent="0.25">
      <c r="B263" s="71"/>
      <c r="C263" s="72"/>
      <c r="D263" s="73"/>
      <c r="E263" s="73"/>
      <c r="F263" s="73"/>
    </row>
    <row r="264" spans="2:6" x14ac:dyDescent="0.25">
      <c r="B264" s="71"/>
      <c r="C264" s="72"/>
      <c r="D264" s="73"/>
      <c r="E264" s="73"/>
      <c r="F264" s="73"/>
    </row>
    <row r="265" spans="2:6" x14ac:dyDescent="0.25">
      <c r="B265" s="71"/>
      <c r="C265" s="72"/>
      <c r="D265" s="73"/>
      <c r="E265" s="73"/>
      <c r="F265" s="73"/>
    </row>
    <row r="266" spans="2:6" x14ac:dyDescent="0.25">
      <c r="B266" s="71"/>
      <c r="C266" s="72"/>
      <c r="D266" s="73"/>
      <c r="E266" s="73"/>
      <c r="F266" s="73"/>
    </row>
    <row r="267" spans="2:6" x14ac:dyDescent="0.25">
      <c r="B267" s="71"/>
      <c r="C267" s="72"/>
      <c r="D267" s="73"/>
      <c r="E267" s="73"/>
      <c r="F267" s="73"/>
    </row>
    <row r="268" spans="2:6" x14ac:dyDescent="0.25">
      <c r="B268" s="71"/>
      <c r="C268" s="72"/>
      <c r="D268" s="73"/>
      <c r="E268" s="73"/>
      <c r="F268" s="73"/>
    </row>
    <row r="269" spans="2:6" x14ac:dyDescent="0.25">
      <c r="B269" s="71"/>
      <c r="C269" s="72"/>
      <c r="D269" s="73"/>
      <c r="E269" s="73"/>
      <c r="F269" s="73"/>
    </row>
    <row r="270" spans="2:6" x14ac:dyDescent="0.25">
      <c r="B270" s="71"/>
      <c r="C270" s="72"/>
      <c r="D270" s="73"/>
      <c r="E270" s="73"/>
      <c r="F270" s="73"/>
    </row>
    <row r="271" spans="2:6" x14ac:dyDescent="0.25">
      <c r="B271" s="71"/>
      <c r="C271" s="72"/>
      <c r="D271" s="73"/>
      <c r="E271" s="73"/>
      <c r="F271" s="73"/>
    </row>
    <row r="272" spans="2:6" x14ac:dyDescent="0.25">
      <c r="B272" s="71"/>
      <c r="C272" s="72"/>
      <c r="D272" s="73"/>
      <c r="E272" s="73"/>
      <c r="F272" s="73"/>
    </row>
    <row r="273" spans="2:6" x14ac:dyDescent="0.25">
      <c r="B273" s="71"/>
      <c r="C273" s="72"/>
      <c r="D273" s="73"/>
      <c r="E273" s="73"/>
      <c r="F273" s="73"/>
    </row>
    <row r="274" spans="2:6" x14ac:dyDescent="0.25">
      <c r="B274" s="71"/>
      <c r="C274" s="72"/>
      <c r="D274" s="73"/>
      <c r="E274" s="73"/>
      <c r="F274" s="73"/>
    </row>
    <row r="275" spans="2:6" x14ac:dyDescent="0.25">
      <c r="B275" s="71"/>
      <c r="C275" s="72"/>
      <c r="D275" s="73"/>
      <c r="E275" s="73"/>
      <c r="F275" s="73"/>
    </row>
    <row r="276" spans="2:6" x14ac:dyDescent="0.25">
      <c r="B276" s="71"/>
      <c r="C276" s="72"/>
      <c r="D276" s="73"/>
      <c r="E276" s="73"/>
      <c r="F276" s="73"/>
    </row>
    <row r="277" spans="2:6" x14ac:dyDescent="0.25">
      <c r="B277" s="71"/>
      <c r="C277" s="72"/>
      <c r="D277" s="73"/>
      <c r="E277" s="73"/>
      <c r="F277" s="73"/>
    </row>
    <row r="278" spans="2:6" x14ac:dyDescent="0.25">
      <c r="B278" s="71"/>
      <c r="C278" s="72"/>
      <c r="D278" s="73"/>
      <c r="E278" s="73"/>
      <c r="F278" s="73"/>
    </row>
    <row r="279" spans="2:6" x14ac:dyDescent="0.25">
      <c r="B279" s="71"/>
      <c r="C279" s="72"/>
      <c r="D279" s="73"/>
      <c r="E279" s="73"/>
      <c r="F279" s="73"/>
    </row>
    <row r="280" spans="2:6" x14ac:dyDescent="0.25">
      <c r="B280" s="71"/>
      <c r="C280" s="72"/>
      <c r="D280" s="73"/>
      <c r="E280" s="73"/>
      <c r="F280" s="73"/>
    </row>
    <row r="281" spans="2:6" x14ac:dyDescent="0.25">
      <c r="B281" s="71"/>
      <c r="C281" s="72"/>
      <c r="D281" s="73"/>
      <c r="E281" s="73"/>
      <c r="F281" s="73"/>
    </row>
  </sheetData>
  <mergeCells count="1">
    <mergeCell ref="B2:F2"/>
  </mergeCells>
  <pageMargins left="0.7" right="0.7" top="0.75" bottom="0.75" header="0.3" footer="0.3"/>
  <pageSetup paperSize="9" scale="77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282"/>
  <sheetViews>
    <sheetView workbookViewId="0">
      <selection activeCell="F16" sqref="F16"/>
    </sheetView>
  </sheetViews>
  <sheetFormatPr defaultRowHeight="15" x14ac:dyDescent="0.25"/>
  <cols>
    <col min="1" max="1" width="9.140625" style="59"/>
    <col min="2" max="2" width="52.7109375" style="74" customWidth="1"/>
    <col min="3" max="3" width="8.140625" style="75" bestFit="1" customWidth="1"/>
    <col min="4" max="4" width="13" style="76" customWidth="1"/>
    <col min="5" max="5" width="17.140625" style="76" customWidth="1"/>
    <col min="6" max="6" width="15.7109375" style="76" customWidth="1"/>
    <col min="7" max="7" width="14" style="66" customWidth="1"/>
    <col min="8" max="8" width="13.42578125" style="59" bestFit="1" customWidth="1"/>
    <col min="9" max="9" width="11.85546875" style="59" customWidth="1"/>
    <col min="10" max="10" width="9.140625" style="59"/>
    <col min="11" max="11" width="17.5703125" style="59" bestFit="1" customWidth="1"/>
    <col min="12" max="16384" width="9.140625" style="59"/>
  </cols>
  <sheetData>
    <row r="2" spans="2:7" s="54" customFormat="1" ht="15" customHeight="1" x14ac:dyDescent="0.2">
      <c r="B2" s="212" t="str">
        <f>'Elenco Prezzi Unitari'!B120</f>
        <v>PR6 - Videoüberwachungsstation Nr.6:  Von Ferrari Platz (Gemeinde  BRANZOLL)</v>
      </c>
      <c r="C2" s="212"/>
      <c r="D2" s="212"/>
      <c r="E2" s="212"/>
      <c r="F2" s="212"/>
      <c r="G2" s="53"/>
    </row>
    <row r="3" spans="2:7" s="54" customFormat="1" x14ac:dyDescent="0.2">
      <c r="B3" s="55" t="str">
        <f>'Elenco Prezzi Unitari'!B65</f>
        <v>BESCHREIBUNG</v>
      </c>
      <c r="C3" s="55" t="str">
        <f>'Elenco Prezzi Unitari'!C65</f>
        <v>M.E.</v>
      </c>
      <c r="D3" s="55" t="str">
        <f>'Elenco Prezzi Unitari'!D65</f>
        <v>ANZ.</v>
      </c>
      <c r="E3" s="55" t="str">
        <f>'Elenco Prezzi Unitari'!E65</f>
        <v>EINHEITSPREIS</v>
      </c>
      <c r="F3" s="55" t="str">
        <f>'Elenco Prezzi Unitari'!F65</f>
        <v>BETRAG</v>
      </c>
      <c r="G3" s="53"/>
    </row>
    <row r="4" spans="2:7" s="54" customFormat="1" x14ac:dyDescent="0.2">
      <c r="B4" s="33" t="str">
        <f>'Elenco Prezzi Unitari'!B13</f>
        <v>Überwachungskamera  (Speed Dome)</v>
      </c>
      <c r="C4" s="56" t="s">
        <v>1</v>
      </c>
      <c r="D4" s="57">
        <v>1</v>
      </c>
      <c r="E4" s="91">
        <f>'Elenco Prezzi Unitari'!F13</f>
        <v>2500</v>
      </c>
      <c r="F4" s="83">
        <f t="shared" ref="F4:F6" si="0">E4*D4</f>
        <v>2500</v>
      </c>
      <c r="G4" s="53"/>
    </row>
    <row r="5" spans="2:7" x14ac:dyDescent="0.25">
      <c r="B5" s="33" t="str">
        <f>'Elenco Prezzi Unitari'!B37</f>
        <v>Schild "Videoüberwachter Bereich" Art.13 GvD 196/2003</v>
      </c>
      <c r="C5" s="56" t="s">
        <v>1</v>
      </c>
      <c r="D5" s="57">
        <v>1</v>
      </c>
      <c r="E5" s="91">
        <f>'Elenco Prezzi Unitari'!F37</f>
        <v>50</v>
      </c>
      <c r="F5" s="83">
        <f t="shared" ref="F5" si="1">E5*D5</f>
        <v>50</v>
      </c>
      <c r="G5" s="58"/>
    </row>
    <row r="6" spans="2:7" ht="75" x14ac:dyDescent="0.25">
      <c r="B6" s="33" t="str">
        <f>'Elenco Prezzi Unitari'!B32</f>
        <v>Zubehörteile für die Montage der Videokameras und die fachgerechte Herstellung einer vollständigen, funktionstüchtigen Anlage (z.B. Elektroschaltschrank, Geräteschrank, selbstrückstellender Schalter, Netzgeräte, Kabel usw.)</v>
      </c>
      <c r="C6" s="117" t="str">
        <f>'Elenco Prezzi Unitari'!C32</f>
        <v>pauschal</v>
      </c>
      <c r="D6" s="57">
        <v>1</v>
      </c>
      <c r="E6" s="82">
        <v>1000</v>
      </c>
      <c r="F6" s="83">
        <f t="shared" si="0"/>
        <v>1000</v>
      </c>
      <c r="G6" s="58"/>
    </row>
    <row r="7" spans="2:7" ht="30" x14ac:dyDescent="0.25">
      <c r="B7" s="33" t="str">
        <f>'Elenco Prezzi Unitari'!B34</f>
        <v>Arbeitslohn für die Installation (einschließlich Einsatz einer Arbeitsbühne) und die Konfiguration der Anlage.</v>
      </c>
      <c r="C7" s="117" t="str">
        <f>'Elenco Prezzi Unitari'!C34</f>
        <v>pauschal</v>
      </c>
      <c r="D7" s="63">
        <v>1</v>
      </c>
      <c r="E7" s="86">
        <v>800</v>
      </c>
      <c r="F7" s="87">
        <f>E7*D7</f>
        <v>800</v>
      </c>
      <c r="G7" s="58"/>
    </row>
    <row r="8" spans="2:7" x14ac:dyDescent="0.25">
      <c r="B8" s="35" t="str">
        <f>'Elenco Prezzi Unitari'!B66</f>
        <v>Gesamt SOA Kategorie OS5</v>
      </c>
      <c r="C8" s="60"/>
      <c r="D8" s="61"/>
      <c r="E8" s="84"/>
      <c r="F8" s="85">
        <f>SUM(F4:F7)</f>
        <v>4350</v>
      </c>
      <c r="G8" s="58"/>
    </row>
    <row r="9" spans="2:7" x14ac:dyDescent="0.25">
      <c r="B9" s="33" t="str">
        <f>'Elenco Prezzi Unitari'!B25</f>
        <v>Wireless CPE</v>
      </c>
      <c r="C9" s="56" t="s">
        <v>1</v>
      </c>
      <c r="D9" s="57">
        <v>2</v>
      </c>
      <c r="E9" s="91">
        <f>'Elenco Prezzi Unitari'!F25</f>
        <v>400</v>
      </c>
      <c r="F9" s="83">
        <f t="shared" ref="F9:F10" si="2">E9*D9</f>
        <v>800</v>
      </c>
    </row>
    <row r="10" spans="2:7" x14ac:dyDescent="0.25">
      <c r="B10" s="33" t="str">
        <f>'Elenco Prezzi Unitari'!B31</f>
        <v>Schalter 4 Ports 10/100BaseT + 1 Port SFP</v>
      </c>
      <c r="C10" s="56" t="s">
        <v>1</v>
      </c>
      <c r="D10" s="57">
        <v>1</v>
      </c>
      <c r="E10" s="91">
        <f>'Elenco Prezzi Unitari'!F31</f>
        <v>224</v>
      </c>
      <c r="F10" s="83">
        <f t="shared" si="2"/>
        <v>224</v>
      </c>
    </row>
    <row r="11" spans="2:7" ht="45" x14ac:dyDescent="0.25">
      <c r="B11" s="33" t="str">
        <f>'Elenco Prezzi Unitari'!B33</f>
        <v>Zubehörteile für die Montage der Konnektivitätsgeräte zur fachgerechten Herstellung einer vollständigen, funktionstüchtigen Anlage.</v>
      </c>
      <c r="C11" s="117" t="str">
        <f>'Elenco Prezzi Unitari'!C33</f>
        <v>pauschal</v>
      </c>
      <c r="D11" s="57">
        <v>1</v>
      </c>
      <c r="E11" s="82">
        <v>500</v>
      </c>
      <c r="F11" s="83">
        <f>E11*D11</f>
        <v>500</v>
      </c>
    </row>
    <row r="12" spans="2:7" ht="30" x14ac:dyDescent="0.25">
      <c r="B12" s="33" t="str">
        <f>'Elenco Prezzi Unitari'!B34</f>
        <v>Arbeitslohn für die Installation (einschließlich Einsatz einer Arbeitsbühne) und die Konfiguration der Anlage.</v>
      </c>
      <c r="C12" s="117" t="str">
        <f>'Elenco Prezzi Unitari'!C34</f>
        <v>pauschal</v>
      </c>
      <c r="D12" s="63">
        <v>1</v>
      </c>
      <c r="E12" s="86">
        <v>400</v>
      </c>
      <c r="F12" s="87">
        <f>E12*D12</f>
        <v>400</v>
      </c>
    </row>
    <row r="13" spans="2:7" x14ac:dyDescent="0.25">
      <c r="B13" s="36" t="str">
        <f>'Elenco Prezzi Unitari'!B67</f>
        <v>Gesamt SOA Kategorie OS19</v>
      </c>
      <c r="C13" s="60"/>
      <c r="D13" s="65"/>
      <c r="E13" s="84"/>
      <c r="F13" s="88">
        <f>SUM(F9:F12)</f>
        <v>1924</v>
      </c>
    </row>
    <row r="14" spans="2:7" x14ac:dyDescent="0.25">
      <c r="B14" s="67"/>
      <c r="C14" s="68"/>
      <c r="D14" s="69"/>
      <c r="E14" s="89"/>
      <c r="F14" s="89"/>
    </row>
    <row r="15" spans="2:7" x14ac:dyDescent="0.25">
      <c r="B15" s="45" t="str">
        <f>'Elenco Prezzi Unitari'!B69</f>
        <v>SUMME</v>
      </c>
      <c r="C15" s="60"/>
      <c r="D15" s="70"/>
      <c r="E15" s="84"/>
      <c r="F15" s="90">
        <f>F8+F13</f>
        <v>6274</v>
      </c>
    </row>
    <row r="16" spans="2:7" x14ac:dyDescent="0.25">
      <c r="B16" s="71"/>
      <c r="C16" s="72"/>
      <c r="D16" s="73"/>
      <c r="E16" s="73"/>
      <c r="F16" s="73"/>
    </row>
    <row r="17" spans="2:6" x14ac:dyDescent="0.25">
      <c r="B17" s="71"/>
      <c r="C17" s="72"/>
      <c r="D17" s="73"/>
      <c r="E17" s="73"/>
      <c r="F17" s="73"/>
    </row>
    <row r="18" spans="2:6" x14ac:dyDescent="0.25">
      <c r="B18" s="71"/>
      <c r="C18" s="72"/>
      <c r="D18" s="73"/>
      <c r="E18" s="73"/>
      <c r="F18" s="73"/>
    </row>
    <row r="19" spans="2:6" x14ac:dyDescent="0.25">
      <c r="B19" s="71"/>
      <c r="C19" s="72"/>
      <c r="D19" s="73"/>
      <c r="E19" s="73"/>
      <c r="F19" s="73"/>
    </row>
    <row r="20" spans="2:6" x14ac:dyDescent="0.25">
      <c r="B20" s="71"/>
      <c r="C20" s="72"/>
      <c r="D20" s="73"/>
      <c r="E20" s="73"/>
      <c r="F20" s="73"/>
    </row>
    <row r="21" spans="2:6" x14ac:dyDescent="0.25">
      <c r="B21" s="71"/>
      <c r="C21" s="72"/>
      <c r="D21" s="73"/>
      <c r="E21" s="73"/>
      <c r="F21" s="73"/>
    </row>
    <row r="22" spans="2:6" x14ac:dyDescent="0.25">
      <c r="B22" s="71"/>
      <c r="C22" s="72"/>
      <c r="D22" s="73"/>
      <c r="E22" s="73"/>
      <c r="F22" s="73"/>
    </row>
    <row r="23" spans="2:6" x14ac:dyDescent="0.25">
      <c r="B23" s="71"/>
      <c r="C23" s="72"/>
      <c r="D23" s="73"/>
      <c r="E23" s="73"/>
      <c r="F23" s="73"/>
    </row>
    <row r="24" spans="2:6" x14ac:dyDescent="0.25">
      <c r="B24" s="71"/>
      <c r="C24" s="72"/>
      <c r="D24" s="73"/>
      <c r="E24" s="73"/>
      <c r="F24" s="73"/>
    </row>
    <row r="25" spans="2:6" x14ac:dyDescent="0.25">
      <c r="B25" s="71"/>
      <c r="C25" s="72"/>
      <c r="D25" s="73"/>
      <c r="E25" s="73"/>
      <c r="F25" s="73"/>
    </row>
    <row r="26" spans="2:6" x14ac:dyDescent="0.25">
      <c r="B26" s="71"/>
      <c r="C26" s="72"/>
      <c r="D26" s="73"/>
      <c r="E26" s="73"/>
      <c r="F26" s="73"/>
    </row>
    <row r="27" spans="2:6" x14ac:dyDescent="0.25">
      <c r="B27" s="71"/>
      <c r="C27" s="72"/>
      <c r="D27" s="73"/>
      <c r="E27" s="73"/>
      <c r="F27" s="73"/>
    </row>
    <row r="28" spans="2:6" x14ac:dyDescent="0.25">
      <c r="B28" s="71"/>
      <c r="C28" s="72"/>
      <c r="D28" s="73"/>
      <c r="E28" s="73"/>
      <c r="F28" s="73"/>
    </row>
    <row r="29" spans="2:6" x14ac:dyDescent="0.25">
      <c r="B29" s="71"/>
      <c r="C29" s="72"/>
      <c r="D29" s="73"/>
      <c r="E29" s="73"/>
      <c r="F29" s="73"/>
    </row>
    <row r="30" spans="2:6" x14ac:dyDescent="0.25">
      <c r="B30" s="71"/>
      <c r="C30" s="72"/>
      <c r="D30" s="73"/>
      <c r="E30" s="73"/>
      <c r="F30" s="73"/>
    </row>
    <row r="31" spans="2:6" x14ac:dyDescent="0.25">
      <c r="B31" s="71"/>
      <c r="C31" s="72"/>
      <c r="D31" s="73"/>
      <c r="E31" s="73"/>
      <c r="F31" s="73"/>
    </row>
    <row r="32" spans="2:6" x14ac:dyDescent="0.25">
      <c r="B32" s="71"/>
      <c r="C32" s="72"/>
      <c r="D32" s="73"/>
      <c r="E32" s="73"/>
      <c r="F32" s="73"/>
    </row>
    <row r="33" spans="2:6" x14ac:dyDescent="0.25">
      <c r="B33" s="71"/>
      <c r="C33" s="72"/>
      <c r="D33" s="73"/>
      <c r="E33" s="73"/>
      <c r="F33" s="73"/>
    </row>
    <row r="34" spans="2:6" x14ac:dyDescent="0.25">
      <c r="B34" s="71"/>
      <c r="C34" s="72"/>
      <c r="D34" s="73"/>
      <c r="E34" s="73"/>
      <c r="F34" s="73"/>
    </row>
    <row r="35" spans="2:6" x14ac:dyDescent="0.25">
      <c r="B35" s="71"/>
      <c r="C35" s="72"/>
      <c r="D35" s="73"/>
      <c r="E35" s="73"/>
      <c r="F35" s="73"/>
    </row>
    <row r="36" spans="2:6" x14ac:dyDescent="0.25">
      <c r="B36" s="71"/>
      <c r="C36" s="72"/>
      <c r="D36" s="73"/>
      <c r="E36" s="73"/>
      <c r="F36" s="73"/>
    </row>
    <row r="37" spans="2:6" x14ac:dyDescent="0.25">
      <c r="B37" s="71"/>
      <c r="C37" s="72"/>
      <c r="D37" s="73"/>
      <c r="E37" s="73"/>
      <c r="F37" s="73"/>
    </row>
    <row r="38" spans="2:6" x14ac:dyDescent="0.25">
      <c r="B38" s="71"/>
      <c r="C38" s="72"/>
      <c r="D38" s="73"/>
      <c r="E38" s="73"/>
      <c r="F38" s="73"/>
    </row>
    <row r="39" spans="2:6" x14ac:dyDescent="0.25">
      <c r="B39" s="71"/>
      <c r="C39" s="72"/>
      <c r="D39" s="73"/>
      <c r="E39" s="73"/>
      <c r="F39" s="73"/>
    </row>
    <row r="40" spans="2:6" x14ac:dyDescent="0.25">
      <c r="B40" s="71"/>
      <c r="C40" s="72"/>
      <c r="D40" s="73"/>
      <c r="E40" s="73"/>
      <c r="F40" s="73"/>
    </row>
    <row r="41" spans="2:6" x14ac:dyDescent="0.25">
      <c r="B41" s="71"/>
      <c r="C41" s="72"/>
      <c r="D41" s="73"/>
      <c r="E41" s="73"/>
      <c r="F41" s="73"/>
    </row>
    <row r="42" spans="2:6" x14ac:dyDescent="0.25">
      <c r="B42" s="71"/>
      <c r="C42" s="72"/>
      <c r="D42" s="73"/>
      <c r="E42" s="73"/>
      <c r="F42" s="73"/>
    </row>
    <row r="43" spans="2:6" x14ac:dyDescent="0.25">
      <c r="B43" s="71"/>
      <c r="C43" s="72"/>
      <c r="D43" s="73"/>
      <c r="E43" s="73"/>
      <c r="F43" s="73"/>
    </row>
    <row r="44" spans="2:6" x14ac:dyDescent="0.25">
      <c r="B44" s="71"/>
      <c r="C44" s="72"/>
      <c r="D44" s="73"/>
      <c r="E44" s="73"/>
      <c r="F44" s="73"/>
    </row>
    <row r="45" spans="2:6" x14ac:dyDescent="0.25">
      <c r="B45" s="71"/>
      <c r="C45" s="72"/>
      <c r="D45" s="73"/>
      <c r="E45" s="73"/>
      <c r="F45" s="73"/>
    </row>
    <row r="46" spans="2:6" x14ac:dyDescent="0.25">
      <c r="B46" s="71"/>
      <c r="C46" s="72"/>
      <c r="D46" s="73"/>
      <c r="E46" s="73"/>
      <c r="F46" s="73"/>
    </row>
    <row r="47" spans="2:6" x14ac:dyDescent="0.25">
      <c r="B47" s="71"/>
      <c r="C47" s="72"/>
      <c r="D47" s="73"/>
      <c r="E47" s="73"/>
      <c r="F47" s="73"/>
    </row>
    <row r="48" spans="2:6" x14ac:dyDescent="0.25">
      <c r="B48" s="71"/>
      <c r="C48" s="72"/>
      <c r="D48" s="73"/>
      <c r="E48" s="73"/>
      <c r="F48" s="73"/>
    </row>
    <row r="49" spans="2:6" x14ac:dyDescent="0.25">
      <c r="B49" s="71"/>
      <c r="C49" s="72"/>
      <c r="D49" s="73"/>
      <c r="E49" s="73"/>
      <c r="F49" s="73"/>
    </row>
    <row r="50" spans="2:6" x14ac:dyDescent="0.25">
      <c r="B50" s="71"/>
      <c r="C50" s="72"/>
      <c r="D50" s="73"/>
      <c r="E50" s="73"/>
      <c r="F50" s="73"/>
    </row>
    <row r="51" spans="2:6" x14ac:dyDescent="0.25">
      <c r="B51" s="71"/>
      <c r="C51" s="72"/>
      <c r="D51" s="73"/>
      <c r="E51" s="73"/>
      <c r="F51" s="73"/>
    </row>
    <row r="52" spans="2:6" x14ac:dyDescent="0.25">
      <c r="B52" s="71"/>
      <c r="C52" s="72"/>
      <c r="D52" s="73"/>
      <c r="E52" s="73"/>
      <c r="F52" s="73"/>
    </row>
    <row r="53" spans="2:6" x14ac:dyDescent="0.25">
      <c r="B53" s="71"/>
      <c r="C53" s="72"/>
      <c r="D53" s="73"/>
      <c r="E53" s="73"/>
      <c r="F53" s="73"/>
    </row>
    <row r="54" spans="2:6" x14ac:dyDescent="0.25">
      <c r="B54" s="71"/>
      <c r="C54" s="72"/>
      <c r="D54" s="73"/>
      <c r="E54" s="73"/>
      <c r="F54" s="73"/>
    </row>
    <row r="55" spans="2:6" x14ac:dyDescent="0.25">
      <c r="B55" s="71"/>
      <c r="C55" s="72"/>
      <c r="D55" s="73"/>
      <c r="E55" s="73"/>
      <c r="F55" s="73"/>
    </row>
    <row r="56" spans="2:6" x14ac:dyDescent="0.25">
      <c r="B56" s="71"/>
      <c r="C56" s="72"/>
      <c r="D56" s="73"/>
      <c r="E56" s="73"/>
      <c r="F56" s="73"/>
    </row>
    <row r="57" spans="2:6" x14ac:dyDescent="0.25">
      <c r="B57" s="71"/>
      <c r="C57" s="72"/>
      <c r="D57" s="73"/>
      <c r="E57" s="73"/>
      <c r="F57" s="73"/>
    </row>
    <row r="58" spans="2:6" x14ac:dyDescent="0.25">
      <c r="B58" s="71"/>
      <c r="C58" s="72"/>
      <c r="D58" s="73"/>
      <c r="E58" s="73"/>
      <c r="F58" s="73"/>
    </row>
    <row r="59" spans="2:6" x14ac:dyDescent="0.25">
      <c r="B59" s="71"/>
      <c r="C59" s="72"/>
      <c r="D59" s="73"/>
      <c r="E59" s="73"/>
      <c r="F59" s="73"/>
    </row>
    <row r="60" spans="2:6" x14ac:dyDescent="0.25">
      <c r="B60" s="71"/>
      <c r="C60" s="72"/>
      <c r="D60" s="73"/>
      <c r="E60" s="73"/>
      <c r="F60" s="73"/>
    </row>
    <row r="61" spans="2:6" x14ac:dyDescent="0.25">
      <c r="B61" s="71"/>
      <c r="C61" s="72"/>
      <c r="D61" s="73"/>
      <c r="E61" s="73"/>
      <c r="F61" s="73"/>
    </row>
    <row r="62" spans="2:6" x14ac:dyDescent="0.25">
      <c r="B62" s="71"/>
      <c r="C62" s="72"/>
      <c r="D62" s="73"/>
      <c r="E62" s="73"/>
      <c r="F62" s="73"/>
    </row>
    <row r="63" spans="2:6" x14ac:dyDescent="0.25">
      <c r="B63" s="71"/>
      <c r="C63" s="72"/>
      <c r="D63" s="73"/>
      <c r="E63" s="73"/>
      <c r="F63" s="73"/>
    </row>
    <row r="64" spans="2:6" x14ac:dyDescent="0.25">
      <c r="B64" s="71"/>
      <c r="C64" s="72"/>
      <c r="D64" s="73"/>
      <c r="E64" s="73"/>
      <c r="F64" s="73"/>
    </row>
    <row r="65" spans="2:6" x14ac:dyDescent="0.25">
      <c r="B65" s="71"/>
      <c r="C65" s="72"/>
      <c r="D65" s="73"/>
      <c r="E65" s="73"/>
      <c r="F65" s="73"/>
    </row>
    <row r="66" spans="2:6" x14ac:dyDescent="0.25">
      <c r="B66" s="71"/>
      <c r="C66" s="72"/>
      <c r="D66" s="73"/>
      <c r="E66" s="73"/>
      <c r="F66" s="73"/>
    </row>
    <row r="67" spans="2:6" x14ac:dyDescent="0.25">
      <c r="B67" s="71"/>
      <c r="C67" s="72"/>
      <c r="D67" s="73"/>
      <c r="E67" s="73"/>
      <c r="F67" s="73"/>
    </row>
    <row r="68" spans="2:6" x14ac:dyDescent="0.25">
      <c r="B68" s="71"/>
      <c r="C68" s="72"/>
      <c r="D68" s="73"/>
      <c r="E68" s="73"/>
      <c r="F68" s="73"/>
    </row>
    <row r="69" spans="2:6" x14ac:dyDescent="0.25">
      <c r="B69" s="71"/>
      <c r="C69" s="72"/>
      <c r="D69" s="73"/>
      <c r="E69" s="73"/>
      <c r="F69" s="73"/>
    </row>
    <row r="70" spans="2:6" x14ac:dyDescent="0.25">
      <c r="B70" s="71"/>
      <c r="C70" s="72"/>
      <c r="D70" s="73"/>
      <c r="E70" s="73"/>
      <c r="F70" s="73"/>
    </row>
    <row r="71" spans="2:6" x14ac:dyDescent="0.25">
      <c r="B71" s="71"/>
      <c r="C71" s="72"/>
      <c r="D71" s="73"/>
      <c r="E71" s="73"/>
      <c r="F71" s="73"/>
    </row>
    <row r="72" spans="2:6" x14ac:dyDescent="0.25">
      <c r="B72" s="71"/>
      <c r="C72" s="72"/>
      <c r="D72" s="73"/>
      <c r="E72" s="73"/>
      <c r="F72" s="73"/>
    </row>
    <row r="73" spans="2:6" x14ac:dyDescent="0.25">
      <c r="B73" s="71"/>
      <c r="C73" s="72"/>
      <c r="D73" s="73"/>
      <c r="E73" s="73"/>
      <c r="F73" s="73"/>
    </row>
    <row r="74" spans="2:6" x14ac:dyDescent="0.25">
      <c r="B74" s="71"/>
      <c r="C74" s="72"/>
      <c r="D74" s="73"/>
      <c r="E74" s="73"/>
      <c r="F74" s="73"/>
    </row>
    <row r="75" spans="2:6" x14ac:dyDescent="0.25">
      <c r="B75" s="71"/>
      <c r="C75" s="72"/>
      <c r="D75" s="73"/>
      <c r="E75" s="73"/>
      <c r="F75" s="73"/>
    </row>
    <row r="76" spans="2:6" x14ac:dyDescent="0.25">
      <c r="B76" s="71"/>
      <c r="C76" s="72"/>
      <c r="D76" s="73"/>
      <c r="E76" s="73"/>
      <c r="F76" s="73"/>
    </row>
    <row r="77" spans="2:6" x14ac:dyDescent="0.25">
      <c r="B77" s="71"/>
      <c r="C77" s="72"/>
      <c r="D77" s="73"/>
      <c r="E77" s="73"/>
      <c r="F77" s="73"/>
    </row>
    <row r="78" spans="2:6" x14ac:dyDescent="0.25">
      <c r="B78" s="71"/>
      <c r="C78" s="72"/>
      <c r="D78" s="73"/>
      <c r="E78" s="73"/>
      <c r="F78" s="73"/>
    </row>
    <row r="79" spans="2:6" x14ac:dyDescent="0.25">
      <c r="B79" s="71"/>
      <c r="C79" s="72"/>
      <c r="D79" s="73"/>
      <c r="E79" s="73"/>
      <c r="F79" s="73"/>
    </row>
    <row r="80" spans="2:6" x14ac:dyDescent="0.25">
      <c r="B80" s="71"/>
      <c r="C80" s="72"/>
      <c r="D80" s="73"/>
      <c r="E80" s="73"/>
      <c r="F80" s="73"/>
    </row>
    <row r="81" spans="2:6" x14ac:dyDescent="0.25">
      <c r="B81" s="71"/>
      <c r="C81" s="72"/>
      <c r="D81" s="73"/>
      <c r="E81" s="73"/>
      <c r="F81" s="73"/>
    </row>
    <row r="82" spans="2:6" x14ac:dyDescent="0.25">
      <c r="B82" s="71"/>
      <c r="C82" s="72"/>
      <c r="D82" s="73"/>
      <c r="E82" s="73"/>
      <c r="F82" s="73"/>
    </row>
    <row r="83" spans="2:6" x14ac:dyDescent="0.25">
      <c r="B83" s="71"/>
      <c r="C83" s="72"/>
      <c r="D83" s="73"/>
      <c r="E83" s="73"/>
      <c r="F83" s="73"/>
    </row>
    <row r="84" spans="2:6" x14ac:dyDescent="0.25">
      <c r="B84" s="71"/>
      <c r="C84" s="72"/>
      <c r="D84" s="73"/>
      <c r="E84" s="73"/>
      <c r="F84" s="73"/>
    </row>
    <row r="85" spans="2:6" x14ac:dyDescent="0.25">
      <c r="B85" s="71"/>
      <c r="C85" s="72"/>
      <c r="D85" s="73"/>
      <c r="E85" s="73"/>
      <c r="F85" s="73"/>
    </row>
    <row r="86" spans="2:6" x14ac:dyDescent="0.25">
      <c r="B86" s="71"/>
      <c r="C86" s="72"/>
      <c r="D86" s="73"/>
      <c r="E86" s="73"/>
      <c r="F86" s="73"/>
    </row>
    <row r="87" spans="2:6" x14ac:dyDescent="0.25">
      <c r="B87" s="71"/>
      <c r="C87" s="72"/>
      <c r="D87" s="73"/>
      <c r="E87" s="73"/>
      <c r="F87" s="73"/>
    </row>
    <row r="88" spans="2:6" x14ac:dyDescent="0.25">
      <c r="B88" s="71"/>
      <c r="C88" s="72"/>
      <c r="D88" s="73"/>
      <c r="E88" s="73"/>
      <c r="F88" s="73"/>
    </row>
    <row r="89" spans="2:6" x14ac:dyDescent="0.25">
      <c r="B89" s="71"/>
      <c r="C89" s="72"/>
      <c r="D89" s="73"/>
      <c r="E89" s="73"/>
      <c r="F89" s="73"/>
    </row>
    <row r="90" spans="2:6" x14ac:dyDescent="0.25">
      <c r="B90" s="71"/>
      <c r="C90" s="72"/>
      <c r="D90" s="73"/>
      <c r="E90" s="73"/>
      <c r="F90" s="73"/>
    </row>
    <row r="91" spans="2:6" x14ac:dyDescent="0.25">
      <c r="B91" s="71"/>
      <c r="C91" s="72"/>
      <c r="D91" s="73"/>
      <c r="E91" s="73"/>
      <c r="F91" s="73"/>
    </row>
    <row r="92" spans="2:6" x14ac:dyDescent="0.25">
      <c r="B92" s="71"/>
      <c r="C92" s="72"/>
      <c r="D92" s="73"/>
      <c r="E92" s="73"/>
      <c r="F92" s="73"/>
    </row>
    <row r="93" spans="2:6" x14ac:dyDescent="0.25">
      <c r="B93" s="71"/>
      <c r="C93" s="72"/>
      <c r="D93" s="73"/>
      <c r="E93" s="73"/>
      <c r="F93" s="73"/>
    </row>
    <row r="94" spans="2:6" x14ac:dyDescent="0.25">
      <c r="B94" s="71"/>
      <c r="C94" s="72"/>
      <c r="D94" s="73"/>
      <c r="E94" s="73"/>
      <c r="F94" s="73"/>
    </row>
    <row r="95" spans="2:6" x14ac:dyDescent="0.25">
      <c r="B95" s="71"/>
      <c r="C95" s="72"/>
      <c r="D95" s="73"/>
      <c r="E95" s="73"/>
      <c r="F95" s="73"/>
    </row>
    <row r="96" spans="2:6" x14ac:dyDescent="0.25">
      <c r="B96" s="71"/>
      <c r="C96" s="72"/>
      <c r="D96" s="73"/>
      <c r="E96" s="73"/>
      <c r="F96" s="73"/>
    </row>
    <row r="97" spans="2:6" x14ac:dyDescent="0.25">
      <c r="B97" s="71"/>
      <c r="C97" s="72"/>
      <c r="D97" s="73"/>
      <c r="E97" s="73"/>
      <c r="F97" s="73"/>
    </row>
    <row r="98" spans="2:6" x14ac:dyDescent="0.25">
      <c r="B98" s="71"/>
      <c r="C98" s="72"/>
      <c r="D98" s="73"/>
      <c r="E98" s="73"/>
      <c r="F98" s="73"/>
    </row>
    <row r="99" spans="2:6" x14ac:dyDescent="0.25">
      <c r="B99" s="71"/>
      <c r="C99" s="72"/>
      <c r="D99" s="73"/>
      <c r="E99" s="73"/>
      <c r="F99" s="73"/>
    </row>
    <row r="100" spans="2:6" x14ac:dyDescent="0.25">
      <c r="B100" s="71"/>
      <c r="C100" s="72"/>
      <c r="D100" s="73"/>
      <c r="E100" s="73"/>
      <c r="F100" s="73"/>
    </row>
    <row r="101" spans="2:6" x14ac:dyDescent="0.25">
      <c r="B101" s="71"/>
      <c r="C101" s="72"/>
      <c r="D101" s="73"/>
      <c r="E101" s="73"/>
      <c r="F101" s="73"/>
    </row>
    <row r="102" spans="2:6" x14ac:dyDescent="0.25">
      <c r="B102" s="71"/>
      <c r="C102" s="72"/>
      <c r="D102" s="73"/>
      <c r="E102" s="73"/>
      <c r="F102" s="73"/>
    </row>
    <row r="103" spans="2:6" x14ac:dyDescent="0.25">
      <c r="B103" s="71"/>
      <c r="C103" s="72"/>
      <c r="D103" s="73"/>
      <c r="E103" s="73"/>
      <c r="F103" s="73"/>
    </row>
    <row r="104" spans="2:6" x14ac:dyDescent="0.25">
      <c r="B104" s="71"/>
      <c r="C104" s="72"/>
      <c r="D104" s="73"/>
      <c r="E104" s="73"/>
      <c r="F104" s="73"/>
    </row>
    <row r="105" spans="2:6" x14ac:dyDescent="0.25">
      <c r="B105" s="71"/>
      <c r="C105" s="72"/>
      <c r="D105" s="73"/>
      <c r="E105" s="73"/>
      <c r="F105" s="73"/>
    </row>
    <row r="106" spans="2:6" x14ac:dyDescent="0.25">
      <c r="B106" s="71"/>
      <c r="C106" s="72"/>
      <c r="D106" s="73"/>
      <c r="E106" s="73"/>
      <c r="F106" s="73"/>
    </row>
    <row r="107" spans="2:6" x14ac:dyDescent="0.25">
      <c r="B107" s="71"/>
      <c r="C107" s="72"/>
      <c r="D107" s="73"/>
      <c r="E107" s="73"/>
      <c r="F107" s="73"/>
    </row>
    <row r="108" spans="2:6" x14ac:dyDescent="0.25">
      <c r="B108" s="71"/>
      <c r="C108" s="72"/>
      <c r="D108" s="73"/>
      <c r="E108" s="73"/>
      <c r="F108" s="73"/>
    </row>
    <row r="109" spans="2:6" x14ac:dyDescent="0.25">
      <c r="B109" s="71"/>
      <c r="C109" s="72"/>
      <c r="D109" s="73"/>
      <c r="E109" s="73"/>
      <c r="F109" s="73"/>
    </row>
    <row r="110" spans="2:6" x14ac:dyDescent="0.25">
      <c r="B110" s="71"/>
      <c r="C110" s="72"/>
      <c r="D110" s="73"/>
      <c r="E110" s="73"/>
      <c r="F110" s="73"/>
    </row>
    <row r="111" spans="2:6" x14ac:dyDescent="0.25">
      <c r="B111" s="71"/>
      <c r="C111" s="72"/>
      <c r="D111" s="73"/>
      <c r="E111" s="73"/>
      <c r="F111" s="73"/>
    </row>
    <row r="112" spans="2:6" x14ac:dyDescent="0.25">
      <c r="B112" s="71"/>
      <c r="C112" s="72"/>
      <c r="D112" s="73"/>
      <c r="E112" s="73"/>
      <c r="F112" s="73"/>
    </row>
    <row r="113" spans="2:6" x14ac:dyDescent="0.25">
      <c r="B113" s="71"/>
      <c r="C113" s="72"/>
      <c r="D113" s="73"/>
      <c r="E113" s="73"/>
      <c r="F113" s="73"/>
    </row>
    <row r="114" spans="2:6" x14ac:dyDescent="0.25">
      <c r="B114" s="71"/>
      <c r="C114" s="72"/>
      <c r="D114" s="73"/>
      <c r="E114" s="73"/>
      <c r="F114" s="73"/>
    </row>
    <row r="115" spans="2:6" x14ac:dyDescent="0.25">
      <c r="B115" s="71"/>
      <c r="C115" s="72"/>
      <c r="D115" s="73"/>
      <c r="E115" s="73"/>
      <c r="F115" s="73"/>
    </row>
    <row r="116" spans="2:6" x14ac:dyDescent="0.25">
      <c r="B116" s="71"/>
      <c r="C116" s="72"/>
      <c r="D116" s="73"/>
      <c r="E116" s="73"/>
      <c r="F116" s="73"/>
    </row>
    <row r="117" spans="2:6" x14ac:dyDescent="0.25">
      <c r="B117" s="71"/>
      <c r="C117" s="72"/>
      <c r="D117" s="73"/>
      <c r="E117" s="73"/>
      <c r="F117" s="73"/>
    </row>
    <row r="118" spans="2:6" x14ac:dyDescent="0.25">
      <c r="B118" s="71"/>
      <c r="C118" s="72"/>
      <c r="D118" s="73"/>
      <c r="E118" s="73"/>
      <c r="F118" s="73"/>
    </row>
    <row r="119" spans="2:6" x14ac:dyDescent="0.25">
      <c r="B119" s="71"/>
      <c r="C119" s="72"/>
      <c r="D119" s="73"/>
      <c r="E119" s="73"/>
      <c r="F119" s="73"/>
    </row>
    <row r="120" spans="2:6" x14ac:dyDescent="0.25">
      <c r="B120" s="71"/>
      <c r="C120" s="72"/>
      <c r="D120" s="73"/>
      <c r="E120" s="73"/>
      <c r="F120" s="73"/>
    </row>
    <row r="121" spans="2:6" x14ac:dyDescent="0.25">
      <c r="B121" s="71"/>
      <c r="C121" s="72"/>
      <c r="D121" s="73"/>
      <c r="E121" s="73"/>
      <c r="F121" s="73"/>
    </row>
    <row r="122" spans="2:6" x14ac:dyDescent="0.25">
      <c r="B122" s="71"/>
      <c r="C122" s="72"/>
      <c r="D122" s="73"/>
      <c r="E122" s="73"/>
      <c r="F122" s="73"/>
    </row>
    <row r="123" spans="2:6" x14ac:dyDescent="0.25">
      <c r="B123" s="71"/>
      <c r="C123" s="72"/>
      <c r="D123" s="73"/>
      <c r="E123" s="73"/>
      <c r="F123" s="73"/>
    </row>
    <row r="124" spans="2:6" x14ac:dyDescent="0.25">
      <c r="B124" s="71"/>
      <c r="C124" s="72"/>
      <c r="D124" s="73"/>
      <c r="E124" s="73"/>
      <c r="F124" s="73"/>
    </row>
    <row r="125" spans="2:6" x14ac:dyDescent="0.25">
      <c r="B125" s="71"/>
      <c r="C125" s="72"/>
      <c r="D125" s="73"/>
      <c r="E125" s="73"/>
      <c r="F125" s="73"/>
    </row>
    <row r="126" spans="2:6" x14ac:dyDescent="0.25">
      <c r="B126" s="71"/>
      <c r="C126" s="72"/>
      <c r="D126" s="73"/>
      <c r="E126" s="73"/>
      <c r="F126" s="73"/>
    </row>
    <row r="127" spans="2:6" x14ac:dyDescent="0.25">
      <c r="B127" s="71"/>
      <c r="C127" s="72"/>
      <c r="D127" s="73"/>
      <c r="E127" s="73"/>
      <c r="F127" s="73"/>
    </row>
    <row r="128" spans="2:6" x14ac:dyDescent="0.25">
      <c r="B128" s="71"/>
      <c r="C128" s="72"/>
      <c r="D128" s="73"/>
      <c r="E128" s="73"/>
      <c r="F128" s="73"/>
    </row>
    <row r="129" spans="2:6" x14ac:dyDescent="0.25">
      <c r="B129" s="71"/>
      <c r="C129" s="72"/>
      <c r="D129" s="73"/>
      <c r="E129" s="73"/>
      <c r="F129" s="73"/>
    </row>
    <row r="130" spans="2:6" x14ac:dyDescent="0.25">
      <c r="B130" s="71"/>
      <c r="C130" s="72"/>
      <c r="D130" s="73"/>
      <c r="E130" s="73"/>
      <c r="F130" s="73"/>
    </row>
    <row r="131" spans="2:6" x14ac:dyDescent="0.25">
      <c r="B131" s="71"/>
      <c r="C131" s="72"/>
      <c r="D131" s="73"/>
      <c r="E131" s="73"/>
      <c r="F131" s="73"/>
    </row>
    <row r="132" spans="2:6" x14ac:dyDescent="0.25">
      <c r="B132" s="71"/>
      <c r="C132" s="72"/>
      <c r="D132" s="73"/>
      <c r="E132" s="73"/>
      <c r="F132" s="73"/>
    </row>
    <row r="133" spans="2:6" x14ac:dyDescent="0.25">
      <c r="B133" s="71"/>
      <c r="C133" s="72"/>
      <c r="D133" s="73"/>
      <c r="E133" s="73"/>
      <c r="F133" s="73"/>
    </row>
    <row r="134" spans="2:6" x14ac:dyDescent="0.25">
      <c r="B134" s="71"/>
      <c r="C134" s="72"/>
      <c r="D134" s="73"/>
      <c r="E134" s="73"/>
      <c r="F134" s="73"/>
    </row>
    <row r="135" spans="2:6" x14ac:dyDescent="0.25">
      <c r="B135" s="71"/>
      <c r="C135" s="72"/>
      <c r="D135" s="73"/>
      <c r="E135" s="73"/>
      <c r="F135" s="73"/>
    </row>
    <row r="136" spans="2:6" x14ac:dyDescent="0.25">
      <c r="B136" s="71"/>
      <c r="C136" s="72"/>
      <c r="D136" s="73"/>
      <c r="E136" s="73"/>
      <c r="F136" s="73"/>
    </row>
    <row r="137" spans="2:6" x14ac:dyDescent="0.25">
      <c r="B137" s="71"/>
      <c r="C137" s="72"/>
      <c r="D137" s="73"/>
      <c r="E137" s="73"/>
      <c r="F137" s="73"/>
    </row>
    <row r="138" spans="2:6" x14ac:dyDescent="0.25">
      <c r="B138" s="71"/>
      <c r="C138" s="72"/>
      <c r="D138" s="73"/>
      <c r="E138" s="73"/>
      <c r="F138" s="73"/>
    </row>
    <row r="139" spans="2:6" x14ac:dyDescent="0.25">
      <c r="B139" s="71"/>
      <c r="C139" s="72"/>
      <c r="D139" s="73"/>
      <c r="E139" s="73"/>
      <c r="F139" s="73"/>
    </row>
    <row r="140" spans="2:6" x14ac:dyDescent="0.25">
      <c r="B140" s="71"/>
      <c r="C140" s="72"/>
      <c r="D140" s="73"/>
      <c r="E140" s="73"/>
      <c r="F140" s="73"/>
    </row>
    <row r="141" spans="2:6" x14ac:dyDescent="0.25">
      <c r="B141" s="71"/>
      <c r="C141" s="72"/>
      <c r="D141" s="73"/>
      <c r="E141" s="73"/>
      <c r="F141" s="73"/>
    </row>
    <row r="142" spans="2:6" x14ac:dyDescent="0.25">
      <c r="B142" s="71"/>
      <c r="C142" s="72"/>
      <c r="D142" s="73"/>
      <c r="E142" s="73"/>
      <c r="F142" s="73"/>
    </row>
    <row r="143" spans="2:6" x14ac:dyDescent="0.25">
      <c r="B143" s="71"/>
      <c r="C143" s="72"/>
      <c r="D143" s="73"/>
      <c r="E143" s="73"/>
      <c r="F143" s="73"/>
    </row>
    <row r="144" spans="2:6" x14ac:dyDescent="0.25">
      <c r="B144" s="71"/>
      <c r="C144" s="72"/>
      <c r="D144" s="73"/>
      <c r="E144" s="73"/>
      <c r="F144" s="73"/>
    </row>
    <row r="145" spans="2:6" x14ac:dyDescent="0.25">
      <c r="B145" s="71"/>
      <c r="C145" s="72"/>
      <c r="D145" s="73"/>
      <c r="E145" s="73"/>
      <c r="F145" s="73"/>
    </row>
    <row r="146" spans="2:6" x14ac:dyDescent="0.25">
      <c r="B146" s="71"/>
      <c r="C146" s="72"/>
      <c r="D146" s="73"/>
      <c r="E146" s="73"/>
      <c r="F146" s="73"/>
    </row>
    <row r="147" spans="2:6" x14ac:dyDescent="0.25">
      <c r="B147" s="71"/>
      <c r="C147" s="72"/>
      <c r="D147" s="73"/>
      <c r="E147" s="73"/>
      <c r="F147" s="73"/>
    </row>
    <row r="148" spans="2:6" x14ac:dyDescent="0.25">
      <c r="B148" s="71"/>
      <c r="C148" s="72"/>
      <c r="D148" s="73"/>
      <c r="E148" s="73"/>
      <c r="F148" s="73"/>
    </row>
    <row r="149" spans="2:6" x14ac:dyDescent="0.25">
      <c r="B149" s="71"/>
      <c r="C149" s="72"/>
      <c r="D149" s="73"/>
      <c r="E149" s="73"/>
      <c r="F149" s="73"/>
    </row>
    <row r="150" spans="2:6" x14ac:dyDescent="0.25">
      <c r="B150" s="71"/>
      <c r="C150" s="72"/>
      <c r="D150" s="73"/>
      <c r="E150" s="73"/>
      <c r="F150" s="73"/>
    </row>
    <row r="151" spans="2:6" x14ac:dyDescent="0.25">
      <c r="B151" s="71"/>
      <c r="C151" s="72"/>
      <c r="D151" s="73"/>
      <c r="E151" s="73"/>
      <c r="F151" s="73"/>
    </row>
    <row r="152" spans="2:6" x14ac:dyDescent="0.25">
      <c r="B152" s="71"/>
      <c r="C152" s="72"/>
      <c r="D152" s="73"/>
      <c r="E152" s="73"/>
      <c r="F152" s="73"/>
    </row>
    <row r="153" spans="2:6" x14ac:dyDescent="0.25">
      <c r="B153" s="71"/>
      <c r="C153" s="72"/>
      <c r="D153" s="73"/>
      <c r="E153" s="73"/>
      <c r="F153" s="73"/>
    </row>
    <row r="154" spans="2:6" x14ac:dyDescent="0.25">
      <c r="B154" s="71"/>
      <c r="C154" s="72"/>
      <c r="D154" s="73"/>
      <c r="E154" s="73"/>
      <c r="F154" s="73"/>
    </row>
    <row r="155" spans="2:6" x14ac:dyDescent="0.25">
      <c r="B155" s="71"/>
      <c r="C155" s="72"/>
      <c r="D155" s="73"/>
      <c r="E155" s="73"/>
      <c r="F155" s="73"/>
    </row>
    <row r="156" spans="2:6" x14ac:dyDescent="0.25">
      <c r="B156" s="71"/>
      <c r="C156" s="72"/>
      <c r="D156" s="73"/>
      <c r="E156" s="73"/>
      <c r="F156" s="73"/>
    </row>
    <row r="157" spans="2:6" x14ac:dyDescent="0.25">
      <c r="B157" s="71"/>
      <c r="C157" s="72"/>
      <c r="D157" s="73"/>
      <c r="E157" s="73"/>
      <c r="F157" s="73"/>
    </row>
    <row r="158" spans="2:6" x14ac:dyDescent="0.25">
      <c r="B158" s="71"/>
      <c r="C158" s="72"/>
      <c r="D158" s="73"/>
      <c r="E158" s="73"/>
      <c r="F158" s="73"/>
    </row>
    <row r="159" spans="2:6" x14ac:dyDescent="0.25">
      <c r="B159" s="71"/>
      <c r="C159" s="72"/>
      <c r="D159" s="73"/>
      <c r="E159" s="73"/>
      <c r="F159" s="73"/>
    </row>
    <row r="160" spans="2:6" x14ac:dyDescent="0.25">
      <c r="B160" s="71"/>
      <c r="C160" s="72"/>
      <c r="D160" s="73"/>
      <c r="E160" s="73"/>
      <c r="F160" s="73"/>
    </row>
    <row r="161" spans="2:6" x14ac:dyDescent="0.25">
      <c r="B161" s="71"/>
      <c r="C161" s="72"/>
      <c r="D161" s="73"/>
      <c r="E161" s="73"/>
      <c r="F161" s="73"/>
    </row>
    <row r="162" spans="2:6" x14ac:dyDescent="0.25">
      <c r="B162" s="71"/>
      <c r="C162" s="72"/>
      <c r="D162" s="73"/>
      <c r="E162" s="73"/>
      <c r="F162" s="73"/>
    </row>
    <row r="163" spans="2:6" x14ac:dyDescent="0.25">
      <c r="B163" s="71"/>
      <c r="C163" s="72"/>
      <c r="D163" s="73"/>
      <c r="E163" s="73"/>
      <c r="F163" s="73"/>
    </row>
    <row r="164" spans="2:6" x14ac:dyDescent="0.25">
      <c r="B164" s="71"/>
      <c r="C164" s="72"/>
      <c r="D164" s="73"/>
      <c r="E164" s="73"/>
      <c r="F164" s="73"/>
    </row>
    <row r="165" spans="2:6" x14ac:dyDescent="0.25">
      <c r="B165" s="71"/>
      <c r="C165" s="72"/>
      <c r="D165" s="73"/>
      <c r="E165" s="73"/>
      <c r="F165" s="73"/>
    </row>
    <row r="166" spans="2:6" x14ac:dyDescent="0.25">
      <c r="B166" s="71"/>
      <c r="C166" s="72"/>
      <c r="D166" s="73"/>
      <c r="E166" s="73"/>
      <c r="F166" s="73"/>
    </row>
    <row r="167" spans="2:6" x14ac:dyDescent="0.25">
      <c r="B167" s="71"/>
      <c r="C167" s="72"/>
      <c r="D167" s="73"/>
      <c r="E167" s="73"/>
      <c r="F167" s="73"/>
    </row>
    <row r="168" spans="2:6" x14ac:dyDescent="0.25">
      <c r="B168" s="71"/>
      <c r="C168" s="72"/>
      <c r="D168" s="73"/>
      <c r="E168" s="73"/>
      <c r="F168" s="73"/>
    </row>
    <row r="169" spans="2:6" x14ac:dyDescent="0.25">
      <c r="B169" s="71"/>
      <c r="C169" s="72"/>
      <c r="D169" s="73"/>
      <c r="E169" s="73"/>
      <c r="F169" s="73"/>
    </row>
    <row r="170" spans="2:6" x14ac:dyDescent="0.25">
      <c r="B170" s="71"/>
      <c r="C170" s="72"/>
      <c r="D170" s="73"/>
      <c r="E170" s="73"/>
      <c r="F170" s="73"/>
    </row>
    <row r="171" spans="2:6" x14ac:dyDescent="0.25">
      <c r="B171" s="71"/>
      <c r="C171" s="72"/>
      <c r="D171" s="73"/>
      <c r="E171" s="73"/>
      <c r="F171" s="73"/>
    </row>
    <row r="172" spans="2:6" x14ac:dyDescent="0.25">
      <c r="B172" s="71"/>
      <c r="C172" s="72"/>
      <c r="D172" s="73"/>
      <c r="E172" s="73"/>
      <c r="F172" s="73"/>
    </row>
    <row r="173" spans="2:6" x14ac:dyDescent="0.25">
      <c r="B173" s="71"/>
      <c r="C173" s="72"/>
      <c r="D173" s="73"/>
      <c r="E173" s="73"/>
      <c r="F173" s="73"/>
    </row>
    <row r="174" spans="2:6" x14ac:dyDescent="0.25">
      <c r="B174" s="71"/>
      <c r="C174" s="72"/>
      <c r="D174" s="73"/>
      <c r="E174" s="73"/>
      <c r="F174" s="73"/>
    </row>
    <row r="175" spans="2:6" x14ac:dyDescent="0.25">
      <c r="B175" s="71"/>
      <c r="C175" s="72"/>
      <c r="D175" s="73"/>
      <c r="E175" s="73"/>
      <c r="F175" s="73"/>
    </row>
    <row r="176" spans="2:6" x14ac:dyDescent="0.25">
      <c r="B176" s="71"/>
      <c r="C176" s="72"/>
      <c r="D176" s="73"/>
      <c r="E176" s="73"/>
      <c r="F176" s="73"/>
    </row>
    <row r="177" spans="2:6" x14ac:dyDescent="0.25">
      <c r="B177" s="71"/>
      <c r="C177" s="72"/>
      <c r="D177" s="73"/>
      <c r="E177" s="73"/>
      <c r="F177" s="73"/>
    </row>
    <row r="178" spans="2:6" x14ac:dyDescent="0.25">
      <c r="B178" s="71"/>
      <c r="C178" s="72"/>
      <c r="D178" s="73"/>
      <c r="E178" s="73"/>
      <c r="F178" s="73"/>
    </row>
    <row r="179" spans="2:6" x14ac:dyDescent="0.25">
      <c r="B179" s="71"/>
      <c r="C179" s="72"/>
      <c r="D179" s="73"/>
      <c r="E179" s="73"/>
      <c r="F179" s="73"/>
    </row>
    <row r="180" spans="2:6" x14ac:dyDescent="0.25">
      <c r="B180" s="71"/>
      <c r="C180" s="72"/>
      <c r="D180" s="73"/>
      <c r="E180" s="73"/>
      <c r="F180" s="73"/>
    </row>
    <row r="181" spans="2:6" x14ac:dyDescent="0.25">
      <c r="B181" s="71"/>
      <c r="C181" s="72"/>
      <c r="D181" s="73"/>
      <c r="E181" s="73"/>
      <c r="F181" s="73"/>
    </row>
    <row r="182" spans="2:6" x14ac:dyDescent="0.25">
      <c r="B182" s="71"/>
      <c r="C182" s="72"/>
      <c r="D182" s="73"/>
      <c r="E182" s="73"/>
      <c r="F182" s="73"/>
    </row>
    <row r="183" spans="2:6" x14ac:dyDescent="0.25">
      <c r="B183" s="71"/>
      <c r="C183" s="72"/>
      <c r="D183" s="73"/>
      <c r="E183" s="73"/>
      <c r="F183" s="73"/>
    </row>
    <row r="184" spans="2:6" x14ac:dyDescent="0.25">
      <c r="B184" s="71"/>
      <c r="C184" s="72"/>
      <c r="D184" s="73"/>
      <c r="E184" s="73"/>
      <c r="F184" s="73"/>
    </row>
    <row r="185" spans="2:6" x14ac:dyDescent="0.25">
      <c r="B185" s="71"/>
      <c r="C185" s="72"/>
      <c r="D185" s="73"/>
      <c r="E185" s="73"/>
      <c r="F185" s="73"/>
    </row>
    <row r="186" spans="2:6" x14ac:dyDescent="0.25">
      <c r="B186" s="71"/>
      <c r="C186" s="72"/>
      <c r="D186" s="73"/>
      <c r="E186" s="73"/>
      <c r="F186" s="73"/>
    </row>
    <row r="187" spans="2:6" x14ac:dyDescent="0.25">
      <c r="B187" s="71"/>
      <c r="C187" s="72"/>
      <c r="D187" s="73"/>
      <c r="E187" s="73"/>
      <c r="F187" s="73"/>
    </row>
    <row r="188" spans="2:6" x14ac:dyDescent="0.25">
      <c r="B188" s="71"/>
      <c r="C188" s="72"/>
      <c r="D188" s="73"/>
      <c r="E188" s="73"/>
      <c r="F188" s="73"/>
    </row>
    <row r="189" spans="2:6" x14ac:dyDescent="0.25">
      <c r="B189" s="71"/>
      <c r="C189" s="72"/>
      <c r="D189" s="73"/>
      <c r="E189" s="73"/>
      <c r="F189" s="73"/>
    </row>
    <row r="190" spans="2:6" x14ac:dyDescent="0.25">
      <c r="B190" s="71"/>
      <c r="C190" s="72"/>
      <c r="D190" s="73"/>
      <c r="E190" s="73"/>
      <c r="F190" s="73"/>
    </row>
    <row r="191" spans="2:6" x14ac:dyDescent="0.25">
      <c r="B191" s="71"/>
      <c r="C191" s="72"/>
      <c r="D191" s="73"/>
      <c r="E191" s="73"/>
      <c r="F191" s="73"/>
    </row>
    <row r="192" spans="2:6" x14ac:dyDescent="0.25">
      <c r="B192" s="71"/>
      <c r="C192" s="72"/>
      <c r="D192" s="73"/>
      <c r="E192" s="73"/>
      <c r="F192" s="73"/>
    </row>
    <row r="193" spans="2:6" x14ac:dyDescent="0.25">
      <c r="B193" s="71"/>
      <c r="C193" s="72"/>
      <c r="D193" s="73"/>
      <c r="E193" s="73"/>
      <c r="F193" s="73"/>
    </row>
    <row r="194" spans="2:6" x14ac:dyDescent="0.25">
      <c r="B194" s="71"/>
      <c r="C194" s="72"/>
      <c r="D194" s="73"/>
      <c r="E194" s="73"/>
      <c r="F194" s="73"/>
    </row>
    <row r="195" spans="2:6" x14ac:dyDescent="0.25">
      <c r="B195" s="71"/>
      <c r="C195" s="72"/>
      <c r="D195" s="73"/>
      <c r="E195" s="73"/>
      <c r="F195" s="73"/>
    </row>
    <row r="196" spans="2:6" x14ac:dyDescent="0.25">
      <c r="B196" s="71"/>
      <c r="C196" s="72"/>
      <c r="D196" s="73"/>
      <c r="E196" s="73"/>
      <c r="F196" s="73"/>
    </row>
    <row r="197" spans="2:6" x14ac:dyDescent="0.25">
      <c r="B197" s="71"/>
      <c r="C197" s="72"/>
      <c r="D197" s="73"/>
      <c r="E197" s="73"/>
      <c r="F197" s="73"/>
    </row>
    <row r="198" spans="2:6" x14ac:dyDescent="0.25">
      <c r="B198" s="71"/>
      <c r="C198" s="72"/>
      <c r="D198" s="73"/>
      <c r="E198" s="73"/>
      <c r="F198" s="73"/>
    </row>
    <row r="199" spans="2:6" x14ac:dyDescent="0.25">
      <c r="B199" s="71"/>
      <c r="C199" s="72"/>
      <c r="D199" s="73"/>
      <c r="E199" s="73"/>
      <c r="F199" s="73"/>
    </row>
    <row r="200" spans="2:6" x14ac:dyDescent="0.25">
      <c r="B200" s="71"/>
      <c r="C200" s="72"/>
      <c r="D200" s="73"/>
      <c r="E200" s="73"/>
      <c r="F200" s="73"/>
    </row>
    <row r="201" spans="2:6" x14ac:dyDescent="0.25">
      <c r="B201" s="71"/>
      <c r="C201" s="72"/>
      <c r="D201" s="73"/>
      <c r="E201" s="73"/>
      <c r="F201" s="73"/>
    </row>
    <row r="202" spans="2:6" x14ac:dyDescent="0.25">
      <c r="B202" s="71"/>
      <c r="C202" s="72"/>
      <c r="D202" s="73"/>
      <c r="E202" s="73"/>
      <c r="F202" s="73"/>
    </row>
    <row r="203" spans="2:6" x14ac:dyDescent="0.25">
      <c r="B203" s="71"/>
      <c r="C203" s="72"/>
      <c r="D203" s="73"/>
      <c r="E203" s="73"/>
      <c r="F203" s="73"/>
    </row>
    <row r="204" spans="2:6" x14ac:dyDescent="0.25">
      <c r="B204" s="71"/>
      <c r="C204" s="72"/>
      <c r="D204" s="73"/>
      <c r="E204" s="73"/>
      <c r="F204" s="73"/>
    </row>
    <row r="205" spans="2:6" x14ac:dyDescent="0.25">
      <c r="B205" s="71"/>
      <c r="C205" s="72"/>
      <c r="D205" s="73"/>
      <c r="E205" s="73"/>
      <c r="F205" s="73"/>
    </row>
    <row r="206" spans="2:6" x14ac:dyDescent="0.25">
      <c r="B206" s="71"/>
      <c r="C206" s="72"/>
      <c r="D206" s="73"/>
      <c r="E206" s="73"/>
      <c r="F206" s="73"/>
    </row>
    <row r="207" spans="2:6" x14ac:dyDescent="0.25">
      <c r="B207" s="71"/>
      <c r="C207" s="72"/>
      <c r="D207" s="73"/>
      <c r="E207" s="73"/>
      <c r="F207" s="73"/>
    </row>
    <row r="208" spans="2:6" x14ac:dyDescent="0.25">
      <c r="B208" s="71"/>
      <c r="C208" s="72"/>
      <c r="D208" s="73"/>
      <c r="E208" s="73"/>
      <c r="F208" s="73"/>
    </row>
    <row r="209" spans="2:6" x14ac:dyDescent="0.25">
      <c r="B209" s="71"/>
      <c r="C209" s="72"/>
      <c r="D209" s="73"/>
      <c r="E209" s="73"/>
      <c r="F209" s="73"/>
    </row>
    <row r="210" spans="2:6" x14ac:dyDescent="0.25">
      <c r="B210" s="71"/>
      <c r="C210" s="72"/>
      <c r="D210" s="73"/>
      <c r="E210" s="73"/>
      <c r="F210" s="73"/>
    </row>
    <row r="211" spans="2:6" x14ac:dyDescent="0.25">
      <c r="B211" s="71"/>
      <c r="C211" s="72"/>
      <c r="D211" s="73"/>
      <c r="E211" s="73"/>
      <c r="F211" s="73"/>
    </row>
    <row r="212" spans="2:6" x14ac:dyDescent="0.25">
      <c r="B212" s="71"/>
      <c r="C212" s="72"/>
      <c r="D212" s="73"/>
      <c r="E212" s="73"/>
      <c r="F212" s="73"/>
    </row>
    <row r="213" spans="2:6" x14ac:dyDescent="0.25">
      <c r="B213" s="71"/>
      <c r="C213" s="72"/>
      <c r="D213" s="73"/>
      <c r="E213" s="73"/>
      <c r="F213" s="73"/>
    </row>
    <row r="214" spans="2:6" x14ac:dyDescent="0.25">
      <c r="B214" s="71"/>
      <c r="C214" s="72"/>
      <c r="D214" s="73"/>
      <c r="E214" s="73"/>
      <c r="F214" s="73"/>
    </row>
    <row r="215" spans="2:6" x14ac:dyDescent="0.25">
      <c r="B215" s="71"/>
      <c r="C215" s="72"/>
      <c r="D215" s="73"/>
      <c r="E215" s="73"/>
      <c r="F215" s="73"/>
    </row>
    <row r="216" spans="2:6" x14ac:dyDescent="0.25">
      <c r="B216" s="71"/>
      <c r="C216" s="72"/>
      <c r="D216" s="73"/>
      <c r="E216" s="73"/>
      <c r="F216" s="73"/>
    </row>
    <row r="217" spans="2:6" x14ac:dyDescent="0.25">
      <c r="B217" s="71"/>
      <c r="C217" s="72"/>
      <c r="D217" s="73"/>
      <c r="E217" s="73"/>
      <c r="F217" s="73"/>
    </row>
    <row r="218" spans="2:6" x14ac:dyDescent="0.25">
      <c r="B218" s="71"/>
      <c r="C218" s="72"/>
      <c r="D218" s="73"/>
      <c r="E218" s="73"/>
      <c r="F218" s="73"/>
    </row>
    <row r="219" spans="2:6" x14ac:dyDescent="0.25">
      <c r="B219" s="71"/>
      <c r="C219" s="72"/>
      <c r="D219" s="73"/>
      <c r="E219" s="73"/>
      <c r="F219" s="73"/>
    </row>
    <row r="220" spans="2:6" x14ac:dyDescent="0.25">
      <c r="B220" s="71"/>
      <c r="C220" s="72"/>
      <c r="D220" s="73"/>
      <c r="E220" s="73"/>
      <c r="F220" s="73"/>
    </row>
    <row r="221" spans="2:6" x14ac:dyDescent="0.25">
      <c r="B221" s="71"/>
      <c r="C221" s="72"/>
      <c r="D221" s="73"/>
      <c r="E221" s="73"/>
      <c r="F221" s="73"/>
    </row>
    <row r="222" spans="2:6" x14ac:dyDescent="0.25">
      <c r="B222" s="71"/>
      <c r="C222" s="72"/>
      <c r="D222" s="73"/>
      <c r="E222" s="73"/>
      <c r="F222" s="73"/>
    </row>
    <row r="223" spans="2:6" x14ac:dyDescent="0.25">
      <c r="B223" s="71"/>
      <c r="C223" s="72"/>
      <c r="D223" s="73"/>
      <c r="E223" s="73"/>
      <c r="F223" s="73"/>
    </row>
    <row r="224" spans="2:6" x14ac:dyDescent="0.25">
      <c r="B224" s="71"/>
      <c r="C224" s="72"/>
      <c r="D224" s="73"/>
      <c r="E224" s="73"/>
      <c r="F224" s="73"/>
    </row>
    <row r="225" spans="2:6" x14ac:dyDescent="0.25">
      <c r="B225" s="71"/>
      <c r="C225" s="72"/>
      <c r="D225" s="73"/>
      <c r="E225" s="73"/>
      <c r="F225" s="73"/>
    </row>
    <row r="226" spans="2:6" x14ac:dyDescent="0.25">
      <c r="B226" s="71"/>
      <c r="C226" s="72"/>
      <c r="D226" s="73"/>
      <c r="E226" s="73"/>
      <c r="F226" s="73"/>
    </row>
    <row r="227" spans="2:6" x14ac:dyDescent="0.25">
      <c r="B227" s="71"/>
      <c r="C227" s="72"/>
      <c r="D227" s="73"/>
      <c r="E227" s="73"/>
      <c r="F227" s="73"/>
    </row>
    <row r="228" spans="2:6" x14ac:dyDescent="0.25">
      <c r="B228" s="71"/>
      <c r="C228" s="72"/>
      <c r="D228" s="73"/>
      <c r="E228" s="73"/>
      <c r="F228" s="73"/>
    </row>
    <row r="229" spans="2:6" x14ac:dyDescent="0.25">
      <c r="B229" s="71"/>
      <c r="C229" s="72"/>
      <c r="D229" s="73"/>
      <c r="E229" s="73"/>
      <c r="F229" s="73"/>
    </row>
    <row r="230" spans="2:6" x14ac:dyDescent="0.25">
      <c r="B230" s="71"/>
      <c r="C230" s="72"/>
      <c r="D230" s="73"/>
      <c r="E230" s="73"/>
      <c r="F230" s="73"/>
    </row>
    <row r="231" spans="2:6" x14ac:dyDescent="0.25">
      <c r="B231" s="71"/>
      <c r="C231" s="72"/>
      <c r="D231" s="73"/>
      <c r="E231" s="73"/>
      <c r="F231" s="73"/>
    </row>
    <row r="232" spans="2:6" x14ac:dyDescent="0.25">
      <c r="B232" s="71"/>
      <c r="C232" s="72"/>
      <c r="D232" s="73"/>
      <c r="E232" s="73"/>
      <c r="F232" s="73"/>
    </row>
    <row r="233" spans="2:6" x14ac:dyDescent="0.25">
      <c r="B233" s="71"/>
      <c r="C233" s="72"/>
      <c r="D233" s="73"/>
      <c r="E233" s="73"/>
      <c r="F233" s="73"/>
    </row>
    <row r="234" spans="2:6" x14ac:dyDescent="0.25">
      <c r="B234" s="71"/>
      <c r="C234" s="72"/>
      <c r="D234" s="73"/>
      <c r="E234" s="73"/>
      <c r="F234" s="73"/>
    </row>
    <row r="235" spans="2:6" x14ac:dyDescent="0.25">
      <c r="B235" s="71"/>
      <c r="C235" s="72"/>
      <c r="D235" s="73"/>
      <c r="E235" s="73"/>
      <c r="F235" s="73"/>
    </row>
    <row r="236" spans="2:6" x14ac:dyDescent="0.25">
      <c r="B236" s="71"/>
      <c r="C236" s="72"/>
      <c r="D236" s="73"/>
      <c r="E236" s="73"/>
      <c r="F236" s="73"/>
    </row>
    <row r="237" spans="2:6" x14ac:dyDescent="0.25">
      <c r="B237" s="71"/>
      <c r="C237" s="72"/>
      <c r="D237" s="73"/>
      <c r="E237" s="73"/>
      <c r="F237" s="73"/>
    </row>
    <row r="238" spans="2:6" x14ac:dyDescent="0.25">
      <c r="B238" s="71"/>
      <c r="C238" s="72"/>
      <c r="D238" s="73"/>
      <c r="E238" s="73"/>
      <c r="F238" s="73"/>
    </row>
    <row r="239" spans="2:6" x14ac:dyDescent="0.25">
      <c r="B239" s="71"/>
      <c r="C239" s="72"/>
      <c r="D239" s="73"/>
      <c r="E239" s="73"/>
      <c r="F239" s="73"/>
    </row>
    <row r="240" spans="2:6" x14ac:dyDescent="0.25">
      <c r="B240" s="71"/>
      <c r="C240" s="72"/>
      <c r="D240" s="73"/>
      <c r="E240" s="73"/>
      <c r="F240" s="73"/>
    </row>
    <row r="241" spans="2:6" x14ac:dyDescent="0.25">
      <c r="B241" s="71"/>
      <c r="C241" s="72"/>
      <c r="D241" s="73"/>
      <c r="E241" s="73"/>
      <c r="F241" s="73"/>
    </row>
    <row r="242" spans="2:6" x14ac:dyDescent="0.25">
      <c r="B242" s="71"/>
      <c r="C242" s="72"/>
      <c r="D242" s="73"/>
      <c r="E242" s="73"/>
      <c r="F242" s="73"/>
    </row>
    <row r="243" spans="2:6" x14ac:dyDescent="0.25">
      <c r="B243" s="71"/>
      <c r="C243" s="72"/>
      <c r="D243" s="73"/>
      <c r="E243" s="73"/>
      <c r="F243" s="73"/>
    </row>
    <row r="244" spans="2:6" x14ac:dyDescent="0.25">
      <c r="B244" s="71"/>
      <c r="C244" s="72"/>
      <c r="D244" s="73"/>
      <c r="E244" s="73"/>
      <c r="F244" s="73"/>
    </row>
    <row r="245" spans="2:6" x14ac:dyDescent="0.25">
      <c r="B245" s="71"/>
      <c r="C245" s="72"/>
      <c r="D245" s="73"/>
      <c r="E245" s="73"/>
      <c r="F245" s="73"/>
    </row>
    <row r="246" spans="2:6" x14ac:dyDescent="0.25">
      <c r="B246" s="71"/>
      <c r="C246" s="72"/>
      <c r="D246" s="73"/>
      <c r="E246" s="73"/>
      <c r="F246" s="73"/>
    </row>
    <row r="247" spans="2:6" x14ac:dyDescent="0.25">
      <c r="B247" s="71"/>
      <c r="C247" s="72"/>
      <c r="D247" s="73"/>
      <c r="E247" s="73"/>
      <c r="F247" s="73"/>
    </row>
    <row r="248" spans="2:6" x14ac:dyDescent="0.25">
      <c r="B248" s="71"/>
      <c r="C248" s="72"/>
      <c r="D248" s="73"/>
      <c r="E248" s="73"/>
      <c r="F248" s="73"/>
    </row>
    <row r="249" spans="2:6" x14ac:dyDescent="0.25">
      <c r="B249" s="71"/>
      <c r="C249" s="72"/>
      <c r="D249" s="73"/>
      <c r="E249" s="73"/>
      <c r="F249" s="73"/>
    </row>
    <row r="250" spans="2:6" x14ac:dyDescent="0.25">
      <c r="B250" s="71"/>
      <c r="C250" s="72"/>
      <c r="D250" s="73"/>
      <c r="E250" s="73"/>
      <c r="F250" s="73"/>
    </row>
    <row r="251" spans="2:6" x14ac:dyDescent="0.25">
      <c r="B251" s="71"/>
      <c r="C251" s="72"/>
      <c r="D251" s="73"/>
      <c r="E251" s="73"/>
      <c r="F251" s="73"/>
    </row>
    <row r="252" spans="2:6" x14ac:dyDescent="0.25">
      <c r="B252" s="71"/>
      <c r="C252" s="72"/>
      <c r="D252" s="73"/>
      <c r="E252" s="73"/>
      <c r="F252" s="73"/>
    </row>
    <row r="253" spans="2:6" x14ac:dyDescent="0.25">
      <c r="B253" s="71"/>
      <c r="C253" s="72"/>
      <c r="D253" s="73"/>
      <c r="E253" s="73"/>
      <c r="F253" s="73"/>
    </row>
    <row r="254" spans="2:6" x14ac:dyDescent="0.25">
      <c r="B254" s="71"/>
      <c r="C254" s="72"/>
      <c r="D254" s="73"/>
      <c r="E254" s="73"/>
      <c r="F254" s="73"/>
    </row>
    <row r="255" spans="2:6" x14ac:dyDescent="0.25">
      <c r="B255" s="71"/>
      <c r="C255" s="72"/>
      <c r="D255" s="73"/>
      <c r="E255" s="73"/>
      <c r="F255" s="73"/>
    </row>
    <row r="256" spans="2:6" x14ac:dyDescent="0.25">
      <c r="B256" s="71"/>
      <c r="C256" s="72"/>
      <c r="D256" s="73"/>
      <c r="E256" s="73"/>
      <c r="F256" s="73"/>
    </row>
    <row r="257" spans="2:6" x14ac:dyDescent="0.25">
      <c r="B257" s="71"/>
      <c r="C257" s="72"/>
      <c r="D257" s="73"/>
      <c r="E257" s="73"/>
      <c r="F257" s="73"/>
    </row>
    <row r="258" spans="2:6" x14ac:dyDescent="0.25">
      <c r="B258" s="71"/>
      <c r="C258" s="72"/>
      <c r="D258" s="73"/>
      <c r="E258" s="73"/>
      <c r="F258" s="73"/>
    </row>
    <row r="259" spans="2:6" x14ac:dyDescent="0.25">
      <c r="B259" s="71"/>
      <c r="C259" s="72"/>
      <c r="D259" s="73"/>
      <c r="E259" s="73"/>
      <c r="F259" s="73"/>
    </row>
    <row r="260" spans="2:6" x14ac:dyDescent="0.25">
      <c r="B260" s="71"/>
      <c r="C260" s="72"/>
      <c r="D260" s="73"/>
      <c r="E260" s="73"/>
      <c r="F260" s="73"/>
    </row>
    <row r="261" spans="2:6" x14ac:dyDescent="0.25">
      <c r="B261" s="71"/>
      <c r="C261" s="72"/>
      <c r="D261" s="73"/>
      <c r="E261" s="73"/>
      <c r="F261" s="73"/>
    </row>
    <row r="262" spans="2:6" x14ac:dyDescent="0.25">
      <c r="B262" s="71"/>
      <c r="C262" s="72"/>
      <c r="D262" s="73"/>
      <c r="E262" s="73"/>
      <c r="F262" s="73"/>
    </row>
    <row r="263" spans="2:6" x14ac:dyDescent="0.25">
      <c r="B263" s="71"/>
      <c r="C263" s="72"/>
      <c r="D263" s="73"/>
      <c r="E263" s="73"/>
      <c r="F263" s="73"/>
    </row>
    <row r="264" spans="2:6" x14ac:dyDescent="0.25">
      <c r="B264" s="71"/>
      <c r="C264" s="72"/>
      <c r="D264" s="73"/>
      <c r="E264" s="73"/>
      <c r="F264" s="73"/>
    </row>
    <row r="265" spans="2:6" x14ac:dyDescent="0.25">
      <c r="B265" s="71"/>
      <c r="C265" s="72"/>
      <c r="D265" s="73"/>
      <c r="E265" s="73"/>
      <c r="F265" s="73"/>
    </row>
    <row r="266" spans="2:6" x14ac:dyDescent="0.25">
      <c r="B266" s="71"/>
      <c r="C266" s="72"/>
      <c r="D266" s="73"/>
      <c r="E266" s="73"/>
      <c r="F266" s="73"/>
    </row>
    <row r="267" spans="2:6" x14ac:dyDescent="0.25">
      <c r="B267" s="71"/>
      <c r="C267" s="72"/>
      <c r="D267" s="73"/>
      <c r="E267" s="73"/>
      <c r="F267" s="73"/>
    </row>
    <row r="268" spans="2:6" x14ac:dyDescent="0.25">
      <c r="B268" s="71"/>
      <c r="C268" s="72"/>
      <c r="D268" s="73"/>
      <c r="E268" s="73"/>
      <c r="F268" s="73"/>
    </row>
    <row r="269" spans="2:6" x14ac:dyDescent="0.25">
      <c r="B269" s="71"/>
      <c r="C269" s="72"/>
      <c r="D269" s="73"/>
      <c r="E269" s="73"/>
      <c r="F269" s="73"/>
    </row>
    <row r="270" spans="2:6" x14ac:dyDescent="0.25">
      <c r="B270" s="71"/>
      <c r="C270" s="72"/>
      <c r="D270" s="73"/>
      <c r="E270" s="73"/>
      <c r="F270" s="73"/>
    </row>
    <row r="271" spans="2:6" x14ac:dyDescent="0.25">
      <c r="B271" s="71"/>
      <c r="C271" s="72"/>
      <c r="D271" s="73"/>
      <c r="E271" s="73"/>
      <c r="F271" s="73"/>
    </row>
    <row r="272" spans="2:6" x14ac:dyDescent="0.25">
      <c r="B272" s="71"/>
      <c r="C272" s="72"/>
      <c r="D272" s="73"/>
      <c r="E272" s="73"/>
      <c r="F272" s="73"/>
    </row>
    <row r="273" spans="2:6" x14ac:dyDescent="0.25">
      <c r="B273" s="71"/>
      <c r="C273" s="72"/>
      <c r="D273" s="73"/>
      <c r="E273" s="73"/>
      <c r="F273" s="73"/>
    </row>
    <row r="274" spans="2:6" x14ac:dyDescent="0.25">
      <c r="B274" s="71"/>
      <c r="C274" s="72"/>
      <c r="D274" s="73"/>
      <c r="E274" s="73"/>
      <c r="F274" s="73"/>
    </row>
    <row r="275" spans="2:6" x14ac:dyDescent="0.25">
      <c r="B275" s="71"/>
      <c r="C275" s="72"/>
      <c r="D275" s="73"/>
      <c r="E275" s="73"/>
      <c r="F275" s="73"/>
    </row>
    <row r="276" spans="2:6" x14ac:dyDescent="0.25">
      <c r="B276" s="71"/>
      <c r="C276" s="72"/>
      <c r="D276" s="73"/>
      <c r="E276" s="73"/>
      <c r="F276" s="73"/>
    </row>
    <row r="277" spans="2:6" x14ac:dyDescent="0.25">
      <c r="B277" s="71"/>
      <c r="C277" s="72"/>
      <c r="D277" s="73"/>
      <c r="E277" s="73"/>
      <c r="F277" s="73"/>
    </row>
    <row r="278" spans="2:6" x14ac:dyDescent="0.25">
      <c r="B278" s="71"/>
      <c r="C278" s="72"/>
      <c r="D278" s="73"/>
      <c r="E278" s="73"/>
      <c r="F278" s="73"/>
    </row>
    <row r="279" spans="2:6" x14ac:dyDescent="0.25">
      <c r="B279" s="71"/>
      <c r="C279" s="72"/>
      <c r="D279" s="73"/>
      <c r="E279" s="73"/>
      <c r="F279" s="73"/>
    </row>
    <row r="280" spans="2:6" x14ac:dyDescent="0.25">
      <c r="B280" s="71"/>
      <c r="C280" s="72"/>
      <c r="D280" s="73"/>
      <c r="E280" s="73"/>
      <c r="F280" s="73"/>
    </row>
    <row r="281" spans="2:6" x14ac:dyDescent="0.25">
      <c r="B281" s="71"/>
      <c r="C281" s="72"/>
      <c r="D281" s="73"/>
      <c r="E281" s="73"/>
      <c r="F281" s="73"/>
    </row>
    <row r="282" spans="2:6" x14ac:dyDescent="0.25">
      <c r="B282" s="71"/>
      <c r="C282" s="72"/>
      <c r="D282" s="73"/>
      <c r="E282" s="73"/>
      <c r="F282" s="73"/>
    </row>
  </sheetData>
  <mergeCells count="1">
    <mergeCell ref="B2:F2"/>
  </mergeCells>
  <pageMargins left="0.7" right="0.7" top="0.75" bottom="0.75" header="0.3" footer="0.3"/>
  <pageSetup paperSize="9" scale="77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281"/>
  <sheetViews>
    <sheetView workbookViewId="0">
      <selection activeCell="B8" sqref="B8:F8"/>
    </sheetView>
  </sheetViews>
  <sheetFormatPr defaultRowHeight="15" x14ac:dyDescent="0.25"/>
  <cols>
    <col min="1" max="1" width="9.140625" style="59"/>
    <col min="2" max="2" width="52.7109375" style="74" customWidth="1"/>
    <col min="3" max="3" width="8.140625" style="75" bestFit="1" customWidth="1"/>
    <col min="4" max="4" width="13" style="76" customWidth="1"/>
    <col min="5" max="5" width="17.140625" style="76" customWidth="1"/>
    <col min="6" max="6" width="15.7109375" style="76" customWidth="1"/>
    <col min="7" max="7" width="14" style="66" customWidth="1"/>
    <col min="8" max="8" width="13.42578125" style="59" bestFit="1" customWidth="1"/>
    <col min="9" max="9" width="11.85546875" style="59" customWidth="1"/>
    <col min="10" max="10" width="9.140625" style="59"/>
    <col min="11" max="11" width="17.5703125" style="59" bestFit="1" customWidth="1"/>
    <col min="12" max="16384" width="9.140625" style="59"/>
  </cols>
  <sheetData>
    <row r="2" spans="2:7" s="54" customFormat="1" ht="15" customHeight="1" x14ac:dyDescent="0.2">
      <c r="B2" s="212" t="str">
        <f>'Elenco Prezzi Unitari'!B121</f>
        <v>PR7 - Videoüberwachungsstation Nr.7:  Raifgasse (Gemeinde  BRANZOLL)</v>
      </c>
      <c r="C2" s="212"/>
      <c r="D2" s="212"/>
      <c r="E2" s="212"/>
      <c r="F2" s="212"/>
      <c r="G2" s="53"/>
    </row>
    <row r="3" spans="2:7" s="54" customFormat="1" x14ac:dyDescent="0.2">
      <c r="B3" s="55" t="str">
        <f>'Elenco Prezzi Unitari'!B65</f>
        <v>BESCHREIBUNG</v>
      </c>
      <c r="C3" s="55" t="str">
        <f>'Elenco Prezzi Unitari'!C65</f>
        <v>M.E.</v>
      </c>
      <c r="D3" s="55" t="str">
        <f>'Elenco Prezzi Unitari'!D65</f>
        <v>ANZ.</v>
      </c>
      <c r="E3" s="55" t="str">
        <f>'Elenco Prezzi Unitari'!E65</f>
        <v>EINHEITSPREIS</v>
      </c>
      <c r="F3" s="55" t="str">
        <f>'Elenco Prezzi Unitari'!F65</f>
        <v>BETRAG</v>
      </c>
      <c r="G3" s="53"/>
    </row>
    <row r="4" spans="2:7" s="54" customFormat="1" x14ac:dyDescent="0.2">
      <c r="B4" s="33" t="str">
        <f>'Elenco Prezzi Unitari'!B13</f>
        <v>Überwachungskamera  (Speed Dome)</v>
      </c>
      <c r="C4" s="56" t="s">
        <v>1</v>
      </c>
      <c r="D4" s="57">
        <v>1</v>
      </c>
      <c r="E4" s="91">
        <f>'Elenco Prezzi Unitari'!F13</f>
        <v>2500</v>
      </c>
      <c r="F4" s="83">
        <f t="shared" ref="F4:F6" si="0">E4*D4</f>
        <v>2500</v>
      </c>
      <c r="G4" s="53"/>
    </row>
    <row r="5" spans="2:7" x14ac:dyDescent="0.25">
      <c r="B5" s="33" t="str">
        <f>'Elenco Prezzi Unitari'!B37</f>
        <v>Schild "Videoüberwachter Bereich" Art.13 GvD 196/2003</v>
      </c>
      <c r="C5" s="56" t="s">
        <v>1</v>
      </c>
      <c r="D5" s="57">
        <v>1</v>
      </c>
      <c r="E5" s="91">
        <f>'Elenco Prezzi Unitari'!F37</f>
        <v>50</v>
      </c>
      <c r="F5" s="83">
        <f t="shared" ref="F5" si="1">E5*D5</f>
        <v>50</v>
      </c>
      <c r="G5" s="58"/>
    </row>
    <row r="6" spans="2:7" ht="75" x14ac:dyDescent="0.25">
      <c r="B6" s="33" t="str">
        <f>'Elenco Prezzi Unitari'!B32</f>
        <v>Zubehörteile für die Montage der Videokameras und die fachgerechte Herstellung einer vollständigen, funktionstüchtigen Anlage (z.B. Elektroschaltschrank, Geräteschrank, selbstrückstellender Schalter, Netzgeräte, Kabel usw.)</v>
      </c>
      <c r="C6" s="117" t="str">
        <f>'Elenco Prezzi Unitari'!C32</f>
        <v>pauschal</v>
      </c>
      <c r="D6" s="57">
        <v>1</v>
      </c>
      <c r="E6" s="82">
        <v>1000</v>
      </c>
      <c r="F6" s="83">
        <f t="shared" si="0"/>
        <v>1000</v>
      </c>
      <c r="G6" s="58"/>
    </row>
    <row r="7" spans="2:7" ht="30" x14ac:dyDescent="0.25">
      <c r="B7" s="33" t="str">
        <f>'Elenco Prezzi Unitari'!B34</f>
        <v>Arbeitslohn für die Installation (einschließlich Einsatz einer Arbeitsbühne) und die Konfiguration der Anlage.</v>
      </c>
      <c r="C7" s="117" t="str">
        <f>'Elenco Prezzi Unitari'!C34</f>
        <v>pauschal</v>
      </c>
      <c r="D7" s="63">
        <v>1</v>
      </c>
      <c r="E7" s="86">
        <v>800</v>
      </c>
      <c r="F7" s="87">
        <f>E7*D7</f>
        <v>800</v>
      </c>
      <c r="G7" s="58"/>
    </row>
    <row r="8" spans="2:7" x14ac:dyDescent="0.25">
      <c r="B8" s="35" t="str">
        <f>'Elenco Prezzi Unitari'!B66</f>
        <v>Gesamt SOA Kategorie OS5</v>
      </c>
      <c r="C8" s="60"/>
      <c r="D8" s="61"/>
      <c r="E8" s="84"/>
      <c r="F8" s="85">
        <f>SUM(F4:F7)</f>
        <v>4350</v>
      </c>
      <c r="G8" s="58"/>
    </row>
    <row r="9" spans="2:7" x14ac:dyDescent="0.25">
      <c r="B9" s="33" t="str">
        <f>'Elenco Prezzi Unitari'!B25</f>
        <v>Wireless CPE</v>
      </c>
      <c r="C9" s="56" t="s">
        <v>1</v>
      </c>
      <c r="D9" s="57">
        <v>1</v>
      </c>
      <c r="E9" s="91">
        <f>'Elenco Prezzi Unitari'!F25</f>
        <v>400</v>
      </c>
      <c r="F9" s="83">
        <f t="shared" ref="F9" si="2">E9*D9</f>
        <v>400</v>
      </c>
    </row>
    <row r="10" spans="2:7" ht="45" x14ac:dyDescent="0.25">
      <c r="B10" s="33" t="str">
        <f>'Elenco Prezzi Unitari'!B33</f>
        <v>Zubehörteile für die Montage der Konnektivitätsgeräte zur fachgerechten Herstellung einer vollständigen, funktionstüchtigen Anlage.</v>
      </c>
      <c r="C10" s="117" t="str">
        <f>'Elenco Prezzi Unitari'!C33</f>
        <v>pauschal</v>
      </c>
      <c r="D10" s="57">
        <v>1</v>
      </c>
      <c r="E10" s="82">
        <v>500</v>
      </c>
      <c r="F10" s="83">
        <f>E10*D10</f>
        <v>500</v>
      </c>
    </row>
    <row r="11" spans="2:7" ht="30" x14ac:dyDescent="0.25">
      <c r="B11" s="33" t="str">
        <f>'Elenco Prezzi Unitari'!B34</f>
        <v>Arbeitslohn für die Installation (einschließlich Einsatz einer Arbeitsbühne) und die Konfiguration der Anlage.</v>
      </c>
      <c r="C11" s="117" t="str">
        <f>'Elenco Prezzi Unitari'!C34</f>
        <v>pauschal</v>
      </c>
      <c r="D11" s="63">
        <v>1</v>
      </c>
      <c r="E11" s="86">
        <v>400</v>
      </c>
      <c r="F11" s="87">
        <f>E11*D11</f>
        <v>400</v>
      </c>
    </row>
    <row r="12" spans="2:7" x14ac:dyDescent="0.25">
      <c r="B12" s="36" t="str">
        <f>'Elenco Prezzi Unitari'!B67</f>
        <v>Gesamt SOA Kategorie OS19</v>
      </c>
      <c r="C12" s="60"/>
      <c r="D12" s="65"/>
      <c r="E12" s="84"/>
      <c r="F12" s="88">
        <f>SUM(F9:F11)</f>
        <v>1300</v>
      </c>
    </row>
    <row r="13" spans="2:7" x14ac:dyDescent="0.25">
      <c r="B13" s="67"/>
      <c r="C13" s="68"/>
      <c r="D13" s="69"/>
      <c r="E13" s="89"/>
      <c r="F13" s="89"/>
    </row>
    <row r="14" spans="2:7" x14ac:dyDescent="0.25">
      <c r="B14" s="45" t="str">
        <f>'Elenco Prezzi Unitari'!B69</f>
        <v>SUMME</v>
      </c>
      <c r="C14" s="60"/>
      <c r="D14" s="70"/>
      <c r="E14" s="84"/>
      <c r="F14" s="90">
        <f>F8+F12</f>
        <v>5650</v>
      </c>
    </row>
    <row r="15" spans="2:7" x14ac:dyDescent="0.25">
      <c r="B15" s="71"/>
      <c r="C15" s="72"/>
      <c r="D15" s="73"/>
      <c r="E15" s="73"/>
      <c r="F15" s="73"/>
    </row>
    <row r="16" spans="2:7" x14ac:dyDescent="0.25">
      <c r="B16" s="71"/>
      <c r="C16" s="72"/>
      <c r="D16" s="73"/>
      <c r="E16" s="73"/>
      <c r="F16" s="73"/>
    </row>
    <row r="17" spans="2:6" x14ac:dyDescent="0.25">
      <c r="B17" s="71"/>
      <c r="C17" s="72"/>
      <c r="D17" s="73"/>
      <c r="E17" s="73"/>
      <c r="F17" s="73"/>
    </row>
    <row r="18" spans="2:6" x14ac:dyDescent="0.25">
      <c r="B18" s="71"/>
      <c r="C18" s="72"/>
      <c r="D18" s="73"/>
      <c r="E18" s="73"/>
      <c r="F18" s="73"/>
    </row>
    <row r="19" spans="2:6" x14ac:dyDescent="0.25">
      <c r="B19" s="71"/>
      <c r="C19" s="72"/>
      <c r="D19" s="73"/>
      <c r="E19" s="73"/>
      <c r="F19" s="73"/>
    </row>
    <row r="20" spans="2:6" x14ac:dyDescent="0.25">
      <c r="B20" s="71"/>
      <c r="C20" s="72"/>
      <c r="D20" s="73"/>
      <c r="E20" s="73"/>
      <c r="F20" s="73"/>
    </row>
    <row r="21" spans="2:6" x14ac:dyDescent="0.25">
      <c r="B21" s="71"/>
      <c r="C21" s="72"/>
      <c r="D21" s="73"/>
      <c r="E21" s="73"/>
      <c r="F21" s="73"/>
    </row>
    <row r="22" spans="2:6" x14ac:dyDescent="0.25">
      <c r="B22" s="71"/>
      <c r="C22" s="72"/>
      <c r="D22" s="73"/>
      <c r="E22" s="73"/>
      <c r="F22" s="73"/>
    </row>
    <row r="23" spans="2:6" x14ac:dyDescent="0.25">
      <c r="B23" s="71"/>
      <c r="C23" s="72"/>
      <c r="D23" s="73"/>
      <c r="E23" s="73"/>
      <c r="F23" s="73"/>
    </row>
    <row r="24" spans="2:6" x14ac:dyDescent="0.25">
      <c r="B24" s="71"/>
      <c r="C24" s="72"/>
      <c r="D24" s="73"/>
      <c r="E24" s="73"/>
      <c r="F24" s="73"/>
    </row>
    <row r="25" spans="2:6" x14ac:dyDescent="0.25">
      <c r="B25" s="71"/>
      <c r="C25" s="72"/>
      <c r="D25" s="73"/>
      <c r="E25" s="73"/>
      <c r="F25" s="73"/>
    </row>
    <row r="26" spans="2:6" x14ac:dyDescent="0.25">
      <c r="B26" s="71"/>
      <c r="C26" s="72"/>
      <c r="D26" s="73"/>
      <c r="E26" s="73"/>
      <c r="F26" s="73"/>
    </row>
    <row r="27" spans="2:6" x14ac:dyDescent="0.25">
      <c r="B27" s="71"/>
      <c r="C27" s="72"/>
      <c r="D27" s="73"/>
      <c r="E27" s="73"/>
      <c r="F27" s="73"/>
    </row>
    <row r="28" spans="2:6" x14ac:dyDescent="0.25">
      <c r="B28" s="71"/>
      <c r="C28" s="72"/>
      <c r="D28" s="73"/>
      <c r="E28" s="73"/>
      <c r="F28" s="73"/>
    </row>
    <row r="29" spans="2:6" x14ac:dyDescent="0.25">
      <c r="B29" s="71"/>
      <c r="C29" s="72"/>
      <c r="D29" s="73"/>
      <c r="E29" s="73"/>
      <c r="F29" s="73"/>
    </row>
    <row r="30" spans="2:6" x14ac:dyDescent="0.25">
      <c r="B30" s="71"/>
      <c r="C30" s="72"/>
      <c r="D30" s="73"/>
      <c r="E30" s="73"/>
      <c r="F30" s="73"/>
    </row>
    <row r="31" spans="2:6" x14ac:dyDescent="0.25">
      <c r="B31" s="71"/>
      <c r="C31" s="72"/>
      <c r="D31" s="73"/>
      <c r="E31" s="73"/>
      <c r="F31" s="73"/>
    </row>
    <row r="32" spans="2:6" x14ac:dyDescent="0.25">
      <c r="B32" s="71"/>
      <c r="C32" s="72"/>
      <c r="D32" s="73"/>
      <c r="E32" s="73"/>
      <c r="F32" s="73"/>
    </row>
    <row r="33" spans="2:6" x14ac:dyDescent="0.25">
      <c r="B33" s="71"/>
      <c r="C33" s="72"/>
      <c r="D33" s="73"/>
      <c r="E33" s="73"/>
      <c r="F33" s="73"/>
    </row>
    <row r="34" spans="2:6" x14ac:dyDescent="0.25">
      <c r="B34" s="71"/>
      <c r="C34" s="72"/>
      <c r="D34" s="73"/>
      <c r="E34" s="73"/>
      <c r="F34" s="73"/>
    </row>
    <row r="35" spans="2:6" x14ac:dyDescent="0.25">
      <c r="B35" s="71"/>
      <c r="C35" s="72"/>
      <c r="D35" s="73"/>
      <c r="E35" s="73"/>
      <c r="F35" s="73"/>
    </row>
    <row r="36" spans="2:6" x14ac:dyDescent="0.25">
      <c r="B36" s="71"/>
      <c r="C36" s="72"/>
      <c r="D36" s="73"/>
      <c r="E36" s="73"/>
      <c r="F36" s="73"/>
    </row>
    <row r="37" spans="2:6" x14ac:dyDescent="0.25">
      <c r="B37" s="71"/>
      <c r="C37" s="72"/>
      <c r="D37" s="73"/>
      <c r="E37" s="73"/>
      <c r="F37" s="73"/>
    </row>
    <row r="38" spans="2:6" x14ac:dyDescent="0.25">
      <c r="B38" s="71"/>
      <c r="C38" s="72"/>
      <c r="D38" s="73"/>
      <c r="E38" s="73"/>
      <c r="F38" s="73"/>
    </row>
    <row r="39" spans="2:6" x14ac:dyDescent="0.25">
      <c r="B39" s="71"/>
      <c r="C39" s="72"/>
      <c r="D39" s="73"/>
      <c r="E39" s="73"/>
      <c r="F39" s="73"/>
    </row>
    <row r="40" spans="2:6" x14ac:dyDescent="0.25">
      <c r="B40" s="71"/>
      <c r="C40" s="72"/>
      <c r="D40" s="73"/>
      <c r="E40" s="73"/>
      <c r="F40" s="73"/>
    </row>
    <row r="41" spans="2:6" x14ac:dyDescent="0.25">
      <c r="B41" s="71"/>
      <c r="C41" s="72"/>
      <c r="D41" s="73"/>
      <c r="E41" s="73"/>
      <c r="F41" s="73"/>
    </row>
    <row r="42" spans="2:6" x14ac:dyDescent="0.25">
      <c r="B42" s="71"/>
      <c r="C42" s="72"/>
      <c r="D42" s="73"/>
      <c r="E42" s="73"/>
      <c r="F42" s="73"/>
    </row>
    <row r="43" spans="2:6" x14ac:dyDescent="0.25">
      <c r="B43" s="71"/>
      <c r="C43" s="72"/>
      <c r="D43" s="73"/>
      <c r="E43" s="73"/>
      <c r="F43" s="73"/>
    </row>
    <row r="44" spans="2:6" x14ac:dyDescent="0.25">
      <c r="B44" s="71"/>
      <c r="C44" s="72"/>
      <c r="D44" s="73"/>
      <c r="E44" s="73"/>
      <c r="F44" s="73"/>
    </row>
    <row r="45" spans="2:6" x14ac:dyDescent="0.25">
      <c r="B45" s="71"/>
      <c r="C45" s="72"/>
      <c r="D45" s="73"/>
      <c r="E45" s="73"/>
      <c r="F45" s="73"/>
    </row>
    <row r="46" spans="2:6" x14ac:dyDescent="0.25">
      <c r="B46" s="71"/>
      <c r="C46" s="72"/>
      <c r="D46" s="73"/>
      <c r="E46" s="73"/>
      <c r="F46" s="73"/>
    </row>
    <row r="47" spans="2:6" x14ac:dyDescent="0.25">
      <c r="B47" s="71"/>
      <c r="C47" s="72"/>
      <c r="D47" s="73"/>
      <c r="E47" s="73"/>
      <c r="F47" s="73"/>
    </row>
    <row r="48" spans="2:6" x14ac:dyDescent="0.25">
      <c r="B48" s="71"/>
      <c r="C48" s="72"/>
      <c r="D48" s="73"/>
      <c r="E48" s="73"/>
      <c r="F48" s="73"/>
    </row>
    <row r="49" spans="2:6" x14ac:dyDescent="0.25">
      <c r="B49" s="71"/>
      <c r="C49" s="72"/>
      <c r="D49" s="73"/>
      <c r="E49" s="73"/>
      <c r="F49" s="73"/>
    </row>
    <row r="50" spans="2:6" x14ac:dyDescent="0.25">
      <c r="B50" s="71"/>
      <c r="C50" s="72"/>
      <c r="D50" s="73"/>
      <c r="E50" s="73"/>
      <c r="F50" s="73"/>
    </row>
    <row r="51" spans="2:6" x14ac:dyDescent="0.25">
      <c r="B51" s="71"/>
      <c r="C51" s="72"/>
      <c r="D51" s="73"/>
      <c r="E51" s="73"/>
      <c r="F51" s="73"/>
    </row>
    <row r="52" spans="2:6" x14ac:dyDescent="0.25">
      <c r="B52" s="71"/>
      <c r="C52" s="72"/>
      <c r="D52" s="73"/>
      <c r="E52" s="73"/>
      <c r="F52" s="73"/>
    </row>
    <row r="53" spans="2:6" x14ac:dyDescent="0.25">
      <c r="B53" s="71"/>
      <c r="C53" s="72"/>
      <c r="D53" s="73"/>
      <c r="E53" s="73"/>
      <c r="F53" s="73"/>
    </row>
    <row r="54" spans="2:6" x14ac:dyDescent="0.25">
      <c r="B54" s="71"/>
      <c r="C54" s="72"/>
      <c r="D54" s="73"/>
      <c r="E54" s="73"/>
      <c r="F54" s="73"/>
    </row>
    <row r="55" spans="2:6" x14ac:dyDescent="0.25">
      <c r="B55" s="71"/>
      <c r="C55" s="72"/>
      <c r="D55" s="73"/>
      <c r="E55" s="73"/>
      <c r="F55" s="73"/>
    </row>
    <row r="56" spans="2:6" x14ac:dyDescent="0.25">
      <c r="B56" s="71"/>
      <c r="C56" s="72"/>
      <c r="D56" s="73"/>
      <c r="E56" s="73"/>
      <c r="F56" s="73"/>
    </row>
    <row r="57" spans="2:6" x14ac:dyDescent="0.25">
      <c r="B57" s="71"/>
      <c r="C57" s="72"/>
      <c r="D57" s="73"/>
      <c r="E57" s="73"/>
      <c r="F57" s="73"/>
    </row>
    <row r="58" spans="2:6" x14ac:dyDescent="0.25">
      <c r="B58" s="71"/>
      <c r="C58" s="72"/>
      <c r="D58" s="73"/>
      <c r="E58" s="73"/>
      <c r="F58" s="73"/>
    </row>
    <row r="59" spans="2:6" x14ac:dyDescent="0.25">
      <c r="B59" s="71"/>
      <c r="C59" s="72"/>
      <c r="D59" s="73"/>
      <c r="E59" s="73"/>
      <c r="F59" s="73"/>
    </row>
    <row r="60" spans="2:6" x14ac:dyDescent="0.25">
      <c r="B60" s="71"/>
      <c r="C60" s="72"/>
      <c r="D60" s="73"/>
      <c r="E60" s="73"/>
      <c r="F60" s="73"/>
    </row>
    <row r="61" spans="2:6" x14ac:dyDescent="0.25">
      <c r="B61" s="71"/>
      <c r="C61" s="72"/>
      <c r="D61" s="73"/>
      <c r="E61" s="73"/>
      <c r="F61" s="73"/>
    </row>
    <row r="62" spans="2:6" x14ac:dyDescent="0.25">
      <c r="B62" s="71"/>
      <c r="C62" s="72"/>
      <c r="D62" s="73"/>
      <c r="E62" s="73"/>
      <c r="F62" s="73"/>
    </row>
    <row r="63" spans="2:6" x14ac:dyDescent="0.25">
      <c r="B63" s="71"/>
      <c r="C63" s="72"/>
      <c r="D63" s="73"/>
      <c r="E63" s="73"/>
      <c r="F63" s="73"/>
    </row>
    <row r="64" spans="2:6" x14ac:dyDescent="0.25">
      <c r="B64" s="71"/>
      <c r="C64" s="72"/>
      <c r="D64" s="73"/>
      <c r="E64" s="73"/>
      <c r="F64" s="73"/>
    </row>
    <row r="65" spans="2:6" x14ac:dyDescent="0.25">
      <c r="B65" s="71"/>
      <c r="C65" s="72"/>
      <c r="D65" s="73"/>
      <c r="E65" s="73"/>
      <c r="F65" s="73"/>
    </row>
    <row r="66" spans="2:6" x14ac:dyDescent="0.25">
      <c r="B66" s="71"/>
      <c r="C66" s="72"/>
      <c r="D66" s="73"/>
      <c r="E66" s="73"/>
      <c r="F66" s="73"/>
    </row>
    <row r="67" spans="2:6" x14ac:dyDescent="0.25">
      <c r="B67" s="71"/>
      <c r="C67" s="72"/>
      <c r="D67" s="73"/>
      <c r="E67" s="73"/>
      <c r="F67" s="73"/>
    </row>
    <row r="68" spans="2:6" x14ac:dyDescent="0.25">
      <c r="B68" s="71"/>
      <c r="C68" s="72"/>
      <c r="D68" s="73"/>
      <c r="E68" s="73"/>
      <c r="F68" s="73"/>
    </row>
    <row r="69" spans="2:6" x14ac:dyDescent="0.25">
      <c r="B69" s="71"/>
      <c r="C69" s="72"/>
      <c r="D69" s="73"/>
      <c r="E69" s="73"/>
      <c r="F69" s="73"/>
    </row>
    <row r="70" spans="2:6" x14ac:dyDescent="0.25">
      <c r="B70" s="71"/>
      <c r="C70" s="72"/>
      <c r="D70" s="73"/>
      <c r="E70" s="73"/>
      <c r="F70" s="73"/>
    </row>
    <row r="71" spans="2:6" x14ac:dyDescent="0.25">
      <c r="B71" s="71"/>
      <c r="C71" s="72"/>
      <c r="D71" s="73"/>
      <c r="E71" s="73"/>
      <c r="F71" s="73"/>
    </row>
    <row r="72" spans="2:6" x14ac:dyDescent="0.25">
      <c r="B72" s="71"/>
      <c r="C72" s="72"/>
      <c r="D72" s="73"/>
      <c r="E72" s="73"/>
      <c r="F72" s="73"/>
    </row>
    <row r="73" spans="2:6" x14ac:dyDescent="0.25">
      <c r="B73" s="71"/>
      <c r="C73" s="72"/>
      <c r="D73" s="73"/>
      <c r="E73" s="73"/>
      <c r="F73" s="73"/>
    </row>
    <row r="74" spans="2:6" x14ac:dyDescent="0.25">
      <c r="B74" s="71"/>
      <c r="C74" s="72"/>
      <c r="D74" s="73"/>
      <c r="E74" s="73"/>
      <c r="F74" s="73"/>
    </row>
    <row r="75" spans="2:6" x14ac:dyDescent="0.25">
      <c r="B75" s="71"/>
      <c r="C75" s="72"/>
      <c r="D75" s="73"/>
      <c r="E75" s="73"/>
      <c r="F75" s="73"/>
    </row>
    <row r="76" spans="2:6" x14ac:dyDescent="0.25">
      <c r="B76" s="71"/>
      <c r="C76" s="72"/>
      <c r="D76" s="73"/>
      <c r="E76" s="73"/>
      <c r="F76" s="73"/>
    </row>
    <row r="77" spans="2:6" x14ac:dyDescent="0.25">
      <c r="B77" s="71"/>
      <c r="C77" s="72"/>
      <c r="D77" s="73"/>
      <c r="E77" s="73"/>
      <c r="F77" s="73"/>
    </row>
    <row r="78" spans="2:6" x14ac:dyDescent="0.25">
      <c r="B78" s="71"/>
      <c r="C78" s="72"/>
      <c r="D78" s="73"/>
      <c r="E78" s="73"/>
      <c r="F78" s="73"/>
    </row>
    <row r="79" spans="2:6" x14ac:dyDescent="0.25">
      <c r="B79" s="71"/>
      <c r="C79" s="72"/>
      <c r="D79" s="73"/>
      <c r="E79" s="73"/>
      <c r="F79" s="73"/>
    </row>
    <row r="80" spans="2:6" x14ac:dyDescent="0.25">
      <c r="B80" s="71"/>
      <c r="C80" s="72"/>
      <c r="D80" s="73"/>
      <c r="E80" s="73"/>
      <c r="F80" s="73"/>
    </row>
    <row r="81" spans="2:6" x14ac:dyDescent="0.25">
      <c r="B81" s="71"/>
      <c r="C81" s="72"/>
      <c r="D81" s="73"/>
      <c r="E81" s="73"/>
      <c r="F81" s="73"/>
    </row>
    <row r="82" spans="2:6" x14ac:dyDescent="0.25">
      <c r="B82" s="71"/>
      <c r="C82" s="72"/>
      <c r="D82" s="73"/>
      <c r="E82" s="73"/>
      <c r="F82" s="73"/>
    </row>
    <row r="83" spans="2:6" x14ac:dyDescent="0.25">
      <c r="B83" s="71"/>
      <c r="C83" s="72"/>
      <c r="D83" s="73"/>
      <c r="E83" s="73"/>
      <c r="F83" s="73"/>
    </row>
    <row r="84" spans="2:6" x14ac:dyDescent="0.25">
      <c r="B84" s="71"/>
      <c r="C84" s="72"/>
      <c r="D84" s="73"/>
      <c r="E84" s="73"/>
      <c r="F84" s="73"/>
    </row>
    <row r="85" spans="2:6" x14ac:dyDescent="0.25">
      <c r="B85" s="71"/>
      <c r="C85" s="72"/>
      <c r="D85" s="73"/>
      <c r="E85" s="73"/>
      <c r="F85" s="73"/>
    </row>
    <row r="86" spans="2:6" x14ac:dyDescent="0.25">
      <c r="B86" s="71"/>
      <c r="C86" s="72"/>
      <c r="D86" s="73"/>
      <c r="E86" s="73"/>
      <c r="F86" s="73"/>
    </row>
    <row r="87" spans="2:6" x14ac:dyDescent="0.25">
      <c r="B87" s="71"/>
      <c r="C87" s="72"/>
      <c r="D87" s="73"/>
      <c r="E87" s="73"/>
      <c r="F87" s="73"/>
    </row>
    <row r="88" spans="2:6" x14ac:dyDescent="0.25">
      <c r="B88" s="71"/>
      <c r="C88" s="72"/>
      <c r="D88" s="73"/>
      <c r="E88" s="73"/>
      <c r="F88" s="73"/>
    </row>
    <row r="89" spans="2:6" x14ac:dyDescent="0.25">
      <c r="B89" s="71"/>
      <c r="C89" s="72"/>
      <c r="D89" s="73"/>
      <c r="E89" s="73"/>
      <c r="F89" s="73"/>
    </row>
    <row r="90" spans="2:6" x14ac:dyDescent="0.25">
      <c r="B90" s="71"/>
      <c r="C90" s="72"/>
      <c r="D90" s="73"/>
      <c r="E90" s="73"/>
      <c r="F90" s="73"/>
    </row>
    <row r="91" spans="2:6" x14ac:dyDescent="0.25">
      <c r="B91" s="71"/>
      <c r="C91" s="72"/>
      <c r="D91" s="73"/>
      <c r="E91" s="73"/>
      <c r="F91" s="73"/>
    </row>
    <row r="92" spans="2:6" x14ac:dyDescent="0.25">
      <c r="B92" s="71"/>
      <c r="C92" s="72"/>
      <c r="D92" s="73"/>
      <c r="E92" s="73"/>
      <c r="F92" s="73"/>
    </row>
    <row r="93" spans="2:6" x14ac:dyDescent="0.25">
      <c r="B93" s="71"/>
      <c r="C93" s="72"/>
      <c r="D93" s="73"/>
      <c r="E93" s="73"/>
      <c r="F93" s="73"/>
    </row>
    <row r="94" spans="2:6" x14ac:dyDescent="0.25">
      <c r="B94" s="71"/>
      <c r="C94" s="72"/>
      <c r="D94" s="73"/>
      <c r="E94" s="73"/>
      <c r="F94" s="73"/>
    </row>
    <row r="95" spans="2:6" x14ac:dyDescent="0.25">
      <c r="B95" s="71"/>
      <c r="C95" s="72"/>
      <c r="D95" s="73"/>
      <c r="E95" s="73"/>
      <c r="F95" s="73"/>
    </row>
    <row r="96" spans="2:6" x14ac:dyDescent="0.25">
      <c r="B96" s="71"/>
      <c r="C96" s="72"/>
      <c r="D96" s="73"/>
      <c r="E96" s="73"/>
      <c r="F96" s="73"/>
    </row>
    <row r="97" spans="2:6" x14ac:dyDescent="0.25">
      <c r="B97" s="71"/>
      <c r="C97" s="72"/>
      <c r="D97" s="73"/>
      <c r="E97" s="73"/>
      <c r="F97" s="73"/>
    </row>
    <row r="98" spans="2:6" x14ac:dyDescent="0.25">
      <c r="B98" s="71"/>
      <c r="C98" s="72"/>
      <c r="D98" s="73"/>
      <c r="E98" s="73"/>
      <c r="F98" s="73"/>
    </row>
    <row r="99" spans="2:6" x14ac:dyDescent="0.25">
      <c r="B99" s="71"/>
      <c r="C99" s="72"/>
      <c r="D99" s="73"/>
      <c r="E99" s="73"/>
      <c r="F99" s="73"/>
    </row>
    <row r="100" spans="2:6" x14ac:dyDescent="0.25">
      <c r="B100" s="71"/>
      <c r="C100" s="72"/>
      <c r="D100" s="73"/>
      <c r="E100" s="73"/>
      <c r="F100" s="73"/>
    </row>
    <row r="101" spans="2:6" x14ac:dyDescent="0.25">
      <c r="B101" s="71"/>
      <c r="C101" s="72"/>
      <c r="D101" s="73"/>
      <c r="E101" s="73"/>
      <c r="F101" s="73"/>
    </row>
    <row r="102" spans="2:6" x14ac:dyDescent="0.25">
      <c r="B102" s="71"/>
      <c r="C102" s="72"/>
      <c r="D102" s="73"/>
      <c r="E102" s="73"/>
      <c r="F102" s="73"/>
    </row>
    <row r="103" spans="2:6" x14ac:dyDescent="0.25">
      <c r="B103" s="71"/>
      <c r="C103" s="72"/>
      <c r="D103" s="73"/>
      <c r="E103" s="73"/>
      <c r="F103" s="73"/>
    </row>
    <row r="104" spans="2:6" x14ac:dyDescent="0.25">
      <c r="B104" s="71"/>
      <c r="C104" s="72"/>
      <c r="D104" s="73"/>
      <c r="E104" s="73"/>
      <c r="F104" s="73"/>
    </row>
    <row r="105" spans="2:6" x14ac:dyDescent="0.25">
      <c r="B105" s="71"/>
      <c r="C105" s="72"/>
      <c r="D105" s="73"/>
      <c r="E105" s="73"/>
      <c r="F105" s="73"/>
    </row>
    <row r="106" spans="2:6" x14ac:dyDescent="0.25">
      <c r="B106" s="71"/>
      <c r="C106" s="72"/>
      <c r="D106" s="73"/>
      <c r="E106" s="73"/>
      <c r="F106" s="73"/>
    </row>
    <row r="107" spans="2:6" x14ac:dyDescent="0.25">
      <c r="B107" s="71"/>
      <c r="C107" s="72"/>
      <c r="D107" s="73"/>
      <c r="E107" s="73"/>
      <c r="F107" s="73"/>
    </row>
    <row r="108" spans="2:6" x14ac:dyDescent="0.25">
      <c r="B108" s="71"/>
      <c r="C108" s="72"/>
      <c r="D108" s="73"/>
      <c r="E108" s="73"/>
      <c r="F108" s="73"/>
    </row>
    <row r="109" spans="2:6" x14ac:dyDescent="0.25">
      <c r="B109" s="71"/>
      <c r="C109" s="72"/>
      <c r="D109" s="73"/>
      <c r="E109" s="73"/>
      <c r="F109" s="73"/>
    </row>
    <row r="110" spans="2:6" x14ac:dyDescent="0.25">
      <c r="B110" s="71"/>
      <c r="C110" s="72"/>
      <c r="D110" s="73"/>
      <c r="E110" s="73"/>
      <c r="F110" s="73"/>
    </row>
    <row r="111" spans="2:6" x14ac:dyDescent="0.25">
      <c r="B111" s="71"/>
      <c r="C111" s="72"/>
      <c r="D111" s="73"/>
      <c r="E111" s="73"/>
      <c r="F111" s="73"/>
    </row>
    <row r="112" spans="2:6" x14ac:dyDescent="0.25">
      <c r="B112" s="71"/>
      <c r="C112" s="72"/>
      <c r="D112" s="73"/>
      <c r="E112" s="73"/>
      <c r="F112" s="73"/>
    </row>
    <row r="113" spans="2:6" x14ac:dyDescent="0.25">
      <c r="B113" s="71"/>
      <c r="C113" s="72"/>
      <c r="D113" s="73"/>
      <c r="E113" s="73"/>
      <c r="F113" s="73"/>
    </row>
    <row r="114" spans="2:6" x14ac:dyDescent="0.25">
      <c r="B114" s="71"/>
      <c r="C114" s="72"/>
      <c r="D114" s="73"/>
      <c r="E114" s="73"/>
      <c r="F114" s="73"/>
    </row>
    <row r="115" spans="2:6" x14ac:dyDescent="0.25">
      <c r="B115" s="71"/>
      <c r="C115" s="72"/>
      <c r="D115" s="73"/>
      <c r="E115" s="73"/>
      <c r="F115" s="73"/>
    </row>
    <row r="116" spans="2:6" x14ac:dyDescent="0.25">
      <c r="B116" s="71"/>
      <c r="C116" s="72"/>
      <c r="D116" s="73"/>
      <c r="E116" s="73"/>
      <c r="F116" s="73"/>
    </row>
    <row r="117" spans="2:6" x14ac:dyDescent="0.25">
      <c r="B117" s="71"/>
      <c r="C117" s="72"/>
      <c r="D117" s="73"/>
      <c r="E117" s="73"/>
      <c r="F117" s="73"/>
    </row>
    <row r="118" spans="2:6" x14ac:dyDescent="0.25">
      <c r="B118" s="71"/>
      <c r="C118" s="72"/>
      <c r="D118" s="73"/>
      <c r="E118" s="73"/>
      <c r="F118" s="73"/>
    </row>
    <row r="119" spans="2:6" x14ac:dyDescent="0.25">
      <c r="B119" s="71"/>
      <c r="C119" s="72"/>
      <c r="D119" s="73"/>
      <c r="E119" s="73"/>
      <c r="F119" s="73"/>
    </row>
    <row r="120" spans="2:6" x14ac:dyDescent="0.25">
      <c r="B120" s="71"/>
      <c r="C120" s="72"/>
      <c r="D120" s="73"/>
      <c r="E120" s="73"/>
      <c r="F120" s="73"/>
    </row>
    <row r="121" spans="2:6" x14ac:dyDescent="0.25">
      <c r="B121" s="71"/>
      <c r="C121" s="72"/>
      <c r="D121" s="73"/>
      <c r="E121" s="73"/>
      <c r="F121" s="73"/>
    </row>
    <row r="122" spans="2:6" x14ac:dyDescent="0.25">
      <c r="B122" s="71"/>
      <c r="C122" s="72"/>
      <c r="D122" s="73"/>
      <c r="E122" s="73"/>
      <c r="F122" s="73"/>
    </row>
    <row r="123" spans="2:6" x14ac:dyDescent="0.25">
      <c r="B123" s="71"/>
      <c r="C123" s="72"/>
      <c r="D123" s="73"/>
      <c r="E123" s="73"/>
      <c r="F123" s="73"/>
    </row>
    <row r="124" spans="2:6" x14ac:dyDescent="0.25">
      <c r="B124" s="71"/>
      <c r="C124" s="72"/>
      <c r="D124" s="73"/>
      <c r="E124" s="73"/>
      <c r="F124" s="73"/>
    </row>
    <row r="125" spans="2:6" x14ac:dyDescent="0.25">
      <c r="B125" s="71"/>
      <c r="C125" s="72"/>
      <c r="D125" s="73"/>
      <c r="E125" s="73"/>
      <c r="F125" s="73"/>
    </row>
    <row r="126" spans="2:6" x14ac:dyDescent="0.25">
      <c r="B126" s="71"/>
      <c r="C126" s="72"/>
      <c r="D126" s="73"/>
      <c r="E126" s="73"/>
      <c r="F126" s="73"/>
    </row>
    <row r="127" spans="2:6" x14ac:dyDescent="0.25">
      <c r="B127" s="71"/>
      <c r="C127" s="72"/>
      <c r="D127" s="73"/>
      <c r="E127" s="73"/>
      <c r="F127" s="73"/>
    </row>
    <row r="128" spans="2:6" x14ac:dyDescent="0.25">
      <c r="B128" s="71"/>
      <c r="C128" s="72"/>
      <c r="D128" s="73"/>
      <c r="E128" s="73"/>
      <c r="F128" s="73"/>
    </row>
    <row r="129" spans="2:6" x14ac:dyDescent="0.25">
      <c r="B129" s="71"/>
      <c r="C129" s="72"/>
      <c r="D129" s="73"/>
      <c r="E129" s="73"/>
      <c r="F129" s="73"/>
    </row>
    <row r="130" spans="2:6" x14ac:dyDescent="0.25">
      <c r="B130" s="71"/>
      <c r="C130" s="72"/>
      <c r="D130" s="73"/>
      <c r="E130" s="73"/>
      <c r="F130" s="73"/>
    </row>
    <row r="131" spans="2:6" x14ac:dyDescent="0.25">
      <c r="B131" s="71"/>
      <c r="C131" s="72"/>
      <c r="D131" s="73"/>
      <c r="E131" s="73"/>
      <c r="F131" s="73"/>
    </row>
    <row r="132" spans="2:6" x14ac:dyDescent="0.25">
      <c r="B132" s="71"/>
      <c r="C132" s="72"/>
      <c r="D132" s="73"/>
      <c r="E132" s="73"/>
      <c r="F132" s="73"/>
    </row>
    <row r="133" spans="2:6" x14ac:dyDescent="0.25">
      <c r="B133" s="71"/>
      <c r="C133" s="72"/>
      <c r="D133" s="73"/>
      <c r="E133" s="73"/>
      <c r="F133" s="73"/>
    </row>
    <row r="134" spans="2:6" x14ac:dyDescent="0.25">
      <c r="B134" s="71"/>
      <c r="C134" s="72"/>
      <c r="D134" s="73"/>
      <c r="E134" s="73"/>
      <c r="F134" s="73"/>
    </row>
    <row r="135" spans="2:6" x14ac:dyDescent="0.25">
      <c r="B135" s="71"/>
      <c r="C135" s="72"/>
      <c r="D135" s="73"/>
      <c r="E135" s="73"/>
      <c r="F135" s="73"/>
    </row>
    <row r="136" spans="2:6" x14ac:dyDescent="0.25">
      <c r="B136" s="71"/>
      <c r="C136" s="72"/>
      <c r="D136" s="73"/>
      <c r="E136" s="73"/>
      <c r="F136" s="73"/>
    </row>
    <row r="137" spans="2:6" x14ac:dyDescent="0.25">
      <c r="B137" s="71"/>
      <c r="C137" s="72"/>
      <c r="D137" s="73"/>
      <c r="E137" s="73"/>
      <c r="F137" s="73"/>
    </row>
    <row r="138" spans="2:6" x14ac:dyDescent="0.25">
      <c r="B138" s="71"/>
      <c r="C138" s="72"/>
      <c r="D138" s="73"/>
      <c r="E138" s="73"/>
      <c r="F138" s="73"/>
    </row>
    <row r="139" spans="2:6" x14ac:dyDescent="0.25">
      <c r="B139" s="71"/>
      <c r="C139" s="72"/>
      <c r="D139" s="73"/>
      <c r="E139" s="73"/>
      <c r="F139" s="73"/>
    </row>
    <row r="140" spans="2:6" x14ac:dyDescent="0.25">
      <c r="B140" s="71"/>
      <c r="C140" s="72"/>
      <c r="D140" s="73"/>
      <c r="E140" s="73"/>
      <c r="F140" s="73"/>
    </row>
    <row r="141" spans="2:6" x14ac:dyDescent="0.25">
      <c r="B141" s="71"/>
      <c r="C141" s="72"/>
      <c r="D141" s="73"/>
      <c r="E141" s="73"/>
      <c r="F141" s="73"/>
    </row>
    <row r="142" spans="2:6" x14ac:dyDescent="0.25">
      <c r="B142" s="71"/>
      <c r="C142" s="72"/>
      <c r="D142" s="73"/>
      <c r="E142" s="73"/>
      <c r="F142" s="73"/>
    </row>
    <row r="143" spans="2:6" x14ac:dyDescent="0.25">
      <c r="B143" s="71"/>
      <c r="C143" s="72"/>
      <c r="D143" s="73"/>
      <c r="E143" s="73"/>
      <c r="F143" s="73"/>
    </row>
    <row r="144" spans="2:6" x14ac:dyDescent="0.25">
      <c r="B144" s="71"/>
      <c r="C144" s="72"/>
      <c r="D144" s="73"/>
      <c r="E144" s="73"/>
      <c r="F144" s="73"/>
    </row>
    <row r="145" spans="2:6" x14ac:dyDescent="0.25">
      <c r="B145" s="71"/>
      <c r="C145" s="72"/>
      <c r="D145" s="73"/>
      <c r="E145" s="73"/>
      <c r="F145" s="73"/>
    </row>
    <row r="146" spans="2:6" x14ac:dyDescent="0.25">
      <c r="B146" s="71"/>
      <c r="C146" s="72"/>
      <c r="D146" s="73"/>
      <c r="E146" s="73"/>
      <c r="F146" s="73"/>
    </row>
    <row r="147" spans="2:6" x14ac:dyDescent="0.25">
      <c r="B147" s="71"/>
      <c r="C147" s="72"/>
      <c r="D147" s="73"/>
      <c r="E147" s="73"/>
      <c r="F147" s="73"/>
    </row>
    <row r="148" spans="2:6" x14ac:dyDescent="0.25">
      <c r="B148" s="71"/>
      <c r="C148" s="72"/>
      <c r="D148" s="73"/>
      <c r="E148" s="73"/>
      <c r="F148" s="73"/>
    </row>
    <row r="149" spans="2:6" x14ac:dyDescent="0.25">
      <c r="B149" s="71"/>
      <c r="C149" s="72"/>
      <c r="D149" s="73"/>
      <c r="E149" s="73"/>
      <c r="F149" s="73"/>
    </row>
    <row r="150" spans="2:6" x14ac:dyDescent="0.25">
      <c r="B150" s="71"/>
      <c r="C150" s="72"/>
      <c r="D150" s="73"/>
      <c r="E150" s="73"/>
      <c r="F150" s="73"/>
    </row>
    <row r="151" spans="2:6" x14ac:dyDescent="0.25">
      <c r="B151" s="71"/>
      <c r="C151" s="72"/>
      <c r="D151" s="73"/>
      <c r="E151" s="73"/>
      <c r="F151" s="73"/>
    </row>
    <row r="152" spans="2:6" x14ac:dyDescent="0.25">
      <c r="B152" s="71"/>
      <c r="C152" s="72"/>
      <c r="D152" s="73"/>
      <c r="E152" s="73"/>
      <c r="F152" s="73"/>
    </row>
    <row r="153" spans="2:6" x14ac:dyDescent="0.25">
      <c r="B153" s="71"/>
      <c r="C153" s="72"/>
      <c r="D153" s="73"/>
      <c r="E153" s="73"/>
      <c r="F153" s="73"/>
    </row>
    <row r="154" spans="2:6" x14ac:dyDescent="0.25">
      <c r="B154" s="71"/>
      <c r="C154" s="72"/>
      <c r="D154" s="73"/>
      <c r="E154" s="73"/>
      <c r="F154" s="73"/>
    </row>
    <row r="155" spans="2:6" x14ac:dyDescent="0.25">
      <c r="B155" s="71"/>
      <c r="C155" s="72"/>
      <c r="D155" s="73"/>
      <c r="E155" s="73"/>
      <c r="F155" s="73"/>
    </row>
    <row r="156" spans="2:6" x14ac:dyDescent="0.25">
      <c r="B156" s="71"/>
      <c r="C156" s="72"/>
      <c r="D156" s="73"/>
      <c r="E156" s="73"/>
      <c r="F156" s="73"/>
    </row>
    <row r="157" spans="2:6" x14ac:dyDescent="0.25">
      <c r="B157" s="71"/>
      <c r="C157" s="72"/>
      <c r="D157" s="73"/>
      <c r="E157" s="73"/>
      <c r="F157" s="73"/>
    </row>
    <row r="158" spans="2:6" x14ac:dyDescent="0.25">
      <c r="B158" s="71"/>
      <c r="C158" s="72"/>
      <c r="D158" s="73"/>
      <c r="E158" s="73"/>
      <c r="F158" s="73"/>
    </row>
    <row r="159" spans="2:6" x14ac:dyDescent="0.25">
      <c r="B159" s="71"/>
      <c r="C159" s="72"/>
      <c r="D159" s="73"/>
      <c r="E159" s="73"/>
      <c r="F159" s="73"/>
    </row>
    <row r="160" spans="2:6" x14ac:dyDescent="0.25">
      <c r="B160" s="71"/>
      <c r="C160" s="72"/>
      <c r="D160" s="73"/>
      <c r="E160" s="73"/>
      <c r="F160" s="73"/>
    </row>
    <row r="161" spans="2:6" x14ac:dyDescent="0.25">
      <c r="B161" s="71"/>
      <c r="C161" s="72"/>
      <c r="D161" s="73"/>
      <c r="E161" s="73"/>
      <c r="F161" s="73"/>
    </row>
    <row r="162" spans="2:6" x14ac:dyDescent="0.25">
      <c r="B162" s="71"/>
      <c r="C162" s="72"/>
      <c r="D162" s="73"/>
      <c r="E162" s="73"/>
      <c r="F162" s="73"/>
    </row>
    <row r="163" spans="2:6" x14ac:dyDescent="0.25">
      <c r="B163" s="71"/>
      <c r="C163" s="72"/>
      <c r="D163" s="73"/>
      <c r="E163" s="73"/>
      <c r="F163" s="73"/>
    </row>
    <row r="164" spans="2:6" x14ac:dyDescent="0.25">
      <c r="B164" s="71"/>
      <c r="C164" s="72"/>
      <c r="D164" s="73"/>
      <c r="E164" s="73"/>
      <c r="F164" s="73"/>
    </row>
    <row r="165" spans="2:6" x14ac:dyDescent="0.25">
      <c r="B165" s="71"/>
      <c r="C165" s="72"/>
      <c r="D165" s="73"/>
      <c r="E165" s="73"/>
      <c r="F165" s="73"/>
    </row>
    <row r="166" spans="2:6" x14ac:dyDescent="0.25">
      <c r="B166" s="71"/>
      <c r="C166" s="72"/>
      <c r="D166" s="73"/>
      <c r="E166" s="73"/>
      <c r="F166" s="73"/>
    </row>
    <row r="167" spans="2:6" x14ac:dyDescent="0.25">
      <c r="B167" s="71"/>
      <c r="C167" s="72"/>
      <c r="D167" s="73"/>
      <c r="E167" s="73"/>
      <c r="F167" s="73"/>
    </row>
    <row r="168" spans="2:6" x14ac:dyDescent="0.25">
      <c r="B168" s="71"/>
      <c r="C168" s="72"/>
      <c r="D168" s="73"/>
      <c r="E168" s="73"/>
      <c r="F168" s="73"/>
    </row>
    <row r="169" spans="2:6" x14ac:dyDescent="0.25">
      <c r="B169" s="71"/>
      <c r="C169" s="72"/>
      <c r="D169" s="73"/>
      <c r="E169" s="73"/>
      <c r="F169" s="73"/>
    </row>
    <row r="170" spans="2:6" x14ac:dyDescent="0.25">
      <c r="B170" s="71"/>
      <c r="C170" s="72"/>
      <c r="D170" s="73"/>
      <c r="E170" s="73"/>
      <c r="F170" s="73"/>
    </row>
    <row r="171" spans="2:6" x14ac:dyDescent="0.25">
      <c r="B171" s="71"/>
      <c r="C171" s="72"/>
      <c r="D171" s="73"/>
      <c r="E171" s="73"/>
      <c r="F171" s="73"/>
    </row>
    <row r="172" spans="2:6" x14ac:dyDescent="0.25">
      <c r="B172" s="71"/>
      <c r="C172" s="72"/>
      <c r="D172" s="73"/>
      <c r="E172" s="73"/>
      <c r="F172" s="73"/>
    </row>
    <row r="173" spans="2:6" x14ac:dyDescent="0.25">
      <c r="B173" s="71"/>
      <c r="C173" s="72"/>
      <c r="D173" s="73"/>
      <c r="E173" s="73"/>
      <c r="F173" s="73"/>
    </row>
    <row r="174" spans="2:6" x14ac:dyDescent="0.25">
      <c r="B174" s="71"/>
      <c r="C174" s="72"/>
      <c r="D174" s="73"/>
      <c r="E174" s="73"/>
      <c r="F174" s="73"/>
    </row>
    <row r="175" spans="2:6" x14ac:dyDescent="0.25">
      <c r="B175" s="71"/>
      <c r="C175" s="72"/>
      <c r="D175" s="73"/>
      <c r="E175" s="73"/>
      <c r="F175" s="73"/>
    </row>
    <row r="176" spans="2:6" x14ac:dyDescent="0.25">
      <c r="B176" s="71"/>
      <c r="C176" s="72"/>
      <c r="D176" s="73"/>
      <c r="E176" s="73"/>
      <c r="F176" s="73"/>
    </row>
    <row r="177" spans="2:6" x14ac:dyDescent="0.25">
      <c r="B177" s="71"/>
      <c r="C177" s="72"/>
      <c r="D177" s="73"/>
      <c r="E177" s="73"/>
      <c r="F177" s="73"/>
    </row>
    <row r="178" spans="2:6" x14ac:dyDescent="0.25">
      <c r="B178" s="71"/>
      <c r="C178" s="72"/>
      <c r="D178" s="73"/>
      <c r="E178" s="73"/>
      <c r="F178" s="73"/>
    </row>
    <row r="179" spans="2:6" x14ac:dyDescent="0.25">
      <c r="B179" s="71"/>
      <c r="C179" s="72"/>
      <c r="D179" s="73"/>
      <c r="E179" s="73"/>
      <c r="F179" s="73"/>
    </row>
    <row r="180" spans="2:6" x14ac:dyDescent="0.25">
      <c r="B180" s="71"/>
      <c r="C180" s="72"/>
      <c r="D180" s="73"/>
      <c r="E180" s="73"/>
      <c r="F180" s="73"/>
    </row>
    <row r="181" spans="2:6" x14ac:dyDescent="0.25">
      <c r="B181" s="71"/>
      <c r="C181" s="72"/>
      <c r="D181" s="73"/>
      <c r="E181" s="73"/>
      <c r="F181" s="73"/>
    </row>
    <row r="182" spans="2:6" x14ac:dyDescent="0.25">
      <c r="B182" s="71"/>
      <c r="C182" s="72"/>
      <c r="D182" s="73"/>
      <c r="E182" s="73"/>
      <c r="F182" s="73"/>
    </row>
    <row r="183" spans="2:6" x14ac:dyDescent="0.25">
      <c r="B183" s="71"/>
      <c r="C183" s="72"/>
      <c r="D183" s="73"/>
      <c r="E183" s="73"/>
      <c r="F183" s="73"/>
    </row>
    <row r="184" spans="2:6" x14ac:dyDescent="0.25">
      <c r="B184" s="71"/>
      <c r="C184" s="72"/>
      <c r="D184" s="73"/>
      <c r="E184" s="73"/>
      <c r="F184" s="73"/>
    </row>
    <row r="185" spans="2:6" x14ac:dyDescent="0.25">
      <c r="B185" s="71"/>
      <c r="C185" s="72"/>
      <c r="D185" s="73"/>
      <c r="E185" s="73"/>
      <c r="F185" s="73"/>
    </row>
    <row r="186" spans="2:6" x14ac:dyDescent="0.25">
      <c r="B186" s="71"/>
      <c r="C186" s="72"/>
      <c r="D186" s="73"/>
      <c r="E186" s="73"/>
      <c r="F186" s="73"/>
    </row>
    <row r="187" spans="2:6" x14ac:dyDescent="0.25">
      <c r="B187" s="71"/>
      <c r="C187" s="72"/>
      <c r="D187" s="73"/>
      <c r="E187" s="73"/>
      <c r="F187" s="73"/>
    </row>
    <row r="188" spans="2:6" x14ac:dyDescent="0.25">
      <c r="B188" s="71"/>
      <c r="C188" s="72"/>
      <c r="D188" s="73"/>
      <c r="E188" s="73"/>
      <c r="F188" s="73"/>
    </row>
    <row r="189" spans="2:6" x14ac:dyDescent="0.25">
      <c r="B189" s="71"/>
      <c r="C189" s="72"/>
      <c r="D189" s="73"/>
      <c r="E189" s="73"/>
      <c r="F189" s="73"/>
    </row>
    <row r="190" spans="2:6" x14ac:dyDescent="0.25">
      <c r="B190" s="71"/>
      <c r="C190" s="72"/>
      <c r="D190" s="73"/>
      <c r="E190" s="73"/>
      <c r="F190" s="73"/>
    </row>
    <row r="191" spans="2:6" x14ac:dyDescent="0.25">
      <c r="B191" s="71"/>
      <c r="C191" s="72"/>
      <c r="D191" s="73"/>
      <c r="E191" s="73"/>
      <c r="F191" s="73"/>
    </row>
    <row r="192" spans="2:6" x14ac:dyDescent="0.25">
      <c r="B192" s="71"/>
      <c r="C192" s="72"/>
      <c r="D192" s="73"/>
      <c r="E192" s="73"/>
      <c r="F192" s="73"/>
    </row>
    <row r="193" spans="2:6" x14ac:dyDescent="0.25">
      <c r="B193" s="71"/>
      <c r="C193" s="72"/>
      <c r="D193" s="73"/>
      <c r="E193" s="73"/>
      <c r="F193" s="73"/>
    </row>
    <row r="194" spans="2:6" x14ac:dyDescent="0.25">
      <c r="B194" s="71"/>
      <c r="C194" s="72"/>
      <c r="D194" s="73"/>
      <c r="E194" s="73"/>
      <c r="F194" s="73"/>
    </row>
    <row r="195" spans="2:6" x14ac:dyDescent="0.25">
      <c r="B195" s="71"/>
      <c r="C195" s="72"/>
      <c r="D195" s="73"/>
      <c r="E195" s="73"/>
      <c r="F195" s="73"/>
    </row>
    <row r="196" spans="2:6" x14ac:dyDescent="0.25">
      <c r="B196" s="71"/>
      <c r="C196" s="72"/>
      <c r="D196" s="73"/>
      <c r="E196" s="73"/>
      <c r="F196" s="73"/>
    </row>
    <row r="197" spans="2:6" x14ac:dyDescent="0.25">
      <c r="B197" s="71"/>
      <c r="C197" s="72"/>
      <c r="D197" s="73"/>
      <c r="E197" s="73"/>
      <c r="F197" s="73"/>
    </row>
    <row r="198" spans="2:6" x14ac:dyDescent="0.25">
      <c r="B198" s="71"/>
      <c r="C198" s="72"/>
      <c r="D198" s="73"/>
      <c r="E198" s="73"/>
      <c r="F198" s="73"/>
    </row>
    <row r="199" spans="2:6" x14ac:dyDescent="0.25">
      <c r="B199" s="71"/>
      <c r="C199" s="72"/>
      <c r="D199" s="73"/>
      <c r="E199" s="73"/>
      <c r="F199" s="73"/>
    </row>
    <row r="200" spans="2:6" x14ac:dyDescent="0.25">
      <c r="B200" s="71"/>
      <c r="C200" s="72"/>
      <c r="D200" s="73"/>
      <c r="E200" s="73"/>
      <c r="F200" s="73"/>
    </row>
    <row r="201" spans="2:6" x14ac:dyDescent="0.25">
      <c r="B201" s="71"/>
      <c r="C201" s="72"/>
      <c r="D201" s="73"/>
      <c r="E201" s="73"/>
      <c r="F201" s="73"/>
    </row>
    <row r="202" spans="2:6" x14ac:dyDescent="0.25">
      <c r="B202" s="71"/>
      <c r="C202" s="72"/>
      <c r="D202" s="73"/>
      <c r="E202" s="73"/>
      <c r="F202" s="73"/>
    </row>
    <row r="203" spans="2:6" x14ac:dyDescent="0.25">
      <c r="B203" s="71"/>
      <c r="C203" s="72"/>
      <c r="D203" s="73"/>
      <c r="E203" s="73"/>
      <c r="F203" s="73"/>
    </row>
    <row r="204" spans="2:6" x14ac:dyDescent="0.25">
      <c r="B204" s="71"/>
      <c r="C204" s="72"/>
      <c r="D204" s="73"/>
      <c r="E204" s="73"/>
      <c r="F204" s="73"/>
    </row>
    <row r="205" spans="2:6" x14ac:dyDescent="0.25">
      <c r="B205" s="71"/>
      <c r="C205" s="72"/>
      <c r="D205" s="73"/>
      <c r="E205" s="73"/>
      <c r="F205" s="73"/>
    </row>
    <row r="206" spans="2:6" x14ac:dyDescent="0.25">
      <c r="B206" s="71"/>
      <c r="C206" s="72"/>
      <c r="D206" s="73"/>
      <c r="E206" s="73"/>
      <c r="F206" s="73"/>
    </row>
    <row r="207" spans="2:6" x14ac:dyDescent="0.25">
      <c r="B207" s="71"/>
      <c r="C207" s="72"/>
      <c r="D207" s="73"/>
      <c r="E207" s="73"/>
      <c r="F207" s="73"/>
    </row>
    <row r="208" spans="2:6" x14ac:dyDescent="0.25">
      <c r="B208" s="71"/>
      <c r="C208" s="72"/>
      <c r="D208" s="73"/>
      <c r="E208" s="73"/>
      <c r="F208" s="73"/>
    </row>
    <row r="209" spans="2:6" x14ac:dyDescent="0.25">
      <c r="B209" s="71"/>
      <c r="C209" s="72"/>
      <c r="D209" s="73"/>
      <c r="E209" s="73"/>
      <c r="F209" s="73"/>
    </row>
    <row r="210" spans="2:6" x14ac:dyDescent="0.25">
      <c r="B210" s="71"/>
      <c r="C210" s="72"/>
      <c r="D210" s="73"/>
      <c r="E210" s="73"/>
      <c r="F210" s="73"/>
    </row>
    <row r="211" spans="2:6" x14ac:dyDescent="0.25">
      <c r="B211" s="71"/>
      <c r="C211" s="72"/>
      <c r="D211" s="73"/>
      <c r="E211" s="73"/>
      <c r="F211" s="73"/>
    </row>
    <row r="212" spans="2:6" x14ac:dyDescent="0.25">
      <c r="B212" s="71"/>
      <c r="C212" s="72"/>
      <c r="D212" s="73"/>
      <c r="E212" s="73"/>
      <c r="F212" s="73"/>
    </row>
    <row r="213" spans="2:6" x14ac:dyDescent="0.25">
      <c r="B213" s="71"/>
      <c r="C213" s="72"/>
      <c r="D213" s="73"/>
      <c r="E213" s="73"/>
      <c r="F213" s="73"/>
    </row>
    <row r="214" spans="2:6" x14ac:dyDescent="0.25">
      <c r="B214" s="71"/>
      <c r="C214" s="72"/>
      <c r="D214" s="73"/>
      <c r="E214" s="73"/>
      <c r="F214" s="73"/>
    </row>
    <row r="215" spans="2:6" x14ac:dyDescent="0.25">
      <c r="B215" s="71"/>
      <c r="C215" s="72"/>
      <c r="D215" s="73"/>
      <c r="E215" s="73"/>
      <c r="F215" s="73"/>
    </row>
    <row r="216" spans="2:6" x14ac:dyDescent="0.25">
      <c r="B216" s="71"/>
      <c r="C216" s="72"/>
      <c r="D216" s="73"/>
      <c r="E216" s="73"/>
      <c r="F216" s="73"/>
    </row>
    <row r="217" spans="2:6" x14ac:dyDescent="0.25">
      <c r="B217" s="71"/>
      <c r="C217" s="72"/>
      <c r="D217" s="73"/>
      <c r="E217" s="73"/>
      <c r="F217" s="73"/>
    </row>
    <row r="218" spans="2:6" x14ac:dyDescent="0.25">
      <c r="B218" s="71"/>
      <c r="C218" s="72"/>
      <c r="D218" s="73"/>
      <c r="E218" s="73"/>
      <c r="F218" s="73"/>
    </row>
    <row r="219" spans="2:6" x14ac:dyDescent="0.25">
      <c r="B219" s="71"/>
      <c r="C219" s="72"/>
      <c r="D219" s="73"/>
      <c r="E219" s="73"/>
      <c r="F219" s="73"/>
    </row>
    <row r="220" spans="2:6" x14ac:dyDescent="0.25">
      <c r="B220" s="71"/>
      <c r="C220" s="72"/>
      <c r="D220" s="73"/>
      <c r="E220" s="73"/>
      <c r="F220" s="73"/>
    </row>
    <row r="221" spans="2:6" x14ac:dyDescent="0.25">
      <c r="B221" s="71"/>
      <c r="C221" s="72"/>
      <c r="D221" s="73"/>
      <c r="E221" s="73"/>
      <c r="F221" s="73"/>
    </row>
    <row r="222" spans="2:6" x14ac:dyDescent="0.25">
      <c r="B222" s="71"/>
      <c r="C222" s="72"/>
      <c r="D222" s="73"/>
      <c r="E222" s="73"/>
      <c r="F222" s="73"/>
    </row>
    <row r="223" spans="2:6" x14ac:dyDescent="0.25">
      <c r="B223" s="71"/>
      <c r="C223" s="72"/>
      <c r="D223" s="73"/>
      <c r="E223" s="73"/>
      <c r="F223" s="73"/>
    </row>
    <row r="224" spans="2:6" x14ac:dyDescent="0.25">
      <c r="B224" s="71"/>
      <c r="C224" s="72"/>
      <c r="D224" s="73"/>
      <c r="E224" s="73"/>
      <c r="F224" s="73"/>
    </row>
    <row r="225" spans="2:6" x14ac:dyDescent="0.25">
      <c r="B225" s="71"/>
      <c r="C225" s="72"/>
      <c r="D225" s="73"/>
      <c r="E225" s="73"/>
      <c r="F225" s="73"/>
    </row>
    <row r="226" spans="2:6" x14ac:dyDescent="0.25">
      <c r="B226" s="71"/>
      <c r="C226" s="72"/>
      <c r="D226" s="73"/>
      <c r="E226" s="73"/>
      <c r="F226" s="73"/>
    </row>
    <row r="227" spans="2:6" x14ac:dyDescent="0.25">
      <c r="B227" s="71"/>
      <c r="C227" s="72"/>
      <c r="D227" s="73"/>
      <c r="E227" s="73"/>
      <c r="F227" s="73"/>
    </row>
    <row r="228" spans="2:6" x14ac:dyDescent="0.25">
      <c r="B228" s="71"/>
      <c r="C228" s="72"/>
      <c r="D228" s="73"/>
      <c r="E228" s="73"/>
      <c r="F228" s="73"/>
    </row>
    <row r="229" spans="2:6" x14ac:dyDescent="0.25">
      <c r="B229" s="71"/>
      <c r="C229" s="72"/>
      <c r="D229" s="73"/>
      <c r="E229" s="73"/>
      <c r="F229" s="73"/>
    </row>
    <row r="230" spans="2:6" x14ac:dyDescent="0.25">
      <c r="B230" s="71"/>
      <c r="C230" s="72"/>
      <c r="D230" s="73"/>
      <c r="E230" s="73"/>
      <c r="F230" s="73"/>
    </row>
    <row r="231" spans="2:6" x14ac:dyDescent="0.25">
      <c r="B231" s="71"/>
      <c r="C231" s="72"/>
      <c r="D231" s="73"/>
      <c r="E231" s="73"/>
      <c r="F231" s="73"/>
    </row>
    <row r="232" spans="2:6" x14ac:dyDescent="0.25">
      <c r="B232" s="71"/>
      <c r="C232" s="72"/>
      <c r="D232" s="73"/>
      <c r="E232" s="73"/>
      <c r="F232" s="73"/>
    </row>
    <row r="233" spans="2:6" x14ac:dyDescent="0.25">
      <c r="B233" s="71"/>
      <c r="C233" s="72"/>
      <c r="D233" s="73"/>
      <c r="E233" s="73"/>
      <c r="F233" s="73"/>
    </row>
    <row r="234" spans="2:6" x14ac:dyDescent="0.25">
      <c r="B234" s="71"/>
      <c r="C234" s="72"/>
      <c r="D234" s="73"/>
      <c r="E234" s="73"/>
      <c r="F234" s="73"/>
    </row>
    <row r="235" spans="2:6" x14ac:dyDescent="0.25">
      <c r="B235" s="71"/>
      <c r="C235" s="72"/>
      <c r="D235" s="73"/>
      <c r="E235" s="73"/>
      <c r="F235" s="73"/>
    </row>
    <row r="236" spans="2:6" x14ac:dyDescent="0.25">
      <c r="B236" s="71"/>
      <c r="C236" s="72"/>
      <c r="D236" s="73"/>
      <c r="E236" s="73"/>
      <c r="F236" s="73"/>
    </row>
    <row r="237" spans="2:6" x14ac:dyDescent="0.25">
      <c r="B237" s="71"/>
      <c r="C237" s="72"/>
      <c r="D237" s="73"/>
      <c r="E237" s="73"/>
      <c r="F237" s="73"/>
    </row>
    <row r="238" spans="2:6" x14ac:dyDescent="0.25">
      <c r="B238" s="71"/>
      <c r="C238" s="72"/>
      <c r="D238" s="73"/>
      <c r="E238" s="73"/>
      <c r="F238" s="73"/>
    </row>
    <row r="239" spans="2:6" x14ac:dyDescent="0.25">
      <c r="B239" s="71"/>
      <c r="C239" s="72"/>
      <c r="D239" s="73"/>
      <c r="E239" s="73"/>
      <c r="F239" s="73"/>
    </row>
    <row r="240" spans="2:6" x14ac:dyDescent="0.25">
      <c r="B240" s="71"/>
      <c r="C240" s="72"/>
      <c r="D240" s="73"/>
      <c r="E240" s="73"/>
      <c r="F240" s="73"/>
    </row>
    <row r="241" spans="2:6" x14ac:dyDescent="0.25">
      <c r="B241" s="71"/>
      <c r="C241" s="72"/>
      <c r="D241" s="73"/>
      <c r="E241" s="73"/>
      <c r="F241" s="73"/>
    </row>
    <row r="242" spans="2:6" x14ac:dyDescent="0.25">
      <c r="B242" s="71"/>
      <c r="C242" s="72"/>
      <c r="D242" s="73"/>
      <c r="E242" s="73"/>
      <c r="F242" s="73"/>
    </row>
    <row r="243" spans="2:6" x14ac:dyDescent="0.25">
      <c r="B243" s="71"/>
      <c r="C243" s="72"/>
      <c r="D243" s="73"/>
      <c r="E243" s="73"/>
      <c r="F243" s="73"/>
    </row>
    <row r="244" spans="2:6" x14ac:dyDescent="0.25">
      <c r="B244" s="71"/>
      <c r="C244" s="72"/>
      <c r="D244" s="73"/>
      <c r="E244" s="73"/>
      <c r="F244" s="73"/>
    </row>
    <row r="245" spans="2:6" x14ac:dyDescent="0.25">
      <c r="B245" s="71"/>
      <c r="C245" s="72"/>
      <c r="D245" s="73"/>
      <c r="E245" s="73"/>
      <c r="F245" s="73"/>
    </row>
    <row r="246" spans="2:6" x14ac:dyDescent="0.25">
      <c r="B246" s="71"/>
      <c r="C246" s="72"/>
      <c r="D246" s="73"/>
      <c r="E246" s="73"/>
      <c r="F246" s="73"/>
    </row>
    <row r="247" spans="2:6" x14ac:dyDescent="0.25">
      <c r="B247" s="71"/>
      <c r="C247" s="72"/>
      <c r="D247" s="73"/>
      <c r="E247" s="73"/>
      <c r="F247" s="73"/>
    </row>
    <row r="248" spans="2:6" x14ac:dyDescent="0.25">
      <c r="B248" s="71"/>
      <c r="C248" s="72"/>
      <c r="D248" s="73"/>
      <c r="E248" s="73"/>
      <c r="F248" s="73"/>
    </row>
    <row r="249" spans="2:6" x14ac:dyDescent="0.25">
      <c r="B249" s="71"/>
      <c r="C249" s="72"/>
      <c r="D249" s="73"/>
      <c r="E249" s="73"/>
      <c r="F249" s="73"/>
    </row>
    <row r="250" spans="2:6" x14ac:dyDescent="0.25">
      <c r="B250" s="71"/>
      <c r="C250" s="72"/>
      <c r="D250" s="73"/>
      <c r="E250" s="73"/>
      <c r="F250" s="73"/>
    </row>
    <row r="251" spans="2:6" x14ac:dyDescent="0.25">
      <c r="B251" s="71"/>
      <c r="C251" s="72"/>
      <c r="D251" s="73"/>
      <c r="E251" s="73"/>
      <c r="F251" s="73"/>
    </row>
    <row r="252" spans="2:6" x14ac:dyDescent="0.25">
      <c r="B252" s="71"/>
      <c r="C252" s="72"/>
      <c r="D252" s="73"/>
      <c r="E252" s="73"/>
      <c r="F252" s="73"/>
    </row>
    <row r="253" spans="2:6" x14ac:dyDescent="0.25">
      <c r="B253" s="71"/>
      <c r="C253" s="72"/>
      <c r="D253" s="73"/>
      <c r="E253" s="73"/>
      <c r="F253" s="73"/>
    </row>
    <row r="254" spans="2:6" x14ac:dyDescent="0.25">
      <c r="B254" s="71"/>
      <c r="C254" s="72"/>
      <c r="D254" s="73"/>
      <c r="E254" s="73"/>
      <c r="F254" s="73"/>
    </row>
    <row r="255" spans="2:6" x14ac:dyDescent="0.25">
      <c r="B255" s="71"/>
      <c r="C255" s="72"/>
      <c r="D255" s="73"/>
      <c r="E255" s="73"/>
      <c r="F255" s="73"/>
    </row>
    <row r="256" spans="2:6" x14ac:dyDescent="0.25">
      <c r="B256" s="71"/>
      <c r="C256" s="72"/>
      <c r="D256" s="73"/>
      <c r="E256" s="73"/>
      <c r="F256" s="73"/>
    </row>
    <row r="257" spans="2:6" x14ac:dyDescent="0.25">
      <c r="B257" s="71"/>
      <c r="C257" s="72"/>
      <c r="D257" s="73"/>
      <c r="E257" s="73"/>
      <c r="F257" s="73"/>
    </row>
    <row r="258" spans="2:6" x14ac:dyDescent="0.25">
      <c r="B258" s="71"/>
      <c r="C258" s="72"/>
      <c r="D258" s="73"/>
      <c r="E258" s="73"/>
      <c r="F258" s="73"/>
    </row>
    <row r="259" spans="2:6" x14ac:dyDescent="0.25">
      <c r="B259" s="71"/>
      <c r="C259" s="72"/>
      <c r="D259" s="73"/>
      <c r="E259" s="73"/>
      <c r="F259" s="73"/>
    </row>
    <row r="260" spans="2:6" x14ac:dyDescent="0.25">
      <c r="B260" s="71"/>
      <c r="C260" s="72"/>
      <c r="D260" s="73"/>
      <c r="E260" s="73"/>
      <c r="F260" s="73"/>
    </row>
    <row r="261" spans="2:6" x14ac:dyDescent="0.25">
      <c r="B261" s="71"/>
      <c r="C261" s="72"/>
      <c r="D261" s="73"/>
      <c r="E261" s="73"/>
      <c r="F261" s="73"/>
    </row>
    <row r="262" spans="2:6" x14ac:dyDescent="0.25">
      <c r="B262" s="71"/>
      <c r="C262" s="72"/>
      <c r="D262" s="73"/>
      <c r="E262" s="73"/>
      <c r="F262" s="73"/>
    </row>
    <row r="263" spans="2:6" x14ac:dyDescent="0.25">
      <c r="B263" s="71"/>
      <c r="C263" s="72"/>
      <c r="D263" s="73"/>
      <c r="E263" s="73"/>
      <c r="F263" s="73"/>
    </row>
    <row r="264" spans="2:6" x14ac:dyDescent="0.25">
      <c r="B264" s="71"/>
      <c r="C264" s="72"/>
      <c r="D264" s="73"/>
      <c r="E264" s="73"/>
      <c r="F264" s="73"/>
    </row>
    <row r="265" spans="2:6" x14ac:dyDescent="0.25">
      <c r="B265" s="71"/>
      <c r="C265" s="72"/>
      <c r="D265" s="73"/>
      <c r="E265" s="73"/>
      <c r="F265" s="73"/>
    </row>
    <row r="266" spans="2:6" x14ac:dyDescent="0.25">
      <c r="B266" s="71"/>
      <c r="C266" s="72"/>
      <c r="D266" s="73"/>
      <c r="E266" s="73"/>
      <c r="F266" s="73"/>
    </row>
    <row r="267" spans="2:6" x14ac:dyDescent="0.25">
      <c r="B267" s="71"/>
      <c r="C267" s="72"/>
      <c r="D267" s="73"/>
      <c r="E267" s="73"/>
      <c r="F267" s="73"/>
    </row>
    <row r="268" spans="2:6" x14ac:dyDescent="0.25">
      <c r="B268" s="71"/>
      <c r="C268" s="72"/>
      <c r="D268" s="73"/>
      <c r="E268" s="73"/>
      <c r="F268" s="73"/>
    </row>
    <row r="269" spans="2:6" x14ac:dyDescent="0.25">
      <c r="B269" s="71"/>
      <c r="C269" s="72"/>
      <c r="D269" s="73"/>
      <c r="E269" s="73"/>
      <c r="F269" s="73"/>
    </row>
    <row r="270" spans="2:6" x14ac:dyDescent="0.25">
      <c r="B270" s="71"/>
      <c r="C270" s="72"/>
      <c r="D270" s="73"/>
      <c r="E270" s="73"/>
      <c r="F270" s="73"/>
    </row>
    <row r="271" spans="2:6" x14ac:dyDescent="0.25">
      <c r="B271" s="71"/>
      <c r="C271" s="72"/>
      <c r="D271" s="73"/>
      <c r="E271" s="73"/>
      <c r="F271" s="73"/>
    </row>
    <row r="272" spans="2:6" x14ac:dyDescent="0.25">
      <c r="B272" s="71"/>
      <c r="C272" s="72"/>
      <c r="D272" s="73"/>
      <c r="E272" s="73"/>
      <c r="F272" s="73"/>
    </row>
    <row r="273" spans="2:6" x14ac:dyDescent="0.25">
      <c r="B273" s="71"/>
      <c r="C273" s="72"/>
      <c r="D273" s="73"/>
      <c r="E273" s="73"/>
      <c r="F273" s="73"/>
    </row>
    <row r="274" spans="2:6" x14ac:dyDescent="0.25">
      <c r="B274" s="71"/>
      <c r="C274" s="72"/>
      <c r="D274" s="73"/>
      <c r="E274" s="73"/>
      <c r="F274" s="73"/>
    </row>
    <row r="275" spans="2:6" x14ac:dyDescent="0.25">
      <c r="B275" s="71"/>
      <c r="C275" s="72"/>
      <c r="D275" s="73"/>
      <c r="E275" s="73"/>
      <c r="F275" s="73"/>
    </row>
    <row r="276" spans="2:6" x14ac:dyDescent="0.25">
      <c r="B276" s="71"/>
      <c r="C276" s="72"/>
      <c r="D276" s="73"/>
      <c r="E276" s="73"/>
      <c r="F276" s="73"/>
    </row>
    <row r="277" spans="2:6" x14ac:dyDescent="0.25">
      <c r="B277" s="71"/>
      <c r="C277" s="72"/>
      <c r="D277" s="73"/>
      <c r="E277" s="73"/>
      <c r="F277" s="73"/>
    </row>
    <row r="278" spans="2:6" x14ac:dyDescent="0.25">
      <c r="B278" s="71"/>
      <c r="C278" s="72"/>
      <c r="D278" s="73"/>
      <c r="E278" s="73"/>
      <c r="F278" s="73"/>
    </row>
    <row r="279" spans="2:6" x14ac:dyDescent="0.25">
      <c r="B279" s="71"/>
      <c r="C279" s="72"/>
      <c r="D279" s="73"/>
      <c r="E279" s="73"/>
      <c r="F279" s="73"/>
    </row>
    <row r="280" spans="2:6" x14ac:dyDescent="0.25">
      <c r="B280" s="71"/>
      <c r="C280" s="72"/>
      <c r="D280" s="73"/>
      <c r="E280" s="73"/>
      <c r="F280" s="73"/>
    </row>
    <row r="281" spans="2:6" x14ac:dyDescent="0.25">
      <c r="B281" s="71"/>
      <c r="C281" s="72"/>
      <c r="D281" s="73"/>
      <c r="E281" s="73"/>
      <c r="F281" s="73"/>
    </row>
  </sheetData>
  <mergeCells count="1">
    <mergeCell ref="B2:F2"/>
  </mergeCells>
  <pageMargins left="0.7" right="0.7" top="0.75" bottom="0.75" header="0.3" footer="0.3"/>
  <pageSetup paperSize="9" scale="77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281"/>
  <sheetViews>
    <sheetView workbookViewId="0">
      <selection activeCell="B3" sqref="B3:F3"/>
    </sheetView>
  </sheetViews>
  <sheetFormatPr defaultRowHeight="15" x14ac:dyDescent="0.25"/>
  <cols>
    <col min="1" max="1" width="9.140625" style="59"/>
    <col min="2" max="2" width="52.7109375" style="74" customWidth="1"/>
    <col min="3" max="3" width="8.140625" style="75" bestFit="1" customWidth="1"/>
    <col min="4" max="4" width="13" style="76" customWidth="1"/>
    <col min="5" max="5" width="17.140625" style="76" customWidth="1"/>
    <col min="6" max="6" width="15.7109375" style="76" customWidth="1"/>
    <col min="7" max="7" width="14" style="66" customWidth="1"/>
    <col min="8" max="8" width="13.42578125" style="59" bestFit="1" customWidth="1"/>
    <col min="9" max="9" width="11.85546875" style="59" customWidth="1"/>
    <col min="10" max="10" width="9.140625" style="59"/>
    <col min="11" max="11" width="17.5703125" style="59" bestFit="1" customWidth="1"/>
    <col min="12" max="16384" width="9.140625" style="59"/>
  </cols>
  <sheetData>
    <row r="2" spans="2:7" s="54" customFormat="1" ht="15" customHeight="1" x14ac:dyDescent="0.2">
      <c r="B2" s="212" t="str">
        <f>'Elenco Prezzi Unitari'!B122</f>
        <v>PR8 - Videoüberwachungsstation Nr.8:  Park "Pinara-Thomsen" (Gemeinde  BRANZOLL)</v>
      </c>
      <c r="C2" s="212"/>
      <c r="D2" s="212"/>
      <c r="E2" s="212"/>
      <c r="F2" s="212"/>
      <c r="G2" s="53"/>
    </row>
    <row r="3" spans="2:7" s="54" customFormat="1" x14ac:dyDescent="0.2">
      <c r="B3" s="55" t="str">
        <f>'Elenco Prezzi Unitari'!B65</f>
        <v>BESCHREIBUNG</v>
      </c>
      <c r="C3" s="55" t="str">
        <f>'Elenco Prezzi Unitari'!C65</f>
        <v>M.E.</v>
      </c>
      <c r="D3" s="55" t="str">
        <f>'Elenco Prezzi Unitari'!D65</f>
        <v>ANZ.</v>
      </c>
      <c r="E3" s="55" t="str">
        <f>'Elenco Prezzi Unitari'!E65</f>
        <v>EINHEITSPREIS</v>
      </c>
      <c r="F3" s="55" t="str">
        <f>'Elenco Prezzi Unitari'!F65</f>
        <v>BETRAG</v>
      </c>
      <c r="G3" s="53"/>
    </row>
    <row r="4" spans="2:7" s="54" customFormat="1" x14ac:dyDescent="0.2">
      <c r="B4" s="33" t="str">
        <f>'Elenco Prezzi Unitari'!B13</f>
        <v>Überwachungskamera  (Speed Dome)</v>
      </c>
      <c r="C4" s="56" t="s">
        <v>1</v>
      </c>
      <c r="D4" s="57">
        <v>1</v>
      </c>
      <c r="E4" s="91">
        <f>'Elenco Prezzi Unitari'!F13</f>
        <v>2500</v>
      </c>
      <c r="F4" s="83">
        <f t="shared" ref="F4:F6" si="0">E4*D4</f>
        <v>2500</v>
      </c>
      <c r="G4" s="53"/>
    </row>
    <row r="5" spans="2:7" x14ac:dyDescent="0.25">
      <c r="B5" s="33" t="str">
        <f>'Elenco Prezzi Unitari'!B37</f>
        <v>Schild "Videoüberwachter Bereich" Art.13 GvD 196/2003</v>
      </c>
      <c r="C5" s="56" t="s">
        <v>1</v>
      </c>
      <c r="D5" s="57">
        <v>1</v>
      </c>
      <c r="E5" s="91">
        <f>'Elenco Prezzi Unitari'!F37</f>
        <v>50</v>
      </c>
      <c r="F5" s="83">
        <f t="shared" ref="F5" si="1">E5*D5</f>
        <v>50</v>
      </c>
      <c r="G5" s="58"/>
    </row>
    <row r="6" spans="2:7" ht="75" x14ac:dyDescent="0.25">
      <c r="B6" s="33" t="str">
        <f>'Elenco Prezzi Unitari'!B32</f>
        <v>Zubehörteile für die Montage der Videokameras und die fachgerechte Herstellung einer vollständigen, funktionstüchtigen Anlage (z.B. Elektroschaltschrank, Geräteschrank, selbstrückstellender Schalter, Netzgeräte, Kabel usw.)</v>
      </c>
      <c r="C6" s="117" t="str">
        <f>'Elenco Prezzi Unitari'!C32</f>
        <v>pauschal</v>
      </c>
      <c r="D6" s="57">
        <v>1</v>
      </c>
      <c r="E6" s="82">
        <v>1000</v>
      </c>
      <c r="F6" s="83">
        <f t="shared" si="0"/>
        <v>1000</v>
      </c>
      <c r="G6" s="58"/>
    </row>
    <row r="7" spans="2:7" ht="30" x14ac:dyDescent="0.25">
      <c r="B7" s="33" t="str">
        <f>'Elenco Prezzi Unitari'!B34</f>
        <v>Arbeitslohn für die Installation (einschließlich Einsatz einer Arbeitsbühne) und die Konfiguration der Anlage.</v>
      </c>
      <c r="C7" s="117" t="str">
        <f>'Elenco Prezzi Unitari'!C34</f>
        <v>pauschal</v>
      </c>
      <c r="D7" s="63">
        <v>1</v>
      </c>
      <c r="E7" s="86">
        <v>800</v>
      </c>
      <c r="F7" s="87">
        <f>E7*D7</f>
        <v>800</v>
      </c>
      <c r="G7" s="58"/>
    </row>
    <row r="8" spans="2:7" x14ac:dyDescent="0.25">
      <c r="B8" s="35" t="str">
        <f>'Elenco Prezzi Unitari'!B66</f>
        <v>Gesamt SOA Kategorie OS5</v>
      </c>
      <c r="C8" s="60"/>
      <c r="D8" s="61"/>
      <c r="E8" s="84"/>
      <c r="F8" s="85">
        <f>SUM(F4:F7)</f>
        <v>4350</v>
      </c>
      <c r="G8" s="58"/>
    </row>
    <row r="9" spans="2:7" x14ac:dyDescent="0.25">
      <c r="B9" s="33" t="str">
        <f>'Elenco Prezzi Unitari'!B25</f>
        <v>Wireless CPE</v>
      </c>
      <c r="C9" s="56" t="s">
        <v>1</v>
      </c>
      <c r="D9" s="57">
        <v>1</v>
      </c>
      <c r="E9" s="91">
        <f>'Elenco Prezzi Unitari'!F25</f>
        <v>400</v>
      </c>
      <c r="F9" s="83">
        <f t="shared" ref="F9" si="2">E9*D9</f>
        <v>400</v>
      </c>
    </row>
    <row r="10" spans="2:7" ht="45" x14ac:dyDescent="0.25">
      <c r="B10" s="33" t="str">
        <f>'Elenco Prezzi Unitari'!B33</f>
        <v>Zubehörteile für die Montage der Konnektivitätsgeräte zur fachgerechten Herstellung einer vollständigen, funktionstüchtigen Anlage.</v>
      </c>
      <c r="C10" s="117" t="str">
        <f>'Elenco Prezzi Unitari'!C33</f>
        <v>pauschal</v>
      </c>
      <c r="D10" s="57">
        <v>1</v>
      </c>
      <c r="E10" s="82">
        <v>500</v>
      </c>
      <c r="F10" s="83">
        <f>E10*D10</f>
        <v>500</v>
      </c>
    </row>
    <row r="11" spans="2:7" ht="30" x14ac:dyDescent="0.25">
      <c r="B11" s="33" t="str">
        <f>'Elenco Prezzi Unitari'!B34</f>
        <v>Arbeitslohn für die Installation (einschließlich Einsatz einer Arbeitsbühne) und die Konfiguration der Anlage.</v>
      </c>
      <c r="C11" s="117" t="str">
        <f>'Elenco Prezzi Unitari'!C34</f>
        <v>pauschal</v>
      </c>
      <c r="D11" s="63">
        <v>1</v>
      </c>
      <c r="E11" s="86">
        <v>400</v>
      </c>
      <c r="F11" s="87">
        <f>E11*D11</f>
        <v>400</v>
      </c>
    </row>
    <row r="12" spans="2:7" x14ac:dyDescent="0.25">
      <c r="B12" s="36" t="str">
        <f>'Elenco Prezzi Unitari'!B67</f>
        <v>Gesamt SOA Kategorie OS19</v>
      </c>
      <c r="C12" s="60"/>
      <c r="D12" s="65"/>
      <c r="E12" s="84"/>
      <c r="F12" s="88">
        <f>SUM(F9:F11)</f>
        <v>1300</v>
      </c>
    </row>
    <row r="13" spans="2:7" x14ac:dyDescent="0.25">
      <c r="B13" s="67"/>
      <c r="C13" s="68"/>
      <c r="D13" s="69"/>
      <c r="E13" s="89"/>
      <c r="F13" s="89"/>
    </row>
    <row r="14" spans="2:7" x14ac:dyDescent="0.25">
      <c r="B14" s="45" t="str">
        <f>'Elenco Prezzi Unitari'!B69</f>
        <v>SUMME</v>
      </c>
      <c r="C14" s="60"/>
      <c r="D14" s="70"/>
      <c r="E14" s="84"/>
      <c r="F14" s="90">
        <f>F8+F12</f>
        <v>5650</v>
      </c>
    </row>
    <row r="15" spans="2:7" x14ac:dyDescent="0.25">
      <c r="B15" s="71"/>
      <c r="C15" s="72"/>
      <c r="D15" s="73"/>
      <c r="E15" s="73"/>
      <c r="F15" s="73"/>
    </row>
    <row r="16" spans="2:7" x14ac:dyDescent="0.25">
      <c r="B16" s="71"/>
      <c r="C16" s="72"/>
      <c r="D16" s="73"/>
      <c r="E16" s="73"/>
      <c r="F16" s="73"/>
    </row>
    <row r="17" spans="2:6" x14ac:dyDescent="0.25">
      <c r="B17" s="71"/>
      <c r="C17" s="72"/>
      <c r="D17" s="73"/>
      <c r="E17" s="73"/>
      <c r="F17" s="73"/>
    </row>
    <row r="18" spans="2:6" x14ac:dyDescent="0.25">
      <c r="B18" s="71"/>
      <c r="C18" s="72"/>
      <c r="D18" s="73"/>
      <c r="E18" s="73"/>
      <c r="F18" s="73"/>
    </row>
    <row r="19" spans="2:6" x14ac:dyDescent="0.25">
      <c r="B19" s="71"/>
      <c r="C19" s="72"/>
      <c r="D19" s="73"/>
      <c r="E19" s="73"/>
      <c r="F19" s="73"/>
    </row>
    <row r="20" spans="2:6" x14ac:dyDescent="0.25">
      <c r="B20" s="71"/>
      <c r="C20" s="72"/>
      <c r="D20" s="73"/>
      <c r="E20" s="73"/>
      <c r="F20" s="73"/>
    </row>
    <row r="21" spans="2:6" x14ac:dyDescent="0.25">
      <c r="B21" s="71"/>
      <c r="C21" s="72"/>
      <c r="D21" s="73"/>
      <c r="E21" s="73"/>
      <c r="F21" s="73"/>
    </row>
    <row r="22" spans="2:6" x14ac:dyDescent="0.25">
      <c r="B22" s="71"/>
      <c r="C22" s="72"/>
      <c r="D22" s="73"/>
      <c r="E22" s="73"/>
      <c r="F22" s="73"/>
    </row>
    <row r="23" spans="2:6" x14ac:dyDescent="0.25">
      <c r="B23" s="71"/>
      <c r="C23" s="72"/>
      <c r="D23" s="73"/>
      <c r="E23" s="73"/>
      <c r="F23" s="73"/>
    </row>
    <row r="24" spans="2:6" x14ac:dyDescent="0.25">
      <c r="B24" s="71"/>
      <c r="C24" s="72"/>
      <c r="D24" s="73"/>
      <c r="E24" s="73"/>
      <c r="F24" s="73"/>
    </row>
    <row r="25" spans="2:6" x14ac:dyDescent="0.25">
      <c r="B25" s="71"/>
      <c r="C25" s="72"/>
      <c r="D25" s="73"/>
      <c r="E25" s="73"/>
      <c r="F25" s="73"/>
    </row>
    <row r="26" spans="2:6" x14ac:dyDescent="0.25">
      <c r="B26" s="71"/>
      <c r="C26" s="72"/>
      <c r="D26" s="73"/>
      <c r="E26" s="73"/>
      <c r="F26" s="73"/>
    </row>
    <row r="27" spans="2:6" x14ac:dyDescent="0.25">
      <c r="B27" s="71"/>
      <c r="C27" s="72"/>
      <c r="D27" s="73"/>
      <c r="E27" s="73"/>
      <c r="F27" s="73"/>
    </row>
    <row r="28" spans="2:6" x14ac:dyDescent="0.25">
      <c r="B28" s="71"/>
      <c r="C28" s="72"/>
      <c r="D28" s="73"/>
      <c r="E28" s="73"/>
      <c r="F28" s="73"/>
    </row>
    <row r="29" spans="2:6" x14ac:dyDescent="0.25">
      <c r="B29" s="71"/>
      <c r="C29" s="72"/>
      <c r="D29" s="73"/>
      <c r="E29" s="73"/>
      <c r="F29" s="73"/>
    </row>
    <row r="30" spans="2:6" x14ac:dyDescent="0.25">
      <c r="B30" s="71"/>
      <c r="C30" s="72"/>
      <c r="D30" s="73"/>
      <c r="E30" s="73"/>
      <c r="F30" s="73"/>
    </row>
    <row r="31" spans="2:6" x14ac:dyDescent="0.25">
      <c r="B31" s="71"/>
      <c r="C31" s="72"/>
      <c r="D31" s="73"/>
      <c r="E31" s="73"/>
      <c r="F31" s="73"/>
    </row>
    <row r="32" spans="2:6" x14ac:dyDescent="0.25">
      <c r="B32" s="71"/>
      <c r="C32" s="72"/>
      <c r="D32" s="73"/>
      <c r="E32" s="73"/>
      <c r="F32" s="73"/>
    </row>
    <row r="33" spans="2:6" x14ac:dyDescent="0.25">
      <c r="B33" s="71"/>
      <c r="C33" s="72"/>
      <c r="D33" s="73"/>
      <c r="E33" s="73"/>
      <c r="F33" s="73"/>
    </row>
    <row r="34" spans="2:6" x14ac:dyDescent="0.25">
      <c r="B34" s="71"/>
      <c r="C34" s="72"/>
      <c r="D34" s="73"/>
      <c r="E34" s="73"/>
      <c r="F34" s="73"/>
    </row>
    <row r="35" spans="2:6" x14ac:dyDescent="0.25">
      <c r="B35" s="71"/>
      <c r="C35" s="72"/>
      <c r="D35" s="73"/>
      <c r="E35" s="73"/>
      <c r="F35" s="73"/>
    </row>
    <row r="36" spans="2:6" x14ac:dyDescent="0.25">
      <c r="B36" s="71"/>
      <c r="C36" s="72"/>
      <c r="D36" s="73"/>
      <c r="E36" s="73"/>
      <c r="F36" s="73"/>
    </row>
    <row r="37" spans="2:6" x14ac:dyDescent="0.25">
      <c r="B37" s="71"/>
      <c r="C37" s="72"/>
      <c r="D37" s="73"/>
      <c r="E37" s="73"/>
      <c r="F37" s="73"/>
    </row>
    <row r="38" spans="2:6" x14ac:dyDescent="0.25">
      <c r="B38" s="71"/>
      <c r="C38" s="72"/>
      <c r="D38" s="73"/>
      <c r="E38" s="73"/>
      <c r="F38" s="73"/>
    </row>
    <row r="39" spans="2:6" x14ac:dyDescent="0.25">
      <c r="B39" s="71"/>
      <c r="C39" s="72"/>
      <c r="D39" s="73"/>
      <c r="E39" s="73"/>
      <c r="F39" s="73"/>
    </row>
    <row r="40" spans="2:6" x14ac:dyDescent="0.25">
      <c r="B40" s="71"/>
      <c r="C40" s="72"/>
      <c r="D40" s="73"/>
      <c r="E40" s="73"/>
      <c r="F40" s="73"/>
    </row>
    <row r="41" spans="2:6" x14ac:dyDescent="0.25">
      <c r="B41" s="71"/>
      <c r="C41" s="72"/>
      <c r="D41" s="73"/>
      <c r="E41" s="73"/>
      <c r="F41" s="73"/>
    </row>
    <row r="42" spans="2:6" x14ac:dyDescent="0.25">
      <c r="B42" s="71"/>
      <c r="C42" s="72"/>
      <c r="D42" s="73"/>
      <c r="E42" s="73"/>
      <c r="F42" s="73"/>
    </row>
    <row r="43" spans="2:6" x14ac:dyDescent="0.25">
      <c r="B43" s="71"/>
      <c r="C43" s="72"/>
      <c r="D43" s="73"/>
      <c r="E43" s="73"/>
      <c r="F43" s="73"/>
    </row>
    <row r="44" spans="2:6" x14ac:dyDescent="0.25">
      <c r="B44" s="71"/>
      <c r="C44" s="72"/>
      <c r="D44" s="73"/>
      <c r="E44" s="73"/>
      <c r="F44" s="73"/>
    </row>
    <row r="45" spans="2:6" x14ac:dyDescent="0.25">
      <c r="B45" s="71"/>
      <c r="C45" s="72"/>
      <c r="D45" s="73"/>
      <c r="E45" s="73"/>
      <c r="F45" s="73"/>
    </row>
    <row r="46" spans="2:6" x14ac:dyDescent="0.25">
      <c r="B46" s="71"/>
      <c r="C46" s="72"/>
      <c r="D46" s="73"/>
      <c r="E46" s="73"/>
      <c r="F46" s="73"/>
    </row>
    <row r="47" spans="2:6" x14ac:dyDescent="0.25">
      <c r="B47" s="71"/>
      <c r="C47" s="72"/>
      <c r="D47" s="73"/>
      <c r="E47" s="73"/>
      <c r="F47" s="73"/>
    </row>
    <row r="48" spans="2:6" x14ac:dyDescent="0.25">
      <c r="B48" s="71"/>
      <c r="C48" s="72"/>
      <c r="D48" s="73"/>
      <c r="E48" s="73"/>
      <c r="F48" s="73"/>
    </row>
    <row r="49" spans="2:6" x14ac:dyDescent="0.25">
      <c r="B49" s="71"/>
      <c r="C49" s="72"/>
      <c r="D49" s="73"/>
      <c r="E49" s="73"/>
      <c r="F49" s="73"/>
    </row>
    <row r="50" spans="2:6" x14ac:dyDescent="0.25">
      <c r="B50" s="71"/>
      <c r="C50" s="72"/>
      <c r="D50" s="73"/>
      <c r="E50" s="73"/>
      <c r="F50" s="73"/>
    </row>
    <row r="51" spans="2:6" x14ac:dyDescent="0.25">
      <c r="B51" s="71"/>
      <c r="C51" s="72"/>
      <c r="D51" s="73"/>
      <c r="E51" s="73"/>
      <c r="F51" s="73"/>
    </row>
    <row r="52" spans="2:6" x14ac:dyDescent="0.25">
      <c r="B52" s="71"/>
      <c r="C52" s="72"/>
      <c r="D52" s="73"/>
      <c r="E52" s="73"/>
      <c r="F52" s="73"/>
    </row>
    <row r="53" spans="2:6" x14ac:dyDescent="0.25">
      <c r="B53" s="71"/>
      <c r="C53" s="72"/>
      <c r="D53" s="73"/>
      <c r="E53" s="73"/>
      <c r="F53" s="73"/>
    </row>
    <row r="54" spans="2:6" x14ac:dyDescent="0.25">
      <c r="B54" s="71"/>
      <c r="C54" s="72"/>
      <c r="D54" s="73"/>
      <c r="E54" s="73"/>
      <c r="F54" s="73"/>
    </row>
    <row r="55" spans="2:6" x14ac:dyDescent="0.25">
      <c r="B55" s="71"/>
      <c r="C55" s="72"/>
      <c r="D55" s="73"/>
      <c r="E55" s="73"/>
      <c r="F55" s="73"/>
    </row>
    <row r="56" spans="2:6" x14ac:dyDescent="0.25">
      <c r="B56" s="71"/>
      <c r="C56" s="72"/>
      <c r="D56" s="73"/>
      <c r="E56" s="73"/>
      <c r="F56" s="73"/>
    </row>
    <row r="57" spans="2:6" x14ac:dyDescent="0.25">
      <c r="B57" s="71"/>
      <c r="C57" s="72"/>
      <c r="D57" s="73"/>
      <c r="E57" s="73"/>
      <c r="F57" s="73"/>
    </row>
    <row r="58" spans="2:6" x14ac:dyDescent="0.25">
      <c r="B58" s="71"/>
      <c r="C58" s="72"/>
      <c r="D58" s="73"/>
      <c r="E58" s="73"/>
      <c r="F58" s="73"/>
    </row>
    <row r="59" spans="2:6" x14ac:dyDescent="0.25">
      <c r="B59" s="71"/>
      <c r="C59" s="72"/>
      <c r="D59" s="73"/>
      <c r="E59" s="73"/>
      <c r="F59" s="73"/>
    </row>
    <row r="60" spans="2:6" x14ac:dyDescent="0.25">
      <c r="B60" s="71"/>
      <c r="C60" s="72"/>
      <c r="D60" s="73"/>
      <c r="E60" s="73"/>
      <c r="F60" s="73"/>
    </row>
    <row r="61" spans="2:6" x14ac:dyDescent="0.25">
      <c r="B61" s="71"/>
      <c r="C61" s="72"/>
      <c r="D61" s="73"/>
      <c r="E61" s="73"/>
      <c r="F61" s="73"/>
    </row>
    <row r="62" spans="2:6" x14ac:dyDescent="0.25">
      <c r="B62" s="71"/>
      <c r="C62" s="72"/>
      <c r="D62" s="73"/>
      <c r="E62" s="73"/>
      <c r="F62" s="73"/>
    </row>
    <row r="63" spans="2:6" x14ac:dyDescent="0.25">
      <c r="B63" s="71"/>
      <c r="C63" s="72"/>
      <c r="D63" s="73"/>
      <c r="E63" s="73"/>
      <c r="F63" s="73"/>
    </row>
    <row r="64" spans="2:6" x14ac:dyDescent="0.25">
      <c r="B64" s="71"/>
      <c r="C64" s="72"/>
      <c r="D64" s="73"/>
      <c r="E64" s="73"/>
      <c r="F64" s="73"/>
    </row>
    <row r="65" spans="2:6" x14ac:dyDescent="0.25">
      <c r="B65" s="71"/>
      <c r="C65" s="72"/>
      <c r="D65" s="73"/>
      <c r="E65" s="73"/>
      <c r="F65" s="73"/>
    </row>
    <row r="66" spans="2:6" x14ac:dyDescent="0.25">
      <c r="B66" s="71"/>
      <c r="C66" s="72"/>
      <c r="D66" s="73"/>
      <c r="E66" s="73"/>
      <c r="F66" s="73"/>
    </row>
    <row r="67" spans="2:6" x14ac:dyDescent="0.25">
      <c r="B67" s="71"/>
      <c r="C67" s="72"/>
      <c r="D67" s="73"/>
      <c r="E67" s="73"/>
      <c r="F67" s="73"/>
    </row>
    <row r="68" spans="2:6" x14ac:dyDescent="0.25">
      <c r="B68" s="71"/>
      <c r="C68" s="72"/>
      <c r="D68" s="73"/>
      <c r="E68" s="73"/>
      <c r="F68" s="73"/>
    </row>
    <row r="69" spans="2:6" x14ac:dyDescent="0.25">
      <c r="B69" s="71"/>
      <c r="C69" s="72"/>
      <c r="D69" s="73"/>
      <c r="E69" s="73"/>
      <c r="F69" s="73"/>
    </row>
    <row r="70" spans="2:6" x14ac:dyDescent="0.25">
      <c r="B70" s="71"/>
      <c r="C70" s="72"/>
      <c r="D70" s="73"/>
      <c r="E70" s="73"/>
      <c r="F70" s="73"/>
    </row>
    <row r="71" spans="2:6" x14ac:dyDescent="0.25">
      <c r="B71" s="71"/>
      <c r="C71" s="72"/>
      <c r="D71" s="73"/>
      <c r="E71" s="73"/>
      <c r="F71" s="73"/>
    </row>
    <row r="72" spans="2:6" x14ac:dyDescent="0.25">
      <c r="B72" s="71"/>
      <c r="C72" s="72"/>
      <c r="D72" s="73"/>
      <c r="E72" s="73"/>
      <c r="F72" s="73"/>
    </row>
    <row r="73" spans="2:6" x14ac:dyDescent="0.25">
      <c r="B73" s="71"/>
      <c r="C73" s="72"/>
      <c r="D73" s="73"/>
      <c r="E73" s="73"/>
      <c r="F73" s="73"/>
    </row>
    <row r="74" spans="2:6" x14ac:dyDescent="0.25">
      <c r="B74" s="71"/>
      <c r="C74" s="72"/>
      <c r="D74" s="73"/>
      <c r="E74" s="73"/>
      <c r="F74" s="73"/>
    </row>
    <row r="75" spans="2:6" x14ac:dyDescent="0.25">
      <c r="B75" s="71"/>
      <c r="C75" s="72"/>
      <c r="D75" s="73"/>
      <c r="E75" s="73"/>
      <c r="F75" s="73"/>
    </row>
    <row r="76" spans="2:6" x14ac:dyDescent="0.25">
      <c r="B76" s="71"/>
      <c r="C76" s="72"/>
      <c r="D76" s="73"/>
      <c r="E76" s="73"/>
      <c r="F76" s="73"/>
    </row>
    <row r="77" spans="2:6" x14ac:dyDescent="0.25">
      <c r="B77" s="71"/>
      <c r="C77" s="72"/>
      <c r="D77" s="73"/>
      <c r="E77" s="73"/>
      <c r="F77" s="73"/>
    </row>
    <row r="78" spans="2:6" x14ac:dyDescent="0.25">
      <c r="B78" s="71"/>
      <c r="C78" s="72"/>
      <c r="D78" s="73"/>
      <c r="E78" s="73"/>
      <c r="F78" s="73"/>
    </row>
    <row r="79" spans="2:6" x14ac:dyDescent="0.25">
      <c r="B79" s="71"/>
      <c r="C79" s="72"/>
      <c r="D79" s="73"/>
      <c r="E79" s="73"/>
      <c r="F79" s="73"/>
    </row>
    <row r="80" spans="2:6" x14ac:dyDescent="0.25">
      <c r="B80" s="71"/>
      <c r="C80" s="72"/>
      <c r="D80" s="73"/>
      <c r="E80" s="73"/>
      <c r="F80" s="73"/>
    </row>
    <row r="81" spans="2:6" x14ac:dyDescent="0.25">
      <c r="B81" s="71"/>
      <c r="C81" s="72"/>
      <c r="D81" s="73"/>
      <c r="E81" s="73"/>
      <c r="F81" s="73"/>
    </row>
    <row r="82" spans="2:6" x14ac:dyDescent="0.25">
      <c r="B82" s="71"/>
      <c r="C82" s="72"/>
      <c r="D82" s="73"/>
      <c r="E82" s="73"/>
      <c r="F82" s="73"/>
    </row>
    <row r="83" spans="2:6" x14ac:dyDescent="0.25">
      <c r="B83" s="71"/>
      <c r="C83" s="72"/>
      <c r="D83" s="73"/>
      <c r="E83" s="73"/>
      <c r="F83" s="73"/>
    </row>
    <row r="84" spans="2:6" x14ac:dyDescent="0.25">
      <c r="B84" s="71"/>
      <c r="C84" s="72"/>
      <c r="D84" s="73"/>
      <c r="E84" s="73"/>
      <c r="F84" s="73"/>
    </row>
    <row r="85" spans="2:6" x14ac:dyDescent="0.25">
      <c r="B85" s="71"/>
      <c r="C85" s="72"/>
      <c r="D85" s="73"/>
      <c r="E85" s="73"/>
      <c r="F85" s="73"/>
    </row>
    <row r="86" spans="2:6" x14ac:dyDescent="0.25">
      <c r="B86" s="71"/>
      <c r="C86" s="72"/>
      <c r="D86" s="73"/>
      <c r="E86" s="73"/>
      <c r="F86" s="73"/>
    </row>
    <row r="87" spans="2:6" x14ac:dyDescent="0.25">
      <c r="B87" s="71"/>
      <c r="C87" s="72"/>
      <c r="D87" s="73"/>
      <c r="E87" s="73"/>
      <c r="F87" s="73"/>
    </row>
    <row r="88" spans="2:6" x14ac:dyDescent="0.25">
      <c r="B88" s="71"/>
      <c r="C88" s="72"/>
      <c r="D88" s="73"/>
      <c r="E88" s="73"/>
      <c r="F88" s="73"/>
    </row>
    <row r="89" spans="2:6" x14ac:dyDescent="0.25">
      <c r="B89" s="71"/>
      <c r="C89" s="72"/>
      <c r="D89" s="73"/>
      <c r="E89" s="73"/>
      <c r="F89" s="73"/>
    </row>
    <row r="90" spans="2:6" x14ac:dyDescent="0.25">
      <c r="B90" s="71"/>
      <c r="C90" s="72"/>
      <c r="D90" s="73"/>
      <c r="E90" s="73"/>
      <c r="F90" s="73"/>
    </row>
    <row r="91" spans="2:6" x14ac:dyDescent="0.25">
      <c r="B91" s="71"/>
      <c r="C91" s="72"/>
      <c r="D91" s="73"/>
      <c r="E91" s="73"/>
      <c r="F91" s="73"/>
    </row>
    <row r="92" spans="2:6" x14ac:dyDescent="0.25">
      <c r="B92" s="71"/>
      <c r="C92" s="72"/>
      <c r="D92" s="73"/>
      <c r="E92" s="73"/>
      <c r="F92" s="73"/>
    </row>
    <row r="93" spans="2:6" x14ac:dyDescent="0.25">
      <c r="B93" s="71"/>
      <c r="C93" s="72"/>
      <c r="D93" s="73"/>
      <c r="E93" s="73"/>
      <c r="F93" s="73"/>
    </row>
    <row r="94" spans="2:6" x14ac:dyDescent="0.25">
      <c r="B94" s="71"/>
      <c r="C94" s="72"/>
      <c r="D94" s="73"/>
      <c r="E94" s="73"/>
      <c r="F94" s="73"/>
    </row>
    <row r="95" spans="2:6" x14ac:dyDescent="0.25">
      <c r="B95" s="71"/>
      <c r="C95" s="72"/>
      <c r="D95" s="73"/>
      <c r="E95" s="73"/>
      <c r="F95" s="73"/>
    </row>
    <row r="96" spans="2:6" x14ac:dyDescent="0.25">
      <c r="B96" s="71"/>
      <c r="C96" s="72"/>
      <c r="D96" s="73"/>
      <c r="E96" s="73"/>
      <c r="F96" s="73"/>
    </row>
    <row r="97" spans="2:6" x14ac:dyDescent="0.25">
      <c r="B97" s="71"/>
      <c r="C97" s="72"/>
      <c r="D97" s="73"/>
      <c r="E97" s="73"/>
      <c r="F97" s="73"/>
    </row>
    <row r="98" spans="2:6" x14ac:dyDescent="0.25">
      <c r="B98" s="71"/>
      <c r="C98" s="72"/>
      <c r="D98" s="73"/>
      <c r="E98" s="73"/>
      <c r="F98" s="73"/>
    </row>
    <row r="99" spans="2:6" x14ac:dyDescent="0.25">
      <c r="B99" s="71"/>
      <c r="C99" s="72"/>
      <c r="D99" s="73"/>
      <c r="E99" s="73"/>
      <c r="F99" s="73"/>
    </row>
    <row r="100" spans="2:6" x14ac:dyDescent="0.25">
      <c r="B100" s="71"/>
      <c r="C100" s="72"/>
      <c r="D100" s="73"/>
      <c r="E100" s="73"/>
      <c r="F100" s="73"/>
    </row>
    <row r="101" spans="2:6" x14ac:dyDescent="0.25">
      <c r="B101" s="71"/>
      <c r="C101" s="72"/>
      <c r="D101" s="73"/>
      <c r="E101" s="73"/>
      <c r="F101" s="73"/>
    </row>
    <row r="102" spans="2:6" x14ac:dyDescent="0.25">
      <c r="B102" s="71"/>
      <c r="C102" s="72"/>
      <c r="D102" s="73"/>
      <c r="E102" s="73"/>
      <c r="F102" s="73"/>
    </row>
    <row r="103" spans="2:6" x14ac:dyDescent="0.25">
      <c r="B103" s="71"/>
      <c r="C103" s="72"/>
      <c r="D103" s="73"/>
      <c r="E103" s="73"/>
      <c r="F103" s="73"/>
    </row>
    <row r="104" spans="2:6" x14ac:dyDescent="0.25">
      <c r="B104" s="71"/>
      <c r="C104" s="72"/>
      <c r="D104" s="73"/>
      <c r="E104" s="73"/>
      <c r="F104" s="73"/>
    </row>
    <row r="105" spans="2:6" x14ac:dyDescent="0.25">
      <c r="B105" s="71"/>
      <c r="C105" s="72"/>
      <c r="D105" s="73"/>
      <c r="E105" s="73"/>
      <c r="F105" s="73"/>
    </row>
    <row r="106" spans="2:6" x14ac:dyDescent="0.25">
      <c r="B106" s="71"/>
      <c r="C106" s="72"/>
      <c r="D106" s="73"/>
      <c r="E106" s="73"/>
      <c r="F106" s="73"/>
    </row>
    <row r="107" spans="2:6" x14ac:dyDescent="0.25">
      <c r="B107" s="71"/>
      <c r="C107" s="72"/>
      <c r="D107" s="73"/>
      <c r="E107" s="73"/>
      <c r="F107" s="73"/>
    </row>
    <row r="108" spans="2:6" x14ac:dyDescent="0.25">
      <c r="B108" s="71"/>
      <c r="C108" s="72"/>
      <c r="D108" s="73"/>
      <c r="E108" s="73"/>
      <c r="F108" s="73"/>
    </row>
    <row r="109" spans="2:6" x14ac:dyDescent="0.25">
      <c r="B109" s="71"/>
      <c r="C109" s="72"/>
      <c r="D109" s="73"/>
      <c r="E109" s="73"/>
      <c r="F109" s="73"/>
    </row>
    <row r="110" spans="2:6" x14ac:dyDescent="0.25">
      <c r="B110" s="71"/>
      <c r="C110" s="72"/>
      <c r="D110" s="73"/>
      <c r="E110" s="73"/>
      <c r="F110" s="73"/>
    </row>
    <row r="111" spans="2:6" x14ac:dyDescent="0.25">
      <c r="B111" s="71"/>
      <c r="C111" s="72"/>
      <c r="D111" s="73"/>
      <c r="E111" s="73"/>
      <c r="F111" s="73"/>
    </row>
    <row r="112" spans="2:6" x14ac:dyDescent="0.25">
      <c r="B112" s="71"/>
      <c r="C112" s="72"/>
      <c r="D112" s="73"/>
      <c r="E112" s="73"/>
      <c r="F112" s="73"/>
    </row>
    <row r="113" spans="2:6" x14ac:dyDescent="0.25">
      <c r="B113" s="71"/>
      <c r="C113" s="72"/>
      <c r="D113" s="73"/>
      <c r="E113" s="73"/>
      <c r="F113" s="73"/>
    </row>
    <row r="114" spans="2:6" x14ac:dyDescent="0.25">
      <c r="B114" s="71"/>
      <c r="C114" s="72"/>
      <c r="D114" s="73"/>
      <c r="E114" s="73"/>
      <c r="F114" s="73"/>
    </row>
    <row r="115" spans="2:6" x14ac:dyDescent="0.25">
      <c r="B115" s="71"/>
      <c r="C115" s="72"/>
      <c r="D115" s="73"/>
      <c r="E115" s="73"/>
      <c r="F115" s="73"/>
    </row>
    <row r="116" spans="2:6" x14ac:dyDescent="0.25">
      <c r="B116" s="71"/>
      <c r="C116" s="72"/>
      <c r="D116" s="73"/>
      <c r="E116" s="73"/>
      <c r="F116" s="73"/>
    </row>
    <row r="117" spans="2:6" x14ac:dyDescent="0.25">
      <c r="B117" s="71"/>
      <c r="C117" s="72"/>
      <c r="D117" s="73"/>
      <c r="E117" s="73"/>
      <c r="F117" s="73"/>
    </row>
    <row r="118" spans="2:6" x14ac:dyDescent="0.25">
      <c r="B118" s="71"/>
      <c r="C118" s="72"/>
      <c r="D118" s="73"/>
      <c r="E118" s="73"/>
      <c r="F118" s="73"/>
    </row>
    <row r="119" spans="2:6" x14ac:dyDescent="0.25">
      <c r="B119" s="71"/>
      <c r="C119" s="72"/>
      <c r="D119" s="73"/>
      <c r="E119" s="73"/>
      <c r="F119" s="73"/>
    </row>
    <row r="120" spans="2:6" x14ac:dyDescent="0.25">
      <c r="B120" s="71"/>
      <c r="C120" s="72"/>
      <c r="D120" s="73"/>
      <c r="E120" s="73"/>
      <c r="F120" s="73"/>
    </row>
    <row r="121" spans="2:6" x14ac:dyDescent="0.25">
      <c r="B121" s="71"/>
      <c r="C121" s="72"/>
      <c r="D121" s="73"/>
      <c r="E121" s="73"/>
      <c r="F121" s="73"/>
    </row>
    <row r="122" spans="2:6" x14ac:dyDescent="0.25">
      <c r="B122" s="71"/>
      <c r="C122" s="72"/>
      <c r="D122" s="73"/>
      <c r="E122" s="73"/>
      <c r="F122" s="73"/>
    </row>
    <row r="123" spans="2:6" x14ac:dyDescent="0.25">
      <c r="B123" s="71"/>
      <c r="C123" s="72"/>
      <c r="D123" s="73"/>
      <c r="E123" s="73"/>
      <c r="F123" s="73"/>
    </row>
    <row r="124" spans="2:6" x14ac:dyDescent="0.25">
      <c r="B124" s="71"/>
      <c r="C124" s="72"/>
      <c r="D124" s="73"/>
      <c r="E124" s="73"/>
      <c r="F124" s="73"/>
    </row>
    <row r="125" spans="2:6" x14ac:dyDescent="0.25">
      <c r="B125" s="71"/>
      <c r="C125" s="72"/>
      <c r="D125" s="73"/>
      <c r="E125" s="73"/>
      <c r="F125" s="73"/>
    </row>
    <row r="126" spans="2:6" x14ac:dyDescent="0.25">
      <c r="B126" s="71"/>
      <c r="C126" s="72"/>
      <c r="D126" s="73"/>
      <c r="E126" s="73"/>
      <c r="F126" s="73"/>
    </row>
    <row r="127" spans="2:6" x14ac:dyDescent="0.25">
      <c r="B127" s="71"/>
      <c r="C127" s="72"/>
      <c r="D127" s="73"/>
      <c r="E127" s="73"/>
      <c r="F127" s="73"/>
    </row>
    <row r="128" spans="2:6" x14ac:dyDescent="0.25">
      <c r="B128" s="71"/>
      <c r="C128" s="72"/>
      <c r="D128" s="73"/>
      <c r="E128" s="73"/>
      <c r="F128" s="73"/>
    </row>
    <row r="129" spans="2:6" x14ac:dyDescent="0.25">
      <c r="B129" s="71"/>
      <c r="C129" s="72"/>
      <c r="D129" s="73"/>
      <c r="E129" s="73"/>
      <c r="F129" s="73"/>
    </row>
    <row r="130" spans="2:6" x14ac:dyDescent="0.25">
      <c r="B130" s="71"/>
      <c r="C130" s="72"/>
      <c r="D130" s="73"/>
      <c r="E130" s="73"/>
      <c r="F130" s="73"/>
    </row>
    <row r="131" spans="2:6" x14ac:dyDescent="0.25">
      <c r="B131" s="71"/>
      <c r="C131" s="72"/>
      <c r="D131" s="73"/>
      <c r="E131" s="73"/>
      <c r="F131" s="73"/>
    </row>
    <row r="132" spans="2:6" x14ac:dyDescent="0.25">
      <c r="B132" s="71"/>
      <c r="C132" s="72"/>
      <c r="D132" s="73"/>
      <c r="E132" s="73"/>
      <c r="F132" s="73"/>
    </row>
    <row r="133" spans="2:6" x14ac:dyDescent="0.25">
      <c r="B133" s="71"/>
      <c r="C133" s="72"/>
      <c r="D133" s="73"/>
      <c r="E133" s="73"/>
      <c r="F133" s="73"/>
    </row>
    <row r="134" spans="2:6" x14ac:dyDescent="0.25">
      <c r="B134" s="71"/>
      <c r="C134" s="72"/>
      <c r="D134" s="73"/>
      <c r="E134" s="73"/>
      <c r="F134" s="73"/>
    </row>
    <row r="135" spans="2:6" x14ac:dyDescent="0.25">
      <c r="B135" s="71"/>
      <c r="C135" s="72"/>
      <c r="D135" s="73"/>
      <c r="E135" s="73"/>
      <c r="F135" s="73"/>
    </row>
    <row r="136" spans="2:6" x14ac:dyDescent="0.25">
      <c r="B136" s="71"/>
      <c r="C136" s="72"/>
      <c r="D136" s="73"/>
      <c r="E136" s="73"/>
      <c r="F136" s="73"/>
    </row>
    <row r="137" spans="2:6" x14ac:dyDescent="0.25">
      <c r="B137" s="71"/>
      <c r="C137" s="72"/>
      <c r="D137" s="73"/>
      <c r="E137" s="73"/>
      <c r="F137" s="73"/>
    </row>
    <row r="138" spans="2:6" x14ac:dyDescent="0.25">
      <c r="B138" s="71"/>
      <c r="C138" s="72"/>
      <c r="D138" s="73"/>
      <c r="E138" s="73"/>
      <c r="F138" s="73"/>
    </row>
    <row r="139" spans="2:6" x14ac:dyDescent="0.25">
      <c r="B139" s="71"/>
      <c r="C139" s="72"/>
      <c r="D139" s="73"/>
      <c r="E139" s="73"/>
      <c r="F139" s="73"/>
    </row>
    <row r="140" spans="2:6" x14ac:dyDescent="0.25">
      <c r="B140" s="71"/>
      <c r="C140" s="72"/>
      <c r="D140" s="73"/>
      <c r="E140" s="73"/>
      <c r="F140" s="73"/>
    </row>
    <row r="141" spans="2:6" x14ac:dyDescent="0.25">
      <c r="B141" s="71"/>
      <c r="C141" s="72"/>
      <c r="D141" s="73"/>
      <c r="E141" s="73"/>
      <c r="F141" s="73"/>
    </row>
    <row r="142" spans="2:6" x14ac:dyDescent="0.25">
      <c r="B142" s="71"/>
      <c r="C142" s="72"/>
      <c r="D142" s="73"/>
      <c r="E142" s="73"/>
      <c r="F142" s="73"/>
    </row>
    <row r="143" spans="2:6" x14ac:dyDescent="0.25">
      <c r="B143" s="71"/>
      <c r="C143" s="72"/>
      <c r="D143" s="73"/>
      <c r="E143" s="73"/>
      <c r="F143" s="73"/>
    </row>
    <row r="144" spans="2:6" x14ac:dyDescent="0.25">
      <c r="B144" s="71"/>
      <c r="C144" s="72"/>
      <c r="D144" s="73"/>
      <c r="E144" s="73"/>
      <c r="F144" s="73"/>
    </row>
    <row r="145" spans="2:6" x14ac:dyDescent="0.25">
      <c r="B145" s="71"/>
      <c r="C145" s="72"/>
      <c r="D145" s="73"/>
      <c r="E145" s="73"/>
      <c r="F145" s="73"/>
    </row>
    <row r="146" spans="2:6" x14ac:dyDescent="0.25">
      <c r="B146" s="71"/>
      <c r="C146" s="72"/>
      <c r="D146" s="73"/>
      <c r="E146" s="73"/>
      <c r="F146" s="73"/>
    </row>
    <row r="147" spans="2:6" x14ac:dyDescent="0.25">
      <c r="B147" s="71"/>
      <c r="C147" s="72"/>
      <c r="D147" s="73"/>
      <c r="E147" s="73"/>
      <c r="F147" s="73"/>
    </row>
    <row r="148" spans="2:6" x14ac:dyDescent="0.25">
      <c r="B148" s="71"/>
      <c r="C148" s="72"/>
      <c r="D148" s="73"/>
      <c r="E148" s="73"/>
      <c r="F148" s="73"/>
    </row>
    <row r="149" spans="2:6" x14ac:dyDescent="0.25">
      <c r="B149" s="71"/>
      <c r="C149" s="72"/>
      <c r="D149" s="73"/>
      <c r="E149" s="73"/>
      <c r="F149" s="73"/>
    </row>
    <row r="150" spans="2:6" x14ac:dyDescent="0.25">
      <c r="B150" s="71"/>
      <c r="C150" s="72"/>
      <c r="D150" s="73"/>
      <c r="E150" s="73"/>
      <c r="F150" s="73"/>
    </row>
    <row r="151" spans="2:6" x14ac:dyDescent="0.25">
      <c r="B151" s="71"/>
      <c r="C151" s="72"/>
      <c r="D151" s="73"/>
      <c r="E151" s="73"/>
      <c r="F151" s="73"/>
    </row>
    <row r="152" spans="2:6" x14ac:dyDescent="0.25">
      <c r="B152" s="71"/>
      <c r="C152" s="72"/>
      <c r="D152" s="73"/>
      <c r="E152" s="73"/>
      <c r="F152" s="73"/>
    </row>
    <row r="153" spans="2:6" x14ac:dyDescent="0.25">
      <c r="B153" s="71"/>
      <c r="C153" s="72"/>
      <c r="D153" s="73"/>
      <c r="E153" s="73"/>
      <c r="F153" s="73"/>
    </row>
    <row r="154" spans="2:6" x14ac:dyDescent="0.25">
      <c r="B154" s="71"/>
      <c r="C154" s="72"/>
      <c r="D154" s="73"/>
      <c r="E154" s="73"/>
      <c r="F154" s="73"/>
    </row>
    <row r="155" spans="2:6" x14ac:dyDescent="0.25">
      <c r="B155" s="71"/>
      <c r="C155" s="72"/>
      <c r="D155" s="73"/>
      <c r="E155" s="73"/>
      <c r="F155" s="73"/>
    </row>
    <row r="156" spans="2:6" x14ac:dyDescent="0.25">
      <c r="B156" s="71"/>
      <c r="C156" s="72"/>
      <c r="D156" s="73"/>
      <c r="E156" s="73"/>
      <c r="F156" s="73"/>
    </row>
    <row r="157" spans="2:6" x14ac:dyDescent="0.25">
      <c r="B157" s="71"/>
      <c r="C157" s="72"/>
      <c r="D157" s="73"/>
      <c r="E157" s="73"/>
      <c r="F157" s="73"/>
    </row>
    <row r="158" spans="2:6" x14ac:dyDescent="0.25">
      <c r="B158" s="71"/>
      <c r="C158" s="72"/>
      <c r="D158" s="73"/>
      <c r="E158" s="73"/>
      <c r="F158" s="73"/>
    </row>
    <row r="159" spans="2:6" x14ac:dyDescent="0.25">
      <c r="B159" s="71"/>
      <c r="C159" s="72"/>
      <c r="D159" s="73"/>
      <c r="E159" s="73"/>
      <c r="F159" s="73"/>
    </row>
    <row r="160" spans="2:6" x14ac:dyDescent="0.25">
      <c r="B160" s="71"/>
      <c r="C160" s="72"/>
      <c r="D160" s="73"/>
      <c r="E160" s="73"/>
      <c r="F160" s="73"/>
    </row>
    <row r="161" spans="2:6" x14ac:dyDescent="0.25">
      <c r="B161" s="71"/>
      <c r="C161" s="72"/>
      <c r="D161" s="73"/>
      <c r="E161" s="73"/>
      <c r="F161" s="73"/>
    </row>
    <row r="162" spans="2:6" x14ac:dyDescent="0.25">
      <c r="B162" s="71"/>
      <c r="C162" s="72"/>
      <c r="D162" s="73"/>
      <c r="E162" s="73"/>
      <c r="F162" s="73"/>
    </row>
    <row r="163" spans="2:6" x14ac:dyDescent="0.25">
      <c r="B163" s="71"/>
      <c r="C163" s="72"/>
      <c r="D163" s="73"/>
      <c r="E163" s="73"/>
      <c r="F163" s="73"/>
    </row>
    <row r="164" spans="2:6" x14ac:dyDescent="0.25">
      <c r="B164" s="71"/>
      <c r="C164" s="72"/>
      <c r="D164" s="73"/>
      <c r="E164" s="73"/>
      <c r="F164" s="73"/>
    </row>
    <row r="165" spans="2:6" x14ac:dyDescent="0.25">
      <c r="B165" s="71"/>
      <c r="C165" s="72"/>
      <c r="D165" s="73"/>
      <c r="E165" s="73"/>
      <c r="F165" s="73"/>
    </row>
    <row r="166" spans="2:6" x14ac:dyDescent="0.25">
      <c r="B166" s="71"/>
      <c r="C166" s="72"/>
      <c r="D166" s="73"/>
      <c r="E166" s="73"/>
      <c r="F166" s="73"/>
    </row>
    <row r="167" spans="2:6" x14ac:dyDescent="0.25">
      <c r="B167" s="71"/>
      <c r="C167" s="72"/>
      <c r="D167" s="73"/>
      <c r="E167" s="73"/>
      <c r="F167" s="73"/>
    </row>
    <row r="168" spans="2:6" x14ac:dyDescent="0.25">
      <c r="B168" s="71"/>
      <c r="C168" s="72"/>
      <c r="D168" s="73"/>
      <c r="E168" s="73"/>
      <c r="F168" s="73"/>
    </row>
    <row r="169" spans="2:6" x14ac:dyDescent="0.25">
      <c r="B169" s="71"/>
      <c r="C169" s="72"/>
      <c r="D169" s="73"/>
      <c r="E169" s="73"/>
      <c r="F169" s="73"/>
    </row>
    <row r="170" spans="2:6" x14ac:dyDescent="0.25">
      <c r="B170" s="71"/>
      <c r="C170" s="72"/>
      <c r="D170" s="73"/>
      <c r="E170" s="73"/>
      <c r="F170" s="73"/>
    </row>
    <row r="171" spans="2:6" x14ac:dyDescent="0.25">
      <c r="B171" s="71"/>
      <c r="C171" s="72"/>
      <c r="D171" s="73"/>
      <c r="E171" s="73"/>
      <c r="F171" s="73"/>
    </row>
    <row r="172" spans="2:6" x14ac:dyDescent="0.25">
      <c r="B172" s="71"/>
      <c r="C172" s="72"/>
      <c r="D172" s="73"/>
      <c r="E172" s="73"/>
      <c r="F172" s="73"/>
    </row>
    <row r="173" spans="2:6" x14ac:dyDescent="0.25">
      <c r="B173" s="71"/>
      <c r="C173" s="72"/>
      <c r="D173" s="73"/>
      <c r="E173" s="73"/>
      <c r="F173" s="73"/>
    </row>
    <row r="174" spans="2:6" x14ac:dyDescent="0.25">
      <c r="B174" s="71"/>
      <c r="C174" s="72"/>
      <c r="D174" s="73"/>
      <c r="E174" s="73"/>
      <c r="F174" s="73"/>
    </row>
    <row r="175" spans="2:6" x14ac:dyDescent="0.25">
      <c r="B175" s="71"/>
      <c r="C175" s="72"/>
      <c r="D175" s="73"/>
      <c r="E175" s="73"/>
      <c r="F175" s="73"/>
    </row>
    <row r="176" spans="2:6" x14ac:dyDescent="0.25">
      <c r="B176" s="71"/>
      <c r="C176" s="72"/>
      <c r="D176" s="73"/>
      <c r="E176" s="73"/>
      <c r="F176" s="73"/>
    </row>
    <row r="177" spans="2:6" x14ac:dyDescent="0.25">
      <c r="B177" s="71"/>
      <c r="C177" s="72"/>
      <c r="D177" s="73"/>
      <c r="E177" s="73"/>
      <c r="F177" s="73"/>
    </row>
    <row r="178" spans="2:6" x14ac:dyDescent="0.25">
      <c r="B178" s="71"/>
      <c r="C178" s="72"/>
      <c r="D178" s="73"/>
      <c r="E178" s="73"/>
      <c r="F178" s="73"/>
    </row>
    <row r="179" spans="2:6" x14ac:dyDescent="0.25">
      <c r="B179" s="71"/>
      <c r="C179" s="72"/>
      <c r="D179" s="73"/>
      <c r="E179" s="73"/>
      <c r="F179" s="73"/>
    </row>
    <row r="180" spans="2:6" x14ac:dyDescent="0.25">
      <c r="B180" s="71"/>
      <c r="C180" s="72"/>
      <c r="D180" s="73"/>
      <c r="E180" s="73"/>
      <c r="F180" s="73"/>
    </row>
    <row r="181" spans="2:6" x14ac:dyDescent="0.25">
      <c r="B181" s="71"/>
      <c r="C181" s="72"/>
      <c r="D181" s="73"/>
      <c r="E181" s="73"/>
      <c r="F181" s="73"/>
    </row>
    <row r="182" spans="2:6" x14ac:dyDescent="0.25">
      <c r="B182" s="71"/>
      <c r="C182" s="72"/>
      <c r="D182" s="73"/>
      <c r="E182" s="73"/>
      <c r="F182" s="73"/>
    </row>
    <row r="183" spans="2:6" x14ac:dyDescent="0.25">
      <c r="B183" s="71"/>
      <c r="C183" s="72"/>
      <c r="D183" s="73"/>
      <c r="E183" s="73"/>
      <c r="F183" s="73"/>
    </row>
    <row r="184" spans="2:6" x14ac:dyDescent="0.25">
      <c r="B184" s="71"/>
      <c r="C184" s="72"/>
      <c r="D184" s="73"/>
      <c r="E184" s="73"/>
      <c r="F184" s="73"/>
    </row>
    <row r="185" spans="2:6" x14ac:dyDescent="0.25">
      <c r="B185" s="71"/>
      <c r="C185" s="72"/>
      <c r="D185" s="73"/>
      <c r="E185" s="73"/>
      <c r="F185" s="73"/>
    </row>
    <row r="186" spans="2:6" x14ac:dyDescent="0.25">
      <c r="B186" s="71"/>
      <c r="C186" s="72"/>
      <c r="D186" s="73"/>
      <c r="E186" s="73"/>
      <c r="F186" s="73"/>
    </row>
    <row r="187" spans="2:6" x14ac:dyDescent="0.25">
      <c r="B187" s="71"/>
      <c r="C187" s="72"/>
      <c r="D187" s="73"/>
      <c r="E187" s="73"/>
      <c r="F187" s="73"/>
    </row>
    <row r="188" spans="2:6" x14ac:dyDescent="0.25">
      <c r="B188" s="71"/>
      <c r="C188" s="72"/>
      <c r="D188" s="73"/>
      <c r="E188" s="73"/>
      <c r="F188" s="73"/>
    </row>
    <row r="189" spans="2:6" x14ac:dyDescent="0.25">
      <c r="B189" s="71"/>
      <c r="C189" s="72"/>
      <c r="D189" s="73"/>
      <c r="E189" s="73"/>
      <c r="F189" s="73"/>
    </row>
    <row r="190" spans="2:6" x14ac:dyDescent="0.25">
      <c r="B190" s="71"/>
      <c r="C190" s="72"/>
      <c r="D190" s="73"/>
      <c r="E190" s="73"/>
      <c r="F190" s="73"/>
    </row>
    <row r="191" spans="2:6" x14ac:dyDescent="0.25">
      <c r="B191" s="71"/>
      <c r="C191" s="72"/>
      <c r="D191" s="73"/>
      <c r="E191" s="73"/>
      <c r="F191" s="73"/>
    </row>
    <row r="192" spans="2:6" x14ac:dyDescent="0.25">
      <c r="B192" s="71"/>
      <c r="C192" s="72"/>
      <c r="D192" s="73"/>
      <c r="E192" s="73"/>
      <c r="F192" s="73"/>
    </row>
    <row r="193" spans="2:6" x14ac:dyDescent="0.25">
      <c r="B193" s="71"/>
      <c r="C193" s="72"/>
      <c r="D193" s="73"/>
      <c r="E193" s="73"/>
      <c r="F193" s="73"/>
    </row>
    <row r="194" spans="2:6" x14ac:dyDescent="0.25">
      <c r="B194" s="71"/>
      <c r="C194" s="72"/>
      <c r="D194" s="73"/>
      <c r="E194" s="73"/>
      <c r="F194" s="73"/>
    </row>
    <row r="195" spans="2:6" x14ac:dyDescent="0.25">
      <c r="B195" s="71"/>
      <c r="C195" s="72"/>
      <c r="D195" s="73"/>
      <c r="E195" s="73"/>
      <c r="F195" s="73"/>
    </row>
    <row r="196" spans="2:6" x14ac:dyDescent="0.25">
      <c r="B196" s="71"/>
      <c r="C196" s="72"/>
      <c r="D196" s="73"/>
      <c r="E196" s="73"/>
      <c r="F196" s="73"/>
    </row>
    <row r="197" spans="2:6" x14ac:dyDescent="0.25">
      <c r="B197" s="71"/>
      <c r="C197" s="72"/>
      <c r="D197" s="73"/>
      <c r="E197" s="73"/>
      <c r="F197" s="73"/>
    </row>
    <row r="198" spans="2:6" x14ac:dyDescent="0.25">
      <c r="B198" s="71"/>
      <c r="C198" s="72"/>
      <c r="D198" s="73"/>
      <c r="E198" s="73"/>
      <c r="F198" s="73"/>
    </row>
    <row r="199" spans="2:6" x14ac:dyDescent="0.25">
      <c r="B199" s="71"/>
      <c r="C199" s="72"/>
      <c r="D199" s="73"/>
      <c r="E199" s="73"/>
      <c r="F199" s="73"/>
    </row>
    <row r="200" spans="2:6" x14ac:dyDescent="0.25">
      <c r="B200" s="71"/>
      <c r="C200" s="72"/>
      <c r="D200" s="73"/>
      <c r="E200" s="73"/>
      <c r="F200" s="73"/>
    </row>
    <row r="201" spans="2:6" x14ac:dyDescent="0.25">
      <c r="B201" s="71"/>
      <c r="C201" s="72"/>
      <c r="D201" s="73"/>
      <c r="E201" s="73"/>
      <c r="F201" s="73"/>
    </row>
    <row r="202" spans="2:6" x14ac:dyDescent="0.25">
      <c r="B202" s="71"/>
      <c r="C202" s="72"/>
      <c r="D202" s="73"/>
      <c r="E202" s="73"/>
      <c r="F202" s="73"/>
    </row>
    <row r="203" spans="2:6" x14ac:dyDescent="0.25">
      <c r="B203" s="71"/>
      <c r="C203" s="72"/>
      <c r="D203" s="73"/>
      <c r="E203" s="73"/>
      <c r="F203" s="73"/>
    </row>
    <row r="204" spans="2:6" x14ac:dyDescent="0.25">
      <c r="B204" s="71"/>
      <c r="C204" s="72"/>
      <c r="D204" s="73"/>
      <c r="E204" s="73"/>
      <c r="F204" s="73"/>
    </row>
    <row r="205" spans="2:6" x14ac:dyDescent="0.25">
      <c r="B205" s="71"/>
      <c r="C205" s="72"/>
      <c r="D205" s="73"/>
      <c r="E205" s="73"/>
      <c r="F205" s="73"/>
    </row>
    <row r="206" spans="2:6" x14ac:dyDescent="0.25">
      <c r="B206" s="71"/>
      <c r="C206" s="72"/>
      <c r="D206" s="73"/>
      <c r="E206" s="73"/>
      <c r="F206" s="73"/>
    </row>
    <row r="207" spans="2:6" x14ac:dyDescent="0.25">
      <c r="B207" s="71"/>
      <c r="C207" s="72"/>
      <c r="D207" s="73"/>
      <c r="E207" s="73"/>
      <c r="F207" s="73"/>
    </row>
    <row r="208" spans="2:6" x14ac:dyDescent="0.25">
      <c r="B208" s="71"/>
      <c r="C208" s="72"/>
      <c r="D208" s="73"/>
      <c r="E208" s="73"/>
      <c r="F208" s="73"/>
    </row>
    <row r="209" spans="2:6" x14ac:dyDescent="0.25">
      <c r="B209" s="71"/>
      <c r="C209" s="72"/>
      <c r="D209" s="73"/>
      <c r="E209" s="73"/>
      <c r="F209" s="73"/>
    </row>
    <row r="210" spans="2:6" x14ac:dyDescent="0.25">
      <c r="B210" s="71"/>
      <c r="C210" s="72"/>
      <c r="D210" s="73"/>
      <c r="E210" s="73"/>
      <c r="F210" s="73"/>
    </row>
    <row r="211" spans="2:6" x14ac:dyDescent="0.25">
      <c r="B211" s="71"/>
      <c r="C211" s="72"/>
      <c r="D211" s="73"/>
      <c r="E211" s="73"/>
      <c r="F211" s="73"/>
    </row>
    <row r="212" spans="2:6" x14ac:dyDescent="0.25">
      <c r="B212" s="71"/>
      <c r="C212" s="72"/>
      <c r="D212" s="73"/>
      <c r="E212" s="73"/>
      <c r="F212" s="73"/>
    </row>
    <row r="213" spans="2:6" x14ac:dyDescent="0.25">
      <c r="B213" s="71"/>
      <c r="C213" s="72"/>
      <c r="D213" s="73"/>
      <c r="E213" s="73"/>
      <c r="F213" s="73"/>
    </row>
    <row r="214" spans="2:6" x14ac:dyDescent="0.25">
      <c r="B214" s="71"/>
      <c r="C214" s="72"/>
      <c r="D214" s="73"/>
      <c r="E214" s="73"/>
      <c r="F214" s="73"/>
    </row>
    <row r="215" spans="2:6" x14ac:dyDescent="0.25">
      <c r="B215" s="71"/>
      <c r="C215" s="72"/>
      <c r="D215" s="73"/>
      <c r="E215" s="73"/>
      <c r="F215" s="73"/>
    </row>
    <row r="216" spans="2:6" x14ac:dyDescent="0.25">
      <c r="B216" s="71"/>
      <c r="C216" s="72"/>
      <c r="D216" s="73"/>
      <c r="E216" s="73"/>
      <c r="F216" s="73"/>
    </row>
    <row r="217" spans="2:6" x14ac:dyDescent="0.25">
      <c r="B217" s="71"/>
      <c r="C217" s="72"/>
      <c r="D217" s="73"/>
      <c r="E217" s="73"/>
      <c r="F217" s="73"/>
    </row>
    <row r="218" spans="2:6" x14ac:dyDescent="0.25">
      <c r="B218" s="71"/>
      <c r="C218" s="72"/>
      <c r="D218" s="73"/>
      <c r="E218" s="73"/>
      <c r="F218" s="73"/>
    </row>
    <row r="219" spans="2:6" x14ac:dyDescent="0.25">
      <c r="B219" s="71"/>
      <c r="C219" s="72"/>
      <c r="D219" s="73"/>
      <c r="E219" s="73"/>
      <c r="F219" s="73"/>
    </row>
    <row r="220" spans="2:6" x14ac:dyDescent="0.25">
      <c r="B220" s="71"/>
      <c r="C220" s="72"/>
      <c r="D220" s="73"/>
      <c r="E220" s="73"/>
      <c r="F220" s="73"/>
    </row>
    <row r="221" spans="2:6" x14ac:dyDescent="0.25">
      <c r="B221" s="71"/>
      <c r="C221" s="72"/>
      <c r="D221" s="73"/>
      <c r="E221" s="73"/>
      <c r="F221" s="73"/>
    </row>
    <row r="222" spans="2:6" x14ac:dyDescent="0.25">
      <c r="B222" s="71"/>
      <c r="C222" s="72"/>
      <c r="D222" s="73"/>
      <c r="E222" s="73"/>
      <c r="F222" s="73"/>
    </row>
    <row r="223" spans="2:6" x14ac:dyDescent="0.25">
      <c r="B223" s="71"/>
      <c r="C223" s="72"/>
      <c r="D223" s="73"/>
      <c r="E223" s="73"/>
      <c r="F223" s="73"/>
    </row>
    <row r="224" spans="2:6" x14ac:dyDescent="0.25">
      <c r="B224" s="71"/>
      <c r="C224" s="72"/>
      <c r="D224" s="73"/>
      <c r="E224" s="73"/>
      <c r="F224" s="73"/>
    </row>
    <row r="225" spans="2:6" x14ac:dyDescent="0.25">
      <c r="B225" s="71"/>
      <c r="C225" s="72"/>
      <c r="D225" s="73"/>
      <c r="E225" s="73"/>
      <c r="F225" s="73"/>
    </row>
    <row r="226" spans="2:6" x14ac:dyDescent="0.25">
      <c r="B226" s="71"/>
      <c r="C226" s="72"/>
      <c r="D226" s="73"/>
      <c r="E226" s="73"/>
      <c r="F226" s="73"/>
    </row>
    <row r="227" spans="2:6" x14ac:dyDescent="0.25">
      <c r="B227" s="71"/>
      <c r="C227" s="72"/>
      <c r="D227" s="73"/>
      <c r="E227" s="73"/>
      <c r="F227" s="73"/>
    </row>
    <row r="228" spans="2:6" x14ac:dyDescent="0.25">
      <c r="B228" s="71"/>
      <c r="C228" s="72"/>
      <c r="D228" s="73"/>
      <c r="E228" s="73"/>
      <c r="F228" s="73"/>
    </row>
    <row r="229" spans="2:6" x14ac:dyDescent="0.25">
      <c r="B229" s="71"/>
      <c r="C229" s="72"/>
      <c r="D229" s="73"/>
      <c r="E229" s="73"/>
      <c r="F229" s="73"/>
    </row>
    <row r="230" spans="2:6" x14ac:dyDescent="0.25">
      <c r="B230" s="71"/>
      <c r="C230" s="72"/>
      <c r="D230" s="73"/>
      <c r="E230" s="73"/>
      <c r="F230" s="73"/>
    </row>
    <row r="231" spans="2:6" x14ac:dyDescent="0.25">
      <c r="B231" s="71"/>
      <c r="C231" s="72"/>
      <c r="D231" s="73"/>
      <c r="E231" s="73"/>
      <c r="F231" s="73"/>
    </row>
    <row r="232" spans="2:6" x14ac:dyDescent="0.25">
      <c r="B232" s="71"/>
      <c r="C232" s="72"/>
      <c r="D232" s="73"/>
      <c r="E232" s="73"/>
      <c r="F232" s="73"/>
    </row>
    <row r="233" spans="2:6" x14ac:dyDescent="0.25">
      <c r="B233" s="71"/>
      <c r="C233" s="72"/>
      <c r="D233" s="73"/>
      <c r="E233" s="73"/>
      <c r="F233" s="73"/>
    </row>
    <row r="234" spans="2:6" x14ac:dyDescent="0.25">
      <c r="B234" s="71"/>
      <c r="C234" s="72"/>
      <c r="D234" s="73"/>
      <c r="E234" s="73"/>
      <c r="F234" s="73"/>
    </row>
    <row r="235" spans="2:6" x14ac:dyDescent="0.25">
      <c r="B235" s="71"/>
      <c r="C235" s="72"/>
      <c r="D235" s="73"/>
      <c r="E235" s="73"/>
      <c r="F235" s="73"/>
    </row>
    <row r="236" spans="2:6" x14ac:dyDescent="0.25">
      <c r="B236" s="71"/>
      <c r="C236" s="72"/>
      <c r="D236" s="73"/>
      <c r="E236" s="73"/>
      <c r="F236" s="73"/>
    </row>
    <row r="237" spans="2:6" x14ac:dyDescent="0.25">
      <c r="B237" s="71"/>
      <c r="C237" s="72"/>
      <c r="D237" s="73"/>
      <c r="E237" s="73"/>
      <c r="F237" s="73"/>
    </row>
    <row r="238" spans="2:6" x14ac:dyDescent="0.25">
      <c r="B238" s="71"/>
      <c r="C238" s="72"/>
      <c r="D238" s="73"/>
      <c r="E238" s="73"/>
      <c r="F238" s="73"/>
    </row>
    <row r="239" spans="2:6" x14ac:dyDescent="0.25">
      <c r="B239" s="71"/>
      <c r="C239" s="72"/>
      <c r="D239" s="73"/>
      <c r="E239" s="73"/>
      <c r="F239" s="73"/>
    </row>
    <row r="240" spans="2:6" x14ac:dyDescent="0.25">
      <c r="B240" s="71"/>
      <c r="C240" s="72"/>
      <c r="D240" s="73"/>
      <c r="E240" s="73"/>
      <c r="F240" s="73"/>
    </row>
    <row r="241" spans="2:6" x14ac:dyDescent="0.25">
      <c r="B241" s="71"/>
      <c r="C241" s="72"/>
      <c r="D241" s="73"/>
      <c r="E241" s="73"/>
      <c r="F241" s="73"/>
    </row>
    <row r="242" spans="2:6" x14ac:dyDescent="0.25">
      <c r="B242" s="71"/>
      <c r="C242" s="72"/>
      <c r="D242" s="73"/>
      <c r="E242" s="73"/>
      <c r="F242" s="73"/>
    </row>
    <row r="243" spans="2:6" x14ac:dyDescent="0.25">
      <c r="B243" s="71"/>
      <c r="C243" s="72"/>
      <c r="D243" s="73"/>
      <c r="E243" s="73"/>
      <c r="F243" s="73"/>
    </row>
    <row r="244" spans="2:6" x14ac:dyDescent="0.25">
      <c r="B244" s="71"/>
      <c r="C244" s="72"/>
      <c r="D244" s="73"/>
      <c r="E244" s="73"/>
      <c r="F244" s="73"/>
    </row>
    <row r="245" spans="2:6" x14ac:dyDescent="0.25">
      <c r="B245" s="71"/>
      <c r="C245" s="72"/>
      <c r="D245" s="73"/>
      <c r="E245" s="73"/>
      <c r="F245" s="73"/>
    </row>
    <row r="246" spans="2:6" x14ac:dyDescent="0.25">
      <c r="B246" s="71"/>
      <c r="C246" s="72"/>
      <c r="D246" s="73"/>
      <c r="E246" s="73"/>
      <c r="F246" s="73"/>
    </row>
    <row r="247" spans="2:6" x14ac:dyDescent="0.25">
      <c r="B247" s="71"/>
      <c r="C247" s="72"/>
      <c r="D247" s="73"/>
      <c r="E247" s="73"/>
      <c r="F247" s="73"/>
    </row>
    <row r="248" spans="2:6" x14ac:dyDescent="0.25">
      <c r="B248" s="71"/>
      <c r="C248" s="72"/>
      <c r="D248" s="73"/>
      <c r="E248" s="73"/>
      <c r="F248" s="73"/>
    </row>
    <row r="249" spans="2:6" x14ac:dyDescent="0.25">
      <c r="B249" s="71"/>
      <c r="C249" s="72"/>
      <c r="D249" s="73"/>
      <c r="E249" s="73"/>
      <c r="F249" s="73"/>
    </row>
    <row r="250" spans="2:6" x14ac:dyDescent="0.25">
      <c r="B250" s="71"/>
      <c r="C250" s="72"/>
      <c r="D250" s="73"/>
      <c r="E250" s="73"/>
      <c r="F250" s="73"/>
    </row>
    <row r="251" spans="2:6" x14ac:dyDescent="0.25">
      <c r="B251" s="71"/>
      <c r="C251" s="72"/>
      <c r="D251" s="73"/>
      <c r="E251" s="73"/>
      <c r="F251" s="73"/>
    </row>
    <row r="252" spans="2:6" x14ac:dyDescent="0.25">
      <c r="B252" s="71"/>
      <c r="C252" s="72"/>
      <c r="D252" s="73"/>
      <c r="E252" s="73"/>
      <c r="F252" s="73"/>
    </row>
    <row r="253" spans="2:6" x14ac:dyDescent="0.25">
      <c r="B253" s="71"/>
      <c r="C253" s="72"/>
      <c r="D253" s="73"/>
      <c r="E253" s="73"/>
      <c r="F253" s="73"/>
    </row>
    <row r="254" spans="2:6" x14ac:dyDescent="0.25">
      <c r="B254" s="71"/>
      <c r="C254" s="72"/>
      <c r="D254" s="73"/>
      <c r="E254" s="73"/>
      <c r="F254" s="73"/>
    </row>
    <row r="255" spans="2:6" x14ac:dyDescent="0.25">
      <c r="B255" s="71"/>
      <c r="C255" s="72"/>
      <c r="D255" s="73"/>
      <c r="E255" s="73"/>
      <c r="F255" s="73"/>
    </row>
    <row r="256" spans="2:6" x14ac:dyDescent="0.25">
      <c r="B256" s="71"/>
      <c r="C256" s="72"/>
      <c r="D256" s="73"/>
      <c r="E256" s="73"/>
      <c r="F256" s="73"/>
    </row>
    <row r="257" spans="2:6" x14ac:dyDescent="0.25">
      <c r="B257" s="71"/>
      <c r="C257" s="72"/>
      <c r="D257" s="73"/>
      <c r="E257" s="73"/>
      <c r="F257" s="73"/>
    </row>
    <row r="258" spans="2:6" x14ac:dyDescent="0.25">
      <c r="B258" s="71"/>
      <c r="C258" s="72"/>
      <c r="D258" s="73"/>
      <c r="E258" s="73"/>
      <c r="F258" s="73"/>
    </row>
    <row r="259" spans="2:6" x14ac:dyDescent="0.25">
      <c r="B259" s="71"/>
      <c r="C259" s="72"/>
      <c r="D259" s="73"/>
      <c r="E259" s="73"/>
      <c r="F259" s="73"/>
    </row>
    <row r="260" spans="2:6" x14ac:dyDescent="0.25">
      <c r="B260" s="71"/>
      <c r="C260" s="72"/>
      <c r="D260" s="73"/>
      <c r="E260" s="73"/>
      <c r="F260" s="73"/>
    </row>
    <row r="261" spans="2:6" x14ac:dyDescent="0.25">
      <c r="B261" s="71"/>
      <c r="C261" s="72"/>
      <c r="D261" s="73"/>
      <c r="E261" s="73"/>
      <c r="F261" s="73"/>
    </row>
    <row r="262" spans="2:6" x14ac:dyDescent="0.25">
      <c r="B262" s="71"/>
      <c r="C262" s="72"/>
      <c r="D262" s="73"/>
      <c r="E262" s="73"/>
      <c r="F262" s="73"/>
    </row>
    <row r="263" spans="2:6" x14ac:dyDescent="0.25">
      <c r="B263" s="71"/>
      <c r="C263" s="72"/>
      <c r="D263" s="73"/>
      <c r="E263" s="73"/>
      <c r="F263" s="73"/>
    </row>
    <row r="264" spans="2:6" x14ac:dyDescent="0.25">
      <c r="B264" s="71"/>
      <c r="C264" s="72"/>
      <c r="D264" s="73"/>
      <c r="E264" s="73"/>
      <c r="F264" s="73"/>
    </row>
    <row r="265" spans="2:6" x14ac:dyDescent="0.25">
      <c r="B265" s="71"/>
      <c r="C265" s="72"/>
      <c r="D265" s="73"/>
      <c r="E265" s="73"/>
      <c r="F265" s="73"/>
    </row>
    <row r="266" spans="2:6" x14ac:dyDescent="0.25">
      <c r="B266" s="71"/>
      <c r="C266" s="72"/>
      <c r="D266" s="73"/>
      <c r="E266" s="73"/>
      <c r="F266" s="73"/>
    </row>
    <row r="267" spans="2:6" x14ac:dyDescent="0.25">
      <c r="B267" s="71"/>
      <c r="C267" s="72"/>
      <c r="D267" s="73"/>
      <c r="E267" s="73"/>
      <c r="F267" s="73"/>
    </row>
    <row r="268" spans="2:6" x14ac:dyDescent="0.25">
      <c r="B268" s="71"/>
      <c r="C268" s="72"/>
      <c r="D268" s="73"/>
      <c r="E268" s="73"/>
      <c r="F268" s="73"/>
    </row>
    <row r="269" spans="2:6" x14ac:dyDescent="0.25">
      <c r="B269" s="71"/>
      <c r="C269" s="72"/>
      <c r="D269" s="73"/>
      <c r="E269" s="73"/>
      <c r="F269" s="73"/>
    </row>
    <row r="270" spans="2:6" x14ac:dyDescent="0.25">
      <c r="B270" s="71"/>
      <c r="C270" s="72"/>
      <c r="D270" s="73"/>
      <c r="E270" s="73"/>
      <c r="F270" s="73"/>
    </row>
    <row r="271" spans="2:6" x14ac:dyDescent="0.25">
      <c r="B271" s="71"/>
      <c r="C271" s="72"/>
      <c r="D271" s="73"/>
      <c r="E271" s="73"/>
      <c r="F271" s="73"/>
    </row>
    <row r="272" spans="2:6" x14ac:dyDescent="0.25">
      <c r="B272" s="71"/>
      <c r="C272" s="72"/>
      <c r="D272" s="73"/>
      <c r="E272" s="73"/>
      <c r="F272" s="73"/>
    </row>
    <row r="273" spans="2:6" x14ac:dyDescent="0.25">
      <c r="B273" s="71"/>
      <c r="C273" s="72"/>
      <c r="D273" s="73"/>
      <c r="E273" s="73"/>
      <c r="F273" s="73"/>
    </row>
    <row r="274" spans="2:6" x14ac:dyDescent="0.25">
      <c r="B274" s="71"/>
      <c r="C274" s="72"/>
      <c r="D274" s="73"/>
      <c r="E274" s="73"/>
      <c r="F274" s="73"/>
    </row>
    <row r="275" spans="2:6" x14ac:dyDescent="0.25">
      <c r="B275" s="71"/>
      <c r="C275" s="72"/>
      <c r="D275" s="73"/>
      <c r="E275" s="73"/>
      <c r="F275" s="73"/>
    </row>
    <row r="276" spans="2:6" x14ac:dyDescent="0.25">
      <c r="B276" s="71"/>
      <c r="C276" s="72"/>
      <c r="D276" s="73"/>
      <c r="E276" s="73"/>
      <c r="F276" s="73"/>
    </row>
    <row r="277" spans="2:6" x14ac:dyDescent="0.25">
      <c r="B277" s="71"/>
      <c r="C277" s="72"/>
      <c r="D277" s="73"/>
      <c r="E277" s="73"/>
      <c r="F277" s="73"/>
    </row>
    <row r="278" spans="2:6" x14ac:dyDescent="0.25">
      <c r="B278" s="71"/>
      <c r="C278" s="72"/>
      <c r="D278" s="73"/>
      <c r="E278" s="73"/>
      <c r="F278" s="73"/>
    </row>
    <row r="279" spans="2:6" x14ac:dyDescent="0.25">
      <c r="B279" s="71"/>
      <c r="C279" s="72"/>
      <c r="D279" s="73"/>
      <c r="E279" s="73"/>
      <c r="F279" s="73"/>
    </row>
    <row r="280" spans="2:6" x14ac:dyDescent="0.25">
      <c r="B280" s="71"/>
      <c r="C280" s="72"/>
      <c r="D280" s="73"/>
      <c r="E280" s="73"/>
      <c r="F280" s="73"/>
    </row>
    <row r="281" spans="2:6" x14ac:dyDescent="0.25">
      <c r="B281" s="71"/>
      <c r="C281" s="72"/>
      <c r="D281" s="73"/>
      <c r="E281" s="73"/>
      <c r="F281" s="73"/>
    </row>
  </sheetData>
  <mergeCells count="1">
    <mergeCell ref="B2:F2"/>
  </mergeCells>
  <pageMargins left="0.7" right="0.7" top="0.75" bottom="0.75" header="0.3" footer="0.3"/>
  <pageSetup paperSize="9" scale="77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C18"/>
  <sheetViews>
    <sheetView workbookViewId="0">
      <selection activeCell="B15" sqref="B15:B18"/>
    </sheetView>
  </sheetViews>
  <sheetFormatPr defaultRowHeight="15" x14ac:dyDescent="0.25"/>
  <cols>
    <col min="1" max="1" width="9.140625" style="15"/>
    <col min="2" max="2" width="93" style="16" customWidth="1"/>
    <col min="3" max="3" width="13.140625" style="93" customWidth="1"/>
    <col min="4" max="4" width="12.140625" style="15" bestFit="1" customWidth="1"/>
    <col min="5" max="16384" width="9.140625" style="15"/>
  </cols>
  <sheetData>
    <row r="1" spans="2:3" ht="15.75" thickBot="1" x14ac:dyDescent="0.3"/>
    <row r="2" spans="2:3" ht="15.75" thickBot="1" x14ac:dyDescent="0.3">
      <c r="B2" s="213" t="str">
        <f>'Elenco Prezzi Unitari'!B123</f>
        <v>Gemeinde  BRANZOLL</v>
      </c>
      <c r="C2" s="214"/>
    </row>
    <row r="3" spans="2:3" s="18" customFormat="1" ht="15.75" thickBot="1" x14ac:dyDescent="0.25">
      <c r="B3" s="100" t="str">
        <f>'Elenco Prezzi Unitari'!B65</f>
        <v>BESCHREIBUNG</v>
      </c>
      <c r="C3" s="153" t="str">
        <f>'Elenco Prezzi Unitari'!F65</f>
        <v>BETRAG</v>
      </c>
    </row>
    <row r="4" spans="2:3" ht="30" x14ac:dyDescent="0.25">
      <c r="B4" s="98" t="str">
        <f>'PLT1 Bronzolo'!B2</f>
        <v>PLT1 - Nummernschilderkennungsstation Nr.1:  Nationalstraße - Einfahrt NORD (Gemeinde  BRANZOLL)</v>
      </c>
      <c r="C4" s="99">
        <f>'PLT1 Bronzolo'!F17</f>
        <v>6767.5</v>
      </c>
    </row>
    <row r="5" spans="2:3" ht="15.75" customHeight="1" x14ac:dyDescent="0.25">
      <c r="B5" s="43" t="str">
        <f>'PLT2 Bronzolo'!B2</f>
        <v>PLT2 - Nummernschilderkennungsstation Nr.2:  Nationalstraße - Einfahrt SÜD (Gemeinde  BRANZOLL)</v>
      </c>
      <c r="C5" s="94">
        <f>'PLT2 Bronzolo'!F17</f>
        <v>6767.5</v>
      </c>
    </row>
    <row r="6" spans="2:3" ht="15.75" customHeight="1" x14ac:dyDescent="0.25">
      <c r="B6" s="43" t="str">
        <f>'PR1 Bronzolo'!B2</f>
        <v>PR1 - Videoüberwachungsstation Nr.1:  Schwarz-Adler-Straße (Gemeinde  BRANZOLL)</v>
      </c>
      <c r="C6" s="94">
        <f>'PR1 Bronzolo'!F17</f>
        <v>6960.75</v>
      </c>
    </row>
    <row r="7" spans="2:3" ht="15.75" customHeight="1" x14ac:dyDescent="0.25">
      <c r="B7" s="43" t="str">
        <f>'PR2-CO Bronzolo'!B2</f>
        <v>CO - Leiststelle  + PR2 - Videoüberwachungsstation Nr.2:  Rathaus (Gemeinde  BRANZOLL)</v>
      </c>
      <c r="C7" s="94">
        <f>'PR2-CO Bronzolo'!F20</f>
        <v>24088</v>
      </c>
    </row>
    <row r="8" spans="2:3" ht="15.75" customHeight="1" x14ac:dyDescent="0.25">
      <c r="B8" s="43" t="str">
        <f>'PR3 Bronzolo'!B2</f>
        <v>PR3 - Videoüberwachungsstation Nr.3:  St. Leonhard Platz (Gemeinde  BRANZOLL)</v>
      </c>
      <c r="C8" s="94">
        <f>'PR3 Bronzolo'!F14</f>
        <v>5650</v>
      </c>
    </row>
    <row r="9" spans="2:3" ht="15.75" customHeight="1" x14ac:dyDescent="0.25">
      <c r="B9" s="43" t="str">
        <f>'PR4 Bronzolo'!B2</f>
        <v>PR4 - Videoüberwachungsstation Nr.4:  Bahnhof (Gemeinde  BRANZOLL)</v>
      </c>
      <c r="C9" s="94">
        <f>'PR4 Bronzolo'!F14</f>
        <v>5650</v>
      </c>
    </row>
    <row r="10" spans="2:3" ht="15.75" customHeight="1" x14ac:dyDescent="0.25">
      <c r="B10" s="43" t="str">
        <f>'PR5 Bronzolo'!B2</f>
        <v>PR5 - Videoüberwachungsstation Nr.5:  Schulzone (Gemeinde  BRANZOLL)</v>
      </c>
      <c r="C10" s="94">
        <f>'PR5 Bronzolo'!F14</f>
        <v>14700</v>
      </c>
    </row>
    <row r="11" spans="2:3" ht="15.75" customHeight="1" x14ac:dyDescent="0.25">
      <c r="B11" s="43" t="str">
        <f>'PR6 Bronzolo'!B2</f>
        <v>PR6 - Videoüberwachungsstation Nr.6:  Von Ferrari Platz (Gemeinde  BRANZOLL)</v>
      </c>
      <c r="C11" s="94">
        <f>'PR6 Bronzolo'!F15</f>
        <v>6274</v>
      </c>
    </row>
    <row r="12" spans="2:3" ht="15.75" customHeight="1" x14ac:dyDescent="0.25">
      <c r="B12" s="43" t="str">
        <f>'PR7 Bronzolo'!B2</f>
        <v>PR7 - Videoüberwachungsstation Nr.7:  Raifgasse (Gemeinde  BRANZOLL)</v>
      </c>
      <c r="C12" s="94">
        <f>'PR7 Bronzolo'!F14</f>
        <v>5650</v>
      </c>
    </row>
    <row r="13" spans="2:3" ht="15.75" thickBot="1" x14ac:dyDescent="0.3">
      <c r="B13" s="43" t="str">
        <f>'PR8 Bronzolo'!B2</f>
        <v>PR8 - Videoüberwachungsstation Nr.8:  Park "Pinara-Thomsen" (Gemeinde  BRANZOLL)</v>
      </c>
      <c r="C13" s="94">
        <f>'PR8 Bronzolo'!F14</f>
        <v>5650</v>
      </c>
    </row>
    <row r="14" spans="2:3" ht="15.75" thickBot="1" x14ac:dyDescent="0.3">
      <c r="B14" s="146" t="str">
        <f>'Elenco Prezzi Unitari'!B69</f>
        <v>SUMME</v>
      </c>
      <c r="C14" s="147">
        <f>SUM(C4:C13)</f>
        <v>88157.75</v>
      </c>
    </row>
    <row r="15" spans="2:3" ht="30" x14ac:dyDescent="0.25">
      <c r="B15" s="43" t="str">
        <f>'Elenco Prezzi Unitari'!B203</f>
        <v>Anteilige Kosten des zentralen Nummernschildverwaltungssystems (Leitstelle am Sitz der Bezirksgemeinschaft)</v>
      </c>
      <c r="C15" s="94">
        <f>(C14/Totale!C21)*Totale!C26</f>
        <v>7637.3152759071691</v>
      </c>
    </row>
    <row r="16" spans="2:3" x14ac:dyDescent="0.25">
      <c r="B16" s="43" t="str">
        <f>'Elenco Prezzi Unitari'!B204</f>
        <v>Anteilige Sicherheitsaufwendungen</v>
      </c>
      <c r="C16" s="94">
        <f>(C14/Totale!C21)*'Quadro Economico'!C5</f>
        <v>2899.6264153021234</v>
      </c>
    </row>
    <row r="17" spans="2:3" ht="15" customHeight="1" thickBot="1" x14ac:dyDescent="0.3">
      <c r="B17" s="43" t="str">
        <f>'Elenco Prezzi Unitari'!B205</f>
        <v>Anteilige sonstige Aufwendungen (Ausführungsprojekt + BL + SiKoA + Wettbewerbsausschuss + unvorhergesehen Kosten und Rundungen)</v>
      </c>
      <c r="C17" s="94">
        <f>(C14/Totale!C21)*('Quadro Economico'!C8+'Quadro Economico'!C9+'Quadro Economico'!C10+'Quadro Economico'!C11+'Quadro Economico'!C12)</f>
        <v>7927.79340657788</v>
      </c>
    </row>
    <row r="18" spans="2:3" ht="15.75" thickBot="1" x14ac:dyDescent="0.3">
      <c r="B18" s="149" t="str">
        <f>'Elenco Prezzi Unitari'!B210</f>
        <v>Gesamtbetrag Gemeinde BRANZOLL</v>
      </c>
      <c r="C18" s="150">
        <f>SUM(C14:C17)</f>
        <v>106622.48509778717</v>
      </c>
    </row>
  </sheetData>
  <mergeCells count="1">
    <mergeCell ref="B2:C2"/>
  </mergeCells>
  <pageMargins left="0.7" right="0.7" top="0.75" bottom="0.75" header="0.3" footer="0.3"/>
  <pageSetup paperSize="9" scale="77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284"/>
  <sheetViews>
    <sheetView workbookViewId="0">
      <selection activeCell="B4" sqref="B4:F17"/>
    </sheetView>
  </sheetViews>
  <sheetFormatPr defaultRowHeight="15" x14ac:dyDescent="0.25"/>
  <cols>
    <col min="1" max="1" width="9.140625" style="124"/>
    <col min="2" max="2" width="52.7109375" style="122" customWidth="1"/>
    <col min="3" max="3" width="8.140625" style="179" bestFit="1" customWidth="1"/>
    <col min="4" max="4" width="13" style="180" customWidth="1"/>
    <col min="5" max="5" width="17.140625" style="180" customWidth="1"/>
    <col min="6" max="6" width="15.7109375" style="180" customWidth="1"/>
    <col min="7" max="7" width="14" style="66" customWidth="1"/>
    <col min="8" max="16384" width="9.140625" style="124"/>
  </cols>
  <sheetData>
    <row r="2" spans="2:7" s="166" customFormat="1" x14ac:dyDescent="0.2">
      <c r="B2" s="212" t="str">
        <f>'Elenco Prezzi Unitari'!B190</f>
        <v>PLT1 – Nummernschilderkennungsstation Nr. 1: Zufahrt von NORDEN – Grenze zu Eppan (Gemeinde KALTERN)</v>
      </c>
      <c r="C2" s="212"/>
      <c r="D2" s="212"/>
      <c r="E2" s="212"/>
      <c r="F2" s="212"/>
      <c r="G2" s="53"/>
    </row>
    <row r="3" spans="2:7" s="166" customFormat="1" x14ac:dyDescent="0.2">
      <c r="B3" s="55" t="str">
        <f>'Elenco Prezzi Unitari'!B65</f>
        <v>BESCHREIBUNG</v>
      </c>
      <c r="C3" s="55" t="str">
        <f>'Elenco Prezzi Unitari'!C65</f>
        <v>M.E.</v>
      </c>
      <c r="D3" s="55" t="str">
        <f>'Elenco Prezzi Unitari'!D65</f>
        <v>ANZ.</v>
      </c>
      <c r="E3" s="55" t="str">
        <f>'Elenco Prezzi Unitari'!E65</f>
        <v>EINHEITSPREIS</v>
      </c>
      <c r="F3" s="55" t="str">
        <f>'Elenco Prezzi Unitari'!F65</f>
        <v>BETRAG</v>
      </c>
      <c r="G3" s="53"/>
    </row>
    <row r="4" spans="2:7" ht="30" x14ac:dyDescent="0.25">
      <c r="B4" s="34" t="str">
        <f>'Elenco Prezzi Unitari'!B4</f>
        <v>Videokamera Nummernschilderkennung OCR + Übersichtskamera</v>
      </c>
      <c r="C4" s="38" t="s">
        <v>1</v>
      </c>
      <c r="D4" s="167">
        <v>1</v>
      </c>
      <c r="E4" s="82">
        <f>'Elenco Prezzi Unitari'!F4</f>
        <v>3200</v>
      </c>
      <c r="F4" s="168">
        <f t="shared" ref="F4" si="0">E4*D4</f>
        <v>3200</v>
      </c>
      <c r="G4" s="58"/>
    </row>
    <row r="5" spans="2:7" ht="30.75" customHeight="1" x14ac:dyDescent="0.25">
      <c r="B5" s="34" t="str">
        <f>'Elenco Prezzi Unitari'!B5</f>
        <v>Lokaler Speicher f. Videokamera Nummernschilderkennung - HD Typ SSD 120 GB</v>
      </c>
      <c r="C5" s="38" t="s">
        <v>1</v>
      </c>
      <c r="D5" s="167">
        <v>1</v>
      </c>
      <c r="E5" s="82">
        <f>'Elenco Prezzi Unitari'!F5</f>
        <v>224</v>
      </c>
      <c r="F5" s="168">
        <f t="shared" ref="F5:F6" si="1">E5*D5</f>
        <v>224</v>
      </c>
      <c r="G5" s="58"/>
    </row>
    <row r="6" spans="2:7" x14ac:dyDescent="0.25">
      <c r="B6" s="34" t="str">
        <f>'Elenco Prezzi Unitari'!B10</f>
        <v>Grundlizenz Kamera f. SW Nummernschilderkennung</v>
      </c>
      <c r="C6" s="38" t="s">
        <v>1</v>
      </c>
      <c r="D6" s="167">
        <v>1</v>
      </c>
      <c r="E6" s="82">
        <f>'Elenco Prezzi Unitari'!F10</f>
        <v>513.5</v>
      </c>
      <c r="F6" s="168">
        <f t="shared" si="1"/>
        <v>513.5</v>
      </c>
      <c r="G6" s="58"/>
    </row>
    <row r="7" spans="2:7" ht="30" x14ac:dyDescent="0.25">
      <c r="B7" s="34" t="str">
        <f>'Elenco Prezzi Unitari'!B11</f>
        <v>Lizenz Kamera Zugriff KfZ-Zulassungsstelle f. SW Nummernschilderkennung</v>
      </c>
      <c r="C7" s="38" t="s">
        <v>1</v>
      </c>
      <c r="D7" s="167">
        <v>1</v>
      </c>
      <c r="E7" s="82">
        <f>'Elenco Prezzi Unitari'!F11</f>
        <v>260</v>
      </c>
      <c r="F7" s="168">
        <f t="shared" ref="F7" si="2">E7*D7</f>
        <v>260</v>
      </c>
      <c r="G7" s="58"/>
    </row>
    <row r="8" spans="2:7" ht="15" customHeight="1" x14ac:dyDescent="0.25">
      <c r="B8" s="34" t="str">
        <f>'Elenco Prezzi Unitari'!B37</f>
        <v>Schild "Videoüberwachter Bereich" Art.13 GvD 196/2003</v>
      </c>
      <c r="C8" s="38" t="s">
        <v>1</v>
      </c>
      <c r="D8" s="167">
        <v>1</v>
      </c>
      <c r="E8" s="82">
        <f>'Elenco Prezzi Unitari'!F37</f>
        <v>50</v>
      </c>
      <c r="F8" s="168">
        <f t="shared" ref="F8" si="3">E8*D8</f>
        <v>50</v>
      </c>
      <c r="G8" s="58"/>
    </row>
    <row r="9" spans="2:7" ht="75" x14ac:dyDescent="0.25">
      <c r="B9" s="33" t="str">
        <f>'Elenco Prezzi Unitari'!B32</f>
        <v>Zubehörteile für die Montage der Videokameras und die fachgerechte Herstellung einer vollständigen, funktionstüchtigen Anlage (z.B. Elektroschaltschrank, Geräteschrank, selbstrückstellender Schalter, Netzgeräte, Kabel usw.)</v>
      </c>
      <c r="C9" s="117" t="str">
        <f>'Elenco Prezzi Unitari'!C32</f>
        <v>pauschal</v>
      </c>
      <c r="D9" s="167">
        <v>1</v>
      </c>
      <c r="E9" s="82">
        <v>1000</v>
      </c>
      <c r="F9" s="168">
        <f>E9*D9</f>
        <v>1000</v>
      </c>
      <c r="G9" s="58"/>
    </row>
    <row r="10" spans="2:7" ht="30" x14ac:dyDescent="0.25">
      <c r="B10" s="39" t="str">
        <f>'[1]Prezzi Unitari'!B35</f>
        <v>Manodopera di installazione (compreso impiego cestello elevatore) e configurazione impianto.</v>
      </c>
      <c r="C10" s="117" t="str">
        <f>'Elenco Prezzi Unitari'!C35</f>
        <v>pauschal</v>
      </c>
      <c r="D10" s="170">
        <v>1</v>
      </c>
      <c r="E10" s="86">
        <v>800</v>
      </c>
      <c r="F10" s="171">
        <f>E10*D10</f>
        <v>800</v>
      </c>
      <c r="G10" s="64"/>
    </row>
    <row r="11" spans="2:7" x14ac:dyDescent="0.25">
      <c r="B11" s="35" t="str">
        <f>'Elenco Prezzi Unitari'!B66</f>
        <v>Gesamt SOA Kategorie OS5</v>
      </c>
      <c r="C11" s="169"/>
      <c r="D11" s="61"/>
      <c r="E11" s="84"/>
      <c r="F11" s="85">
        <f>SUM(F4:F10)</f>
        <v>6047.5</v>
      </c>
    </row>
    <row r="12" spans="2:7" x14ac:dyDescent="0.25">
      <c r="B12" s="34" t="str">
        <f>'Elenco Prezzi Unitari'!B7</f>
        <v>Modem 3G/UMTS</v>
      </c>
      <c r="C12" s="38" t="s">
        <v>1</v>
      </c>
      <c r="D12" s="167">
        <v>1</v>
      </c>
      <c r="E12" s="82">
        <f>'Elenco Prezzi Unitari'!F7</f>
        <v>500</v>
      </c>
      <c r="F12" s="168">
        <f t="shared" ref="F12" si="4">E12*D12</f>
        <v>500</v>
      </c>
    </row>
    <row r="13" spans="2:7" ht="45" x14ac:dyDescent="0.25">
      <c r="B13" s="33" t="str">
        <f>'Elenco Prezzi Unitari'!B33</f>
        <v>Zubehörteile für die Montage der Konnektivitätsgeräte zur fachgerechten Herstellung einer vollständigen, funktionstüchtigen Anlage.</v>
      </c>
      <c r="C13" s="117" t="str">
        <f>'Elenco Prezzi Unitari'!C33</f>
        <v>pauschal</v>
      </c>
      <c r="D13" s="167">
        <v>1</v>
      </c>
      <c r="E13" s="82">
        <v>200</v>
      </c>
      <c r="F13" s="168">
        <f>E13*D13</f>
        <v>200</v>
      </c>
    </row>
    <row r="14" spans="2:7" ht="30" customHeight="1" x14ac:dyDescent="0.25">
      <c r="B14" s="33" t="str">
        <f>'Elenco Prezzi Unitari'!B34</f>
        <v>Arbeitslohn für die Installation (einschließlich Einsatz einer Arbeitsbühne) und die Konfiguration der Anlage.</v>
      </c>
      <c r="C14" s="117" t="str">
        <f>'Elenco Prezzi Unitari'!C34</f>
        <v>pauschal</v>
      </c>
      <c r="D14" s="170">
        <v>1</v>
      </c>
      <c r="E14" s="86">
        <v>200</v>
      </c>
      <c r="F14" s="171">
        <f>E14*D14</f>
        <v>200</v>
      </c>
    </row>
    <row r="15" spans="2:7" x14ac:dyDescent="0.25">
      <c r="B15" s="36" t="str">
        <f>'Elenco Prezzi Unitari'!B67</f>
        <v>Gesamt SOA Kategorie OS19</v>
      </c>
      <c r="C15" s="169"/>
      <c r="D15" s="65"/>
      <c r="E15" s="84"/>
      <c r="F15" s="88">
        <f>SUM(F12:F14)</f>
        <v>900</v>
      </c>
    </row>
    <row r="16" spans="2:7" x14ac:dyDescent="0.25">
      <c r="B16" s="172"/>
      <c r="C16" s="173"/>
      <c r="D16" s="174"/>
      <c r="E16" s="175"/>
      <c r="F16" s="175"/>
    </row>
    <row r="17" spans="2:6" x14ac:dyDescent="0.25">
      <c r="B17" s="45" t="str">
        <f>'Elenco Prezzi Unitari'!B69</f>
        <v>SUMME</v>
      </c>
      <c r="C17" s="169"/>
      <c r="D17" s="70"/>
      <c r="E17" s="84"/>
      <c r="F17" s="90">
        <f>F11+F15</f>
        <v>6947.5</v>
      </c>
    </row>
    <row r="18" spans="2:6" x14ac:dyDescent="0.25">
      <c r="B18" s="176"/>
      <c r="C18" s="177"/>
      <c r="D18" s="178"/>
      <c r="E18" s="178"/>
      <c r="F18" s="178"/>
    </row>
    <row r="19" spans="2:6" x14ac:dyDescent="0.25">
      <c r="B19" s="176"/>
      <c r="C19" s="177"/>
      <c r="D19" s="178"/>
      <c r="E19" s="178"/>
      <c r="F19" s="178"/>
    </row>
    <row r="20" spans="2:6" x14ac:dyDescent="0.25">
      <c r="B20" s="176"/>
      <c r="C20" s="177"/>
      <c r="D20" s="178"/>
      <c r="E20" s="178"/>
      <c r="F20" s="178"/>
    </row>
    <row r="21" spans="2:6" x14ac:dyDescent="0.25">
      <c r="B21" s="176"/>
      <c r="C21" s="177"/>
      <c r="D21" s="178"/>
      <c r="E21" s="178"/>
      <c r="F21" s="178"/>
    </row>
    <row r="22" spans="2:6" x14ac:dyDescent="0.25">
      <c r="B22" s="176"/>
      <c r="C22" s="177"/>
      <c r="D22" s="178"/>
      <c r="E22" s="178"/>
      <c r="F22" s="178"/>
    </row>
    <row r="23" spans="2:6" x14ac:dyDescent="0.25">
      <c r="B23" s="176"/>
      <c r="C23" s="177"/>
      <c r="D23" s="178"/>
      <c r="E23" s="178"/>
      <c r="F23" s="178"/>
    </row>
    <row r="24" spans="2:6" x14ac:dyDescent="0.25">
      <c r="B24" s="176"/>
      <c r="C24" s="177"/>
      <c r="D24" s="178"/>
      <c r="E24" s="178"/>
      <c r="F24" s="178"/>
    </row>
    <row r="25" spans="2:6" x14ac:dyDescent="0.25">
      <c r="B25" s="176"/>
      <c r="C25" s="177"/>
      <c r="D25" s="178"/>
      <c r="E25" s="178"/>
      <c r="F25" s="178"/>
    </row>
    <row r="26" spans="2:6" x14ac:dyDescent="0.25">
      <c r="B26" s="176"/>
      <c r="C26" s="177"/>
      <c r="D26" s="178"/>
      <c r="E26" s="178"/>
      <c r="F26" s="178"/>
    </row>
    <row r="27" spans="2:6" x14ac:dyDescent="0.25">
      <c r="B27" s="176"/>
      <c r="C27" s="177"/>
      <c r="D27" s="178"/>
      <c r="E27" s="178"/>
      <c r="F27" s="178"/>
    </row>
    <row r="28" spans="2:6" x14ac:dyDescent="0.25">
      <c r="B28" s="176"/>
      <c r="C28" s="177"/>
      <c r="D28" s="178"/>
      <c r="E28" s="178"/>
      <c r="F28" s="178"/>
    </row>
    <row r="29" spans="2:6" x14ac:dyDescent="0.25">
      <c r="B29" s="176"/>
      <c r="C29" s="177"/>
      <c r="D29" s="178"/>
      <c r="E29" s="178"/>
      <c r="F29" s="178"/>
    </row>
    <row r="30" spans="2:6" x14ac:dyDescent="0.25">
      <c r="B30" s="176"/>
      <c r="C30" s="177"/>
      <c r="D30" s="178"/>
      <c r="E30" s="178"/>
      <c r="F30" s="178"/>
    </row>
    <row r="31" spans="2:6" x14ac:dyDescent="0.25">
      <c r="B31" s="176"/>
      <c r="C31" s="177"/>
      <c r="D31" s="178"/>
      <c r="E31" s="178"/>
      <c r="F31" s="178"/>
    </row>
    <row r="32" spans="2:6" x14ac:dyDescent="0.25">
      <c r="B32" s="176"/>
      <c r="C32" s="177"/>
      <c r="D32" s="178"/>
      <c r="E32" s="178"/>
      <c r="F32" s="178"/>
    </row>
    <row r="33" spans="2:6" x14ac:dyDescent="0.25">
      <c r="B33" s="176"/>
      <c r="C33" s="177"/>
      <c r="D33" s="178"/>
      <c r="E33" s="178"/>
      <c r="F33" s="178"/>
    </row>
    <row r="34" spans="2:6" x14ac:dyDescent="0.25">
      <c r="B34" s="176"/>
      <c r="C34" s="177"/>
      <c r="D34" s="178"/>
      <c r="E34" s="178"/>
      <c r="F34" s="178"/>
    </row>
    <row r="35" spans="2:6" x14ac:dyDescent="0.25">
      <c r="B35" s="176"/>
      <c r="C35" s="177"/>
      <c r="D35" s="178"/>
      <c r="E35" s="178"/>
      <c r="F35" s="178"/>
    </row>
    <row r="36" spans="2:6" x14ac:dyDescent="0.25">
      <c r="B36" s="176"/>
      <c r="C36" s="177"/>
      <c r="D36" s="178"/>
      <c r="E36" s="178"/>
      <c r="F36" s="178"/>
    </row>
    <row r="37" spans="2:6" x14ac:dyDescent="0.25">
      <c r="B37" s="176"/>
      <c r="C37" s="177"/>
      <c r="D37" s="178"/>
      <c r="E37" s="178"/>
      <c r="F37" s="178"/>
    </row>
    <row r="38" spans="2:6" x14ac:dyDescent="0.25">
      <c r="B38" s="176"/>
      <c r="C38" s="177"/>
      <c r="D38" s="178"/>
      <c r="E38" s="178"/>
      <c r="F38" s="178"/>
    </row>
    <row r="39" spans="2:6" x14ac:dyDescent="0.25">
      <c r="B39" s="176"/>
      <c r="C39" s="177"/>
      <c r="D39" s="178"/>
      <c r="E39" s="178"/>
      <c r="F39" s="178"/>
    </row>
    <row r="40" spans="2:6" x14ac:dyDescent="0.25">
      <c r="B40" s="176"/>
      <c r="C40" s="177"/>
      <c r="D40" s="178"/>
      <c r="E40" s="178"/>
      <c r="F40" s="178"/>
    </row>
    <row r="41" spans="2:6" x14ac:dyDescent="0.25">
      <c r="B41" s="176"/>
      <c r="C41" s="177"/>
      <c r="D41" s="178"/>
      <c r="E41" s="178"/>
      <c r="F41" s="178"/>
    </row>
    <row r="42" spans="2:6" x14ac:dyDescent="0.25">
      <c r="B42" s="176"/>
      <c r="C42" s="177"/>
      <c r="D42" s="178"/>
      <c r="E42" s="178"/>
      <c r="F42" s="178"/>
    </row>
    <row r="43" spans="2:6" x14ac:dyDescent="0.25">
      <c r="B43" s="176"/>
      <c r="C43" s="177"/>
      <c r="D43" s="178"/>
      <c r="E43" s="178"/>
      <c r="F43" s="178"/>
    </row>
    <row r="44" spans="2:6" x14ac:dyDescent="0.25">
      <c r="B44" s="176"/>
      <c r="C44" s="177"/>
      <c r="D44" s="178"/>
      <c r="E44" s="178"/>
      <c r="F44" s="178"/>
    </row>
    <row r="45" spans="2:6" x14ac:dyDescent="0.25">
      <c r="B45" s="176"/>
      <c r="C45" s="177"/>
      <c r="D45" s="178"/>
      <c r="E45" s="178"/>
      <c r="F45" s="178"/>
    </row>
    <row r="46" spans="2:6" x14ac:dyDescent="0.25">
      <c r="B46" s="176"/>
      <c r="C46" s="177"/>
      <c r="D46" s="178"/>
      <c r="E46" s="178"/>
      <c r="F46" s="178"/>
    </row>
    <row r="47" spans="2:6" x14ac:dyDescent="0.25">
      <c r="B47" s="176"/>
      <c r="C47" s="177"/>
      <c r="D47" s="178"/>
      <c r="E47" s="178"/>
      <c r="F47" s="178"/>
    </row>
    <row r="48" spans="2:6" x14ac:dyDescent="0.25">
      <c r="B48" s="176"/>
      <c r="C48" s="177"/>
      <c r="D48" s="178"/>
      <c r="E48" s="178"/>
      <c r="F48" s="178"/>
    </row>
    <row r="49" spans="2:6" x14ac:dyDescent="0.25">
      <c r="B49" s="176"/>
      <c r="C49" s="177"/>
      <c r="D49" s="178"/>
      <c r="E49" s="178"/>
      <c r="F49" s="178"/>
    </row>
    <row r="50" spans="2:6" x14ac:dyDescent="0.25">
      <c r="B50" s="176"/>
      <c r="C50" s="177"/>
      <c r="D50" s="178"/>
      <c r="E50" s="178"/>
      <c r="F50" s="178"/>
    </row>
    <row r="51" spans="2:6" x14ac:dyDescent="0.25">
      <c r="B51" s="176"/>
      <c r="C51" s="177"/>
      <c r="D51" s="178"/>
      <c r="E51" s="178"/>
      <c r="F51" s="178"/>
    </row>
    <row r="52" spans="2:6" x14ac:dyDescent="0.25">
      <c r="B52" s="176"/>
      <c r="C52" s="177"/>
      <c r="D52" s="178"/>
      <c r="E52" s="178"/>
      <c r="F52" s="178"/>
    </row>
    <row r="53" spans="2:6" x14ac:dyDescent="0.25">
      <c r="B53" s="176"/>
      <c r="C53" s="177"/>
      <c r="D53" s="178"/>
      <c r="E53" s="178"/>
      <c r="F53" s="178"/>
    </row>
    <row r="54" spans="2:6" x14ac:dyDescent="0.25">
      <c r="B54" s="176"/>
      <c r="C54" s="177"/>
      <c r="D54" s="178"/>
      <c r="E54" s="178"/>
      <c r="F54" s="178"/>
    </row>
    <row r="55" spans="2:6" x14ac:dyDescent="0.25">
      <c r="B55" s="176"/>
      <c r="C55" s="177"/>
      <c r="D55" s="178"/>
      <c r="E55" s="178"/>
      <c r="F55" s="178"/>
    </row>
    <row r="56" spans="2:6" x14ac:dyDescent="0.25">
      <c r="B56" s="176"/>
      <c r="C56" s="177"/>
      <c r="D56" s="178"/>
      <c r="E56" s="178"/>
      <c r="F56" s="178"/>
    </row>
    <row r="57" spans="2:6" x14ac:dyDescent="0.25">
      <c r="B57" s="176"/>
      <c r="C57" s="177"/>
      <c r="D57" s="178"/>
      <c r="E57" s="178"/>
      <c r="F57" s="178"/>
    </row>
    <row r="58" spans="2:6" x14ac:dyDescent="0.25">
      <c r="B58" s="176"/>
      <c r="C58" s="177"/>
      <c r="D58" s="178"/>
      <c r="E58" s="178"/>
      <c r="F58" s="178"/>
    </row>
    <row r="59" spans="2:6" x14ac:dyDescent="0.25">
      <c r="B59" s="176"/>
      <c r="C59" s="177"/>
      <c r="D59" s="178"/>
      <c r="E59" s="178"/>
      <c r="F59" s="178"/>
    </row>
    <row r="60" spans="2:6" x14ac:dyDescent="0.25">
      <c r="B60" s="176"/>
      <c r="C60" s="177"/>
      <c r="D60" s="178"/>
      <c r="E60" s="178"/>
      <c r="F60" s="178"/>
    </row>
    <row r="61" spans="2:6" x14ac:dyDescent="0.25">
      <c r="B61" s="176"/>
      <c r="C61" s="177"/>
      <c r="D61" s="178"/>
      <c r="E61" s="178"/>
      <c r="F61" s="178"/>
    </row>
    <row r="62" spans="2:6" x14ac:dyDescent="0.25">
      <c r="B62" s="176"/>
      <c r="C62" s="177"/>
      <c r="D62" s="178"/>
      <c r="E62" s="178"/>
      <c r="F62" s="178"/>
    </row>
    <row r="63" spans="2:6" x14ac:dyDescent="0.25">
      <c r="B63" s="176"/>
      <c r="C63" s="177"/>
      <c r="D63" s="178"/>
      <c r="E63" s="178"/>
      <c r="F63" s="178"/>
    </row>
    <row r="64" spans="2:6" x14ac:dyDescent="0.25">
      <c r="B64" s="176"/>
      <c r="C64" s="177"/>
      <c r="D64" s="178"/>
      <c r="E64" s="178"/>
      <c r="F64" s="178"/>
    </row>
    <row r="65" spans="2:6" x14ac:dyDescent="0.25">
      <c r="B65" s="176"/>
      <c r="C65" s="177"/>
      <c r="D65" s="178"/>
      <c r="E65" s="178"/>
      <c r="F65" s="178"/>
    </row>
    <row r="66" spans="2:6" x14ac:dyDescent="0.25">
      <c r="B66" s="176"/>
      <c r="C66" s="177"/>
      <c r="D66" s="178"/>
      <c r="E66" s="178"/>
      <c r="F66" s="178"/>
    </row>
    <row r="67" spans="2:6" x14ac:dyDescent="0.25">
      <c r="B67" s="176"/>
      <c r="C67" s="177"/>
      <c r="D67" s="178"/>
      <c r="E67" s="178"/>
      <c r="F67" s="178"/>
    </row>
    <row r="68" spans="2:6" x14ac:dyDescent="0.25">
      <c r="B68" s="176"/>
      <c r="C68" s="177"/>
      <c r="D68" s="178"/>
      <c r="E68" s="178"/>
      <c r="F68" s="178"/>
    </row>
    <row r="69" spans="2:6" x14ac:dyDescent="0.25">
      <c r="B69" s="176"/>
      <c r="C69" s="177"/>
      <c r="D69" s="178"/>
      <c r="E69" s="178"/>
      <c r="F69" s="178"/>
    </row>
    <row r="70" spans="2:6" x14ac:dyDescent="0.25">
      <c r="B70" s="176"/>
      <c r="C70" s="177"/>
      <c r="D70" s="178"/>
      <c r="E70" s="178"/>
      <c r="F70" s="178"/>
    </row>
    <row r="71" spans="2:6" x14ac:dyDescent="0.25">
      <c r="B71" s="176"/>
      <c r="C71" s="177"/>
      <c r="D71" s="178"/>
      <c r="E71" s="178"/>
      <c r="F71" s="178"/>
    </row>
    <row r="72" spans="2:6" x14ac:dyDescent="0.25">
      <c r="B72" s="176"/>
      <c r="C72" s="177"/>
      <c r="D72" s="178"/>
      <c r="E72" s="178"/>
      <c r="F72" s="178"/>
    </row>
    <row r="73" spans="2:6" x14ac:dyDescent="0.25">
      <c r="B73" s="176"/>
      <c r="C73" s="177"/>
      <c r="D73" s="178"/>
      <c r="E73" s="178"/>
      <c r="F73" s="178"/>
    </row>
    <row r="74" spans="2:6" x14ac:dyDescent="0.25">
      <c r="B74" s="176"/>
      <c r="C74" s="177"/>
      <c r="D74" s="178"/>
      <c r="E74" s="178"/>
      <c r="F74" s="178"/>
    </row>
    <row r="75" spans="2:6" x14ac:dyDescent="0.25">
      <c r="B75" s="176"/>
      <c r="C75" s="177"/>
      <c r="D75" s="178"/>
      <c r="E75" s="178"/>
      <c r="F75" s="178"/>
    </row>
    <row r="76" spans="2:6" x14ac:dyDescent="0.25">
      <c r="B76" s="176"/>
      <c r="C76" s="177"/>
      <c r="D76" s="178"/>
      <c r="E76" s="178"/>
      <c r="F76" s="178"/>
    </row>
    <row r="77" spans="2:6" x14ac:dyDescent="0.25">
      <c r="B77" s="176"/>
      <c r="C77" s="177"/>
      <c r="D77" s="178"/>
      <c r="E77" s="178"/>
      <c r="F77" s="178"/>
    </row>
    <row r="78" spans="2:6" x14ac:dyDescent="0.25">
      <c r="B78" s="176"/>
      <c r="C78" s="177"/>
      <c r="D78" s="178"/>
      <c r="E78" s="178"/>
      <c r="F78" s="178"/>
    </row>
    <row r="79" spans="2:6" x14ac:dyDescent="0.25">
      <c r="B79" s="176"/>
      <c r="C79" s="177"/>
      <c r="D79" s="178"/>
      <c r="E79" s="178"/>
      <c r="F79" s="178"/>
    </row>
    <row r="80" spans="2:6" x14ac:dyDescent="0.25">
      <c r="B80" s="176"/>
      <c r="C80" s="177"/>
      <c r="D80" s="178"/>
      <c r="E80" s="178"/>
      <c r="F80" s="178"/>
    </row>
    <row r="81" spans="2:6" x14ac:dyDescent="0.25">
      <c r="B81" s="176"/>
      <c r="C81" s="177"/>
      <c r="D81" s="178"/>
      <c r="E81" s="178"/>
      <c r="F81" s="178"/>
    </row>
    <row r="82" spans="2:6" x14ac:dyDescent="0.25">
      <c r="B82" s="176"/>
      <c r="C82" s="177"/>
      <c r="D82" s="178"/>
      <c r="E82" s="178"/>
      <c r="F82" s="178"/>
    </row>
    <row r="83" spans="2:6" x14ac:dyDescent="0.25">
      <c r="B83" s="176"/>
      <c r="C83" s="177"/>
      <c r="D83" s="178"/>
      <c r="E83" s="178"/>
      <c r="F83" s="178"/>
    </row>
    <row r="84" spans="2:6" x14ac:dyDescent="0.25">
      <c r="B84" s="176"/>
      <c r="C84" s="177"/>
      <c r="D84" s="178"/>
      <c r="E84" s="178"/>
      <c r="F84" s="178"/>
    </row>
    <row r="85" spans="2:6" x14ac:dyDescent="0.25">
      <c r="B85" s="176"/>
      <c r="C85" s="177"/>
      <c r="D85" s="178"/>
      <c r="E85" s="178"/>
      <c r="F85" s="178"/>
    </row>
    <row r="86" spans="2:6" x14ac:dyDescent="0.25">
      <c r="B86" s="176"/>
      <c r="C86" s="177"/>
      <c r="D86" s="178"/>
      <c r="E86" s="178"/>
      <c r="F86" s="178"/>
    </row>
    <row r="87" spans="2:6" x14ac:dyDescent="0.25">
      <c r="B87" s="176"/>
      <c r="C87" s="177"/>
      <c r="D87" s="178"/>
      <c r="E87" s="178"/>
      <c r="F87" s="178"/>
    </row>
    <row r="88" spans="2:6" x14ac:dyDescent="0.25">
      <c r="B88" s="176"/>
      <c r="C88" s="177"/>
      <c r="D88" s="178"/>
      <c r="E88" s="178"/>
      <c r="F88" s="178"/>
    </row>
    <row r="89" spans="2:6" x14ac:dyDescent="0.25">
      <c r="B89" s="176"/>
      <c r="C89" s="177"/>
      <c r="D89" s="178"/>
      <c r="E89" s="178"/>
      <c r="F89" s="178"/>
    </row>
    <row r="90" spans="2:6" x14ac:dyDescent="0.25">
      <c r="B90" s="176"/>
      <c r="C90" s="177"/>
      <c r="D90" s="178"/>
      <c r="E90" s="178"/>
      <c r="F90" s="178"/>
    </row>
    <row r="91" spans="2:6" x14ac:dyDescent="0.25">
      <c r="B91" s="176"/>
      <c r="C91" s="177"/>
      <c r="D91" s="178"/>
      <c r="E91" s="178"/>
      <c r="F91" s="178"/>
    </row>
    <row r="92" spans="2:6" x14ac:dyDescent="0.25">
      <c r="B92" s="176"/>
      <c r="C92" s="177"/>
      <c r="D92" s="178"/>
      <c r="E92" s="178"/>
      <c r="F92" s="178"/>
    </row>
    <row r="93" spans="2:6" x14ac:dyDescent="0.25">
      <c r="B93" s="176"/>
      <c r="C93" s="177"/>
      <c r="D93" s="178"/>
      <c r="E93" s="178"/>
      <c r="F93" s="178"/>
    </row>
    <row r="94" spans="2:6" x14ac:dyDescent="0.25">
      <c r="B94" s="176"/>
      <c r="C94" s="177"/>
      <c r="D94" s="178"/>
      <c r="E94" s="178"/>
      <c r="F94" s="178"/>
    </row>
    <row r="95" spans="2:6" x14ac:dyDescent="0.25">
      <c r="B95" s="176"/>
      <c r="C95" s="177"/>
      <c r="D95" s="178"/>
      <c r="E95" s="178"/>
      <c r="F95" s="178"/>
    </row>
    <row r="96" spans="2:6" x14ac:dyDescent="0.25">
      <c r="B96" s="176"/>
      <c r="C96" s="177"/>
      <c r="D96" s="178"/>
      <c r="E96" s="178"/>
      <c r="F96" s="178"/>
    </row>
    <row r="97" spans="2:6" x14ac:dyDescent="0.25">
      <c r="B97" s="176"/>
      <c r="C97" s="177"/>
      <c r="D97" s="178"/>
      <c r="E97" s="178"/>
      <c r="F97" s="178"/>
    </row>
    <row r="98" spans="2:6" x14ac:dyDescent="0.25">
      <c r="B98" s="176"/>
      <c r="C98" s="177"/>
      <c r="D98" s="178"/>
      <c r="E98" s="178"/>
      <c r="F98" s="178"/>
    </row>
    <row r="99" spans="2:6" x14ac:dyDescent="0.25">
      <c r="B99" s="176"/>
      <c r="C99" s="177"/>
      <c r="D99" s="178"/>
      <c r="E99" s="178"/>
      <c r="F99" s="178"/>
    </row>
    <row r="100" spans="2:6" x14ac:dyDescent="0.25">
      <c r="B100" s="176"/>
      <c r="C100" s="177"/>
      <c r="D100" s="178"/>
      <c r="E100" s="178"/>
      <c r="F100" s="178"/>
    </row>
    <row r="101" spans="2:6" x14ac:dyDescent="0.25">
      <c r="B101" s="176"/>
      <c r="C101" s="177"/>
      <c r="D101" s="178"/>
      <c r="E101" s="178"/>
      <c r="F101" s="178"/>
    </row>
    <row r="102" spans="2:6" x14ac:dyDescent="0.25">
      <c r="B102" s="176"/>
      <c r="C102" s="177"/>
      <c r="D102" s="178"/>
      <c r="E102" s="178"/>
      <c r="F102" s="178"/>
    </row>
    <row r="103" spans="2:6" x14ac:dyDescent="0.25">
      <c r="B103" s="176"/>
      <c r="C103" s="177"/>
      <c r="D103" s="178"/>
      <c r="E103" s="178"/>
      <c r="F103" s="178"/>
    </row>
    <row r="104" spans="2:6" x14ac:dyDescent="0.25">
      <c r="B104" s="176"/>
      <c r="C104" s="177"/>
      <c r="D104" s="178"/>
      <c r="E104" s="178"/>
      <c r="F104" s="178"/>
    </row>
    <row r="105" spans="2:6" x14ac:dyDescent="0.25">
      <c r="B105" s="176"/>
      <c r="C105" s="177"/>
      <c r="D105" s="178"/>
      <c r="E105" s="178"/>
      <c r="F105" s="178"/>
    </row>
    <row r="106" spans="2:6" x14ac:dyDescent="0.25">
      <c r="B106" s="176"/>
      <c r="C106" s="177"/>
      <c r="D106" s="178"/>
      <c r="E106" s="178"/>
      <c r="F106" s="178"/>
    </row>
    <row r="107" spans="2:6" x14ac:dyDescent="0.25">
      <c r="B107" s="176"/>
      <c r="C107" s="177"/>
      <c r="D107" s="178"/>
      <c r="E107" s="178"/>
      <c r="F107" s="178"/>
    </row>
    <row r="108" spans="2:6" x14ac:dyDescent="0.25">
      <c r="B108" s="176"/>
      <c r="C108" s="177"/>
      <c r="D108" s="178"/>
      <c r="E108" s="178"/>
      <c r="F108" s="178"/>
    </row>
    <row r="109" spans="2:6" x14ac:dyDescent="0.25">
      <c r="B109" s="176"/>
      <c r="C109" s="177"/>
      <c r="D109" s="178"/>
      <c r="E109" s="178"/>
      <c r="F109" s="178"/>
    </row>
    <row r="110" spans="2:6" x14ac:dyDescent="0.25">
      <c r="B110" s="176"/>
      <c r="C110" s="177"/>
      <c r="D110" s="178"/>
      <c r="E110" s="178"/>
      <c r="F110" s="178"/>
    </row>
    <row r="111" spans="2:6" x14ac:dyDescent="0.25">
      <c r="B111" s="176"/>
      <c r="C111" s="177"/>
      <c r="D111" s="178"/>
      <c r="E111" s="178"/>
      <c r="F111" s="178"/>
    </row>
    <row r="112" spans="2:6" x14ac:dyDescent="0.25">
      <c r="B112" s="176"/>
      <c r="C112" s="177"/>
      <c r="D112" s="178"/>
      <c r="E112" s="178"/>
      <c r="F112" s="178"/>
    </row>
    <row r="113" spans="2:6" x14ac:dyDescent="0.25">
      <c r="B113" s="176"/>
      <c r="C113" s="177"/>
      <c r="D113" s="178"/>
      <c r="E113" s="178"/>
      <c r="F113" s="178"/>
    </row>
    <row r="114" spans="2:6" x14ac:dyDescent="0.25">
      <c r="B114" s="176"/>
      <c r="C114" s="177"/>
      <c r="D114" s="178"/>
      <c r="E114" s="178"/>
      <c r="F114" s="178"/>
    </row>
    <row r="115" spans="2:6" x14ac:dyDescent="0.25">
      <c r="B115" s="176"/>
      <c r="C115" s="177"/>
      <c r="D115" s="178"/>
      <c r="E115" s="178"/>
      <c r="F115" s="178"/>
    </row>
    <row r="116" spans="2:6" x14ac:dyDescent="0.25">
      <c r="B116" s="176"/>
      <c r="C116" s="177"/>
      <c r="D116" s="178"/>
      <c r="E116" s="178"/>
      <c r="F116" s="178"/>
    </row>
    <row r="117" spans="2:6" x14ac:dyDescent="0.25">
      <c r="B117" s="176"/>
      <c r="C117" s="177"/>
      <c r="D117" s="178"/>
      <c r="E117" s="178"/>
      <c r="F117" s="178"/>
    </row>
    <row r="118" spans="2:6" x14ac:dyDescent="0.25">
      <c r="B118" s="176"/>
      <c r="C118" s="177"/>
      <c r="D118" s="178"/>
      <c r="E118" s="178"/>
      <c r="F118" s="178"/>
    </row>
    <row r="119" spans="2:6" x14ac:dyDescent="0.25">
      <c r="B119" s="176"/>
      <c r="C119" s="177"/>
      <c r="D119" s="178"/>
      <c r="E119" s="178"/>
      <c r="F119" s="178"/>
    </row>
    <row r="120" spans="2:6" x14ac:dyDescent="0.25">
      <c r="B120" s="176"/>
      <c r="C120" s="177"/>
      <c r="D120" s="178"/>
      <c r="E120" s="178"/>
      <c r="F120" s="178"/>
    </row>
    <row r="121" spans="2:6" x14ac:dyDescent="0.25">
      <c r="B121" s="176"/>
      <c r="C121" s="177"/>
      <c r="D121" s="178"/>
      <c r="E121" s="178"/>
      <c r="F121" s="178"/>
    </row>
    <row r="122" spans="2:6" x14ac:dyDescent="0.25">
      <c r="B122" s="176"/>
      <c r="C122" s="177"/>
      <c r="D122" s="178"/>
      <c r="E122" s="178"/>
      <c r="F122" s="178"/>
    </row>
    <row r="123" spans="2:6" x14ac:dyDescent="0.25">
      <c r="B123" s="176"/>
      <c r="C123" s="177"/>
      <c r="D123" s="178"/>
      <c r="E123" s="178"/>
      <c r="F123" s="178"/>
    </row>
    <row r="124" spans="2:6" x14ac:dyDescent="0.25">
      <c r="B124" s="176"/>
      <c r="C124" s="177"/>
      <c r="D124" s="178"/>
      <c r="E124" s="178"/>
      <c r="F124" s="178"/>
    </row>
    <row r="125" spans="2:6" x14ac:dyDescent="0.25">
      <c r="B125" s="176"/>
      <c r="C125" s="177"/>
      <c r="D125" s="178"/>
      <c r="E125" s="178"/>
      <c r="F125" s="178"/>
    </row>
    <row r="126" spans="2:6" x14ac:dyDescent="0.25">
      <c r="B126" s="176"/>
      <c r="C126" s="177"/>
      <c r="D126" s="178"/>
      <c r="E126" s="178"/>
      <c r="F126" s="178"/>
    </row>
    <row r="127" spans="2:6" x14ac:dyDescent="0.25">
      <c r="B127" s="176"/>
      <c r="C127" s="177"/>
      <c r="D127" s="178"/>
      <c r="E127" s="178"/>
      <c r="F127" s="178"/>
    </row>
    <row r="128" spans="2:6" x14ac:dyDescent="0.25">
      <c r="B128" s="176"/>
      <c r="C128" s="177"/>
      <c r="D128" s="178"/>
      <c r="E128" s="178"/>
      <c r="F128" s="178"/>
    </row>
    <row r="129" spans="2:6" x14ac:dyDescent="0.25">
      <c r="B129" s="176"/>
      <c r="C129" s="177"/>
      <c r="D129" s="178"/>
      <c r="E129" s="178"/>
      <c r="F129" s="178"/>
    </row>
    <row r="130" spans="2:6" x14ac:dyDescent="0.25">
      <c r="B130" s="176"/>
      <c r="C130" s="177"/>
      <c r="D130" s="178"/>
      <c r="E130" s="178"/>
      <c r="F130" s="178"/>
    </row>
    <row r="131" spans="2:6" x14ac:dyDescent="0.25">
      <c r="B131" s="176"/>
      <c r="C131" s="177"/>
      <c r="D131" s="178"/>
      <c r="E131" s="178"/>
      <c r="F131" s="178"/>
    </row>
    <row r="132" spans="2:6" x14ac:dyDescent="0.25">
      <c r="B132" s="176"/>
      <c r="C132" s="177"/>
      <c r="D132" s="178"/>
      <c r="E132" s="178"/>
      <c r="F132" s="178"/>
    </row>
    <row r="133" spans="2:6" x14ac:dyDescent="0.25">
      <c r="B133" s="176"/>
      <c r="C133" s="177"/>
      <c r="D133" s="178"/>
      <c r="E133" s="178"/>
      <c r="F133" s="178"/>
    </row>
    <row r="134" spans="2:6" x14ac:dyDescent="0.25">
      <c r="B134" s="176"/>
      <c r="C134" s="177"/>
      <c r="D134" s="178"/>
      <c r="E134" s="178"/>
      <c r="F134" s="178"/>
    </row>
    <row r="135" spans="2:6" x14ac:dyDescent="0.25">
      <c r="B135" s="176"/>
      <c r="C135" s="177"/>
      <c r="D135" s="178"/>
      <c r="E135" s="178"/>
      <c r="F135" s="178"/>
    </row>
    <row r="136" spans="2:6" x14ac:dyDescent="0.25">
      <c r="B136" s="176"/>
      <c r="C136" s="177"/>
      <c r="D136" s="178"/>
      <c r="E136" s="178"/>
      <c r="F136" s="178"/>
    </row>
    <row r="137" spans="2:6" x14ac:dyDescent="0.25">
      <c r="B137" s="176"/>
      <c r="C137" s="177"/>
      <c r="D137" s="178"/>
      <c r="E137" s="178"/>
      <c r="F137" s="178"/>
    </row>
    <row r="138" spans="2:6" x14ac:dyDescent="0.25">
      <c r="B138" s="176"/>
      <c r="C138" s="177"/>
      <c r="D138" s="178"/>
      <c r="E138" s="178"/>
      <c r="F138" s="178"/>
    </row>
    <row r="139" spans="2:6" x14ac:dyDescent="0.25">
      <c r="B139" s="176"/>
      <c r="C139" s="177"/>
      <c r="D139" s="178"/>
      <c r="E139" s="178"/>
      <c r="F139" s="178"/>
    </row>
    <row r="140" spans="2:6" x14ac:dyDescent="0.25">
      <c r="B140" s="176"/>
      <c r="C140" s="177"/>
      <c r="D140" s="178"/>
      <c r="E140" s="178"/>
      <c r="F140" s="178"/>
    </row>
    <row r="141" spans="2:6" x14ac:dyDescent="0.25">
      <c r="B141" s="176"/>
      <c r="C141" s="177"/>
      <c r="D141" s="178"/>
      <c r="E141" s="178"/>
      <c r="F141" s="178"/>
    </row>
    <row r="142" spans="2:6" x14ac:dyDescent="0.25">
      <c r="B142" s="176"/>
      <c r="C142" s="177"/>
      <c r="D142" s="178"/>
      <c r="E142" s="178"/>
      <c r="F142" s="178"/>
    </row>
    <row r="143" spans="2:6" x14ac:dyDescent="0.25">
      <c r="B143" s="176"/>
      <c r="C143" s="177"/>
      <c r="D143" s="178"/>
      <c r="E143" s="178"/>
      <c r="F143" s="178"/>
    </row>
    <row r="144" spans="2:6" x14ac:dyDescent="0.25">
      <c r="B144" s="176"/>
      <c r="C144" s="177"/>
      <c r="D144" s="178"/>
      <c r="E144" s="178"/>
      <c r="F144" s="178"/>
    </row>
    <row r="145" spans="2:6" x14ac:dyDescent="0.25">
      <c r="B145" s="176"/>
      <c r="C145" s="177"/>
      <c r="D145" s="178"/>
      <c r="E145" s="178"/>
      <c r="F145" s="178"/>
    </row>
    <row r="146" spans="2:6" x14ac:dyDescent="0.25">
      <c r="B146" s="176"/>
      <c r="C146" s="177"/>
      <c r="D146" s="178"/>
      <c r="E146" s="178"/>
      <c r="F146" s="178"/>
    </row>
    <row r="147" spans="2:6" x14ac:dyDescent="0.25">
      <c r="B147" s="176"/>
      <c r="C147" s="177"/>
      <c r="D147" s="178"/>
      <c r="E147" s="178"/>
      <c r="F147" s="178"/>
    </row>
    <row r="148" spans="2:6" x14ac:dyDescent="0.25">
      <c r="B148" s="176"/>
      <c r="C148" s="177"/>
      <c r="D148" s="178"/>
      <c r="E148" s="178"/>
      <c r="F148" s="178"/>
    </row>
    <row r="149" spans="2:6" x14ac:dyDescent="0.25">
      <c r="B149" s="176"/>
      <c r="C149" s="177"/>
      <c r="D149" s="178"/>
      <c r="E149" s="178"/>
      <c r="F149" s="178"/>
    </row>
    <row r="150" spans="2:6" x14ac:dyDescent="0.25">
      <c r="B150" s="176"/>
      <c r="C150" s="177"/>
      <c r="D150" s="178"/>
      <c r="E150" s="178"/>
      <c r="F150" s="178"/>
    </row>
    <row r="151" spans="2:6" x14ac:dyDescent="0.25">
      <c r="B151" s="176"/>
      <c r="C151" s="177"/>
      <c r="D151" s="178"/>
      <c r="E151" s="178"/>
      <c r="F151" s="178"/>
    </row>
    <row r="152" spans="2:6" x14ac:dyDescent="0.25">
      <c r="B152" s="176"/>
      <c r="C152" s="177"/>
      <c r="D152" s="178"/>
      <c r="E152" s="178"/>
      <c r="F152" s="178"/>
    </row>
    <row r="153" spans="2:6" x14ac:dyDescent="0.25">
      <c r="B153" s="176"/>
      <c r="C153" s="177"/>
      <c r="D153" s="178"/>
      <c r="E153" s="178"/>
      <c r="F153" s="178"/>
    </row>
    <row r="154" spans="2:6" x14ac:dyDescent="0.25">
      <c r="B154" s="176"/>
      <c r="C154" s="177"/>
      <c r="D154" s="178"/>
      <c r="E154" s="178"/>
      <c r="F154" s="178"/>
    </row>
    <row r="155" spans="2:6" x14ac:dyDescent="0.25">
      <c r="B155" s="176"/>
      <c r="C155" s="177"/>
      <c r="D155" s="178"/>
      <c r="E155" s="178"/>
      <c r="F155" s="178"/>
    </row>
    <row r="156" spans="2:6" x14ac:dyDescent="0.25">
      <c r="B156" s="176"/>
      <c r="C156" s="177"/>
      <c r="D156" s="178"/>
      <c r="E156" s="178"/>
      <c r="F156" s="178"/>
    </row>
    <row r="157" spans="2:6" x14ac:dyDescent="0.25">
      <c r="B157" s="176"/>
      <c r="C157" s="177"/>
      <c r="D157" s="178"/>
      <c r="E157" s="178"/>
      <c r="F157" s="178"/>
    </row>
    <row r="158" spans="2:6" x14ac:dyDescent="0.25">
      <c r="B158" s="176"/>
      <c r="C158" s="177"/>
      <c r="D158" s="178"/>
      <c r="E158" s="178"/>
      <c r="F158" s="178"/>
    </row>
    <row r="159" spans="2:6" x14ac:dyDescent="0.25">
      <c r="B159" s="176"/>
      <c r="C159" s="177"/>
      <c r="D159" s="178"/>
      <c r="E159" s="178"/>
      <c r="F159" s="178"/>
    </row>
    <row r="160" spans="2:6" x14ac:dyDescent="0.25">
      <c r="B160" s="176"/>
      <c r="C160" s="177"/>
      <c r="D160" s="178"/>
      <c r="E160" s="178"/>
      <c r="F160" s="178"/>
    </row>
    <row r="161" spans="2:6" x14ac:dyDescent="0.25">
      <c r="B161" s="176"/>
      <c r="C161" s="177"/>
      <c r="D161" s="178"/>
      <c r="E161" s="178"/>
      <c r="F161" s="178"/>
    </row>
    <row r="162" spans="2:6" x14ac:dyDescent="0.25">
      <c r="B162" s="176"/>
      <c r="C162" s="177"/>
      <c r="D162" s="178"/>
      <c r="E162" s="178"/>
      <c r="F162" s="178"/>
    </row>
    <row r="163" spans="2:6" x14ac:dyDescent="0.25">
      <c r="B163" s="176"/>
      <c r="C163" s="177"/>
      <c r="D163" s="178"/>
      <c r="E163" s="178"/>
      <c r="F163" s="178"/>
    </row>
    <row r="164" spans="2:6" x14ac:dyDescent="0.25">
      <c r="B164" s="176"/>
      <c r="C164" s="177"/>
      <c r="D164" s="178"/>
      <c r="E164" s="178"/>
      <c r="F164" s="178"/>
    </row>
    <row r="165" spans="2:6" x14ac:dyDescent="0.25">
      <c r="B165" s="176"/>
      <c r="C165" s="177"/>
      <c r="D165" s="178"/>
      <c r="E165" s="178"/>
      <c r="F165" s="178"/>
    </row>
    <row r="166" spans="2:6" x14ac:dyDescent="0.25">
      <c r="B166" s="176"/>
      <c r="C166" s="177"/>
      <c r="D166" s="178"/>
      <c r="E166" s="178"/>
      <c r="F166" s="178"/>
    </row>
    <row r="167" spans="2:6" x14ac:dyDescent="0.25">
      <c r="B167" s="176"/>
      <c r="C167" s="177"/>
      <c r="D167" s="178"/>
      <c r="E167" s="178"/>
      <c r="F167" s="178"/>
    </row>
    <row r="168" spans="2:6" x14ac:dyDescent="0.25">
      <c r="B168" s="176"/>
      <c r="C168" s="177"/>
      <c r="D168" s="178"/>
      <c r="E168" s="178"/>
      <c r="F168" s="178"/>
    </row>
    <row r="169" spans="2:6" x14ac:dyDescent="0.25">
      <c r="B169" s="176"/>
      <c r="C169" s="177"/>
      <c r="D169" s="178"/>
      <c r="E169" s="178"/>
      <c r="F169" s="178"/>
    </row>
    <row r="170" spans="2:6" x14ac:dyDescent="0.25">
      <c r="B170" s="176"/>
      <c r="C170" s="177"/>
      <c r="D170" s="178"/>
      <c r="E170" s="178"/>
      <c r="F170" s="178"/>
    </row>
    <row r="171" spans="2:6" x14ac:dyDescent="0.25">
      <c r="B171" s="176"/>
      <c r="C171" s="177"/>
      <c r="D171" s="178"/>
      <c r="E171" s="178"/>
      <c r="F171" s="178"/>
    </row>
    <row r="172" spans="2:6" x14ac:dyDescent="0.25">
      <c r="B172" s="176"/>
      <c r="C172" s="177"/>
      <c r="D172" s="178"/>
      <c r="E172" s="178"/>
      <c r="F172" s="178"/>
    </row>
    <row r="173" spans="2:6" x14ac:dyDescent="0.25">
      <c r="B173" s="176"/>
      <c r="C173" s="177"/>
      <c r="D173" s="178"/>
      <c r="E173" s="178"/>
      <c r="F173" s="178"/>
    </row>
    <row r="174" spans="2:6" x14ac:dyDescent="0.25">
      <c r="B174" s="176"/>
      <c r="C174" s="177"/>
      <c r="D174" s="178"/>
      <c r="E174" s="178"/>
      <c r="F174" s="178"/>
    </row>
    <row r="175" spans="2:6" x14ac:dyDescent="0.25">
      <c r="B175" s="176"/>
      <c r="C175" s="177"/>
      <c r="D175" s="178"/>
      <c r="E175" s="178"/>
      <c r="F175" s="178"/>
    </row>
    <row r="176" spans="2:6" x14ac:dyDescent="0.25">
      <c r="B176" s="176"/>
      <c r="C176" s="177"/>
      <c r="D176" s="178"/>
      <c r="E176" s="178"/>
      <c r="F176" s="178"/>
    </row>
    <row r="177" spans="2:6" x14ac:dyDescent="0.25">
      <c r="B177" s="176"/>
      <c r="C177" s="177"/>
      <c r="D177" s="178"/>
      <c r="E177" s="178"/>
      <c r="F177" s="178"/>
    </row>
    <row r="178" spans="2:6" x14ac:dyDescent="0.25">
      <c r="B178" s="176"/>
      <c r="C178" s="177"/>
      <c r="D178" s="178"/>
      <c r="E178" s="178"/>
      <c r="F178" s="178"/>
    </row>
    <row r="179" spans="2:6" x14ac:dyDescent="0.25">
      <c r="B179" s="176"/>
      <c r="C179" s="177"/>
      <c r="D179" s="178"/>
      <c r="E179" s="178"/>
      <c r="F179" s="178"/>
    </row>
    <row r="180" spans="2:6" x14ac:dyDescent="0.25">
      <c r="B180" s="176"/>
      <c r="C180" s="177"/>
      <c r="D180" s="178"/>
      <c r="E180" s="178"/>
      <c r="F180" s="178"/>
    </row>
    <row r="181" spans="2:6" x14ac:dyDescent="0.25">
      <c r="B181" s="176"/>
      <c r="C181" s="177"/>
      <c r="D181" s="178"/>
      <c r="E181" s="178"/>
      <c r="F181" s="178"/>
    </row>
    <row r="182" spans="2:6" x14ac:dyDescent="0.25">
      <c r="B182" s="176"/>
      <c r="C182" s="177"/>
      <c r="D182" s="178"/>
      <c r="E182" s="178"/>
      <c r="F182" s="178"/>
    </row>
    <row r="183" spans="2:6" x14ac:dyDescent="0.25">
      <c r="B183" s="176"/>
      <c r="C183" s="177"/>
      <c r="D183" s="178"/>
      <c r="E183" s="178"/>
      <c r="F183" s="178"/>
    </row>
    <row r="184" spans="2:6" x14ac:dyDescent="0.25">
      <c r="B184" s="176"/>
      <c r="C184" s="177"/>
      <c r="D184" s="178"/>
      <c r="E184" s="178"/>
      <c r="F184" s="178"/>
    </row>
    <row r="185" spans="2:6" x14ac:dyDescent="0.25">
      <c r="B185" s="176"/>
      <c r="C185" s="177"/>
      <c r="D185" s="178"/>
      <c r="E185" s="178"/>
      <c r="F185" s="178"/>
    </row>
    <row r="186" spans="2:6" x14ac:dyDescent="0.25">
      <c r="B186" s="176"/>
      <c r="C186" s="177"/>
      <c r="D186" s="178"/>
      <c r="E186" s="178"/>
      <c r="F186" s="178"/>
    </row>
    <row r="187" spans="2:6" x14ac:dyDescent="0.25">
      <c r="B187" s="176"/>
      <c r="C187" s="177"/>
      <c r="D187" s="178"/>
      <c r="E187" s="178"/>
      <c r="F187" s="178"/>
    </row>
    <row r="188" spans="2:6" x14ac:dyDescent="0.25">
      <c r="B188" s="176"/>
      <c r="C188" s="177"/>
      <c r="D188" s="178"/>
      <c r="E188" s="178"/>
      <c r="F188" s="178"/>
    </row>
    <row r="189" spans="2:6" x14ac:dyDescent="0.25">
      <c r="B189" s="176"/>
      <c r="C189" s="177"/>
      <c r="D189" s="178"/>
      <c r="E189" s="178"/>
      <c r="F189" s="178"/>
    </row>
    <row r="190" spans="2:6" x14ac:dyDescent="0.25">
      <c r="B190" s="176"/>
      <c r="C190" s="177"/>
      <c r="D190" s="178"/>
      <c r="E190" s="178"/>
      <c r="F190" s="178"/>
    </row>
    <row r="191" spans="2:6" x14ac:dyDescent="0.25">
      <c r="B191" s="176"/>
      <c r="C191" s="177"/>
      <c r="D191" s="178"/>
      <c r="E191" s="178"/>
      <c r="F191" s="178"/>
    </row>
    <row r="192" spans="2:6" x14ac:dyDescent="0.25">
      <c r="B192" s="176"/>
      <c r="C192" s="177"/>
      <c r="D192" s="178"/>
      <c r="E192" s="178"/>
      <c r="F192" s="178"/>
    </row>
    <row r="193" spans="2:6" x14ac:dyDescent="0.25">
      <c r="B193" s="176"/>
      <c r="C193" s="177"/>
      <c r="D193" s="178"/>
      <c r="E193" s="178"/>
      <c r="F193" s="178"/>
    </row>
    <row r="194" spans="2:6" x14ac:dyDescent="0.25">
      <c r="B194" s="176"/>
      <c r="C194" s="177"/>
      <c r="D194" s="178"/>
      <c r="E194" s="178"/>
      <c r="F194" s="178"/>
    </row>
    <row r="195" spans="2:6" x14ac:dyDescent="0.25">
      <c r="B195" s="176"/>
      <c r="C195" s="177"/>
      <c r="D195" s="178"/>
      <c r="E195" s="178"/>
      <c r="F195" s="178"/>
    </row>
    <row r="196" spans="2:6" x14ac:dyDescent="0.25">
      <c r="B196" s="176"/>
      <c r="C196" s="177"/>
      <c r="D196" s="178"/>
      <c r="E196" s="178"/>
      <c r="F196" s="178"/>
    </row>
    <row r="197" spans="2:6" x14ac:dyDescent="0.25">
      <c r="B197" s="176"/>
      <c r="C197" s="177"/>
      <c r="D197" s="178"/>
      <c r="E197" s="178"/>
      <c r="F197" s="178"/>
    </row>
    <row r="198" spans="2:6" x14ac:dyDescent="0.25">
      <c r="B198" s="176"/>
      <c r="C198" s="177"/>
      <c r="D198" s="178"/>
      <c r="E198" s="178"/>
      <c r="F198" s="178"/>
    </row>
    <row r="199" spans="2:6" x14ac:dyDescent="0.25">
      <c r="B199" s="176"/>
      <c r="C199" s="177"/>
      <c r="D199" s="178"/>
      <c r="E199" s="178"/>
      <c r="F199" s="178"/>
    </row>
    <row r="200" spans="2:6" x14ac:dyDescent="0.25">
      <c r="B200" s="176"/>
      <c r="C200" s="177"/>
      <c r="D200" s="178"/>
      <c r="E200" s="178"/>
      <c r="F200" s="178"/>
    </row>
    <row r="201" spans="2:6" x14ac:dyDescent="0.25">
      <c r="B201" s="176"/>
      <c r="C201" s="177"/>
      <c r="D201" s="178"/>
      <c r="E201" s="178"/>
      <c r="F201" s="178"/>
    </row>
    <row r="202" spans="2:6" x14ac:dyDescent="0.25">
      <c r="B202" s="176"/>
      <c r="C202" s="177"/>
      <c r="D202" s="178"/>
      <c r="E202" s="178"/>
      <c r="F202" s="178"/>
    </row>
    <row r="203" spans="2:6" x14ac:dyDescent="0.25">
      <c r="B203" s="176"/>
      <c r="C203" s="177"/>
      <c r="D203" s="178"/>
      <c r="E203" s="178"/>
      <c r="F203" s="178"/>
    </row>
    <row r="204" spans="2:6" x14ac:dyDescent="0.25">
      <c r="B204" s="176"/>
      <c r="C204" s="177"/>
      <c r="D204" s="178"/>
      <c r="E204" s="178"/>
      <c r="F204" s="178"/>
    </row>
    <row r="205" spans="2:6" x14ac:dyDescent="0.25">
      <c r="B205" s="176"/>
      <c r="C205" s="177"/>
      <c r="D205" s="178"/>
      <c r="E205" s="178"/>
      <c r="F205" s="178"/>
    </row>
    <row r="206" spans="2:6" x14ac:dyDescent="0.25">
      <c r="B206" s="176"/>
      <c r="C206" s="177"/>
      <c r="D206" s="178"/>
      <c r="E206" s="178"/>
      <c r="F206" s="178"/>
    </row>
    <row r="207" spans="2:6" x14ac:dyDescent="0.25">
      <c r="B207" s="176"/>
      <c r="C207" s="177"/>
      <c r="D207" s="178"/>
      <c r="E207" s="178"/>
      <c r="F207" s="178"/>
    </row>
    <row r="208" spans="2:6" x14ac:dyDescent="0.25">
      <c r="B208" s="176"/>
      <c r="C208" s="177"/>
      <c r="D208" s="178"/>
      <c r="E208" s="178"/>
      <c r="F208" s="178"/>
    </row>
    <row r="209" spans="2:6" x14ac:dyDescent="0.25">
      <c r="B209" s="176"/>
      <c r="C209" s="177"/>
      <c r="D209" s="178"/>
      <c r="E209" s="178"/>
      <c r="F209" s="178"/>
    </row>
    <row r="210" spans="2:6" x14ac:dyDescent="0.25">
      <c r="B210" s="176"/>
      <c r="C210" s="177"/>
      <c r="D210" s="178"/>
      <c r="E210" s="178"/>
      <c r="F210" s="178"/>
    </row>
    <row r="211" spans="2:6" x14ac:dyDescent="0.25">
      <c r="B211" s="176"/>
      <c r="C211" s="177"/>
      <c r="D211" s="178"/>
      <c r="E211" s="178"/>
      <c r="F211" s="178"/>
    </row>
    <row r="212" spans="2:6" x14ac:dyDescent="0.25">
      <c r="B212" s="176"/>
      <c r="C212" s="177"/>
      <c r="D212" s="178"/>
      <c r="E212" s="178"/>
      <c r="F212" s="178"/>
    </row>
    <row r="213" spans="2:6" x14ac:dyDescent="0.25">
      <c r="B213" s="176"/>
      <c r="C213" s="177"/>
      <c r="D213" s="178"/>
      <c r="E213" s="178"/>
      <c r="F213" s="178"/>
    </row>
    <row r="214" spans="2:6" x14ac:dyDescent="0.25">
      <c r="B214" s="176"/>
      <c r="C214" s="177"/>
      <c r="D214" s="178"/>
      <c r="E214" s="178"/>
      <c r="F214" s="178"/>
    </row>
    <row r="215" spans="2:6" x14ac:dyDescent="0.25">
      <c r="B215" s="176"/>
      <c r="C215" s="177"/>
      <c r="D215" s="178"/>
      <c r="E215" s="178"/>
      <c r="F215" s="178"/>
    </row>
    <row r="216" spans="2:6" x14ac:dyDescent="0.25">
      <c r="B216" s="176"/>
      <c r="C216" s="177"/>
      <c r="D216" s="178"/>
      <c r="E216" s="178"/>
      <c r="F216" s="178"/>
    </row>
    <row r="217" spans="2:6" x14ac:dyDescent="0.25">
      <c r="B217" s="176"/>
      <c r="C217" s="177"/>
      <c r="D217" s="178"/>
      <c r="E217" s="178"/>
      <c r="F217" s="178"/>
    </row>
    <row r="218" spans="2:6" x14ac:dyDescent="0.25">
      <c r="B218" s="176"/>
      <c r="C218" s="177"/>
      <c r="D218" s="178"/>
      <c r="E218" s="178"/>
      <c r="F218" s="178"/>
    </row>
    <row r="219" spans="2:6" x14ac:dyDescent="0.25">
      <c r="B219" s="176"/>
      <c r="C219" s="177"/>
      <c r="D219" s="178"/>
      <c r="E219" s="178"/>
      <c r="F219" s="178"/>
    </row>
    <row r="220" spans="2:6" x14ac:dyDescent="0.25">
      <c r="B220" s="176"/>
      <c r="C220" s="177"/>
      <c r="D220" s="178"/>
      <c r="E220" s="178"/>
      <c r="F220" s="178"/>
    </row>
    <row r="221" spans="2:6" x14ac:dyDescent="0.25">
      <c r="B221" s="176"/>
      <c r="C221" s="177"/>
      <c r="D221" s="178"/>
      <c r="E221" s="178"/>
      <c r="F221" s="178"/>
    </row>
    <row r="222" spans="2:6" x14ac:dyDescent="0.25">
      <c r="B222" s="176"/>
      <c r="C222" s="177"/>
      <c r="D222" s="178"/>
      <c r="E222" s="178"/>
      <c r="F222" s="178"/>
    </row>
    <row r="223" spans="2:6" x14ac:dyDescent="0.25">
      <c r="B223" s="176"/>
      <c r="C223" s="177"/>
      <c r="D223" s="178"/>
      <c r="E223" s="178"/>
      <c r="F223" s="178"/>
    </row>
    <row r="224" spans="2:6" x14ac:dyDescent="0.25">
      <c r="B224" s="176"/>
      <c r="C224" s="177"/>
      <c r="D224" s="178"/>
      <c r="E224" s="178"/>
      <c r="F224" s="178"/>
    </row>
    <row r="225" spans="2:6" x14ac:dyDescent="0.25">
      <c r="B225" s="176"/>
      <c r="C225" s="177"/>
      <c r="D225" s="178"/>
      <c r="E225" s="178"/>
      <c r="F225" s="178"/>
    </row>
    <row r="226" spans="2:6" x14ac:dyDescent="0.25">
      <c r="B226" s="176"/>
      <c r="C226" s="177"/>
      <c r="D226" s="178"/>
      <c r="E226" s="178"/>
      <c r="F226" s="178"/>
    </row>
    <row r="227" spans="2:6" x14ac:dyDescent="0.25">
      <c r="B227" s="176"/>
      <c r="C227" s="177"/>
      <c r="D227" s="178"/>
      <c r="E227" s="178"/>
      <c r="F227" s="178"/>
    </row>
    <row r="228" spans="2:6" x14ac:dyDescent="0.25">
      <c r="B228" s="176"/>
      <c r="C228" s="177"/>
      <c r="D228" s="178"/>
      <c r="E228" s="178"/>
      <c r="F228" s="178"/>
    </row>
    <row r="229" spans="2:6" x14ac:dyDescent="0.25">
      <c r="B229" s="176"/>
      <c r="C229" s="177"/>
      <c r="D229" s="178"/>
      <c r="E229" s="178"/>
      <c r="F229" s="178"/>
    </row>
    <row r="230" spans="2:6" x14ac:dyDescent="0.25">
      <c r="B230" s="176"/>
      <c r="C230" s="177"/>
      <c r="D230" s="178"/>
      <c r="E230" s="178"/>
      <c r="F230" s="178"/>
    </row>
    <row r="231" spans="2:6" x14ac:dyDescent="0.25">
      <c r="B231" s="176"/>
      <c r="C231" s="177"/>
      <c r="D231" s="178"/>
      <c r="E231" s="178"/>
      <c r="F231" s="178"/>
    </row>
    <row r="232" spans="2:6" x14ac:dyDescent="0.25">
      <c r="B232" s="176"/>
      <c r="C232" s="177"/>
      <c r="D232" s="178"/>
      <c r="E232" s="178"/>
      <c r="F232" s="178"/>
    </row>
    <row r="233" spans="2:6" x14ac:dyDescent="0.25">
      <c r="B233" s="176"/>
      <c r="C233" s="177"/>
      <c r="D233" s="178"/>
      <c r="E233" s="178"/>
      <c r="F233" s="178"/>
    </row>
    <row r="234" spans="2:6" x14ac:dyDescent="0.25">
      <c r="B234" s="176"/>
      <c r="C234" s="177"/>
      <c r="D234" s="178"/>
      <c r="E234" s="178"/>
      <c r="F234" s="178"/>
    </row>
    <row r="235" spans="2:6" x14ac:dyDescent="0.25">
      <c r="B235" s="176"/>
      <c r="C235" s="177"/>
      <c r="D235" s="178"/>
      <c r="E235" s="178"/>
      <c r="F235" s="178"/>
    </row>
    <row r="236" spans="2:6" x14ac:dyDescent="0.25">
      <c r="B236" s="176"/>
      <c r="C236" s="177"/>
      <c r="D236" s="178"/>
      <c r="E236" s="178"/>
      <c r="F236" s="178"/>
    </row>
    <row r="237" spans="2:6" x14ac:dyDescent="0.25">
      <c r="B237" s="176"/>
      <c r="C237" s="177"/>
      <c r="D237" s="178"/>
      <c r="E237" s="178"/>
      <c r="F237" s="178"/>
    </row>
    <row r="238" spans="2:6" x14ac:dyDescent="0.25">
      <c r="B238" s="176"/>
      <c r="C238" s="177"/>
      <c r="D238" s="178"/>
      <c r="E238" s="178"/>
      <c r="F238" s="178"/>
    </row>
    <row r="239" spans="2:6" x14ac:dyDescent="0.25">
      <c r="B239" s="176"/>
      <c r="C239" s="177"/>
      <c r="D239" s="178"/>
      <c r="E239" s="178"/>
      <c r="F239" s="178"/>
    </row>
    <row r="240" spans="2:6" x14ac:dyDescent="0.25">
      <c r="B240" s="176"/>
      <c r="C240" s="177"/>
      <c r="D240" s="178"/>
      <c r="E240" s="178"/>
      <c r="F240" s="178"/>
    </row>
    <row r="241" spans="2:6" x14ac:dyDescent="0.25">
      <c r="B241" s="176"/>
      <c r="C241" s="177"/>
      <c r="D241" s="178"/>
      <c r="E241" s="178"/>
      <c r="F241" s="178"/>
    </row>
    <row r="242" spans="2:6" x14ac:dyDescent="0.25">
      <c r="B242" s="176"/>
      <c r="C242" s="177"/>
      <c r="D242" s="178"/>
      <c r="E242" s="178"/>
      <c r="F242" s="178"/>
    </row>
    <row r="243" spans="2:6" x14ac:dyDescent="0.25">
      <c r="B243" s="176"/>
      <c r="C243" s="177"/>
      <c r="D243" s="178"/>
      <c r="E243" s="178"/>
      <c r="F243" s="178"/>
    </row>
    <row r="244" spans="2:6" x14ac:dyDescent="0.25">
      <c r="B244" s="176"/>
      <c r="C244" s="177"/>
      <c r="D244" s="178"/>
      <c r="E244" s="178"/>
      <c r="F244" s="178"/>
    </row>
    <row r="245" spans="2:6" x14ac:dyDescent="0.25">
      <c r="B245" s="176"/>
      <c r="C245" s="177"/>
      <c r="D245" s="178"/>
      <c r="E245" s="178"/>
      <c r="F245" s="178"/>
    </row>
    <row r="246" spans="2:6" x14ac:dyDescent="0.25">
      <c r="B246" s="176"/>
      <c r="C246" s="177"/>
      <c r="D246" s="178"/>
      <c r="E246" s="178"/>
      <c r="F246" s="178"/>
    </row>
    <row r="247" spans="2:6" x14ac:dyDescent="0.25">
      <c r="B247" s="176"/>
      <c r="C247" s="177"/>
      <c r="D247" s="178"/>
      <c r="E247" s="178"/>
      <c r="F247" s="178"/>
    </row>
    <row r="248" spans="2:6" x14ac:dyDescent="0.25">
      <c r="B248" s="176"/>
      <c r="C248" s="177"/>
      <c r="D248" s="178"/>
      <c r="E248" s="178"/>
      <c r="F248" s="178"/>
    </row>
    <row r="249" spans="2:6" x14ac:dyDescent="0.25">
      <c r="B249" s="176"/>
      <c r="C249" s="177"/>
      <c r="D249" s="178"/>
      <c r="E249" s="178"/>
      <c r="F249" s="178"/>
    </row>
    <row r="250" spans="2:6" x14ac:dyDescent="0.25">
      <c r="B250" s="176"/>
      <c r="C250" s="177"/>
      <c r="D250" s="178"/>
      <c r="E250" s="178"/>
      <c r="F250" s="178"/>
    </row>
    <row r="251" spans="2:6" x14ac:dyDescent="0.25">
      <c r="B251" s="176"/>
      <c r="C251" s="177"/>
      <c r="D251" s="178"/>
      <c r="E251" s="178"/>
      <c r="F251" s="178"/>
    </row>
    <row r="252" spans="2:6" x14ac:dyDescent="0.25">
      <c r="B252" s="176"/>
      <c r="C252" s="177"/>
      <c r="D252" s="178"/>
      <c r="E252" s="178"/>
      <c r="F252" s="178"/>
    </row>
    <row r="253" spans="2:6" x14ac:dyDescent="0.25">
      <c r="B253" s="176"/>
      <c r="C253" s="177"/>
      <c r="D253" s="178"/>
      <c r="E253" s="178"/>
      <c r="F253" s="178"/>
    </row>
    <row r="254" spans="2:6" x14ac:dyDescent="0.25">
      <c r="B254" s="176"/>
      <c r="C254" s="177"/>
      <c r="D254" s="178"/>
      <c r="E254" s="178"/>
      <c r="F254" s="178"/>
    </row>
    <row r="255" spans="2:6" x14ac:dyDescent="0.25">
      <c r="B255" s="176"/>
      <c r="C255" s="177"/>
      <c r="D255" s="178"/>
      <c r="E255" s="178"/>
      <c r="F255" s="178"/>
    </row>
    <row r="256" spans="2:6" x14ac:dyDescent="0.25">
      <c r="B256" s="176"/>
      <c r="C256" s="177"/>
      <c r="D256" s="178"/>
      <c r="E256" s="178"/>
      <c r="F256" s="178"/>
    </row>
    <row r="257" spans="2:6" x14ac:dyDescent="0.25">
      <c r="B257" s="176"/>
      <c r="C257" s="177"/>
      <c r="D257" s="178"/>
      <c r="E257" s="178"/>
      <c r="F257" s="178"/>
    </row>
    <row r="258" spans="2:6" x14ac:dyDescent="0.25">
      <c r="B258" s="176"/>
      <c r="C258" s="177"/>
      <c r="D258" s="178"/>
      <c r="E258" s="178"/>
      <c r="F258" s="178"/>
    </row>
    <row r="259" spans="2:6" x14ac:dyDescent="0.25">
      <c r="B259" s="176"/>
      <c r="C259" s="177"/>
      <c r="D259" s="178"/>
      <c r="E259" s="178"/>
      <c r="F259" s="178"/>
    </row>
    <row r="260" spans="2:6" x14ac:dyDescent="0.25">
      <c r="B260" s="176"/>
      <c r="C260" s="177"/>
      <c r="D260" s="178"/>
      <c r="E260" s="178"/>
      <c r="F260" s="178"/>
    </row>
    <row r="261" spans="2:6" x14ac:dyDescent="0.25">
      <c r="B261" s="176"/>
      <c r="C261" s="177"/>
      <c r="D261" s="178"/>
      <c r="E261" s="178"/>
      <c r="F261" s="178"/>
    </row>
    <row r="262" spans="2:6" x14ac:dyDescent="0.25">
      <c r="B262" s="176"/>
      <c r="C262" s="177"/>
      <c r="D262" s="178"/>
      <c r="E262" s="178"/>
      <c r="F262" s="178"/>
    </row>
    <row r="263" spans="2:6" x14ac:dyDescent="0.25">
      <c r="B263" s="176"/>
      <c r="C263" s="177"/>
      <c r="D263" s="178"/>
      <c r="E263" s="178"/>
      <c r="F263" s="178"/>
    </row>
    <row r="264" spans="2:6" x14ac:dyDescent="0.25">
      <c r="B264" s="176"/>
      <c r="C264" s="177"/>
      <c r="D264" s="178"/>
      <c r="E264" s="178"/>
      <c r="F264" s="178"/>
    </row>
    <row r="265" spans="2:6" x14ac:dyDescent="0.25">
      <c r="B265" s="176"/>
      <c r="C265" s="177"/>
      <c r="D265" s="178"/>
      <c r="E265" s="178"/>
      <c r="F265" s="178"/>
    </row>
    <row r="266" spans="2:6" x14ac:dyDescent="0.25">
      <c r="B266" s="176"/>
      <c r="C266" s="177"/>
      <c r="D266" s="178"/>
      <c r="E266" s="178"/>
      <c r="F266" s="178"/>
    </row>
    <row r="267" spans="2:6" x14ac:dyDescent="0.25">
      <c r="B267" s="176"/>
      <c r="C267" s="177"/>
      <c r="D267" s="178"/>
      <c r="E267" s="178"/>
      <c r="F267" s="178"/>
    </row>
    <row r="268" spans="2:6" x14ac:dyDescent="0.25">
      <c r="B268" s="176"/>
      <c r="C268" s="177"/>
      <c r="D268" s="178"/>
      <c r="E268" s="178"/>
      <c r="F268" s="178"/>
    </row>
    <row r="269" spans="2:6" x14ac:dyDescent="0.25">
      <c r="B269" s="176"/>
      <c r="C269" s="177"/>
      <c r="D269" s="178"/>
      <c r="E269" s="178"/>
      <c r="F269" s="178"/>
    </row>
    <row r="270" spans="2:6" x14ac:dyDescent="0.25">
      <c r="B270" s="176"/>
      <c r="C270" s="177"/>
      <c r="D270" s="178"/>
      <c r="E270" s="178"/>
      <c r="F270" s="178"/>
    </row>
    <row r="271" spans="2:6" x14ac:dyDescent="0.25">
      <c r="B271" s="176"/>
      <c r="C271" s="177"/>
      <c r="D271" s="178"/>
      <c r="E271" s="178"/>
      <c r="F271" s="178"/>
    </row>
    <row r="272" spans="2:6" x14ac:dyDescent="0.25">
      <c r="B272" s="176"/>
      <c r="C272" s="177"/>
      <c r="D272" s="178"/>
      <c r="E272" s="178"/>
      <c r="F272" s="178"/>
    </row>
    <row r="273" spans="2:6" x14ac:dyDescent="0.25">
      <c r="B273" s="176"/>
      <c r="C273" s="177"/>
      <c r="D273" s="178"/>
      <c r="E273" s="178"/>
      <c r="F273" s="178"/>
    </row>
    <row r="274" spans="2:6" x14ac:dyDescent="0.25">
      <c r="B274" s="176"/>
      <c r="C274" s="177"/>
      <c r="D274" s="178"/>
      <c r="E274" s="178"/>
      <c r="F274" s="178"/>
    </row>
    <row r="275" spans="2:6" x14ac:dyDescent="0.25">
      <c r="B275" s="176"/>
      <c r="C275" s="177"/>
      <c r="D275" s="178"/>
      <c r="E275" s="178"/>
      <c r="F275" s="178"/>
    </row>
    <row r="276" spans="2:6" x14ac:dyDescent="0.25">
      <c r="B276" s="176"/>
      <c r="C276" s="177"/>
      <c r="D276" s="178"/>
      <c r="E276" s="178"/>
      <c r="F276" s="178"/>
    </row>
    <row r="277" spans="2:6" x14ac:dyDescent="0.25">
      <c r="B277" s="176"/>
      <c r="C277" s="177"/>
      <c r="D277" s="178"/>
      <c r="E277" s="178"/>
      <c r="F277" s="178"/>
    </row>
    <row r="278" spans="2:6" x14ac:dyDescent="0.25">
      <c r="B278" s="176"/>
      <c r="C278" s="177"/>
      <c r="D278" s="178"/>
      <c r="E278" s="178"/>
      <c r="F278" s="178"/>
    </row>
    <row r="279" spans="2:6" x14ac:dyDescent="0.25">
      <c r="B279" s="176"/>
      <c r="C279" s="177"/>
      <c r="D279" s="178"/>
      <c r="E279" s="178"/>
      <c r="F279" s="178"/>
    </row>
    <row r="280" spans="2:6" x14ac:dyDescent="0.25">
      <c r="B280" s="176"/>
      <c r="C280" s="177"/>
      <c r="D280" s="178"/>
      <c r="E280" s="178"/>
      <c r="F280" s="178"/>
    </row>
    <row r="281" spans="2:6" x14ac:dyDescent="0.25">
      <c r="B281" s="176"/>
      <c r="C281" s="177"/>
      <c r="D281" s="178"/>
      <c r="E281" s="178"/>
      <c r="F281" s="178"/>
    </row>
    <row r="282" spans="2:6" x14ac:dyDescent="0.25">
      <c r="B282" s="176"/>
      <c r="C282" s="177"/>
      <c r="D282" s="178"/>
      <c r="E282" s="178"/>
      <c r="F282" s="178"/>
    </row>
    <row r="283" spans="2:6" x14ac:dyDescent="0.25">
      <c r="B283" s="176"/>
      <c r="C283" s="177"/>
      <c r="D283" s="178"/>
      <c r="E283" s="178"/>
      <c r="F283" s="178"/>
    </row>
    <row r="284" spans="2:6" x14ac:dyDescent="0.25">
      <c r="B284" s="176"/>
      <c r="C284" s="177"/>
      <c r="D284" s="178"/>
      <c r="E284" s="178"/>
      <c r="F284" s="178"/>
    </row>
  </sheetData>
  <mergeCells count="1">
    <mergeCell ref="B2:F2"/>
  </mergeCell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257"/>
  <sheetViews>
    <sheetView workbookViewId="0">
      <selection activeCell="B12" sqref="B12"/>
    </sheetView>
  </sheetViews>
  <sheetFormatPr defaultRowHeight="15" x14ac:dyDescent="0.25"/>
  <cols>
    <col min="1" max="1" width="9.140625" style="124"/>
    <col min="2" max="2" width="52.7109375" style="122" customWidth="1"/>
    <col min="3" max="3" width="8.140625" style="179" bestFit="1" customWidth="1"/>
    <col min="4" max="4" width="13" style="180" customWidth="1"/>
    <col min="5" max="5" width="17.140625" style="180" customWidth="1"/>
    <col min="6" max="6" width="15.7109375" style="180" customWidth="1"/>
    <col min="7" max="7" width="14" style="66" customWidth="1"/>
    <col min="8" max="16384" width="9.140625" style="124"/>
  </cols>
  <sheetData>
    <row r="2" spans="2:7" s="166" customFormat="1" ht="15" customHeight="1" x14ac:dyDescent="0.2">
      <c r="B2" s="212" t="str">
        <f>'Elenco Prezzi Unitari'!B191</f>
        <v>PLT2 – Nummernschilderkennungsstation Nr. 2: Oberplanitzing (Gemeinde KALTERN)</v>
      </c>
      <c r="C2" s="212"/>
      <c r="D2" s="212"/>
      <c r="E2" s="212"/>
      <c r="F2" s="212"/>
      <c r="G2" s="53"/>
    </row>
    <row r="3" spans="2:7" s="166" customFormat="1" x14ac:dyDescent="0.2">
      <c r="B3" s="55" t="str">
        <f>'Elenco Prezzi Unitari'!B65</f>
        <v>BESCHREIBUNG</v>
      </c>
      <c r="C3" s="55" t="str">
        <f>'Elenco Prezzi Unitari'!C65</f>
        <v>M.E.</v>
      </c>
      <c r="D3" s="55" t="str">
        <f>'Elenco Prezzi Unitari'!D65</f>
        <v>ANZ.</v>
      </c>
      <c r="E3" s="55" t="str">
        <f>'Elenco Prezzi Unitari'!E65</f>
        <v>EINHEITSPREIS</v>
      </c>
      <c r="F3" s="55" t="str">
        <f>'Elenco Prezzi Unitari'!F65</f>
        <v>BETRAG</v>
      </c>
      <c r="G3" s="53"/>
    </row>
    <row r="4" spans="2:7" ht="30" x14ac:dyDescent="0.25">
      <c r="B4" s="34" t="str">
        <f>'Elenco Prezzi Unitari'!B4</f>
        <v>Videokamera Nummernschilderkennung OCR + Übersichtskamera</v>
      </c>
      <c r="C4" s="38" t="s">
        <v>1</v>
      </c>
      <c r="D4" s="167">
        <v>1</v>
      </c>
      <c r="E4" s="82">
        <f>'Elenco Prezzi Unitari'!F4</f>
        <v>3200</v>
      </c>
      <c r="F4" s="168">
        <f t="shared" ref="F4:F8" si="0">E4*D4</f>
        <v>3200</v>
      </c>
      <c r="G4" s="58"/>
    </row>
    <row r="5" spans="2:7" ht="30" x14ac:dyDescent="0.25">
      <c r="B5" s="34" t="str">
        <f>'Elenco Prezzi Unitari'!B5</f>
        <v>Lokaler Speicher f. Videokamera Nummernschilderkennung - HD Typ SSD 120 GB</v>
      </c>
      <c r="C5" s="38" t="s">
        <v>1</v>
      </c>
      <c r="D5" s="167">
        <v>1</v>
      </c>
      <c r="E5" s="82">
        <f>'Elenco Prezzi Unitari'!F5</f>
        <v>224</v>
      </c>
      <c r="F5" s="168">
        <f t="shared" si="0"/>
        <v>224</v>
      </c>
      <c r="G5" s="58"/>
    </row>
    <row r="6" spans="2:7" x14ac:dyDescent="0.25">
      <c r="B6" s="34" t="str">
        <f>'Elenco Prezzi Unitari'!B10</f>
        <v>Grundlizenz Kamera f. SW Nummernschilderkennung</v>
      </c>
      <c r="C6" s="38" t="s">
        <v>1</v>
      </c>
      <c r="D6" s="167">
        <v>1</v>
      </c>
      <c r="E6" s="82">
        <f>'Elenco Prezzi Unitari'!F10</f>
        <v>513.5</v>
      </c>
      <c r="F6" s="168">
        <f t="shared" si="0"/>
        <v>513.5</v>
      </c>
      <c r="G6" s="58"/>
    </row>
    <row r="7" spans="2:7" ht="30" x14ac:dyDescent="0.25">
      <c r="B7" s="34" t="str">
        <f>'Elenco Prezzi Unitari'!B11</f>
        <v>Lizenz Kamera Zugriff KfZ-Zulassungsstelle f. SW Nummernschilderkennung</v>
      </c>
      <c r="C7" s="38" t="s">
        <v>1</v>
      </c>
      <c r="D7" s="167">
        <v>1</v>
      </c>
      <c r="E7" s="82">
        <f>'Elenco Prezzi Unitari'!F11</f>
        <v>260</v>
      </c>
      <c r="F7" s="168">
        <f t="shared" si="0"/>
        <v>260</v>
      </c>
      <c r="G7" s="58"/>
    </row>
    <row r="8" spans="2:7" x14ac:dyDescent="0.25">
      <c r="B8" s="34" t="str">
        <f>'Elenco Prezzi Unitari'!B37</f>
        <v>Schild "Videoüberwachter Bereich" Art.13 GvD 196/2003</v>
      </c>
      <c r="C8" s="38" t="s">
        <v>1</v>
      </c>
      <c r="D8" s="167">
        <v>1</v>
      </c>
      <c r="E8" s="82">
        <f>'Elenco Prezzi Unitari'!F37</f>
        <v>50</v>
      </c>
      <c r="F8" s="168">
        <f t="shared" si="0"/>
        <v>50</v>
      </c>
      <c r="G8" s="58"/>
    </row>
    <row r="9" spans="2:7" ht="75" x14ac:dyDescent="0.25">
      <c r="B9" s="33" t="str">
        <f>'Elenco Prezzi Unitari'!B32</f>
        <v>Zubehörteile für die Montage der Videokameras und die fachgerechte Herstellung einer vollständigen, funktionstüchtigen Anlage (z.B. Elektroschaltschrank, Geräteschrank, selbstrückstellender Schalter, Netzgeräte, Kabel usw.)</v>
      </c>
      <c r="C9" s="117" t="str">
        <f>'Elenco Prezzi Unitari'!C32</f>
        <v>pauschal</v>
      </c>
      <c r="D9" s="167">
        <v>1</v>
      </c>
      <c r="E9" s="82">
        <v>1000</v>
      </c>
      <c r="F9" s="168">
        <f>E9*D9</f>
        <v>1000</v>
      </c>
      <c r="G9" s="58"/>
    </row>
    <row r="10" spans="2:7" ht="30" customHeight="1" x14ac:dyDescent="0.25">
      <c r="B10" s="34" t="str">
        <f>'Elenco Prezzi Unitari'!B55</f>
        <v>Lieferung und Einbau eines Masts, verjüngend, geschweißt, gerade, aus verzinktem Stahl H 5,00 m ü.d.B.</v>
      </c>
      <c r="C10" s="38" t="s">
        <v>1</v>
      </c>
      <c r="D10" s="167">
        <v>1</v>
      </c>
      <c r="E10" s="82">
        <f>'Elenco Prezzi Unitari'!F55</f>
        <v>448.5</v>
      </c>
      <c r="F10" s="168">
        <f t="shared" ref="F10:F12" si="1">E10*D10</f>
        <v>448.5</v>
      </c>
      <c r="G10" s="58"/>
    </row>
    <row r="11" spans="2:7" ht="30" customHeight="1" x14ac:dyDescent="0.25">
      <c r="B11" s="34" t="str">
        <f>'Elenco Prezzi Unitari'!B56</f>
        <v xml:space="preserve"> Lieferung und Einbau einer vorgefertigten Bodenplatte f. versenkte Montage eines geraden, verjüngenden Masts H 5,00 m ü.d.B. Abm. 70x70x60, einschließlich Aushub, Beton usw.</v>
      </c>
      <c r="C11" s="38" t="s">
        <v>1</v>
      </c>
      <c r="D11" s="167">
        <v>1</v>
      </c>
      <c r="E11" s="82">
        <f>'Elenco Prezzi Unitari'!F56</f>
        <v>445</v>
      </c>
      <c r="F11" s="168">
        <f t="shared" si="1"/>
        <v>445</v>
      </c>
      <c r="G11" s="58"/>
    </row>
    <row r="12" spans="2:7" ht="60" customHeight="1" x14ac:dyDescent="0.25">
      <c r="B12" s="34" t="str">
        <f>'Elenco Prezzi Unitari'!B61</f>
        <v>Lieferung und  Einbau eines Erders aus Stahl, normgerecht an die Erdleiter  angeschlossen mittels Verbindungsklemmen. Kreuzerder 50/50/2 mm, feuerverzinkt. L=1000 mm.</v>
      </c>
      <c r="C12" s="38" t="s">
        <v>1</v>
      </c>
      <c r="D12" s="167">
        <v>1</v>
      </c>
      <c r="E12" s="82">
        <f>'Elenco Prezzi Unitari'!F61</f>
        <v>75.75</v>
      </c>
      <c r="F12" s="168">
        <f t="shared" si="1"/>
        <v>75.75</v>
      </c>
      <c r="G12" s="58"/>
    </row>
    <row r="13" spans="2:7" ht="30" x14ac:dyDescent="0.25">
      <c r="B13" s="39" t="str">
        <f>'[1]Prezzi Unitari'!B35</f>
        <v>Manodopera di installazione (compreso impiego cestello elevatore) e configurazione impianto.</v>
      </c>
      <c r="C13" s="117" t="str">
        <f>'Elenco Prezzi Unitari'!C35</f>
        <v>pauschal</v>
      </c>
      <c r="D13" s="170">
        <v>1</v>
      </c>
      <c r="E13" s="86">
        <v>800</v>
      </c>
      <c r="F13" s="171">
        <f>E13*D13</f>
        <v>800</v>
      </c>
      <c r="G13" s="58"/>
    </row>
    <row r="14" spans="2:7" x14ac:dyDescent="0.25">
      <c r="B14" s="35" t="str">
        <f>'Elenco Prezzi Unitari'!B66</f>
        <v>Gesamt SOA Kategorie OS5</v>
      </c>
      <c r="C14" s="169"/>
      <c r="D14" s="61"/>
      <c r="E14" s="84"/>
      <c r="F14" s="85">
        <f>SUM(F4:F13)</f>
        <v>7016.75</v>
      </c>
      <c r="G14" s="64"/>
    </row>
    <row r="15" spans="2:7" x14ac:dyDescent="0.25">
      <c r="B15" s="34" t="str">
        <f>'Elenco Prezzi Unitari'!B7</f>
        <v>Modem 3G/UMTS</v>
      </c>
      <c r="C15" s="38" t="s">
        <v>1</v>
      </c>
      <c r="D15" s="167">
        <v>1</v>
      </c>
      <c r="E15" s="82">
        <f>'Elenco Prezzi Unitari'!F7</f>
        <v>500</v>
      </c>
      <c r="F15" s="168">
        <f t="shared" ref="F15" si="2">E15*D15</f>
        <v>500</v>
      </c>
    </row>
    <row r="16" spans="2:7" ht="45" x14ac:dyDescent="0.25">
      <c r="B16" s="33" t="str">
        <f>'Elenco Prezzi Unitari'!B33</f>
        <v>Zubehörteile für die Montage der Konnektivitätsgeräte zur fachgerechten Herstellung einer vollständigen, funktionstüchtigen Anlage.</v>
      </c>
      <c r="C16" s="117" t="str">
        <f>'Elenco Prezzi Unitari'!C33</f>
        <v>pauschal</v>
      </c>
      <c r="D16" s="167">
        <v>1</v>
      </c>
      <c r="E16" s="82">
        <v>200</v>
      </c>
      <c r="F16" s="168">
        <f>E16*D16</f>
        <v>200</v>
      </c>
    </row>
    <row r="17" spans="2:6" ht="30" x14ac:dyDescent="0.25">
      <c r="B17" s="33" t="str">
        <f>'Elenco Prezzi Unitari'!B34</f>
        <v>Arbeitslohn für die Installation (einschließlich Einsatz einer Arbeitsbühne) und die Konfiguration der Anlage.</v>
      </c>
      <c r="C17" s="117" t="str">
        <f>'Elenco Prezzi Unitari'!C34</f>
        <v>pauschal</v>
      </c>
      <c r="D17" s="170">
        <v>1</v>
      </c>
      <c r="E17" s="86">
        <v>200</v>
      </c>
      <c r="F17" s="171">
        <f>E17*D17</f>
        <v>200</v>
      </c>
    </row>
    <row r="18" spans="2:6" x14ac:dyDescent="0.25">
      <c r="B18" s="36" t="str">
        <f>'Elenco Prezzi Unitari'!B67</f>
        <v>Gesamt SOA Kategorie OS19</v>
      </c>
      <c r="C18" s="169"/>
      <c r="D18" s="65"/>
      <c r="E18" s="84"/>
      <c r="F18" s="88">
        <f>SUM(F15:F17)</f>
        <v>900</v>
      </c>
    </row>
    <row r="19" spans="2:6" x14ac:dyDescent="0.25">
      <c r="B19" s="172"/>
      <c r="C19" s="173"/>
      <c r="D19" s="174"/>
      <c r="E19" s="175"/>
      <c r="F19" s="175"/>
    </row>
    <row r="20" spans="2:6" x14ac:dyDescent="0.25">
      <c r="B20" s="45" t="str">
        <f>'Elenco Prezzi Unitari'!B69</f>
        <v>SUMME</v>
      </c>
      <c r="C20" s="169"/>
      <c r="D20" s="70"/>
      <c r="E20" s="84"/>
      <c r="F20" s="90">
        <f>F14+F18</f>
        <v>7916.75</v>
      </c>
    </row>
    <row r="21" spans="2:6" x14ac:dyDescent="0.25">
      <c r="B21" s="176"/>
      <c r="C21" s="177"/>
      <c r="D21" s="178"/>
      <c r="E21" s="178"/>
      <c r="F21" s="178"/>
    </row>
    <row r="22" spans="2:6" x14ac:dyDescent="0.25">
      <c r="B22" s="176"/>
      <c r="C22" s="177"/>
      <c r="D22" s="178"/>
      <c r="E22" s="178"/>
      <c r="F22" s="178"/>
    </row>
    <row r="23" spans="2:6" x14ac:dyDescent="0.25">
      <c r="B23" s="176"/>
      <c r="C23" s="177"/>
      <c r="D23" s="178"/>
      <c r="E23" s="178"/>
      <c r="F23" s="178"/>
    </row>
    <row r="24" spans="2:6" x14ac:dyDescent="0.25">
      <c r="B24" s="176"/>
      <c r="C24" s="177"/>
      <c r="D24" s="178"/>
      <c r="E24" s="178"/>
      <c r="F24" s="178"/>
    </row>
    <row r="25" spans="2:6" x14ac:dyDescent="0.25">
      <c r="B25" s="176"/>
      <c r="C25" s="177"/>
      <c r="D25" s="178"/>
      <c r="E25" s="178"/>
      <c r="F25" s="178"/>
    </row>
    <row r="26" spans="2:6" x14ac:dyDescent="0.25">
      <c r="B26" s="176"/>
      <c r="C26" s="177"/>
      <c r="D26" s="178"/>
      <c r="E26" s="178"/>
      <c r="F26" s="178"/>
    </row>
    <row r="27" spans="2:6" x14ac:dyDescent="0.25">
      <c r="B27" s="176"/>
      <c r="C27" s="177"/>
      <c r="D27" s="178"/>
      <c r="E27" s="178"/>
      <c r="F27" s="178"/>
    </row>
    <row r="28" spans="2:6" x14ac:dyDescent="0.25">
      <c r="B28" s="176"/>
      <c r="C28" s="177"/>
      <c r="D28" s="178"/>
      <c r="E28" s="178"/>
      <c r="F28" s="178"/>
    </row>
    <row r="29" spans="2:6" x14ac:dyDescent="0.25">
      <c r="B29" s="176"/>
      <c r="C29" s="177"/>
      <c r="D29" s="178"/>
      <c r="E29" s="178"/>
      <c r="F29" s="178"/>
    </row>
    <row r="30" spans="2:6" x14ac:dyDescent="0.25">
      <c r="B30" s="176"/>
      <c r="C30" s="177"/>
      <c r="D30" s="178"/>
      <c r="E30" s="178"/>
      <c r="F30" s="178"/>
    </row>
    <row r="31" spans="2:6" x14ac:dyDescent="0.25">
      <c r="B31" s="176"/>
      <c r="C31" s="177"/>
      <c r="D31" s="178"/>
      <c r="E31" s="178"/>
      <c r="F31" s="178"/>
    </row>
    <row r="32" spans="2:6" x14ac:dyDescent="0.25">
      <c r="B32" s="176"/>
      <c r="C32" s="177"/>
      <c r="D32" s="178"/>
      <c r="E32" s="178"/>
      <c r="F32" s="178"/>
    </row>
    <row r="33" spans="2:6" x14ac:dyDescent="0.25">
      <c r="B33" s="176"/>
      <c r="C33" s="177"/>
      <c r="D33" s="178"/>
      <c r="E33" s="178"/>
      <c r="F33" s="178"/>
    </row>
    <row r="34" spans="2:6" x14ac:dyDescent="0.25">
      <c r="B34" s="176"/>
      <c r="C34" s="177"/>
      <c r="D34" s="178"/>
      <c r="E34" s="178"/>
      <c r="F34" s="178"/>
    </row>
    <row r="35" spans="2:6" x14ac:dyDescent="0.25">
      <c r="B35" s="176"/>
      <c r="C35" s="177"/>
      <c r="D35" s="178"/>
      <c r="E35" s="178"/>
      <c r="F35" s="178"/>
    </row>
    <row r="36" spans="2:6" x14ac:dyDescent="0.25">
      <c r="B36" s="176"/>
      <c r="C36" s="177"/>
      <c r="D36" s="178"/>
      <c r="E36" s="178"/>
      <c r="F36" s="178"/>
    </row>
    <row r="37" spans="2:6" x14ac:dyDescent="0.25">
      <c r="B37" s="176"/>
      <c r="C37" s="177"/>
      <c r="D37" s="178"/>
      <c r="E37" s="178"/>
      <c r="F37" s="178"/>
    </row>
    <row r="38" spans="2:6" x14ac:dyDescent="0.25">
      <c r="B38" s="176"/>
      <c r="C38" s="177"/>
      <c r="D38" s="178"/>
      <c r="E38" s="178"/>
      <c r="F38" s="178"/>
    </row>
    <row r="39" spans="2:6" x14ac:dyDescent="0.25">
      <c r="B39" s="176"/>
      <c r="C39" s="177"/>
      <c r="D39" s="178"/>
      <c r="E39" s="178"/>
      <c r="F39" s="178"/>
    </row>
    <row r="40" spans="2:6" x14ac:dyDescent="0.25">
      <c r="B40" s="176"/>
      <c r="C40" s="177"/>
      <c r="D40" s="178"/>
      <c r="E40" s="178"/>
      <c r="F40" s="178"/>
    </row>
    <row r="41" spans="2:6" x14ac:dyDescent="0.25">
      <c r="B41" s="176"/>
      <c r="C41" s="177"/>
      <c r="D41" s="178"/>
      <c r="E41" s="178"/>
      <c r="F41" s="178"/>
    </row>
    <row r="42" spans="2:6" x14ac:dyDescent="0.25">
      <c r="B42" s="176"/>
      <c r="C42" s="177"/>
      <c r="D42" s="178"/>
      <c r="E42" s="178"/>
      <c r="F42" s="178"/>
    </row>
    <row r="43" spans="2:6" x14ac:dyDescent="0.25">
      <c r="B43" s="176"/>
      <c r="C43" s="177"/>
      <c r="D43" s="178"/>
      <c r="E43" s="178"/>
      <c r="F43" s="178"/>
    </row>
    <row r="44" spans="2:6" x14ac:dyDescent="0.25">
      <c r="B44" s="176"/>
      <c r="C44" s="177"/>
      <c r="D44" s="178"/>
      <c r="E44" s="178"/>
      <c r="F44" s="178"/>
    </row>
    <row r="45" spans="2:6" x14ac:dyDescent="0.25">
      <c r="B45" s="176"/>
      <c r="C45" s="177"/>
      <c r="D45" s="178"/>
      <c r="E45" s="178"/>
      <c r="F45" s="178"/>
    </row>
    <row r="46" spans="2:6" x14ac:dyDescent="0.25">
      <c r="B46" s="176"/>
      <c r="C46" s="177"/>
      <c r="D46" s="178"/>
      <c r="E46" s="178"/>
      <c r="F46" s="178"/>
    </row>
    <row r="47" spans="2:6" x14ac:dyDescent="0.25">
      <c r="B47" s="176"/>
      <c r="C47" s="177"/>
      <c r="D47" s="178"/>
      <c r="E47" s="178"/>
      <c r="F47" s="178"/>
    </row>
    <row r="48" spans="2:6" x14ac:dyDescent="0.25">
      <c r="B48" s="176"/>
      <c r="C48" s="177"/>
      <c r="D48" s="178"/>
      <c r="E48" s="178"/>
      <c r="F48" s="178"/>
    </row>
    <row r="49" spans="2:6" x14ac:dyDescent="0.25">
      <c r="B49" s="176"/>
      <c r="C49" s="177"/>
      <c r="D49" s="178"/>
      <c r="E49" s="178"/>
      <c r="F49" s="178"/>
    </row>
    <row r="50" spans="2:6" x14ac:dyDescent="0.25">
      <c r="B50" s="176"/>
      <c r="C50" s="177"/>
      <c r="D50" s="178"/>
      <c r="E50" s="178"/>
      <c r="F50" s="178"/>
    </row>
    <row r="51" spans="2:6" x14ac:dyDescent="0.25">
      <c r="B51" s="176"/>
      <c r="C51" s="177"/>
      <c r="D51" s="178"/>
      <c r="E51" s="178"/>
      <c r="F51" s="178"/>
    </row>
    <row r="52" spans="2:6" x14ac:dyDescent="0.25">
      <c r="B52" s="176"/>
      <c r="C52" s="177"/>
      <c r="D52" s="178"/>
      <c r="E52" s="178"/>
      <c r="F52" s="178"/>
    </row>
    <row r="53" spans="2:6" x14ac:dyDescent="0.25">
      <c r="B53" s="176"/>
      <c r="C53" s="177"/>
      <c r="D53" s="178"/>
      <c r="E53" s="178"/>
      <c r="F53" s="178"/>
    </row>
    <row r="54" spans="2:6" x14ac:dyDescent="0.25">
      <c r="B54" s="176"/>
      <c r="C54" s="177"/>
      <c r="D54" s="178"/>
      <c r="E54" s="178"/>
      <c r="F54" s="178"/>
    </row>
    <row r="55" spans="2:6" x14ac:dyDescent="0.25">
      <c r="B55" s="176"/>
      <c r="C55" s="177"/>
      <c r="D55" s="178"/>
      <c r="E55" s="178"/>
      <c r="F55" s="178"/>
    </row>
    <row r="56" spans="2:6" x14ac:dyDescent="0.25">
      <c r="B56" s="176"/>
      <c r="C56" s="177"/>
      <c r="D56" s="178"/>
      <c r="E56" s="178"/>
      <c r="F56" s="178"/>
    </row>
    <row r="57" spans="2:6" x14ac:dyDescent="0.25">
      <c r="B57" s="176"/>
      <c r="C57" s="177"/>
      <c r="D57" s="178"/>
      <c r="E57" s="178"/>
      <c r="F57" s="178"/>
    </row>
    <row r="58" spans="2:6" x14ac:dyDescent="0.25">
      <c r="B58" s="176"/>
      <c r="C58" s="177"/>
      <c r="D58" s="178"/>
      <c r="E58" s="178"/>
      <c r="F58" s="178"/>
    </row>
    <row r="59" spans="2:6" x14ac:dyDescent="0.25">
      <c r="B59" s="176"/>
      <c r="C59" s="177"/>
      <c r="D59" s="178"/>
      <c r="E59" s="178"/>
      <c r="F59" s="178"/>
    </row>
    <row r="60" spans="2:6" x14ac:dyDescent="0.25">
      <c r="B60" s="176"/>
      <c r="C60" s="177"/>
      <c r="D60" s="178"/>
      <c r="E60" s="178"/>
      <c r="F60" s="178"/>
    </row>
    <row r="61" spans="2:6" x14ac:dyDescent="0.25">
      <c r="B61" s="176"/>
      <c r="C61" s="177"/>
      <c r="D61" s="178"/>
      <c r="E61" s="178"/>
      <c r="F61" s="178"/>
    </row>
    <row r="62" spans="2:6" x14ac:dyDescent="0.25">
      <c r="B62" s="176"/>
      <c r="C62" s="177"/>
      <c r="D62" s="178"/>
      <c r="E62" s="178"/>
      <c r="F62" s="178"/>
    </row>
    <row r="63" spans="2:6" x14ac:dyDescent="0.25">
      <c r="B63" s="176"/>
      <c r="C63" s="177"/>
      <c r="D63" s="178"/>
      <c r="E63" s="178"/>
      <c r="F63" s="178"/>
    </row>
    <row r="64" spans="2:6" x14ac:dyDescent="0.25">
      <c r="B64" s="176"/>
      <c r="C64" s="177"/>
      <c r="D64" s="178"/>
      <c r="E64" s="178"/>
      <c r="F64" s="178"/>
    </row>
    <row r="65" spans="2:6" x14ac:dyDescent="0.25">
      <c r="B65" s="176"/>
      <c r="C65" s="177"/>
      <c r="D65" s="178"/>
      <c r="E65" s="178"/>
      <c r="F65" s="178"/>
    </row>
    <row r="66" spans="2:6" x14ac:dyDescent="0.25">
      <c r="B66" s="176"/>
      <c r="C66" s="177"/>
      <c r="D66" s="178"/>
      <c r="E66" s="178"/>
      <c r="F66" s="178"/>
    </row>
    <row r="67" spans="2:6" x14ac:dyDescent="0.25">
      <c r="B67" s="176"/>
      <c r="C67" s="177"/>
      <c r="D67" s="178"/>
      <c r="E67" s="178"/>
      <c r="F67" s="178"/>
    </row>
    <row r="68" spans="2:6" x14ac:dyDescent="0.25">
      <c r="B68" s="176"/>
      <c r="C68" s="177"/>
      <c r="D68" s="178"/>
      <c r="E68" s="178"/>
      <c r="F68" s="178"/>
    </row>
    <row r="69" spans="2:6" x14ac:dyDescent="0.25">
      <c r="B69" s="176"/>
      <c r="C69" s="177"/>
      <c r="D69" s="178"/>
      <c r="E69" s="178"/>
      <c r="F69" s="178"/>
    </row>
    <row r="70" spans="2:6" x14ac:dyDescent="0.25">
      <c r="B70" s="176"/>
      <c r="C70" s="177"/>
      <c r="D70" s="178"/>
      <c r="E70" s="178"/>
      <c r="F70" s="178"/>
    </row>
    <row r="71" spans="2:6" x14ac:dyDescent="0.25">
      <c r="B71" s="176"/>
      <c r="C71" s="177"/>
      <c r="D71" s="178"/>
      <c r="E71" s="178"/>
      <c r="F71" s="178"/>
    </row>
    <row r="72" spans="2:6" x14ac:dyDescent="0.25">
      <c r="B72" s="176"/>
      <c r="C72" s="177"/>
      <c r="D72" s="178"/>
      <c r="E72" s="178"/>
      <c r="F72" s="178"/>
    </row>
    <row r="73" spans="2:6" x14ac:dyDescent="0.25">
      <c r="B73" s="176"/>
      <c r="C73" s="177"/>
      <c r="D73" s="178"/>
      <c r="E73" s="178"/>
      <c r="F73" s="178"/>
    </row>
    <row r="74" spans="2:6" x14ac:dyDescent="0.25">
      <c r="B74" s="176"/>
      <c r="C74" s="177"/>
      <c r="D74" s="178"/>
      <c r="E74" s="178"/>
      <c r="F74" s="178"/>
    </row>
    <row r="75" spans="2:6" x14ac:dyDescent="0.25">
      <c r="B75" s="176"/>
      <c r="C75" s="177"/>
      <c r="D75" s="178"/>
      <c r="E75" s="178"/>
      <c r="F75" s="178"/>
    </row>
    <row r="76" spans="2:6" x14ac:dyDescent="0.25">
      <c r="B76" s="176"/>
      <c r="C76" s="177"/>
      <c r="D76" s="178"/>
      <c r="E76" s="178"/>
      <c r="F76" s="178"/>
    </row>
    <row r="77" spans="2:6" x14ac:dyDescent="0.25">
      <c r="B77" s="176"/>
      <c r="C77" s="177"/>
      <c r="D77" s="178"/>
      <c r="E77" s="178"/>
      <c r="F77" s="178"/>
    </row>
    <row r="78" spans="2:6" x14ac:dyDescent="0.25">
      <c r="B78" s="176"/>
      <c r="C78" s="177"/>
      <c r="D78" s="178"/>
      <c r="E78" s="178"/>
      <c r="F78" s="178"/>
    </row>
    <row r="79" spans="2:6" x14ac:dyDescent="0.25">
      <c r="B79" s="176"/>
      <c r="C79" s="177"/>
      <c r="D79" s="178"/>
      <c r="E79" s="178"/>
      <c r="F79" s="178"/>
    </row>
    <row r="80" spans="2:6" x14ac:dyDescent="0.25">
      <c r="B80" s="176"/>
      <c r="C80" s="177"/>
      <c r="D80" s="178"/>
      <c r="E80" s="178"/>
      <c r="F80" s="178"/>
    </row>
    <row r="81" spans="2:6" x14ac:dyDescent="0.25">
      <c r="B81" s="176"/>
      <c r="C81" s="177"/>
      <c r="D81" s="178"/>
      <c r="E81" s="178"/>
      <c r="F81" s="178"/>
    </row>
    <row r="82" spans="2:6" x14ac:dyDescent="0.25">
      <c r="B82" s="176"/>
      <c r="C82" s="177"/>
      <c r="D82" s="178"/>
      <c r="E82" s="178"/>
      <c r="F82" s="178"/>
    </row>
    <row r="83" spans="2:6" x14ac:dyDescent="0.25">
      <c r="B83" s="176"/>
      <c r="C83" s="177"/>
      <c r="D83" s="178"/>
      <c r="E83" s="178"/>
      <c r="F83" s="178"/>
    </row>
    <row r="84" spans="2:6" x14ac:dyDescent="0.25">
      <c r="B84" s="176"/>
      <c r="C84" s="177"/>
      <c r="D84" s="178"/>
      <c r="E84" s="178"/>
      <c r="F84" s="178"/>
    </row>
    <row r="85" spans="2:6" x14ac:dyDescent="0.25">
      <c r="B85" s="176"/>
      <c r="C85" s="177"/>
      <c r="D85" s="178"/>
      <c r="E85" s="178"/>
      <c r="F85" s="178"/>
    </row>
    <row r="86" spans="2:6" x14ac:dyDescent="0.25">
      <c r="B86" s="176"/>
      <c r="C86" s="177"/>
      <c r="D86" s="178"/>
      <c r="E86" s="178"/>
      <c r="F86" s="178"/>
    </row>
    <row r="87" spans="2:6" x14ac:dyDescent="0.25">
      <c r="B87" s="176"/>
      <c r="C87" s="177"/>
      <c r="D87" s="178"/>
      <c r="E87" s="178"/>
      <c r="F87" s="178"/>
    </row>
    <row r="88" spans="2:6" x14ac:dyDescent="0.25">
      <c r="B88" s="176"/>
      <c r="C88" s="177"/>
      <c r="D88" s="178"/>
      <c r="E88" s="178"/>
      <c r="F88" s="178"/>
    </row>
    <row r="89" spans="2:6" x14ac:dyDescent="0.25">
      <c r="B89" s="176"/>
      <c r="C89" s="177"/>
      <c r="D89" s="178"/>
      <c r="E89" s="178"/>
      <c r="F89" s="178"/>
    </row>
    <row r="90" spans="2:6" x14ac:dyDescent="0.25">
      <c r="B90" s="176"/>
      <c r="C90" s="177"/>
      <c r="D90" s="178"/>
      <c r="E90" s="178"/>
      <c r="F90" s="178"/>
    </row>
    <row r="91" spans="2:6" x14ac:dyDescent="0.25">
      <c r="B91" s="176"/>
      <c r="C91" s="177"/>
      <c r="D91" s="178"/>
      <c r="E91" s="178"/>
      <c r="F91" s="178"/>
    </row>
    <row r="92" spans="2:6" x14ac:dyDescent="0.25">
      <c r="B92" s="176"/>
      <c r="C92" s="177"/>
      <c r="D92" s="178"/>
      <c r="E92" s="178"/>
      <c r="F92" s="178"/>
    </row>
    <row r="93" spans="2:6" x14ac:dyDescent="0.25">
      <c r="B93" s="176"/>
      <c r="C93" s="177"/>
      <c r="D93" s="178"/>
      <c r="E93" s="178"/>
      <c r="F93" s="178"/>
    </row>
    <row r="94" spans="2:6" x14ac:dyDescent="0.25">
      <c r="B94" s="176"/>
      <c r="C94" s="177"/>
      <c r="D94" s="178"/>
      <c r="E94" s="178"/>
      <c r="F94" s="178"/>
    </row>
    <row r="95" spans="2:6" x14ac:dyDescent="0.25">
      <c r="B95" s="176"/>
      <c r="C95" s="177"/>
      <c r="D95" s="178"/>
      <c r="E95" s="178"/>
      <c r="F95" s="178"/>
    </row>
    <row r="96" spans="2:6" x14ac:dyDescent="0.25">
      <c r="B96" s="176"/>
      <c r="C96" s="177"/>
      <c r="D96" s="178"/>
      <c r="E96" s="178"/>
      <c r="F96" s="178"/>
    </row>
    <row r="97" spans="2:6" x14ac:dyDescent="0.25">
      <c r="B97" s="176"/>
      <c r="C97" s="177"/>
      <c r="D97" s="178"/>
      <c r="E97" s="178"/>
      <c r="F97" s="178"/>
    </row>
    <row r="98" spans="2:6" x14ac:dyDescent="0.25">
      <c r="B98" s="176"/>
      <c r="C98" s="177"/>
      <c r="D98" s="178"/>
      <c r="E98" s="178"/>
      <c r="F98" s="178"/>
    </row>
    <row r="99" spans="2:6" x14ac:dyDescent="0.25">
      <c r="B99" s="176"/>
      <c r="C99" s="177"/>
      <c r="D99" s="178"/>
      <c r="E99" s="178"/>
      <c r="F99" s="178"/>
    </row>
    <row r="100" spans="2:6" x14ac:dyDescent="0.25">
      <c r="B100" s="176"/>
      <c r="C100" s="177"/>
      <c r="D100" s="178"/>
      <c r="E100" s="178"/>
      <c r="F100" s="178"/>
    </row>
    <row r="101" spans="2:6" x14ac:dyDescent="0.25">
      <c r="B101" s="176"/>
      <c r="C101" s="177"/>
      <c r="D101" s="178"/>
      <c r="E101" s="178"/>
      <c r="F101" s="178"/>
    </row>
    <row r="102" spans="2:6" x14ac:dyDescent="0.25">
      <c r="B102" s="176"/>
      <c r="C102" s="177"/>
      <c r="D102" s="178"/>
      <c r="E102" s="178"/>
      <c r="F102" s="178"/>
    </row>
    <row r="103" spans="2:6" x14ac:dyDescent="0.25">
      <c r="B103" s="176"/>
      <c r="C103" s="177"/>
      <c r="D103" s="178"/>
      <c r="E103" s="178"/>
      <c r="F103" s="178"/>
    </row>
    <row r="104" spans="2:6" x14ac:dyDescent="0.25">
      <c r="B104" s="176"/>
      <c r="C104" s="177"/>
      <c r="D104" s="178"/>
      <c r="E104" s="178"/>
      <c r="F104" s="178"/>
    </row>
    <row r="105" spans="2:6" x14ac:dyDescent="0.25">
      <c r="B105" s="176"/>
      <c r="C105" s="177"/>
      <c r="D105" s="178"/>
      <c r="E105" s="178"/>
      <c r="F105" s="178"/>
    </row>
    <row r="106" spans="2:6" x14ac:dyDescent="0.25">
      <c r="B106" s="176"/>
      <c r="C106" s="177"/>
      <c r="D106" s="178"/>
      <c r="E106" s="178"/>
      <c r="F106" s="178"/>
    </row>
    <row r="107" spans="2:6" x14ac:dyDescent="0.25">
      <c r="B107" s="176"/>
      <c r="C107" s="177"/>
      <c r="D107" s="178"/>
      <c r="E107" s="178"/>
      <c r="F107" s="178"/>
    </row>
    <row r="108" spans="2:6" x14ac:dyDescent="0.25">
      <c r="B108" s="176"/>
      <c r="C108" s="177"/>
      <c r="D108" s="178"/>
      <c r="E108" s="178"/>
      <c r="F108" s="178"/>
    </row>
    <row r="109" spans="2:6" x14ac:dyDescent="0.25">
      <c r="B109" s="176"/>
      <c r="C109" s="177"/>
      <c r="D109" s="178"/>
      <c r="E109" s="178"/>
      <c r="F109" s="178"/>
    </row>
    <row r="110" spans="2:6" x14ac:dyDescent="0.25">
      <c r="B110" s="176"/>
      <c r="C110" s="177"/>
      <c r="D110" s="178"/>
      <c r="E110" s="178"/>
      <c r="F110" s="178"/>
    </row>
    <row r="111" spans="2:6" x14ac:dyDescent="0.25">
      <c r="B111" s="176"/>
      <c r="C111" s="177"/>
      <c r="D111" s="178"/>
      <c r="E111" s="178"/>
      <c r="F111" s="178"/>
    </row>
    <row r="112" spans="2:6" x14ac:dyDescent="0.25">
      <c r="B112" s="176"/>
      <c r="C112" s="177"/>
      <c r="D112" s="178"/>
      <c r="E112" s="178"/>
      <c r="F112" s="178"/>
    </row>
    <row r="113" spans="2:6" x14ac:dyDescent="0.25">
      <c r="B113" s="176"/>
      <c r="C113" s="177"/>
      <c r="D113" s="178"/>
      <c r="E113" s="178"/>
      <c r="F113" s="178"/>
    </row>
    <row r="114" spans="2:6" x14ac:dyDescent="0.25">
      <c r="B114" s="176"/>
      <c r="C114" s="177"/>
      <c r="D114" s="178"/>
      <c r="E114" s="178"/>
      <c r="F114" s="178"/>
    </row>
    <row r="115" spans="2:6" x14ac:dyDescent="0.25">
      <c r="B115" s="176"/>
      <c r="C115" s="177"/>
      <c r="D115" s="178"/>
      <c r="E115" s="178"/>
      <c r="F115" s="178"/>
    </row>
    <row r="116" spans="2:6" x14ac:dyDescent="0.25">
      <c r="B116" s="176"/>
      <c r="C116" s="177"/>
      <c r="D116" s="178"/>
      <c r="E116" s="178"/>
      <c r="F116" s="178"/>
    </row>
    <row r="117" spans="2:6" x14ac:dyDescent="0.25">
      <c r="B117" s="176"/>
      <c r="C117" s="177"/>
      <c r="D117" s="178"/>
      <c r="E117" s="178"/>
      <c r="F117" s="178"/>
    </row>
    <row r="118" spans="2:6" x14ac:dyDescent="0.25">
      <c r="B118" s="176"/>
      <c r="C118" s="177"/>
      <c r="D118" s="178"/>
      <c r="E118" s="178"/>
      <c r="F118" s="178"/>
    </row>
    <row r="119" spans="2:6" x14ac:dyDescent="0.25">
      <c r="B119" s="176"/>
      <c r="C119" s="177"/>
      <c r="D119" s="178"/>
      <c r="E119" s="178"/>
      <c r="F119" s="178"/>
    </row>
    <row r="120" spans="2:6" x14ac:dyDescent="0.25">
      <c r="B120" s="176"/>
      <c r="C120" s="177"/>
      <c r="D120" s="178"/>
      <c r="E120" s="178"/>
      <c r="F120" s="178"/>
    </row>
    <row r="121" spans="2:6" x14ac:dyDescent="0.25">
      <c r="B121" s="176"/>
      <c r="C121" s="177"/>
      <c r="D121" s="178"/>
      <c r="E121" s="178"/>
      <c r="F121" s="178"/>
    </row>
    <row r="122" spans="2:6" x14ac:dyDescent="0.25">
      <c r="B122" s="176"/>
      <c r="C122" s="177"/>
      <c r="D122" s="178"/>
      <c r="E122" s="178"/>
      <c r="F122" s="178"/>
    </row>
    <row r="123" spans="2:6" x14ac:dyDescent="0.25">
      <c r="B123" s="176"/>
      <c r="C123" s="177"/>
      <c r="D123" s="178"/>
      <c r="E123" s="178"/>
      <c r="F123" s="178"/>
    </row>
    <row r="124" spans="2:6" x14ac:dyDescent="0.25">
      <c r="B124" s="176"/>
      <c r="C124" s="177"/>
      <c r="D124" s="178"/>
      <c r="E124" s="178"/>
      <c r="F124" s="178"/>
    </row>
    <row r="125" spans="2:6" x14ac:dyDescent="0.25">
      <c r="B125" s="176"/>
      <c r="C125" s="177"/>
      <c r="D125" s="178"/>
      <c r="E125" s="178"/>
      <c r="F125" s="178"/>
    </row>
    <row r="126" spans="2:6" x14ac:dyDescent="0.25">
      <c r="B126" s="176"/>
      <c r="C126" s="177"/>
      <c r="D126" s="178"/>
      <c r="E126" s="178"/>
      <c r="F126" s="178"/>
    </row>
    <row r="127" spans="2:6" x14ac:dyDescent="0.25">
      <c r="B127" s="176"/>
      <c r="C127" s="177"/>
      <c r="D127" s="178"/>
      <c r="E127" s="178"/>
      <c r="F127" s="178"/>
    </row>
    <row r="128" spans="2:6" x14ac:dyDescent="0.25">
      <c r="B128" s="176"/>
      <c r="C128" s="177"/>
      <c r="D128" s="178"/>
      <c r="E128" s="178"/>
      <c r="F128" s="178"/>
    </row>
    <row r="129" spans="2:6" x14ac:dyDescent="0.25">
      <c r="B129" s="176"/>
      <c r="C129" s="177"/>
      <c r="D129" s="178"/>
      <c r="E129" s="178"/>
      <c r="F129" s="178"/>
    </row>
    <row r="130" spans="2:6" x14ac:dyDescent="0.25">
      <c r="B130" s="176"/>
      <c r="C130" s="177"/>
      <c r="D130" s="178"/>
      <c r="E130" s="178"/>
      <c r="F130" s="178"/>
    </row>
    <row r="131" spans="2:6" x14ac:dyDescent="0.25">
      <c r="B131" s="176"/>
      <c r="C131" s="177"/>
      <c r="D131" s="178"/>
      <c r="E131" s="178"/>
      <c r="F131" s="178"/>
    </row>
    <row r="132" spans="2:6" x14ac:dyDescent="0.25">
      <c r="B132" s="176"/>
      <c r="C132" s="177"/>
      <c r="D132" s="178"/>
      <c r="E132" s="178"/>
      <c r="F132" s="178"/>
    </row>
    <row r="133" spans="2:6" x14ac:dyDescent="0.25">
      <c r="B133" s="176"/>
      <c r="C133" s="177"/>
      <c r="D133" s="178"/>
      <c r="E133" s="178"/>
      <c r="F133" s="178"/>
    </row>
    <row r="134" spans="2:6" x14ac:dyDescent="0.25">
      <c r="B134" s="176"/>
      <c r="C134" s="177"/>
      <c r="D134" s="178"/>
      <c r="E134" s="178"/>
      <c r="F134" s="178"/>
    </row>
    <row r="135" spans="2:6" x14ac:dyDescent="0.25">
      <c r="B135" s="176"/>
      <c r="C135" s="177"/>
      <c r="D135" s="178"/>
      <c r="E135" s="178"/>
      <c r="F135" s="178"/>
    </row>
    <row r="136" spans="2:6" x14ac:dyDescent="0.25">
      <c r="B136" s="176"/>
      <c r="C136" s="177"/>
      <c r="D136" s="178"/>
      <c r="E136" s="178"/>
      <c r="F136" s="178"/>
    </row>
    <row r="137" spans="2:6" x14ac:dyDescent="0.25">
      <c r="B137" s="176"/>
      <c r="C137" s="177"/>
      <c r="D137" s="178"/>
      <c r="E137" s="178"/>
      <c r="F137" s="178"/>
    </row>
    <row r="138" spans="2:6" x14ac:dyDescent="0.25">
      <c r="B138" s="176"/>
      <c r="C138" s="177"/>
      <c r="D138" s="178"/>
      <c r="E138" s="178"/>
      <c r="F138" s="178"/>
    </row>
    <row r="139" spans="2:6" x14ac:dyDescent="0.25">
      <c r="B139" s="176"/>
      <c r="C139" s="177"/>
      <c r="D139" s="178"/>
      <c r="E139" s="178"/>
      <c r="F139" s="178"/>
    </row>
    <row r="140" spans="2:6" x14ac:dyDescent="0.25">
      <c r="B140" s="176"/>
      <c r="C140" s="177"/>
      <c r="D140" s="178"/>
      <c r="E140" s="178"/>
      <c r="F140" s="178"/>
    </row>
    <row r="141" spans="2:6" x14ac:dyDescent="0.25">
      <c r="B141" s="176"/>
      <c r="C141" s="177"/>
      <c r="D141" s="178"/>
      <c r="E141" s="178"/>
      <c r="F141" s="178"/>
    </row>
    <row r="142" spans="2:6" x14ac:dyDescent="0.25">
      <c r="B142" s="176"/>
      <c r="C142" s="177"/>
      <c r="D142" s="178"/>
      <c r="E142" s="178"/>
      <c r="F142" s="178"/>
    </row>
    <row r="143" spans="2:6" x14ac:dyDescent="0.25">
      <c r="B143" s="176"/>
      <c r="C143" s="177"/>
      <c r="D143" s="178"/>
      <c r="E143" s="178"/>
      <c r="F143" s="178"/>
    </row>
    <row r="144" spans="2:6" x14ac:dyDescent="0.25">
      <c r="B144" s="176"/>
      <c r="C144" s="177"/>
      <c r="D144" s="178"/>
      <c r="E144" s="178"/>
      <c r="F144" s="178"/>
    </row>
    <row r="145" spans="2:6" x14ac:dyDescent="0.25">
      <c r="B145" s="176"/>
      <c r="C145" s="177"/>
      <c r="D145" s="178"/>
      <c r="E145" s="178"/>
      <c r="F145" s="178"/>
    </row>
    <row r="146" spans="2:6" x14ac:dyDescent="0.25">
      <c r="B146" s="176"/>
      <c r="C146" s="177"/>
      <c r="D146" s="178"/>
      <c r="E146" s="178"/>
      <c r="F146" s="178"/>
    </row>
    <row r="147" spans="2:6" x14ac:dyDescent="0.25">
      <c r="B147" s="176"/>
      <c r="C147" s="177"/>
      <c r="D147" s="178"/>
      <c r="E147" s="178"/>
      <c r="F147" s="178"/>
    </row>
    <row r="148" spans="2:6" x14ac:dyDescent="0.25">
      <c r="B148" s="176"/>
      <c r="C148" s="177"/>
      <c r="D148" s="178"/>
      <c r="E148" s="178"/>
      <c r="F148" s="178"/>
    </row>
    <row r="149" spans="2:6" x14ac:dyDescent="0.25">
      <c r="B149" s="176"/>
      <c r="C149" s="177"/>
      <c r="D149" s="178"/>
      <c r="E149" s="178"/>
      <c r="F149" s="178"/>
    </row>
    <row r="150" spans="2:6" x14ac:dyDescent="0.25">
      <c r="B150" s="176"/>
      <c r="C150" s="177"/>
      <c r="D150" s="178"/>
      <c r="E150" s="178"/>
      <c r="F150" s="178"/>
    </row>
    <row r="151" spans="2:6" x14ac:dyDescent="0.25">
      <c r="B151" s="176"/>
      <c r="C151" s="177"/>
      <c r="D151" s="178"/>
      <c r="E151" s="178"/>
      <c r="F151" s="178"/>
    </row>
    <row r="152" spans="2:6" x14ac:dyDescent="0.25">
      <c r="B152" s="176"/>
      <c r="C152" s="177"/>
      <c r="D152" s="178"/>
      <c r="E152" s="178"/>
      <c r="F152" s="178"/>
    </row>
    <row r="153" spans="2:6" x14ac:dyDescent="0.25">
      <c r="B153" s="176"/>
      <c r="C153" s="177"/>
      <c r="D153" s="178"/>
      <c r="E153" s="178"/>
      <c r="F153" s="178"/>
    </row>
    <row r="154" spans="2:6" x14ac:dyDescent="0.25">
      <c r="B154" s="176"/>
      <c r="C154" s="177"/>
      <c r="D154" s="178"/>
      <c r="E154" s="178"/>
      <c r="F154" s="178"/>
    </row>
    <row r="155" spans="2:6" x14ac:dyDescent="0.25">
      <c r="B155" s="176"/>
      <c r="C155" s="177"/>
      <c r="D155" s="178"/>
      <c r="E155" s="178"/>
      <c r="F155" s="178"/>
    </row>
    <row r="156" spans="2:6" x14ac:dyDescent="0.25">
      <c r="B156" s="176"/>
      <c r="C156" s="177"/>
      <c r="D156" s="178"/>
      <c r="E156" s="178"/>
      <c r="F156" s="178"/>
    </row>
    <row r="157" spans="2:6" x14ac:dyDescent="0.25">
      <c r="B157" s="176"/>
      <c r="C157" s="177"/>
      <c r="D157" s="178"/>
      <c r="E157" s="178"/>
      <c r="F157" s="178"/>
    </row>
    <row r="158" spans="2:6" x14ac:dyDescent="0.25">
      <c r="B158" s="176"/>
      <c r="C158" s="177"/>
      <c r="D158" s="178"/>
      <c r="E158" s="178"/>
      <c r="F158" s="178"/>
    </row>
    <row r="159" spans="2:6" x14ac:dyDescent="0.25">
      <c r="B159" s="176"/>
      <c r="C159" s="177"/>
      <c r="D159" s="178"/>
      <c r="E159" s="178"/>
      <c r="F159" s="178"/>
    </row>
    <row r="160" spans="2:6" x14ac:dyDescent="0.25">
      <c r="B160" s="176"/>
      <c r="C160" s="177"/>
      <c r="D160" s="178"/>
      <c r="E160" s="178"/>
      <c r="F160" s="178"/>
    </row>
    <row r="161" spans="2:6" x14ac:dyDescent="0.25">
      <c r="B161" s="176"/>
      <c r="C161" s="177"/>
      <c r="D161" s="178"/>
      <c r="E161" s="178"/>
      <c r="F161" s="178"/>
    </row>
    <row r="162" spans="2:6" x14ac:dyDescent="0.25">
      <c r="B162" s="176"/>
      <c r="C162" s="177"/>
      <c r="D162" s="178"/>
      <c r="E162" s="178"/>
      <c r="F162" s="178"/>
    </row>
    <row r="163" spans="2:6" x14ac:dyDescent="0.25">
      <c r="B163" s="176"/>
      <c r="C163" s="177"/>
      <c r="D163" s="178"/>
      <c r="E163" s="178"/>
      <c r="F163" s="178"/>
    </row>
    <row r="164" spans="2:6" x14ac:dyDescent="0.25">
      <c r="B164" s="176"/>
      <c r="C164" s="177"/>
      <c r="D164" s="178"/>
      <c r="E164" s="178"/>
      <c r="F164" s="178"/>
    </row>
    <row r="165" spans="2:6" x14ac:dyDescent="0.25">
      <c r="B165" s="176"/>
      <c r="C165" s="177"/>
      <c r="D165" s="178"/>
      <c r="E165" s="178"/>
      <c r="F165" s="178"/>
    </row>
    <row r="166" spans="2:6" x14ac:dyDescent="0.25">
      <c r="B166" s="176"/>
      <c r="C166" s="177"/>
      <c r="D166" s="178"/>
      <c r="E166" s="178"/>
      <c r="F166" s="178"/>
    </row>
    <row r="167" spans="2:6" x14ac:dyDescent="0.25">
      <c r="B167" s="176"/>
      <c r="C167" s="177"/>
      <c r="D167" s="178"/>
      <c r="E167" s="178"/>
      <c r="F167" s="178"/>
    </row>
    <row r="168" spans="2:6" x14ac:dyDescent="0.25">
      <c r="B168" s="176"/>
      <c r="C168" s="177"/>
      <c r="D168" s="178"/>
      <c r="E168" s="178"/>
      <c r="F168" s="178"/>
    </row>
    <row r="169" spans="2:6" x14ac:dyDescent="0.25">
      <c r="B169" s="176"/>
      <c r="C169" s="177"/>
      <c r="D169" s="178"/>
      <c r="E169" s="178"/>
      <c r="F169" s="178"/>
    </row>
    <row r="170" spans="2:6" x14ac:dyDescent="0.25">
      <c r="B170" s="176"/>
      <c r="C170" s="177"/>
      <c r="D170" s="178"/>
      <c r="E170" s="178"/>
      <c r="F170" s="178"/>
    </row>
    <row r="171" spans="2:6" x14ac:dyDescent="0.25">
      <c r="B171" s="176"/>
      <c r="C171" s="177"/>
      <c r="D171" s="178"/>
      <c r="E171" s="178"/>
      <c r="F171" s="178"/>
    </row>
    <row r="172" spans="2:6" x14ac:dyDescent="0.25">
      <c r="B172" s="176"/>
      <c r="C172" s="177"/>
      <c r="D172" s="178"/>
      <c r="E172" s="178"/>
      <c r="F172" s="178"/>
    </row>
    <row r="173" spans="2:6" x14ac:dyDescent="0.25">
      <c r="B173" s="176"/>
      <c r="C173" s="177"/>
      <c r="D173" s="178"/>
      <c r="E173" s="178"/>
      <c r="F173" s="178"/>
    </row>
    <row r="174" spans="2:6" x14ac:dyDescent="0.25">
      <c r="B174" s="176"/>
      <c r="C174" s="177"/>
      <c r="D174" s="178"/>
      <c r="E174" s="178"/>
      <c r="F174" s="178"/>
    </row>
    <row r="175" spans="2:6" x14ac:dyDescent="0.25">
      <c r="B175" s="176"/>
      <c r="C175" s="177"/>
      <c r="D175" s="178"/>
      <c r="E175" s="178"/>
      <c r="F175" s="178"/>
    </row>
    <row r="176" spans="2:6" x14ac:dyDescent="0.25">
      <c r="B176" s="176"/>
      <c r="C176" s="177"/>
      <c r="D176" s="178"/>
      <c r="E176" s="178"/>
      <c r="F176" s="178"/>
    </row>
    <row r="177" spans="2:6" x14ac:dyDescent="0.25">
      <c r="B177" s="176"/>
      <c r="C177" s="177"/>
      <c r="D177" s="178"/>
      <c r="E177" s="178"/>
      <c r="F177" s="178"/>
    </row>
    <row r="178" spans="2:6" x14ac:dyDescent="0.25">
      <c r="B178" s="176"/>
      <c r="C178" s="177"/>
      <c r="D178" s="178"/>
      <c r="E178" s="178"/>
      <c r="F178" s="178"/>
    </row>
    <row r="179" spans="2:6" x14ac:dyDescent="0.25">
      <c r="B179" s="176"/>
      <c r="C179" s="177"/>
      <c r="D179" s="178"/>
      <c r="E179" s="178"/>
      <c r="F179" s="178"/>
    </row>
    <row r="180" spans="2:6" x14ac:dyDescent="0.25">
      <c r="B180" s="176"/>
      <c r="C180" s="177"/>
      <c r="D180" s="178"/>
      <c r="E180" s="178"/>
      <c r="F180" s="178"/>
    </row>
    <row r="181" spans="2:6" x14ac:dyDescent="0.25">
      <c r="B181" s="176"/>
      <c r="C181" s="177"/>
      <c r="D181" s="178"/>
      <c r="E181" s="178"/>
      <c r="F181" s="178"/>
    </row>
    <row r="182" spans="2:6" x14ac:dyDescent="0.25">
      <c r="B182" s="176"/>
      <c r="C182" s="177"/>
      <c r="D182" s="178"/>
      <c r="E182" s="178"/>
      <c r="F182" s="178"/>
    </row>
    <row r="183" spans="2:6" x14ac:dyDescent="0.25">
      <c r="B183" s="176"/>
      <c r="C183" s="177"/>
      <c r="D183" s="178"/>
      <c r="E183" s="178"/>
      <c r="F183" s="178"/>
    </row>
    <row r="184" spans="2:6" x14ac:dyDescent="0.25">
      <c r="B184" s="176"/>
      <c r="C184" s="177"/>
      <c r="D184" s="178"/>
      <c r="E184" s="178"/>
      <c r="F184" s="178"/>
    </row>
    <row r="185" spans="2:6" x14ac:dyDescent="0.25">
      <c r="B185" s="176"/>
      <c r="C185" s="177"/>
      <c r="D185" s="178"/>
      <c r="E185" s="178"/>
      <c r="F185" s="178"/>
    </row>
    <row r="186" spans="2:6" x14ac:dyDescent="0.25">
      <c r="B186" s="176"/>
      <c r="C186" s="177"/>
      <c r="D186" s="178"/>
      <c r="E186" s="178"/>
      <c r="F186" s="178"/>
    </row>
    <row r="187" spans="2:6" x14ac:dyDescent="0.25">
      <c r="B187" s="176"/>
      <c r="C187" s="177"/>
      <c r="D187" s="178"/>
      <c r="E187" s="178"/>
      <c r="F187" s="178"/>
    </row>
    <row r="188" spans="2:6" x14ac:dyDescent="0.25">
      <c r="B188" s="176"/>
      <c r="C188" s="177"/>
      <c r="D188" s="178"/>
      <c r="E188" s="178"/>
      <c r="F188" s="178"/>
    </row>
    <row r="189" spans="2:6" x14ac:dyDescent="0.25">
      <c r="B189" s="176"/>
      <c r="C189" s="177"/>
      <c r="D189" s="178"/>
      <c r="E189" s="178"/>
      <c r="F189" s="178"/>
    </row>
    <row r="190" spans="2:6" x14ac:dyDescent="0.25">
      <c r="B190" s="176"/>
      <c r="C190" s="177"/>
      <c r="D190" s="178"/>
      <c r="E190" s="178"/>
      <c r="F190" s="178"/>
    </row>
    <row r="191" spans="2:6" x14ac:dyDescent="0.25">
      <c r="B191" s="176"/>
      <c r="C191" s="177"/>
      <c r="D191" s="178"/>
      <c r="E191" s="178"/>
      <c r="F191" s="178"/>
    </row>
    <row r="192" spans="2:6" x14ac:dyDescent="0.25">
      <c r="B192" s="176"/>
      <c r="C192" s="177"/>
      <c r="D192" s="178"/>
      <c r="E192" s="178"/>
      <c r="F192" s="178"/>
    </row>
    <row r="193" spans="2:6" x14ac:dyDescent="0.25">
      <c r="B193" s="176"/>
      <c r="C193" s="177"/>
      <c r="D193" s="178"/>
      <c r="E193" s="178"/>
      <c r="F193" s="178"/>
    </row>
    <row r="194" spans="2:6" x14ac:dyDescent="0.25">
      <c r="B194" s="176"/>
      <c r="C194" s="177"/>
      <c r="D194" s="178"/>
      <c r="E194" s="178"/>
      <c r="F194" s="178"/>
    </row>
    <row r="195" spans="2:6" x14ac:dyDescent="0.25">
      <c r="B195" s="176"/>
      <c r="C195" s="177"/>
      <c r="D195" s="178"/>
      <c r="E195" s="178"/>
      <c r="F195" s="178"/>
    </row>
    <row r="196" spans="2:6" x14ac:dyDescent="0.25">
      <c r="B196" s="176"/>
      <c r="C196" s="177"/>
      <c r="D196" s="178"/>
      <c r="E196" s="178"/>
      <c r="F196" s="178"/>
    </row>
    <row r="197" spans="2:6" x14ac:dyDescent="0.25">
      <c r="B197" s="176"/>
      <c r="C197" s="177"/>
      <c r="D197" s="178"/>
      <c r="E197" s="178"/>
      <c r="F197" s="178"/>
    </row>
    <row r="198" spans="2:6" x14ac:dyDescent="0.25">
      <c r="B198" s="176"/>
      <c r="C198" s="177"/>
      <c r="D198" s="178"/>
      <c r="E198" s="178"/>
      <c r="F198" s="178"/>
    </row>
    <row r="199" spans="2:6" x14ac:dyDescent="0.25">
      <c r="B199" s="176"/>
      <c r="C199" s="177"/>
      <c r="D199" s="178"/>
      <c r="E199" s="178"/>
      <c r="F199" s="178"/>
    </row>
    <row r="200" spans="2:6" x14ac:dyDescent="0.25">
      <c r="B200" s="176"/>
      <c r="C200" s="177"/>
      <c r="D200" s="178"/>
      <c r="E200" s="178"/>
      <c r="F200" s="178"/>
    </row>
    <row r="201" spans="2:6" x14ac:dyDescent="0.25">
      <c r="B201" s="176"/>
      <c r="C201" s="177"/>
      <c r="D201" s="178"/>
      <c r="E201" s="178"/>
      <c r="F201" s="178"/>
    </row>
    <row r="202" spans="2:6" x14ac:dyDescent="0.25">
      <c r="B202" s="176"/>
      <c r="C202" s="177"/>
      <c r="D202" s="178"/>
      <c r="E202" s="178"/>
      <c r="F202" s="178"/>
    </row>
    <row r="203" spans="2:6" x14ac:dyDescent="0.25">
      <c r="B203" s="176"/>
      <c r="C203" s="177"/>
      <c r="D203" s="178"/>
      <c r="E203" s="178"/>
      <c r="F203" s="178"/>
    </row>
    <row r="204" spans="2:6" x14ac:dyDescent="0.25">
      <c r="B204" s="176"/>
      <c r="C204" s="177"/>
      <c r="D204" s="178"/>
      <c r="E204" s="178"/>
      <c r="F204" s="178"/>
    </row>
    <row r="205" spans="2:6" x14ac:dyDescent="0.25">
      <c r="B205" s="176"/>
      <c r="C205" s="177"/>
      <c r="D205" s="178"/>
      <c r="E205" s="178"/>
      <c r="F205" s="178"/>
    </row>
    <row r="206" spans="2:6" x14ac:dyDescent="0.25">
      <c r="B206" s="176"/>
      <c r="C206" s="177"/>
      <c r="D206" s="178"/>
      <c r="E206" s="178"/>
      <c r="F206" s="178"/>
    </row>
    <row r="207" spans="2:6" x14ac:dyDescent="0.25">
      <c r="B207" s="176"/>
      <c r="C207" s="177"/>
      <c r="D207" s="178"/>
      <c r="E207" s="178"/>
      <c r="F207" s="178"/>
    </row>
    <row r="208" spans="2:6" x14ac:dyDescent="0.25">
      <c r="B208" s="176"/>
      <c r="C208" s="177"/>
      <c r="D208" s="178"/>
      <c r="E208" s="178"/>
      <c r="F208" s="178"/>
    </row>
    <row r="209" spans="2:6" x14ac:dyDescent="0.25">
      <c r="B209" s="176"/>
      <c r="C209" s="177"/>
      <c r="D209" s="178"/>
      <c r="E209" s="178"/>
      <c r="F209" s="178"/>
    </row>
    <row r="210" spans="2:6" x14ac:dyDescent="0.25">
      <c r="B210" s="176"/>
      <c r="C210" s="177"/>
      <c r="D210" s="178"/>
      <c r="E210" s="178"/>
      <c r="F210" s="178"/>
    </row>
    <row r="211" spans="2:6" x14ac:dyDescent="0.25">
      <c r="B211" s="176"/>
      <c r="C211" s="177"/>
      <c r="D211" s="178"/>
      <c r="E211" s="178"/>
      <c r="F211" s="178"/>
    </row>
    <row r="212" spans="2:6" x14ac:dyDescent="0.25">
      <c r="B212" s="176"/>
      <c r="C212" s="177"/>
      <c r="D212" s="178"/>
      <c r="E212" s="178"/>
      <c r="F212" s="178"/>
    </row>
    <row r="213" spans="2:6" x14ac:dyDescent="0.25">
      <c r="B213" s="176"/>
      <c r="C213" s="177"/>
      <c r="D213" s="178"/>
      <c r="E213" s="178"/>
      <c r="F213" s="178"/>
    </row>
    <row r="214" spans="2:6" x14ac:dyDescent="0.25">
      <c r="B214" s="176"/>
      <c r="C214" s="177"/>
      <c r="D214" s="178"/>
      <c r="E214" s="178"/>
      <c r="F214" s="178"/>
    </row>
    <row r="215" spans="2:6" x14ac:dyDescent="0.25">
      <c r="B215" s="176"/>
      <c r="C215" s="177"/>
      <c r="D215" s="178"/>
      <c r="E215" s="178"/>
      <c r="F215" s="178"/>
    </row>
    <row r="216" spans="2:6" x14ac:dyDescent="0.25">
      <c r="B216" s="176"/>
      <c r="C216" s="177"/>
      <c r="D216" s="178"/>
      <c r="E216" s="178"/>
      <c r="F216" s="178"/>
    </row>
    <row r="217" spans="2:6" x14ac:dyDescent="0.25">
      <c r="B217" s="176"/>
      <c r="C217" s="177"/>
      <c r="D217" s="178"/>
      <c r="E217" s="178"/>
      <c r="F217" s="178"/>
    </row>
    <row r="218" spans="2:6" x14ac:dyDescent="0.25">
      <c r="B218" s="176"/>
      <c r="C218" s="177"/>
      <c r="D218" s="178"/>
      <c r="E218" s="178"/>
      <c r="F218" s="178"/>
    </row>
    <row r="219" spans="2:6" x14ac:dyDescent="0.25">
      <c r="B219" s="176"/>
      <c r="C219" s="177"/>
      <c r="D219" s="178"/>
      <c r="E219" s="178"/>
      <c r="F219" s="178"/>
    </row>
    <row r="220" spans="2:6" x14ac:dyDescent="0.25">
      <c r="B220" s="176"/>
      <c r="C220" s="177"/>
      <c r="D220" s="178"/>
      <c r="E220" s="178"/>
      <c r="F220" s="178"/>
    </row>
    <row r="221" spans="2:6" x14ac:dyDescent="0.25">
      <c r="B221" s="176"/>
      <c r="C221" s="177"/>
      <c r="D221" s="178"/>
      <c r="E221" s="178"/>
      <c r="F221" s="178"/>
    </row>
    <row r="222" spans="2:6" x14ac:dyDescent="0.25">
      <c r="B222" s="176"/>
      <c r="C222" s="177"/>
      <c r="D222" s="178"/>
      <c r="E222" s="178"/>
      <c r="F222" s="178"/>
    </row>
    <row r="223" spans="2:6" x14ac:dyDescent="0.25">
      <c r="B223" s="176"/>
      <c r="C223" s="177"/>
      <c r="D223" s="178"/>
      <c r="E223" s="178"/>
      <c r="F223" s="178"/>
    </row>
    <row r="224" spans="2:6" x14ac:dyDescent="0.25">
      <c r="B224" s="176"/>
      <c r="C224" s="177"/>
      <c r="D224" s="178"/>
      <c r="E224" s="178"/>
      <c r="F224" s="178"/>
    </row>
    <row r="225" spans="2:6" x14ac:dyDescent="0.25">
      <c r="B225" s="176"/>
      <c r="C225" s="177"/>
      <c r="D225" s="178"/>
      <c r="E225" s="178"/>
      <c r="F225" s="178"/>
    </row>
    <row r="226" spans="2:6" x14ac:dyDescent="0.25">
      <c r="B226" s="176"/>
      <c r="C226" s="177"/>
      <c r="D226" s="178"/>
      <c r="E226" s="178"/>
      <c r="F226" s="178"/>
    </row>
    <row r="227" spans="2:6" x14ac:dyDescent="0.25">
      <c r="B227" s="176"/>
      <c r="C227" s="177"/>
      <c r="D227" s="178"/>
      <c r="E227" s="178"/>
      <c r="F227" s="178"/>
    </row>
    <row r="228" spans="2:6" x14ac:dyDescent="0.25">
      <c r="B228" s="176"/>
      <c r="C228" s="177"/>
      <c r="D228" s="178"/>
      <c r="E228" s="178"/>
      <c r="F228" s="178"/>
    </row>
    <row r="229" spans="2:6" x14ac:dyDescent="0.25">
      <c r="B229" s="176"/>
      <c r="C229" s="177"/>
      <c r="D229" s="178"/>
      <c r="E229" s="178"/>
      <c r="F229" s="178"/>
    </row>
    <row r="230" spans="2:6" x14ac:dyDescent="0.25">
      <c r="B230" s="176"/>
      <c r="C230" s="177"/>
      <c r="D230" s="178"/>
      <c r="E230" s="178"/>
      <c r="F230" s="178"/>
    </row>
    <row r="231" spans="2:6" x14ac:dyDescent="0.25">
      <c r="B231" s="176"/>
      <c r="C231" s="177"/>
      <c r="D231" s="178"/>
      <c r="E231" s="178"/>
      <c r="F231" s="178"/>
    </row>
    <row r="232" spans="2:6" x14ac:dyDescent="0.25">
      <c r="B232" s="176"/>
      <c r="C232" s="177"/>
      <c r="D232" s="178"/>
      <c r="E232" s="178"/>
      <c r="F232" s="178"/>
    </row>
    <row r="233" spans="2:6" x14ac:dyDescent="0.25">
      <c r="B233" s="176"/>
      <c r="C233" s="177"/>
      <c r="D233" s="178"/>
      <c r="E233" s="178"/>
      <c r="F233" s="178"/>
    </row>
    <row r="234" spans="2:6" x14ac:dyDescent="0.25">
      <c r="B234" s="176"/>
      <c r="C234" s="177"/>
      <c r="D234" s="178"/>
      <c r="E234" s="178"/>
      <c r="F234" s="178"/>
    </row>
    <row r="235" spans="2:6" x14ac:dyDescent="0.25">
      <c r="B235" s="176"/>
      <c r="C235" s="177"/>
      <c r="D235" s="178"/>
      <c r="E235" s="178"/>
      <c r="F235" s="178"/>
    </row>
    <row r="236" spans="2:6" x14ac:dyDescent="0.25">
      <c r="B236" s="176"/>
      <c r="C236" s="177"/>
      <c r="D236" s="178"/>
      <c r="E236" s="178"/>
      <c r="F236" s="178"/>
    </row>
    <row r="237" spans="2:6" x14ac:dyDescent="0.25">
      <c r="B237" s="176"/>
      <c r="C237" s="177"/>
      <c r="D237" s="178"/>
      <c r="E237" s="178"/>
      <c r="F237" s="178"/>
    </row>
    <row r="238" spans="2:6" x14ac:dyDescent="0.25">
      <c r="B238" s="176"/>
      <c r="C238" s="177"/>
      <c r="D238" s="178"/>
      <c r="E238" s="178"/>
      <c r="F238" s="178"/>
    </row>
    <row r="239" spans="2:6" x14ac:dyDescent="0.25">
      <c r="B239" s="176"/>
      <c r="C239" s="177"/>
      <c r="D239" s="178"/>
      <c r="E239" s="178"/>
      <c r="F239" s="178"/>
    </row>
    <row r="240" spans="2:6" x14ac:dyDescent="0.25">
      <c r="B240" s="176"/>
      <c r="C240" s="177"/>
      <c r="D240" s="178"/>
      <c r="E240" s="178"/>
      <c r="F240" s="178"/>
    </row>
    <row r="241" spans="2:6" x14ac:dyDescent="0.25">
      <c r="B241" s="176"/>
      <c r="C241" s="177"/>
      <c r="D241" s="178"/>
      <c r="E241" s="178"/>
      <c r="F241" s="178"/>
    </row>
    <row r="242" spans="2:6" x14ac:dyDescent="0.25">
      <c r="B242" s="176"/>
      <c r="C242" s="177"/>
      <c r="D242" s="178"/>
      <c r="E242" s="178"/>
      <c r="F242" s="178"/>
    </row>
    <row r="243" spans="2:6" x14ac:dyDescent="0.25">
      <c r="B243" s="176"/>
      <c r="C243" s="177"/>
      <c r="D243" s="178"/>
      <c r="E243" s="178"/>
      <c r="F243" s="178"/>
    </row>
    <row r="244" spans="2:6" x14ac:dyDescent="0.25">
      <c r="B244" s="176"/>
      <c r="C244" s="177"/>
      <c r="D244" s="178"/>
      <c r="E244" s="178"/>
      <c r="F244" s="178"/>
    </row>
    <row r="245" spans="2:6" x14ac:dyDescent="0.25">
      <c r="B245" s="176"/>
      <c r="C245" s="177"/>
      <c r="D245" s="178"/>
      <c r="E245" s="178"/>
      <c r="F245" s="178"/>
    </row>
    <row r="246" spans="2:6" x14ac:dyDescent="0.25">
      <c r="B246" s="176"/>
      <c r="C246" s="177"/>
      <c r="D246" s="178"/>
      <c r="E246" s="178"/>
      <c r="F246" s="178"/>
    </row>
    <row r="247" spans="2:6" x14ac:dyDescent="0.25">
      <c r="B247" s="176"/>
      <c r="C247" s="177"/>
      <c r="D247" s="178"/>
      <c r="E247" s="178"/>
      <c r="F247" s="178"/>
    </row>
    <row r="248" spans="2:6" x14ac:dyDescent="0.25">
      <c r="B248" s="176"/>
      <c r="C248" s="177"/>
      <c r="D248" s="178"/>
      <c r="E248" s="178"/>
      <c r="F248" s="178"/>
    </row>
    <row r="249" spans="2:6" x14ac:dyDescent="0.25">
      <c r="B249" s="176"/>
      <c r="C249" s="177"/>
      <c r="D249" s="178"/>
      <c r="E249" s="178"/>
      <c r="F249" s="178"/>
    </row>
    <row r="250" spans="2:6" x14ac:dyDescent="0.25">
      <c r="B250" s="176"/>
      <c r="C250" s="177"/>
      <c r="D250" s="178"/>
      <c r="E250" s="178"/>
      <c r="F250" s="178"/>
    </row>
    <row r="251" spans="2:6" x14ac:dyDescent="0.25">
      <c r="B251" s="176"/>
      <c r="C251" s="177"/>
      <c r="D251" s="178"/>
      <c r="E251" s="178"/>
      <c r="F251" s="178"/>
    </row>
    <row r="252" spans="2:6" x14ac:dyDescent="0.25">
      <c r="B252" s="176"/>
      <c r="C252" s="177"/>
      <c r="D252" s="178"/>
      <c r="E252" s="178"/>
      <c r="F252" s="178"/>
    </row>
    <row r="253" spans="2:6" x14ac:dyDescent="0.25">
      <c r="B253" s="176"/>
      <c r="C253" s="177"/>
      <c r="D253" s="178"/>
      <c r="E253" s="178"/>
      <c r="F253" s="178"/>
    </row>
    <row r="254" spans="2:6" x14ac:dyDescent="0.25">
      <c r="B254" s="176"/>
      <c r="C254" s="177"/>
      <c r="D254" s="178"/>
      <c r="E254" s="178"/>
      <c r="F254" s="178"/>
    </row>
    <row r="255" spans="2:6" x14ac:dyDescent="0.25">
      <c r="B255" s="176"/>
      <c r="C255" s="177"/>
      <c r="D255" s="178"/>
      <c r="E255" s="178"/>
      <c r="F255" s="178"/>
    </row>
    <row r="256" spans="2:6" x14ac:dyDescent="0.25">
      <c r="B256" s="176"/>
      <c r="C256" s="177"/>
      <c r="D256" s="178"/>
      <c r="E256" s="178"/>
      <c r="F256" s="178"/>
    </row>
    <row r="257" spans="2:6" x14ac:dyDescent="0.25">
      <c r="B257" s="176"/>
      <c r="C257" s="177"/>
      <c r="D257" s="178"/>
      <c r="E257" s="178"/>
      <c r="F257" s="178"/>
    </row>
  </sheetData>
  <mergeCells count="1">
    <mergeCell ref="B2:F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D11"/>
  <sheetViews>
    <sheetView workbookViewId="0">
      <selection activeCell="B8" sqref="B8:B11"/>
    </sheetView>
  </sheetViews>
  <sheetFormatPr defaultRowHeight="15" x14ac:dyDescent="0.25"/>
  <cols>
    <col min="1" max="1" width="9.140625" style="15"/>
    <col min="2" max="2" width="93" style="16" customWidth="1"/>
    <col min="3" max="3" width="13.140625" style="93" customWidth="1"/>
    <col min="4" max="4" width="12.140625" style="15" bestFit="1" customWidth="1"/>
    <col min="5" max="16384" width="9.140625" style="15"/>
  </cols>
  <sheetData>
    <row r="1" spans="2:4" ht="15.75" thickBot="1" x14ac:dyDescent="0.3"/>
    <row r="2" spans="2:4" ht="15.75" thickBot="1" x14ac:dyDescent="0.3">
      <c r="B2" s="213" t="str">
        <f>'Elenco Prezzi Unitari'!B162</f>
        <v>Gemeinde  ALDEIN</v>
      </c>
      <c r="C2" s="214"/>
    </row>
    <row r="3" spans="2:4" s="18" customFormat="1" ht="15.75" thickBot="1" x14ac:dyDescent="0.25">
      <c r="B3" s="100" t="str">
        <f>'Elenco Prezzi Unitari'!B65</f>
        <v>BESCHREIBUNG</v>
      </c>
      <c r="C3" s="153" t="str">
        <f>'Elenco Prezzi Unitari'!F65</f>
        <v>BETRAG</v>
      </c>
    </row>
    <row r="4" spans="2:4" x14ac:dyDescent="0.25">
      <c r="B4" s="98" t="str">
        <f>'PLT1 Aldino'!B2</f>
        <v>PLT1 - Nummernschilderkennungsstation Nr.1:  S.P.72 Ortsteil Kronberg (Gemeinde  ALDEIN)</v>
      </c>
      <c r="C4" s="99">
        <f>'PLT1 Aldino'!F22</f>
        <v>9995.85</v>
      </c>
    </row>
    <row r="5" spans="2:4" x14ac:dyDescent="0.25">
      <c r="B5" s="43" t="str">
        <f>'PLT2 Aldino'!B2</f>
        <v>PLT2 - Nummernschilderkennungsstation Nr.2:  S.P.72 Ortsteil "Brücke" (Gemeinde  ALDEIN)</v>
      </c>
      <c r="C5" s="94">
        <f>'PLT2 Aldino'!F22</f>
        <v>9995.85</v>
      </c>
    </row>
    <row r="6" spans="2:4" ht="15.75" thickBot="1" x14ac:dyDescent="0.3">
      <c r="B6" s="105" t="str">
        <f>'CO Aldino'!B2</f>
        <v>CO - Leiststelle:  Rathaus (Gemeinde  ALDEIN)</v>
      </c>
      <c r="C6" s="145">
        <f>'CO Aldino'!F8</f>
        <v>1000</v>
      </c>
    </row>
    <row r="7" spans="2:4" s="19" customFormat="1" ht="15.75" customHeight="1" thickBot="1" x14ac:dyDescent="0.3">
      <c r="B7" s="146" t="str">
        <f>'Elenco Prezzi Unitari'!B69</f>
        <v>SUMME</v>
      </c>
      <c r="C7" s="147">
        <f>SUM(C4:C6)</f>
        <v>20991.7</v>
      </c>
      <c r="D7" s="47"/>
    </row>
    <row r="8" spans="2:4" ht="30" x14ac:dyDescent="0.25">
      <c r="B8" s="43" t="str">
        <f>'Elenco Prezzi Unitari'!B203</f>
        <v>Anteilige Kosten des zentralen Nummernschildverwaltungssystems (Leitstelle am Sitz der Bezirksgemeinschaft)</v>
      </c>
      <c r="C8" s="94">
        <f>(C7/Totale!C21)*Totale!C26</f>
        <v>1818.5608307523787</v>
      </c>
    </row>
    <row r="9" spans="2:4" x14ac:dyDescent="0.25">
      <c r="B9" s="43" t="str">
        <f>'Elenco Prezzi Unitari'!B204</f>
        <v>Anteilige Sicherheitsaufwendungen</v>
      </c>
      <c r="C9" s="94">
        <f>(C7/Totale!C21)*'Quadro Economico'!C5</f>
        <v>690.44511483219094</v>
      </c>
    </row>
    <row r="10" spans="2:4" ht="30.75" thickBot="1" x14ac:dyDescent="0.3">
      <c r="B10" s="43" t="str">
        <f>'Elenco Prezzi Unitari'!B205</f>
        <v>Anteilige sonstige Aufwendungen (Ausführungsprojekt + BL + SiKoA + Wettbewerbsausschuss + unvorhergesehen Kosten und Rundungen)</v>
      </c>
      <c r="C10" s="94">
        <f>(C7/Totale!C21)*('Quadro Economico'!C8+'Quadro Economico'!C9+'Quadro Economico'!C10+'Quadro Economico'!C11+'Quadro Economico'!C12)</f>
        <v>1887.7280880337903</v>
      </c>
    </row>
    <row r="11" spans="2:4" ht="15.75" thickBot="1" x14ac:dyDescent="0.3">
      <c r="B11" s="149" t="str">
        <f>'Elenco Prezzi Unitari'!B206</f>
        <v>Gesamtbetrag Gemeinde ALDEIN</v>
      </c>
      <c r="C11" s="150">
        <f>SUM(C7:C10)</f>
        <v>25388.43403361836</v>
      </c>
    </row>
  </sheetData>
  <mergeCells count="1">
    <mergeCell ref="B2:C2"/>
  </mergeCells>
  <pageMargins left="0.7" right="0.7" top="0.75" bottom="0.75" header="0.3" footer="0.3"/>
  <pageSetup paperSize="9" scale="77" orientation="portrait" verticalDpi="0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282"/>
  <sheetViews>
    <sheetView workbookViewId="0">
      <selection activeCell="B15" sqref="B15"/>
    </sheetView>
  </sheetViews>
  <sheetFormatPr defaultRowHeight="15" x14ac:dyDescent="0.25"/>
  <cols>
    <col min="1" max="1" width="9.140625" style="124"/>
    <col min="2" max="2" width="52.7109375" style="122" customWidth="1"/>
    <col min="3" max="3" width="8.140625" style="179" bestFit="1" customWidth="1"/>
    <col min="4" max="4" width="13" style="180" customWidth="1"/>
    <col min="5" max="5" width="17.140625" style="180" customWidth="1"/>
    <col min="6" max="6" width="15.7109375" style="180" customWidth="1"/>
    <col min="7" max="7" width="14" style="66" customWidth="1"/>
    <col min="8" max="16384" width="9.140625" style="124"/>
  </cols>
  <sheetData>
    <row r="2" spans="2:7" s="166" customFormat="1" ht="15" customHeight="1" x14ac:dyDescent="0.2">
      <c r="B2" s="212" t="str">
        <f>'Elenco Prezzi Unitari'!B192</f>
        <v>PLT3 – Nummernschilderkennungsstation Nr. 3: Heppenheimerstraße – Feuerwehr (Gemeinde KALTERN)</v>
      </c>
      <c r="C2" s="212"/>
      <c r="D2" s="212"/>
      <c r="E2" s="212"/>
      <c r="F2" s="212"/>
      <c r="G2" s="53"/>
    </row>
    <row r="3" spans="2:7" s="166" customFormat="1" x14ac:dyDescent="0.2">
      <c r="B3" s="55" t="str">
        <f>'Elenco Prezzi Unitari'!B65</f>
        <v>BESCHREIBUNG</v>
      </c>
      <c r="C3" s="55" t="str">
        <f>'Elenco Prezzi Unitari'!C65</f>
        <v>M.E.</v>
      </c>
      <c r="D3" s="55" t="str">
        <f>'Elenco Prezzi Unitari'!D65</f>
        <v>ANZ.</v>
      </c>
      <c r="E3" s="55" t="str">
        <f>'Elenco Prezzi Unitari'!E65</f>
        <v>EINHEITSPREIS</v>
      </c>
      <c r="F3" s="55" t="str">
        <f>'Elenco Prezzi Unitari'!F65</f>
        <v>BETRAG</v>
      </c>
      <c r="G3" s="53"/>
    </row>
    <row r="4" spans="2:7" ht="30" x14ac:dyDescent="0.25">
      <c r="B4" s="34" t="str">
        <f>'Elenco Prezzi Unitari'!B4</f>
        <v>Videokamera Nummernschilderkennung OCR + Übersichtskamera</v>
      </c>
      <c r="C4" s="38" t="s">
        <v>1</v>
      </c>
      <c r="D4" s="167">
        <v>1</v>
      </c>
      <c r="E4" s="82">
        <f>'Elenco Prezzi Unitari'!F4</f>
        <v>3200</v>
      </c>
      <c r="F4" s="168">
        <f t="shared" ref="F4:F8" si="0">E4*D4</f>
        <v>3200</v>
      </c>
      <c r="G4" s="58"/>
    </row>
    <row r="5" spans="2:7" ht="30" x14ac:dyDescent="0.25">
      <c r="B5" s="34" t="str">
        <f>'Elenco Prezzi Unitari'!B5</f>
        <v>Lokaler Speicher f. Videokamera Nummernschilderkennung - HD Typ SSD 120 GB</v>
      </c>
      <c r="C5" s="38" t="s">
        <v>1</v>
      </c>
      <c r="D5" s="167">
        <v>1</v>
      </c>
      <c r="E5" s="82">
        <f>'Elenco Prezzi Unitari'!F5</f>
        <v>224</v>
      </c>
      <c r="F5" s="168">
        <f t="shared" si="0"/>
        <v>224</v>
      </c>
      <c r="G5" s="58"/>
    </row>
    <row r="6" spans="2:7" x14ac:dyDescent="0.25">
      <c r="B6" s="34" t="str">
        <f>'Elenco Prezzi Unitari'!B10</f>
        <v>Grundlizenz Kamera f. SW Nummernschilderkennung</v>
      </c>
      <c r="C6" s="38" t="s">
        <v>1</v>
      </c>
      <c r="D6" s="167">
        <v>1</v>
      </c>
      <c r="E6" s="82">
        <f>'Elenco Prezzi Unitari'!F10</f>
        <v>513.5</v>
      </c>
      <c r="F6" s="168">
        <f t="shared" si="0"/>
        <v>513.5</v>
      </c>
      <c r="G6" s="58"/>
    </row>
    <row r="7" spans="2:7" ht="30" x14ac:dyDescent="0.25">
      <c r="B7" s="34" t="str">
        <f>'Elenco Prezzi Unitari'!B11</f>
        <v>Lizenz Kamera Zugriff KfZ-Zulassungsstelle f. SW Nummernschilderkennung</v>
      </c>
      <c r="C7" s="38" t="s">
        <v>1</v>
      </c>
      <c r="D7" s="167">
        <v>1</v>
      </c>
      <c r="E7" s="82">
        <f>'Elenco Prezzi Unitari'!F11</f>
        <v>260</v>
      </c>
      <c r="F7" s="168">
        <f t="shared" si="0"/>
        <v>260</v>
      </c>
      <c r="G7" s="58"/>
    </row>
    <row r="8" spans="2:7" x14ac:dyDescent="0.25">
      <c r="B8" s="34" t="str">
        <f>'Elenco Prezzi Unitari'!B37</f>
        <v>Schild "Videoüberwachter Bereich" Art.13 GvD 196/2003</v>
      </c>
      <c r="C8" s="38" t="s">
        <v>1</v>
      </c>
      <c r="D8" s="167">
        <v>1</v>
      </c>
      <c r="E8" s="82">
        <f>'Elenco Prezzi Unitari'!F37</f>
        <v>50</v>
      </c>
      <c r="F8" s="168">
        <f t="shared" si="0"/>
        <v>50</v>
      </c>
      <c r="G8" s="58"/>
    </row>
    <row r="9" spans="2:7" ht="75" x14ac:dyDescent="0.25">
      <c r="B9" s="33" t="str">
        <f>'Elenco Prezzi Unitari'!B32</f>
        <v>Zubehörteile für die Montage der Videokameras und die fachgerechte Herstellung einer vollständigen, funktionstüchtigen Anlage (z.B. Elektroschaltschrank, Geräteschrank, selbstrückstellender Schalter, Netzgeräte, Kabel usw.)</v>
      </c>
      <c r="C9" s="117" t="str">
        <f>'Elenco Prezzi Unitari'!C32</f>
        <v>pauschal</v>
      </c>
      <c r="D9" s="167">
        <v>1</v>
      </c>
      <c r="E9" s="82">
        <v>1000</v>
      </c>
      <c r="F9" s="168">
        <f>E9*D9</f>
        <v>1000</v>
      </c>
      <c r="G9" s="58"/>
    </row>
    <row r="10" spans="2:7" ht="30" x14ac:dyDescent="0.25">
      <c r="B10" s="39" t="str">
        <f>'[1]Prezzi Unitari'!B35</f>
        <v>Manodopera di installazione (compreso impiego cestello elevatore) e configurazione impianto.</v>
      </c>
      <c r="C10" s="117" t="str">
        <f>'Elenco Prezzi Unitari'!C35</f>
        <v>pauschal</v>
      </c>
      <c r="D10" s="170">
        <v>1</v>
      </c>
      <c r="E10" s="86">
        <v>800</v>
      </c>
      <c r="F10" s="171">
        <f>E10*D10</f>
        <v>800</v>
      </c>
      <c r="G10" s="58"/>
    </row>
    <row r="11" spans="2:7" x14ac:dyDescent="0.25">
      <c r="B11" s="35" t="str">
        <f>'Elenco Prezzi Unitari'!B66</f>
        <v>Gesamt SOA Kategorie OS5</v>
      </c>
      <c r="C11" s="169"/>
      <c r="D11" s="61"/>
      <c r="E11" s="84"/>
      <c r="F11" s="85">
        <f>SUM(F4:F10)</f>
        <v>6047.5</v>
      </c>
      <c r="G11" s="64"/>
    </row>
    <row r="12" spans="2:7" x14ac:dyDescent="0.25">
      <c r="B12" s="34" t="str">
        <f>'Elenco Prezzi Unitari'!B7</f>
        <v>Modem 3G/UMTS</v>
      </c>
      <c r="C12" s="38" t="s">
        <v>1</v>
      </c>
      <c r="D12" s="167">
        <v>1</v>
      </c>
      <c r="E12" s="82">
        <f>'Elenco Prezzi Unitari'!F7</f>
        <v>500</v>
      </c>
      <c r="F12" s="168">
        <f t="shared" ref="F12" si="1">E12*D12</f>
        <v>500</v>
      </c>
    </row>
    <row r="13" spans="2:7" ht="45" x14ac:dyDescent="0.25">
      <c r="B13" s="33" t="str">
        <f>'Elenco Prezzi Unitari'!B33</f>
        <v>Zubehörteile für die Montage der Konnektivitätsgeräte zur fachgerechten Herstellung einer vollständigen, funktionstüchtigen Anlage.</v>
      </c>
      <c r="C13" s="117" t="str">
        <f>'Elenco Prezzi Unitari'!C33</f>
        <v>pauschal</v>
      </c>
      <c r="D13" s="167">
        <v>1</v>
      </c>
      <c r="E13" s="82">
        <v>200</v>
      </c>
      <c r="F13" s="168">
        <f>E13*D13</f>
        <v>200</v>
      </c>
    </row>
    <row r="14" spans="2:7" ht="30" x14ac:dyDescent="0.25">
      <c r="B14" s="33" t="str">
        <f>'Elenco Prezzi Unitari'!B34</f>
        <v>Arbeitslohn für die Installation (einschließlich Einsatz einer Arbeitsbühne) und die Konfiguration der Anlage.</v>
      </c>
      <c r="C14" s="117" t="str">
        <f>'Elenco Prezzi Unitari'!C34</f>
        <v>pauschal</v>
      </c>
      <c r="D14" s="170">
        <v>1</v>
      </c>
      <c r="E14" s="86">
        <v>200</v>
      </c>
      <c r="F14" s="171">
        <f>E14*D14</f>
        <v>200</v>
      </c>
    </row>
    <row r="15" spans="2:7" x14ac:dyDescent="0.25">
      <c r="B15" s="36" t="str">
        <f>'Elenco Prezzi Unitari'!B67</f>
        <v>Gesamt SOA Kategorie OS19</v>
      </c>
      <c r="C15" s="169"/>
      <c r="D15" s="65"/>
      <c r="E15" s="84"/>
      <c r="F15" s="88">
        <f>SUM(F12:F14)</f>
        <v>900</v>
      </c>
    </row>
    <row r="16" spans="2:7" x14ac:dyDescent="0.25">
      <c r="B16" s="172"/>
      <c r="C16" s="173"/>
      <c r="D16" s="174"/>
      <c r="E16" s="175"/>
      <c r="F16" s="175"/>
    </row>
    <row r="17" spans="2:6" x14ac:dyDescent="0.25">
      <c r="B17" s="45" t="str">
        <f>'Elenco Prezzi Unitari'!B69</f>
        <v>SUMME</v>
      </c>
      <c r="C17" s="169"/>
      <c r="D17" s="70"/>
      <c r="E17" s="84"/>
      <c r="F17" s="90">
        <f>F11+F15</f>
        <v>6947.5</v>
      </c>
    </row>
    <row r="18" spans="2:6" x14ac:dyDescent="0.25">
      <c r="B18" s="176"/>
      <c r="C18" s="177"/>
      <c r="D18" s="178"/>
      <c r="E18" s="178"/>
      <c r="F18" s="178"/>
    </row>
    <row r="19" spans="2:6" x14ac:dyDescent="0.25">
      <c r="B19" s="176"/>
      <c r="C19" s="177"/>
      <c r="D19" s="178"/>
      <c r="E19" s="178"/>
      <c r="F19" s="178"/>
    </row>
    <row r="20" spans="2:6" x14ac:dyDescent="0.25">
      <c r="B20" s="176"/>
      <c r="C20" s="177"/>
      <c r="D20" s="178"/>
      <c r="E20" s="178"/>
      <c r="F20" s="178"/>
    </row>
    <row r="21" spans="2:6" x14ac:dyDescent="0.25">
      <c r="B21" s="176"/>
      <c r="C21" s="177"/>
      <c r="D21" s="178"/>
      <c r="E21" s="178"/>
      <c r="F21" s="178"/>
    </row>
    <row r="22" spans="2:6" x14ac:dyDescent="0.25">
      <c r="B22" s="176"/>
      <c r="C22" s="177"/>
      <c r="D22" s="178"/>
      <c r="E22" s="178"/>
      <c r="F22" s="178"/>
    </row>
    <row r="23" spans="2:6" x14ac:dyDescent="0.25">
      <c r="B23" s="176"/>
      <c r="C23" s="177"/>
      <c r="D23" s="178"/>
      <c r="E23" s="178"/>
      <c r="F23" s="178"/>
    </row>
    <row r="24" spans="2:6" x14ac:dyDescent="0.25">
      <c r="B24" s="176"/>
      <c r="C24" s="177"/>
      <c r="D24" s="178"/>
      <c r="E24" s="178"/>
      <c r="F24" s="178"/>
    </row>
    <row r="25" spans="2:6" x14ac:dyDescent="0.25">
      <c r="B25" s="176"/>
      <c r="C25" s="177"/>
      <c r="D25" s="178"/>
      <c r="E25" s="178"/>
      <c r="F25" s="178"/>
    </row>
    <row r="26" spans="2:6" x14ac:dyDescent="0.25">
      <c r="B26" s="176"/>
      <c r="C26" s="177"/>
      <c r="D26" s="178"/>
      <c r="E26" s="178"/>
      <c r="F26" s="178"/>
    </row>
    <row r="27" spans="2:6" x14ac:dyDescent="0.25">
      <c r="B27" s="176"/>
      <c r="C27" s="177"/>
      <c r="D27" s="178"/>
      <c r="E27" s="178"/>
      <c r="F27" s="178"/>
    </row>
    <row r="28" spans="2:6" x14ac:dyDescent="0.25">
      <c r="B28" s="176"/>
      <c r="C28" s="177"/>
      <c r="D28" s="178"/>
      <c r="E28" s="178"/>
      <c r="F28" s="178"/>
    </row>
    <row r="29" spans="2:6" x14ac:dyDescent="0.25">
      <c r="B29" s="176"/>
      <c r="C29" s="177"/>
      <c r="D29" s="178"/>
      <c r="E29" s="178"/>
      <c r="F29" s="178"/>
    </row>
    <row r="30" spans="2:6" x14ac:dyDescent="0.25">
      <c r="B30" s="176"/>
      <c r="C30" s="177"/>
      <c r="D30" s="178"/>
      <c r="E30" s="178"/>
      <c r="F30" s="178"/>
    </row>
    <row r="31" spans="2:6" x14ac:dyDescent="0.25">
      <c r="B31" s="176"/>
      <c r="C31" s="177"/>
      <c r="D31" s="178"/>
      <c r="E31" s="178"/>
      <c r="F31" s="178"/>
    </row>
    <row r="32" spans="2:6" x14ac:dyDescent="0.25">
      <c r="B32" s="176"/>
      <c r="C32" s="177"/>
      <c r="D32" s="178"/>
      <c r="E32" s="178"/>
      <c r="F32" s="178"/>
    </row>
    <row r="33" spans="2:6" x14ac:dyDescent="0.25">
      <c r="B33" s="176"/>
      <c r="C33" s="177"/>
      <c r="D33" s="178"/>
      <c r="E33" s="178"/>
      <c r="F33" s="178"/>
    </row>
    <row r="34" spans="2:6" x14ac:dyDescent="0.25">
      <c r="B34" s="176"/>
      <c r="C34" s="177"/>
      <c r="D34" s="178"/>
      <c r="E34" s="178"/>
      <c r="F34" s="178"/>
    </row>
    <row r="35" spans="2:6" x14ac:dyDescent="0.25">
      <c r="B35" s="176"/>
      <c r="C35" s="177"/>
      <c r="D35" s="178"/>
      <c r="E35" s="178"/>
      <c r="F35" s="178"/>
    </row>
    <row r="36" spans="2:6" x14ac:dyDescent="0.25">
      <c r="B36" s="176"/>
      <c r="C36" s="177"/>
      <c r="D36" s="178"/>
      <c r="E36" s="178"/>
      <c r="F36" s="178"/>
    </row>
    <row r="37" spans="2:6" x14ac:dyDescent="0.25">
      <c r="B37" s="176"/>
      <c r="C37" s="177"/>
      <c r="D37" s="178"/>
      <c r="E37" s="178"/>
      <c r="F37" s="178"/>
    </row>
    <row r="38" spans="2:6" x14ac:dyDescent="0.25">
      <c r="B38" s="176"/>
      <c r="C38" s="177"/>
      <c r="D38" s="178"/>
      <c r="E38" s="178"/>
      <c r="F38" s="178"/>
    </row>
    <row r="39" spans="2:6" x14ac:dyDescent="0.25">
      <c r="B39" s="176"/>
      <c r="C39" s="177"/>
      <c r="D39" s="178"/>
      <c r="E39" s="178"/>
      <c r="F39" s="178"/>
    </row>
    <row r="40" spans="2:6" x14ac:dyDescent="0.25">
      <c r="B40" s="176"/>
      <c r="C40" s="177"/>
      <c r="D40" s="178"/>
      <c r="E40" s="178"/>
      <c r="F40" s="178"/>
    </row>
    <row r="41" spans="2:6" x14ac:dyDescent="0.25">
      <c r="B41" s="176"/>
      <c r="C41" s="177"/>
      <c r="D41" s="178"/>
      <c r="E41" s="178"/>
      <c r="F41" s="178"/>
    </row>
    <row r="42" spans="2:6" x14ac:dyDescent="0.25">
      <c r="B42" s="176"/>
      <c r="C42" s="177"/>
      <c r="D42" s="178"/>
      <c r="E42" s="178"/>
      <c r="F42" s="178"/>
    </row>
    <row r="43" spans="2:6" x14ac:dyDescent="0.25">
      <c r="B43" s="176"/>
      <c r="C43" s="177"/>
      <c r="D43" s="178"/>
      <c r="E43" s="178"/>
      <c r="F43" s="178"/>
    </row>
    <row r="44" spans="2:6" x14ac:dyDescent="0.25">
      <c r="B44" s="176"/>
      <c r="C44" s="177"/>
      <c r="D44" s="178"/>
      <c r="E44" s="178"/>
      <c r="F44" s="178"/>
    </row>
    <row r="45" spans="2:6" x14ac:dyDescent="0.25">
      <c r="B45" s="176"/>
      <c r="C45" s="177"/>
      <c r="D45" s="178"/>
      <c r="E45" s="178"/>
      <c r="F45" s="178"/>
    </row>
    <row r="46" spans="2:6" x14ac:dyDescent="0.25">
      <c r="B46" s="176"/>
      <c r="C46" s="177"/>
      <c r="D46" s="178"/>
      <c r="E46" s="178"/>
      <c r="F46" s="178"/>
    </row>
    <row r="47" spans="2:6" x14ac:dyDescent="0.25">
      <c r="B47" s="176"/>
      <c r="C47" s="177"/>
      <c r="D47" s="178"/>
      <c r="E47" s="178"/>
      <c r="F47" s="178"/>
    </row>
    <row r="48" spans="2:6" x14ac:dyDescent="0.25">
      <c r="B48" s="176"/>
      <c r="C48" s="177"/>
      <c r="D48" s="178"/>
      <c r="E48" s="178"/>
      <c r="F48" s="178"/>
    </row>
    <row r="49" spans="2:6" x14ac:dyDescent="0.25">
      <c r="B49" s="176"/>
      <c r="C49" s="177"/>
      <c r="D49" s="178"/>
      <c r="E49" s="178"/>
      <c r="F49" s="178"/>
    </row>
    <row r="50" spans="2:6" x14ac:dyDescent="0.25">
      <c r="B50" s="176"/>
      <c r="C50" s="177"/>
      <c r="D50" s="178"/>
      <c r="E50" s="178"/>
      <c r="F50" s="178"/>
    </row>
    <row r="51" spans="2:6" x14ac:dyDescent="0.25">
      <c r="B51" s="176"/>
      <c r="C51" s="177"/>
      <c r="D51" s="178"/>
      <c r="E51" s="178"/>
      <c r="F51" s="178"/>
    </row>
    <row r="52" spans="2:6" x14ac:dyDescent="0.25">
      <c r="B52" s="176"/>
      <c r="C52" s="177"/>
      <c r="D52" s="178"/>
      <c r="E52" s="178"/>
      <c r="F52" s="178"/>
    </row>
    <row r="53" spans="2:6" x14ac:dyDescent="0.25">
      <c r="B53" s="176"/>
      <c r="C53" s="177"/>
      <c r="D53" s="178"/>
      <c r="E53" s="178"/>
      <c r="F53" s="178"/>
    </row>
    <row r="54" spans="2:6" x14ac:dyDescent="0.25">
      <c r="B54" s="176"/>
      <c r="C54" s="177"/>
      <c r="D54" s="178"/>
      <c r="E54" s="178"/>
      <c r="F54" s="178"/>
    </row>
    <row r="55" spans="2:6" x14ac:dyDescent="0.25">
      <c r="B55" s="176"/>
      <c r="C55" s="177"/>
      <c r="D55" s="178"/>
      <c r="E55" s="178"/>
      <c r="F55" s="178"/>
    </row>
    <row r="56" spans="2:6" x14ac:dyDescent="0.25">
      <c r="B56" s="176"/>
      <c r="C56" s="177"/>
      <c r="D56" s="178"/>
      <c r="E56" s="178"/>
      <c r="F56" s="178"/>
    </row>
    <row r="57" spans="2:6" x14ac:dyDescent="0.25">
      <c r="B57" s="176"/>
      <c r="C57" s="177"/>
      <c r="D57" s="178"/>
      <c r="E57" s="178"/>
      <c r="F57" s="178"/>
    </row>
    <row r="58" spans="2:6" x14ac:dyDescent="0.25">
      <c r="B58" s="176"/>
      <c r="C58" s="177"/>
      <c r="D58" s="178"/>
      <c r="E58" s="178"/>
      <c r="F58" s="178"/>
    </row>
    <row r="59" spans="2:6" x14ac:dyDescent="0.25">
      <c r="B59" s="176"/>
      <c r="C59" s="177"/>
      <c r="D59" s="178"/>
      <c r="E59" s="178"/>
      <c r="F59" s="178"/>
    </row>
    <row r="60" spans="2:6" x14ac:dyDescent="0.25">
      <c r="B60" s="176"/>
      <c r="C60" s="177"/>
      <c r="D60" s="178"/>
      <c r="E60" s="178"/>
      <c r="F60" s="178"/>
    </row>
    <row r="61" spans="2:6" x14ac:dyDescent="0.25">
      <c r="B61" s="176"/>
      <c r="C61" s="177"/>
      <c r="D61" s="178"/>
      <c r="E61" s="178"/>
      <c r="F61" s="178"/>
    </row>
    <row r="62" spans="2:6" x14ac:dyDescent="0.25">
      <c r="B62" s="176"/>
      <c r="C62" s="177"/>
      <c r="D62" s="178"/>
      <c r="E62" s="178"/>
      <c r="F62" s="178"/>
    </row>
    <row r="63" spans="2:6" x14ac:dyDescent="0.25">
      <c r="B63" s="176"/>
      <c r="C63" s="177"/>
      <c r="D63" s="178"/>
      <c r="E63" s="178"/>
      <c r="F63" s="178"/>
    </row>
    <row r="64" spans="2:6" x14ac:dyDescent="0.25">
      <c r="B64" s="176"/>
      <c r="C64" s="177"/>
      <c r="D64" s="178"/>
      <c r="E64" s="178"/>
      <c r="F64" s="178"/>
    </row>
    <row r="65" spans="2:6" x14ac:dyDescent="0.25">
      <c r="B65" s="176"/>
      <c r="C65" s="177"/>
      <c r="D65" s="178"/>
      <c r="E65" s="178"/>
      <c r="F65" s="178"/>
    </row>
    <row r="66" spans="2:6" x14ac:dyDescent="0.25">
      <c r="B66" s="176"/>
      <c r="C66" s="177"/>
      <c r="D66" s="178"/>
      <c r="E66" s="178"/>
      <c r="F66" s="178"/>
    </row>
    <row r="67" spans="2:6" x14ac:dyDescent="0.25">
      <c r="B67" s="176"/>
      <c r="C67" s="177"/>
      <c r="D67" s="178"/>
      <c r="E67" s="178"/>
      <c r="F67" s="178"/>
    </row>
    <row r="68" spans="2:6" x14ac:dyDescent="0.25">
      <c r="B68" s="176"/>
      <c r="C68" s="177"/>
      <c r="D68" s="178"/>
      <c r="E68" s="178"/>
      <c r="F68" s="178"/>
    </row>
    <row r="69" spans="2:6" x14ac:dyDescent="0.25">
      <c r="B69" s="176"/>
      <c r="C69" s="177"/>
      <c r="D69" s="178"/>
      <c r="E69" s="178"/>
      <c r="F69" s="178"/>
    </row>
    <row r="70" spans="2:6" x14ac:dyDescent="0.25">
      <c r="B70" s="176"/>
      <c r="C70" s="177"/>
      <c r="D70" s="178"/>
      <c r="E70" s="178"/>
      <c r="F70" s="178"/>
    </row>
    <row r="71" spans="2:6" x14ac:dyDescent="0.25">
      <c r="B71" s="176"/>
      <c r="C71" s="177"/>
      <c r="D71" s="178"/>
      <c r="E71" s="178"/>
      <c r="F71" s="178"/>
    </row>
    <row r="72" spans="2:6" x14ac:dyDescent="0.25">
      <c r="B72" s="176"/>
      <c r="C72" s="177"/>
      <c r="D72" s="178"/>
      <c r="E72" s="178"/>
      <c r="F72" s="178"/>
    </row>
    <row r="73" spans="2:6" x14ac:dyDescent="0.25">
      <c r="B73" s="176"/>
      <c r="C73" s="177"/>
      <c r="D73" s="178"/>
      <c r="E73" s="178"/>
      <c r="F73" s="178"/>
    </row>
    <row r="74" spans="2:6" x14ac:dyDescent="0.25">
      <c r="B74" s="176"/>
      <c r="C74" s="177"/>
      <c r="D74" s="178"/>
      <c r="E74" s="178"/>
      <c r="F74" s="178"/>
    </row>
    <row r="75" spans="2:6" x14ac:dyDescent="0.25">
      <c r="B75" s="176"/>
      <c r="C75" s="177"/>
      <c r="D75" s="178"/>
      <c r="E75" s="178"/>
      <c r="F75" s="178"/>
    </row>
    <row r="76" spans="2:6" x14ac:dyDescent="0.25">
      <c r="B76" s="176"/>
      <c r="C76" s="177"/>
      <c r="D76" s="178"/>
      <c r="E76" s="178"/>
      <c r="F76" s="178"/>
    </row>
    <row r="77" spans="2:6" x14ac:dyDescent="0.25">
      <c r="B77" s="176"/>
      <c r="C77" s="177"/>
      <c r="D77" s="178"/>
      <c r="E77" s="178"/>
      <c r="F77" s="178"/>
    </row>
    <row r="78" spans="2:6" x14ac:dyDescent="0.25">
      <c r="B78" s="176"/>
      <c r="C78" s="177"/>
      <c r="D78" s="178"/>
      <c r="E78" s="178"/>
      <c r="F78" s="178"/>
    </row>
    <row r="79" spans="2:6" x14ac:dyDescent="0.25">
      <c r="B79" s="176"/>
      <c r="C79" s="177"/>
      <c r="D79" s="178"/>
      <c r="E79" s="178"/>
      <c r="F79" s="178"/>
    </row>
    <row r="80" spans="2:6" x14ac:dyDescent="0.25">
      <c r="B80" s="176"/>
      <c r="C80" s="177"/>
      <c r="D80" s="178"/>
      <c r="E80" s="178"/>
      <c r="F80" s="178"/>
    </row>
    <row r="81" spans="2:6" x14ac:dyDescent="0.25">
      <c r="B81" s="176"/>
      <c r="C81" s="177"/>
      <c r="D81" s="178"/>
      <c r="E81" s="178"/>
      <c r="F81" s="178"/>
    </row>
    <row r="82" spans="2:6" x14ac:dyDescent="0.25">
      <c r="B82" s="176"/>
      <c r="C82" s="177"/>
      <c r="D82" s="178"/>
      <c r="E82" s="178"/>
      <c r="F82" s="178"/>
    </row>
    <row r="83" spans="2:6" x14ac:dyDescent="0.25">
      <c r="B83" s="176"/>
      <c r="C83" s="177"/>
      <c r="D83" s="178"/>
      <c r="E83" s="178"/>
      <c r="F83" s="178"/>
    </row>
    <row r="84" spans="2:6" x14ac:dyDescent="0.25">
      <c r="B84" s="176"/>
      <c r="C84" s="177"/>
      <c r="D84" s="178"/>
      <c r="E84" s="178"/>
      <c r="F84" s="178"/>
    </row>
    <row r="85" spans="2:6" x14ac:dyDescent="0.25">
      <c r="B85" s="176"/>
      <c r="C85" s="177"/>
      <c r="D85" s="178"/>
      <c r="E85" s="178"/>
      <c r="F85" s="178"/>
    </row>
    <row r="86" spans="2:6" x14ac:dyDescent="0.25">
      <c r="B86" s="176"/>
      <c r="C86" s="177"/>
      <c r="D86" s="178"/>
      <c r="E86" s="178"/>
      <c r="F86" s="178"/>
    </row>
    <row r="87" spans="2:6" x14ac:dyDescent="0.25">
      <c r="B87" s="176"/>
      <c r="C87" s="177"/>
      <c r="D87" s="178"/>
      <c r="E87" s="178"/>
      <c r="F87" s="178"/>
    </row>
    <row r="88" spans="2:6" x14ac:dyDescent="0.25">
      <c r="B88" s="176"/>
      <c r="C88" s="177"/>
      <c r="D88" s="178"/>
      <c r="E88" s="178"/>
      <c r="F88" s="178"/>
    </row>
    <row r="89" spans="2:6" x14ac:dyDescent="0.25">
      <c r="B89" s="176"/>
      <c r="C89" s="177"/>
      <c r="D89" s="178"/>
      <c r="E89" s="178"/>
      <c r="F89" s="178"/>
    </row>
    <row r="90" spans="2:6" x14ac:dyDescent="0.25">
      <c r="B90" s="176"/>
      <c r="C90" s="177"/>
      <c r="D90" s="178"/>
      <c r="E90" s="178"/>
      <c r="F90" s="178"/>
    </row>
    <row r="91" spans="2:6" x14ac:dyDescent="0.25">
      <c r="B91" s="176"/>
      <c r="C91" s="177"/>
      <c r="D91" s="178"/>
      <c r="E91" s="178"/>
      <c r="F91" s="178"/>
    </row>
    <row r="92" spans="2:6" x14ac:dyDescent="0.25">
      <c r="B92" s="176"/>
      <c r="C92" s="177"/>
      <c r="D92" s="178"/>
      <c r="E92" s="178"/>
      <c r="F92" s="178"/>
    </row>
    <row r="93" spans="2:6" x14ac:dyDescent="0.25">
      <c r="B93" s="176"/>
      <c r="C93" s="177"/>
      <c r="D93" s="178"/>
      <c r="E93" s="178"/>
      <c r="F93" s="178"/>
    </row>
    <row r="94" spans="2:6" x14ac:dyDescent="0.25">
      <c r="B94" s="176"/>
      <c r="C94" s="177"/>
      <c r="D94" s="178"/>
      <c r="E94" s="178"/>
      <c r="F94" s="178"/>
    </row>
    <row r="95" spans="2:6" x14ac:dyDescent="0.25">
      <c r="B95" s="176"/>
      <c r="C95" s="177"/>
      <c r="D95" s="178"/>
      <c r="E95" s="178"/>
      <c r="F95" s="178"/>
    </row>
    <row r="96" spans="2:6" x14ac:dyDescent="0.25">
      <c r="B96" s="176"/>
      <c r="C96" s="177"/>
      <c r="D96" s="178"/>
      <c r="E96" s="178"/>
      <c r="F96" s="178"/>
    </row>
    <row r="97" spans="2:6" x14ac:dyDescent="0.25">
      <c r="B97" s="176"/>
      <c r="C97" s="177"/>
      <c r="D97" s="178"/>
      <c r="E97" s="178"/>
      <c r="F97" s="178"/>
    </row>
    <row r="98" spans="2:6" x14ac:dyDescent="0.25">
      <c r="B98" s="176"/>
      <c r="C98" s="177"/>
      <c r="D98" s="178"/>
      <c r="E98" s="178"/>
      <c r="F98" s="178"/>
    </row>
    <row r="99" spans="2:6" x14ac:dyDescent="0.25">
      <c r="B99" s="176"/>
      <c r="C99" s="177"/>
      <c r="D99" s="178"/>
      <c r="E99" s="178"/>
      <c r="F99" s="178"/>
    </row>
    <row r="100" spans="2:6" x14ac:dyDescent="0.25">
      <c r="B100" s="176"/>
      <c r="C100" s="177"/>
      <c r="D100" s="178"/>
      <c r="E100" s="178"/>
      <c r="F100" s="178"/>
    </row>
    <row r="101" spans="2:6" x14ac:dyDescent="0.25">
      <c r="B101" s="176"/>
      <c r="C101" s="177"/>
      <c r="D101" s="178"/>
      <c r="E101" s="178"/>
      <c r="F101" s="178"/>
    </row>
    <row r="102" spans="2:6" x14ac:dyDescent="0.25">
      <c r="B102" s="176"/>
      <c r="C102" s="177"/>
      <c r="D102" s="178"/>
      <c r="E102" s="178"/>
      <c r="F102" s="178"/>
    </row>
    <row r="103" spans="2:6" x14ac:dyDescent="0.25">
      <c r="B103" s="176"/>
      <c r="C103" s="177"/>
      <c r="D103" s="178"/>
      <c r="E103" s="178"/>
      <c r="F103" s="178"/>
    </row>
    <row r="104" spans="2:6" x14ac:dyDescent="0.25">
      <c r="B104" s="176"/>
      <c r="C104" s="177"/>
      <c r="D104" s="178"/>
      <c r="E104" s="178"/>
      <c r="F104" s="178"/>
    </row>
    <row r="105" spans="2:6" x14ac:dyDescent="0.25">
      <c r="B105" s="176"/>
      <c r="C105" s="177"/>
      <c r="D105" s="178"/>
      <c r="E105" s="178"/>
      <c r="F105" s="178"/>
    </row>
    <row r="106" spans="2:6" x14ac:dyDescent="0.25">
      <c r="B106" s="176"/>
      <c r="C106" s="177"/>
      <c r="D106" s="178"/>
      <c r="E106" s="178"/>
      <c r="F106" s="178"/>
    </row>
    <row r="107" spans="2:6" x14ac:dyDescent="0.25">
      <c r="B107" s="176"/>
      <c r="C107" s="177"/>
      <c r="D107" s="178"/>
      <c r="E107" s="178"/>
      <c r="F107" s="178"/>
    </row>
    <row r="108" spans="2:6" x14ac:dyDescent="0.25">
      <c r="B108" s="176"/>
      <c r="C108" s="177"/>
      <c r="D108" s="178"/>
      <c r="E108" s="178"/>
      <c r="F108" s="178"/>
    </row>
    <row r="109" spans="2:6" x14ac:dyDescent="0.25">
      <c r="B109" s="176"/>
      <c r="C109" s="177"/>
      <c r="D109" s="178"/>
      <c r="E109" s="178"/>
      <c r="F109" s="178"/>
    </row>
    <row r="110" spans="2:6" x14ac:dyDescent="0.25">
      <c r="B110" s="176"/>
      <c r="C110" s="177"/>
      <c r="D110" s="178"/>
      <c r="E110" s="178"/>
      <c r="F110" s="178"/>
    </row>
    <row r="111" spans="2:6" x14ac:dyDescent="0.25">
      <c r="B111" s="176"/>
      <c r="C111" s="177"/>
      <c r="D111" s="178"/>
      <c r="E111" s="178"/>
      <c r="F111" s="178"/>
    </row>
    <row r="112" spans="2:6" x14ac:dyDescent="0.25">
      <c r="B112" s="176"/>
      <c r="C112" s="177"/>
      <c r="D112" s="178"/>
      <c r="E112" s="178"/>
      <c r="F112" s="178"/>
    </row>
    <row r="113" spans="2:6" x14ac:dyDescent="0.25">
      <c r="B113" s="176"/>
      <c r="C113" s="177"/>
      <c r="D113" s="178"/>
      <c r="E113" s="178"/>
      <c r="F113" s="178"/>
    </row>
    <row r="114" spans="2:6" x14ac:dyDescent="0.25">
      <c r="B114" s="176"/>
      <c r="C114" s="177"/>
      <c r="D114" s="178"/>
      <c r="E114" s="178"/>
      <c r="F114" s="178"/>
    </row>
    <row r="115" spans="2:6" x14ac:dyDescent="0.25">
      <c r="B115" s="176"/>
      <c r="C115" s="177"/>
      <c r="D115" s="178"/>
      <c r="E115" s="178"/>
      <c r="F115" s="178"/>
    </row>
    <row r="116" spans="2:6" x14ac:dyDescent="0.25">
      <c r="B116" s="176"/>
      <c r="C116" s="177"/>
      <c r="D116" s="178"/>
      <c r="E116" s="178"/>
      <c r="F116" s="178"/>
    </row>
    <row r="117" spans="2:6" x14ac:dyDescent="0.25">
      <c r="B117" s="176"/>
      <c r="C117" s="177"/>
      <c r="D117" s="178"/>
      <c r="E117" s="178"/>
      <c r="F117" s="178"/>
    </row>
    <row r="118" spans="2:6" x14ac:dyDescent="0.25">
      <c r="B118" s="176"/>
      <c r="C118" s="177"/>
      <c r="D118" s="178"/>
      <c r="E118" s="178"/>
      <c r="F118" s="178"/>
    </row>
    <row r="119" spans="2:6" x14ac:dyDescent="0.25">
      <c r="B119" s="176"/>
      <c r="C119" s="177"/>
      <c r="D119" s="178"/>
      <c r="E119" s="178"/>
      <c r="F119" s="178"/>
    </row>
    <row r="120" spans="2:6" x14ac:dyDescent="0.25">
      <c r="B120" s="176"/>
      <c r="C120" s="177"/>
      <c r="D120" s="178"/>
      <c r="E120" s="178"/>
      <c r="F120" s="178"/>
    </row>
    <row r="121" spans="2:6" x14ac:dyDescent="0.25">
      <c r="B121" s="176"/>
      <c r="C121" s="177"/>
      <c r="D121" s="178"/>
      <c r="E121" s="178"/>
      <c r="F121" s="178"/>
    </row>
    <row r="122" spans="2:6" x14ac:dyDescent="0.25">
      <c r="B122" s="176"/>
      <c r="C122" s="177"/>
      <c r="D122" s="178"/>
      <c r="E122" s="178"/>
      <c r="F122" s="178"/>
    </row>
    <row r="123" spans="2:6" x14ac:dyDescent="0.25">
      <c r="B123" s="176"/>
      <c r="C123" s="177"/>
      <c r="D123" s="178"/>
      <c r="E123" s="178"/>
      <c r="F123" s="178"/>
    </row>
    <row r="124" spans="2:6" x14ac:dyDescent="0.25">
      <c r="B124" s="176"/>
      <c r="C124" s="177"/>
      <c r="D124" s="178"/>
      <c r="E124" s="178"/>
      <c r="F124" s="178"/>
    </row>
    <row r="125" spans="2:6" x14ac:dyDescent="0.25">
      <c r="B125" s="176"/>
      <c r="C125" s="177"/>
      <c r="D125" s="178"/>
      <c r="E125" s="178"/>
      <c r="F125" s="178"/>
    </row>
    <row r="126" spans="2:6" x14ac:dyDescent="0.25">
      <c r="B126" s="176"/>
      <c r="C126" s="177"/>
      <c r="D126" s="178"/>
      <c r="E126" s="178"/>
      <c r="F126" s="178"/>
    </row>
    <row r="127" spans="2:6" x14ac:dyDescent="0.25">
      <c r="B127" s="176"/>
      <c r="C127" s="177"/>
      <c r="D127" s="178"/>
      <c r="E127" s="178"/>
      <c r="F127" s="178"/>
    </row>
    <row r="128" spans="2:6" x14ac:dyDescent="0.25">
      <c r="B128" s="176"/>
      <c r="C128" s="177"/>
      <c r="D128" s="178"/>
      <c r="E128" s="178"/>
      <c r="F128" s="178"/>
    </row>
    <row r="129" spans="2:6" x14ac:dyDescent="0.25">
      <c r="B129" s="176"/>
      <c r="C129" s="177"/>
      <c r="D129" s="178"/>
      <c r="E129" s="178"/>
      <c r="F129" s="178"/>
    </row>
    <row r="130" spans="2:6" x14ac:dyDescent="0.25">
      <c r="B130" s="176"/>
      <c r="C130" s="177"/>
      <c r="D130" s="178"/>
      <c r="E130" s="178"/>
      <c r="F130" s="178"/>
    </row>
    <row r="131" spans="2:6" x14ac:dyDescent="0.25">
      <c r="B131" s="176"/>
      <c r="C131" s="177"/>
      <c r="D131" s="178"/>
      <c r="E131" s="178"/>
      <c r="F131" s="178"/>
    </row>
    <row r="132" spans="2:6" x14ac:dyDescent="0.25">
      <c r="B132" s="176"/>
      <c r="C132" s="177"/>
      <c r="D132" s="178"/>
      <c r="E132" s="178"/>
      <c r="F132" s="178"/>
    </row>
    <row r="133" spans="2:6" x14ac:dyDescent="0.25">
      <c r="B133" s="176"/>
      <c r="C133" s="177"/>
      <c r="D133" s="178"/>
      <c r="E133" s="178"/>
      <c r="F133" s="178"/>
    </row>
    <row r="134" spans="2:6" x14ac:dyDescent="0.25">
      <c r="B134" s="176"/>
      <c r="C134" s="177"/>
      <c r="D134" s="178"/>
      <c r="E134" s="178"/>
      <c r="F134" s="178"/>
    </row>
    <row r="135" spans="2:6" x14ac:dyDescent="0.25">
      <c r="B135" s="176"/>
      <c r="C135" s="177"/>
      <c r="D135" s="178"/>
      <c r="E135" s="178"/>
      <c r="F135" s="178"/>
    </row>
    <row r="136" spans="2:6" x14ac:dyDescent="0.25">
      <c r="B136" s="176"/>
      <c r="C136" s="177"/>
      <c r="D136" s="178"/>
      <c r="E136" s="178"/>
      <c r="F136" s="178"/>
    </row>
    <row r="137" spans="2:6" x14ac:dyDescent="0.25">
      <c r="B137" s="176"/>
      <c r="C137" s="177"/>
      <c r="D137" s="178"/>
      <c r="E137" s="178"/>
      <c r="F137" s="178"/>
    </row>
    <row r="138" spans="2:6" x14ac:dyDescent="0.25">
      <c r="B138" s="176"/>
      <c r="C138" s="177"/>
      <c r="D138" s="178"/>
      <c r="E138" s="178"/>
      <c r="F138" s="178"/>
    </row>
    <row r="139" spans="2:6" x14ac:dyDescent="0.25">
      <c r="B139" s="176"/>
      <c r="C139" s="177"/>
      <c r="D139" s="178"/>
      <c r="E139" s="178"/>
      <c r="F139" s="178"/>
    </row>
    <row r="140" spans="2:6" x14ac:dyDescent="0.25">
      <c r="B140" s="176"/>
      <c r="C140" s="177"/>
      <c r="D140" s="178"/>
      <c r="E140" s="178"/>
      <c r="F140" s="178"/>
    </row>
    <row r="141" spans="2:6" x14ac:dyDescent="0.25">
      <c r="B141" s="176"/>
      <c r="C141" s="177"/>
      <c r="D141" s="178"/>
      <c r="E141" s="178"/>
      <c r="F141" s="178"/>
    </row>
    <row r="142" spans="2:6" x14ac:dyDescent="0.25">
      <c r="B142" s="176"/>
      <c r="C142" s="177"/>
      <c r="D142" s="178"/>
      <c r="E142" s="178"/>
      <c r="F142" s="178"/>
    </row>
    <row r="143" spans="2:6" x14ac:dyDescent="0.25">
      <c r="B143" s="176"/>
      <c r="C143" s="177"/>
      <c r="D143" s="178"/>
      <c r="E143" s="178"/>
      <c r="F143" s="178"/>
    </row>
    <row r="144" spans="2:6" x14ac:dyDescent="0.25">
      <c r="B144" s="176"/>
      <c r="C144" s="177"/>
      <c r="D144" s="178"/>
      <c r="E144" s="178"/>
      <c r="F144" s="178"/>
    </row>
    <row r="145" spans="2:6" x14ac:dyDescent="0.25">
      <c r="B145" s="176"/>
      <c r="C145" s="177"/>
      <c r="D145" s="178"/>
      <c r="E145" s="178"/>
      <c r="F145" s="178"/>
    </row>
    <row r="146" spans="2:6" x14ac:dyDescent="0.25">
      <c r="B146" s="176"/>
      <c r="C146" s="177"/>
      <c r="D146" s="178"/>
      <c r="E146" s="178"/>
      <c r="F146" s="178"/>
    </row>
    <row r="147" spans="2:6" x14ac:dyDescent="0.25">
      <c r="B147" s="176"/>
      <c r="C147" s="177"/>
      <c r="D147" s="178"/>
      <c r="E147" s="178"/>
      <c r="F147" s="178"/>
    </row>
    <row r="148" spans="2:6" x14ac:dyDescent="0.25">
      <c r="B148" s="176"/>
      <c r="C148" s="177"/>
      <c r="D148" s="178"/>
      <c r="E148" s="178"/>
      <c r="F148" s="178"/>
    </row>
    <row r="149" spans="2:6" x14ac:dyDescent="0.25">
      <c r="B149" s="176"/>
      <c r="C149" s="177"/>
      <c r="D149" s="178"/>
      <c r="E149" s="178"/>
      <c r="F149" s="178"/>
    </row>
    <row r="150" spans="2:6" x14ac:dyDescent="0.25">
      <c r="B150" s="176"/>
      <c r="C150" s="177"/>
      <c r="D150" s="178"/>
      <c r="E150" s="178"/>
      <c r="F150" s="178"/>
    </row>
    <row r="151" spans="2:6" x14ac:dyDescent="0.25">
      <c r="B151" s="176"/>
      <c r="C151" s="177"/>
      <c r="D151" s="178"/>
      <c r="E151" s="178"/>
      <c r="F151" s="178"/>
    </row>
    <row r="152" spans="2:6" x14ac:dyDescent="0.25">
      <c r="B152" s="176"/>
      <c r="C152" s="177"/>
      <c r="D152" s="178"/>
      <c r="E152" s="178"/>
      <c r="F152" s="178"/>
    </row>
    <row r="153" spans="2:6" x14ac:dyDescent="0.25">
      <c r="B153" s="176"/>
      <c r="C153" s="177"/>
      <c r="D153" s="178"/>
      <c r="E153" s="178"/>
      <c r="F153" s="178"/>
    </row>
    <row r="154" spans="2:6" x14ac:dyDescent="0.25">
      <c r="B154" s="176"/>
      <c r="C154" s="177"/>
      <c r="D154" s="178"/>
      <c r="E154" s="178"/>
      <c r="F154" s="178"/>
    </row>
    <row r="155" spans="2:6" x14ac:dyDescent="0.25">
      <c r="B155" s="176"/>
      <c r="C155" s="177"/>
      <c r="D155" s="178"/>
      <c r="E155" s="178"/>
      <c r="F155" s="178"/>
    </row>
    <row r="156" spans="2:6" x14ac:dyDescent="0.25">
      <c r="B156" s="176"/>
      <c r="C156" s="177"/>
      <c r="D156" s="178"/>
      <c r="E156" s="178"/>
      <c r="F156" s="178"/>
    </row>
    <row r="157" spans="2:6" x14ac:dyDescent="0.25">
      <c r="B157" s="176"/>
      <c r="C157" s="177"/>
      <c r="D157" s="178"/>
      <c r="E157" s="178"/>
      <c r="F157" s="178"/>
    </row>
    <row r="158" spans="2:6" x14ac:dyDescent="0.25">
      <c r="B158" s="176"/>
      <c r="C158" s="177"/>
      <c r="D158" s="178"/>
      <c r="E158" s="178"/>
      <c r="F158" s="178"/>
    </row>
    <row r="159" spans="2:6" x14ac:dyDescent="0.25">
      <c r="B159" s="176"/>
      <c r="C159" s="177"/>
      <c r="D159" s="178"/>
      <c r="E159" s="178"/>
      <c r="F159" s="178"/>
    </row>
    <row r="160" spans="2:6" x14ac:dyDescent="0.25">
      <c r="B160" s="176"/>
      <c r="C160" s="177"/>
      <c r="D160" s="178"/>
      <c r="E160" s="178"/>
      <c r="F160" s="178"/>
    </row>
    <row r="161" spans="2:6" x14ac:dyDescent="0.25">
      <c r="B161" s="176"/>
      <c r="C161" s="177"/>
      <c r="D161" s="178"/>
      <c r="E161" s="178"/>
      <c r="F161" s="178"/>
    </row>
    <row r="162" spans="2:6" x14ac:dyDescent="0.25">
      <c r="B162" s="176"/>
      <c r="C162" s="177"/>
      <c r="D162" s="178"/>
      <c r="E162" s="178"/>
      <c r="F162" s="178"/>
    </row>
    <row r="163" spans="2:6" x14ac:dyDescent="0.25">
      <c r="B163" s="176"/>
      <c r="C163" s="177"/>
      <c r="D163" s="178"/>
      <c r="E163" s="178"/>
      <c r="F163" s="178"/>
    </row>
    <row r="164" spans="2:6" x14ac:dyDescent="0.25">
      <c r="B164" s="176"/>
      <c r="C164" s="177"/>
      <c r="D164" s="178"/>
      <c r="E164" s="178"/>
      <c r="F164" s="178"/>
    </row>
    <row r="165" spans="2:6" x14ac:dyDescent="0.25">
      <c r="B165" s="176"/>
      <c r="C165" s="177"/>
      <c r="D165" s="178"/>
      <c r="E165" s="178"/>
      <c r="F165" s="178"/>
    </row>
    <row r="166" spans="2:6" x14ac:dyDescent="0.25">
      <c r="B166" s="176"/>
      <c r="C166" s="177"/>
      <c r="D166" s="178"/>
      <c r="E166" s="178"/>
      <c r="F166" s="178"/>
    </row>
    <row r="167" spans="2:6" x14ac:dyDescent="0.25">
      <c r="B167" s="176"/>
      <c r="C167" s="177"/>
      <c r="D167" s="178"/>
      <c r="E167" s="178"/>
      <c r="F167" s="178"/>
    </row>
    <row r="168" spans="2:6" x14ac:dyDescent="0.25">
      <c r="B168" s="176"/>
      <c r="C168" s="177"/>
      <c r="D168" s="178"/>
      <c r="E168" s="178"/>
      <c r="F168" s="178"/>
    </row>
    <row r="169" spans="2:6" x14ac:dyDescent="0.25">
      <c r="B169" s="176"/>
      <c r="C169" s="177"/>
      <c r="D169" s="178"/>
      <c r="E169" s="178"/>
      <c r="F169" s="178"/>
    </row>
    <row r="170" spans="2:6" x14ac:dyDescent="0.25">
      <c r="B170" s="176"/>
      <c r="C170" s="177"/>
      <c r="D170" s="178"/>
      <c r="E170" s="178"/>
      <c r="F170" s="178"/>
    </row>
    <row r="171" spans="2:6" x14ac:dyDescent="0.25">
      <c r="B171" s="176"/>
      <c r="C171" s="177"/>
      <c r="D171" s="178"/>
      <c r="E171" s="178"/>
      <c r="F171" s="178"/>
    </row>
    <row r="172" spans="2:6" x14ac:dyDescent="0.25">
      <c r="B172" s="176"/>
      <c r="C172" s="177"/>
      <c r="D172" s="178"/>
      <c r="E172" s="178"/>
      <c r="F172" s="178"/>
    </row>
    <row r="173" spans="2:6" x14ac:dyDescent="0.25">
      <c r="B173" s="176"/>
      <c r="C173" s="177"/>
      <c r="D173" s="178"/>
      <c r="E173" s="178"/>
      <c r="F173" s="178"/>
    </row>
    <row r="174" spans="2:6" x14ac:dyDescent="0.25">
      <c r="B174" s="176"/>
      <c r="C174" s="177"/>
      <c r="D174" s="178"/>
      <c r="E174" s="178"/>
      <c r="F174" s="178"/>
    </row>
    <row r="175" spans="2:6" x14ac:dyDescent="0.25">
      <c r="B175" s="176"/>
      <c r="C175" s="177"/>
      <c r="D175" s="178"/>
      <c r="E175" s="178"/>
      <c r="F175" s="178"/>
    </row>
    <row r="176" spans="2:6" x14ac:dyDescent="0.25">
      <c r="B176" s="176"/>
      <c r="C176" s="177"/>
      <c r="D176" s="178"/>
      <c r="E176" s="178"/>
      <c r="F176" s="178"/>
    </row>
    <row r="177" spans="2:6" x14ac:dyDescent="0.25">
      <c r="B177" s="176"/>
      <c r="C177" s="177"/>
      <c r="D177" s="178"/>
      <c r="E177" s="178"/>
      <c r="F177" s="178"/>
    </row>
    <row r="178" spans="2:6" x14ac:dyDescent="0.25">
      <c r="B178" s="176"/>
      <c r="C178" s="177"/>
      <c r="D178" s="178"/>
      <c r="E178" s="178"/>
      <c r="F178" s="178"/>
    </row>
    <row r="179" spans="2:6" x14ac:dyDescent="0.25">
      <c r="B179" s="176"/>
      <c r="C179" s="177"/>
      <c r="D179" s="178"/>
      <c r="E179" s="178"/>
      <c r="F179" s="178"/>
    </row>
    <row r="180" spans="2:6" x14ac:dyDescent="0.25">
      <c r="B180" s="176"/>
      <c r="C180" s="177"/>
      <c r="D180" s="178"/>
      <c r="E180" s="178"/>
      <c r="F180" s="178"/>
    </row>
    <row r="181" spans="2:6" x14ac:dyDescent="0.25">
      <c r="B181" s="176"/>
      <c r="C181" s="177"/>
      <c r="D181" s="178"/>
      <c r="E181" s="178"/>
      <c r="F181" s="178"/>
    </row>
    <row r="182" spans="2:6" x14ac:dyDescent="0.25">
      <c r="B182" s="176"/>
      <c r="C182" s="177"/>
      <c r="D182" s="178"/>
      <c r="E182" s="178"/>
      <c r="F182" s="178"/>
    </row>
    <row r="183" spans="2:6" x14ac:dyDescent="0.25">
      <c r="B183" s="176"/>
      <c r="C183" s="177"/>
      <c r="D183" s="178"/>
      <c r="E183" s="178"/>
      <c r="F183" s="178"/>
    </row>
    <row r="184" spans="2:6" x14ac:dyDescent="0.25">
      <c r="B184" s="176"/>
      <c r="C184" s="177"/>
      <c r="D184" s="178"/>
      <c r="E184" s="178"/>
      <c r="F184" s="178"/>
    </row>
    <row r="185" spans="2:6" x14ac:dyDescent="0.25">
      <c r="B185" s="176"/>
      <c r="C185" s="177"/>
      <c r="D185" s="178"/>
      <c r="E185" s="178"/>
      <c r="F185" s="178"/>
    </row>
    <row r="186" spans="2:6" x14ac:dyDescent="0.25">
      <c r="B186" s="176"/>
      <c r="C186" s="177"/>
      <c r="D186" s="178"/>
      <c r="E186" s="178"/>
      <c r="F186" s="178"/>
    </row>
    <row r="187" spans="2:6" x14ac:dyDescent="0.25">
      <c r="B187" s="176"/>
      <c r="C187" s="177"/>
      <c r="D187" s="178"/>
      <c r="E187" s="178"/>
      <c r="F187" s="178"/>
    </row>
    <row r="188" spans="2:6" x14ac:dyDescent="0.25">
      <c r="B188" s="176"/>
      <c r="C188" s="177"/>
      <c r="D188" s="178"/>
      <c r="E188" s="178"/>
      <c r="F188" s="178"/>
    </row>
    <row r="189" spans="2:6" x14ac:dyDescent="0.25">
      <c r="B189" s="176"/>
      <c r="C189" s="177"/>
      <c r="D189" s="178"/>
      <c r="E189" s="178"/>
      <c r="F189" s="178"/>
    </row>
    <row r="190" spans="2:6" x14ac:dyDescent="0.25">
      <c r="B190" s="176"/>
      <c r="C190" s="177"/>
      <c r="D190" s="178"/>
      <c r="E190" s="178"/>
      <c r="F190" s="178"/>
    </row>
    <row r="191" spans="2:6" x14ac:dyDescent="0.25">
      <c r="B191" s="176"/>
      <c r="C191" s="177"/>
      <c r="D191" s="178"/>
      <c r="E191" s="178"/>
      <c r="F191" s="178"/>
    </row>
    <row r="192" spans="2:6" x14ac:dyDescent="0.25">
      <c r="B192" s="176"/>
      <c r="C192" s="177"/>
      <c r="D192" s="178"/>
      <c r="E192" s="178"/>
      <c r="F192" s="178"/>
    </row>
    <row r="193" spans="2:6" x14ac:dyDescent="0.25">
      <c r="B193" s="176"/>
      <c r="C193" s="177"/>
      <c r="D193" s="178"/>
      <c r="E193" s="178"/>
      <c r="F193" s="178"/>
    </row>
    <row r="194" spans="2:6" x14ac:dyDescent="0.25">
      <c r="B194" s="176"/>
      <c r="C194" s="177"/>
      <c r="D194" s="178"/>
      <c r="E194" s="178"/>
      <c r="F194" s="178"/>
    </row>
    <row r="195" spans="2:6" x14ac:dyDescent="0.25">
      <c r="B195" s="176"/>
      <c r="C195" s="177"/>
      <c r="D195" s="178"/>
      <c r="E195" s="178"/>
      <c r="F195" s="178"/>
    </row>
    <row r="196" spans="2:6" x14ac:dyDescent="0.25">
      <c r="B196" s="176"/>
      <c r="C196" s="177"/>
      <c r="D196" s="178"/>
      <c r="E196" s="178"/>
      <c r="F196" s="178"/>
    </row>
    <row r="197" spans="2:6" x14ac:dyDescent="0.25">
      <c r="B197" s="176"/>
      <c r="C197" s="177"/>
      <c r="D197" s="178"/>
      <c r="E197" s="178"/>
      <c r="F197" s="178"/>
    </row>
    <row r="198" spans="2:6" x14ac:dyDescent="0.25">
      <c r="B198" s="176"/>
      <c r="C198" s="177"/>
      <c r="D198" s="178"/>
      <c r="E198" s="178"/>
      <c r="F198" s="178"/>
    </row>
    <row r="199" spans="2:6" x14ac:dyDescent="0.25">
      <c r="B199" s="176"/>
      <c r="C199" s="177"/>
      <c r="D199" s="178"/>
      <c r="E199" s="178"/>
      <c r="F199" s="178"/>
    </row>
    <row r="200" spans="2:6" x14ac:dyDescent="0.25">
      <c r="B200" s="176"/>
      <c r="C200" s="177"/>
      <c r="D200" s="178"/>
      <c r="E200" s="178"/>
      <c r="F200" s="178"/>
    </row>
    <row r="201" spans="2:6" x14ac:dyDescent="0.25">
      <c r="B201" s="176"/>
      <c r="C201" s="177"/>
      <c r="D201" s="178"/>
      <c r="E201" s="178"/>
      <c r="F201" s="178"/>
    </row>
    <row r="202" spans="2:6" x14ac:dyDescent="0.25">
      <c r="B202" s="176"/>
      <c r="C202" s="177"/>
      <c r="D202" s="178"/>
      <c r="E202" s="178"/>
      <c r="F202" s="178"/>
    </row>
    <row r="203" spans="2:6" x14ac:dyDescent="0.25">
      <c r="B203" s="176"/>
      <c r="C203" s="177"/>
      <c r="D203" s="178"/>
      <c r="E203" s="178"/>
      <c r="F203" s="178"/>
    </row>
    <row r="204" spans="2:6" x14ac:dyDescent="0.25">
      <c r="B204" s="176"/>
      <c r="C204" s="177"/>
      <c r="D204" s="178"/>
      <c r="E204" s="178"/>
      <c r="F204" s="178"/>
    </row>
    <row r="205" spans="2:6" x14ac:dyDescent="0.25">
      <c r="B205" s="176"/>
      <c r="C205" s="177"/>
      <c r="D205" s="178"/>
      <c r="E205" s="178"/>
      <c r="F205" s="178"/>
    </row>
    <row r="206" spans="2:6" x14ac:dyDescent="0.25">
      <c r="B206" s="176"/>
      <c r="C206" s="177"/>
      <c r="D206" s="178"/>
      <c r="E206" s="178"/>
      <c r="F206" s="178"/>
    </row>
    <row r="207" spans="2:6" x14ac:dyDescent="0.25">
      <c r="B207" s="176"/>
      <c r="C207" s="177"/>
      <c r="D207" s="178"/>
      <c r="E207" s="178"/>
      <c r="F207" s="178"/>
    </row>
    <row r="208" spans="2:6" x14ac:dyDescent="0.25">
      <c r="B208" s="176"/>
      <c r="C208" s="177"/>
      <c r="D208" s="178"/>
      <c r="E208" s="178"/>
      <c r="F208" s="178"/>
    </row>
    <row r="209" spans="2:6" x14ac:dyDescent="0.25">
      <c r="B209" s="176"/>
      <c r="C209" s="177"/>
      <c r="D209" s="178"/>
      <c r="E209" s="178"/>
      <c r="F209" s="178"/>
    </row>
    <row r="210" spans="2:6" x14ac:dyDescent="0.25">
      <c r="B210" s="176"/>
      <c r="C210" s="177"/>
      <c r="D210" s="178"/>
      <c r="E210" s="178"/>
      <c r="F210" s="178"/>
    </row>
    <row r="211" spans="2:6" x14ac:dyDescent="0.25">
      <c r="B211" s="176"/>
      <c r="C211" s="177"/>
      <c r="D211" s="178"/>
      <c r="E211" s="178"/>
      <c r="F211" s="178"/>
    </row>
    <row r="212" spans="2:6" x14ac:dyDescent="0.25">
      <c r="B212" s="176"/>
      <c r="C212" s="177"/>
      <c r="D212" s="178"/>
      <c r="E212" s="178"/>
      <c r="F212" s="178"/>
    </row>
    <row r="213" spans="2:6" x14ac:dyDescent="0.25">
      <c r="B213" s="176"/>
      <c r="C213" s="177"/>
      <c r="D213" s="178"/>
      <c r="E213" s="178"/>
      <c r="F213" s="178"/>
    </row>
    <row r="214" spans="2:6" x14ac:dyDescent="0.25">
      <c r="B214" s="176"/>
      <c r="C214" s="177"/>
      <c r="D214" s="178"/>
      <c r="E214" s="178"/>
      <c r="F214" s="178"/>
    </row>
    <row r="215" spans="2:6" x14ac:dyDescent="0.25">
      <c r="B215" s="176"/>
      <c r="C215" s="177"/>
      <c r="D215" s="178"/>
      <c r="E215" s="178"/>
      <c r="F215" s="178"/>
    </row>
    <row r="216" spans="2:6" x14ac:dyDescent="0.25">
      <c r="B216" s="176"/>
      <c r="C216" s="177"/>
      <c r="D216" s="178"/>
      <c r="E216" s="178"/>
      <c r="F216" s="178"/>
    </row>
    <row r="217" spans="2:6" x14ac:dyDescent="0.25">
      <c r="B217" s="176"/>
      <c r="C217" s="177"/>
      <c r="D217" s="178"/>
      <c r="E217" s="178"/>
      <c r="F217" s="178"/>
    </row>
    <row r="218" spans="2:6" x14ac:dyDescent="0.25">
      <c r="B218" s="176"/>
      <c r="C218" s="177"/>
      <c r="D218" s="178"/>
      <c r="E218" s="178"/>
      <c r="F218" s="178"/>
    </row>
    <row r="219" spans="2:6" x14ac:dyDescent="0.25">
      <c r="B219" s="176"/>
      <c r="C219" s="177"/>
      <c r="D219" s="178"/>
      <c r="E219" s="178"/>
      <c r="F219" s="178"/>
    </row>
    <row r="220" spans="2:6" x14ac:dyDescent="0.25">
      <c r="B220" s="176"/>
      <c r="C220" s="177"/>
      <c r="D220" s="178"/>
      <c r="E220" s="178"/>
      <c r="F220" s="178"/>
    </row>
    <row r="221" spans="2:6" x14ac:dyDescent="0.25">
      <c r="B221" s="176"/>
      <c r="C221" s="177"/>
      <c r="D221" s="178"/>
      <c r="E221" s="178"/>
      <c r="F221" s="178"/>
    </row>
    <row r="222" spans="2:6" x14ac:dyDescent="0.25">
      <c r="B222" s="176"/>
      <c r="C222" s="177"/>
      <c r="D222" s="178"/>
      <c r="E222" s="178"/>
      <c r="F222" s="178"/>
    </row>
    <row r="223" spans="2:6" x14ac:dyDescent="0.25">
      <c r="B223" s="176"/>
      <c r="C223" s="177"/>
      <c r="D223" s="178"/>
      <c r="E223" s="178"/>
      <c r="F223" s="178"/>
    </row>
    <row r="224" spans="2:6" x14ac:dyDescent="0.25">
      <c r="B224" s="176"/>
      <c r="C224" s="177"/>
      <c r="D224" s="178"/>
      <c r="E224" s="178"/>
      <c r="F224" s="178"/>
    </row>
    <row r="225" spans="2:6" x14ac:dyDescent="0.25">
      <c r="B225" s="176"/>
      <c r="C225" s="177"/>
      <c r="D225" s="178"/>
      <c r="E225" s="178"/>
      <c r="F225" s="178"/>
    </row>
    <row r="226" spans="2:6" x14ac:dyDescent="0.25">
      <c r="B226" s="176"/>
      <c r="C226" s="177"/>
      <c r="D226" s="178"/>
      <c r="E226" s="178"/>
      <c r="F226" s="178"/>
    </row>
    <row r="227" spans="2:6" x14ac:dyDescent="0.25">
      <c r="B227" s="176"/>
      <c r="C227" s="177"/>
      <c r="D227" s="178"/>
      <c r="E227" s="178"/>
      <c r="F227" s="178"/>
    </row>
    <row r="228" spans="2:6" x14ac:dyDescent="0.25">
      <c r="B228" s="176"/>
      <c r="C228" s="177"/>
      <c r="D228" s="178"/>
      <c r="E228" s="178"/>
      <c r="F228" s="178"/>
    </row>
    <row r="229" spans="2:6" x14ac:dyDescent="0.25">
      <c r="B229" s="176"/>
      <c r="C229" s="177"/>
      <c r="D229" s="178"/>
      <c r="E229" s="178"/>
      <c r="F229" s="178"/>
    </row>
    <row r="230" spans="2:6" x14ac:dyDescent="0.25">
      <c r="B230" s="176"/>
      <c r="C230" s="177"/>
      <c r="D230" s="178"/>
      <c r="E230" s="178"/>
      <c r="F230" s="178"/>
    </row>
    <row r="231" spans="2:6" x14ac:dyDescent="0.25">
      <c r="B231" s="176"/>
      <c r="C231" s="177"/>
      <c r="D231" s="178"/>
      <c r="E231" s="178"/>
      <c r="F231" s="178"/>
    </row>
    <row r="232" spans="2:6" x14ac:dyDescent="0.25">
      <c r="B232" s="176"/>
      <c r="C232" s="177"/>
      <c r="D232" s="178"/>
      <c r="E232" s="178"/>
      <c r="F232" s="178"/>
    </row>
    <row r="233" spans="2:6" x14ac:dyDescent="0.25">
      <c r="B233" s="176"/>
      <c r="C233" s="177"/>
      <c r="D233" s="178"/>
      <c r="E233" s="178"/>
      <c r="F233" s="178"/>
    </row>
    <row r="234" spans="2:6" x14ac:dyDescent="0.25">
      <c r="B234" s="176"/>
      <c r="C234" s="177"/>
      <c r="D234" s="178"/>
      <c r="E234" s="178"/>
      <c r="F234" s="178"/>
    </row>
    <row r="235" spans="2:6" x14ac:dyDescent="0.25">
      <c r="B235" s="176"/>
      <c r="C235" s="177"/>
      <c r="D235" s="178"/>
      <c r="E235" s="178"/>
      <c r="F235" s="178"/>
    </row>
    <row r="236" spans="2:6" x14ac:dyDescent="0.25">
      <c r="B236" s="176"/>
      <c r="C236" s="177"/>
      <c r="D236" s="178"/>
      <c r="E236" s="178"/>
      <c r="F236" s="178"/>
    </row>
    <row r="237" spans="2:6" x14ac:dyDescent="0.25">
      <c r="B237" s="176"/>
      <c r="C237" s="177"/>
      <c r="D237" s="178"/>
      <c r="E237" s="178"/>
      <c r="F237" s="178"/>
    </row>
    <row r="238" spans="2:6" x14ac:dyDescent="0.25">
      <c r="B238" s="176"/>
      <c r="C238" s="177"/>
      <c r="D238" s="178"/>
      <c r="E238" s="178"/>
      <c r="F238" s="178"/>
    </row>
    <row r="239" spans="2:6" x14ac:dyDescent="0.25">
      <c r="B239" s="176"/>
      <c r="C239" s="177"/>
      <c r="D239" s="178"/>
      <c r="E239" s="178"/>
      <c r="F239" s="178"/>
    </row>
    <row r="240" spans="2:6" x14ac:dyDescent="0.25">
      <c r="B240" s="176"/>
      <c r="C240" s="177"/>
      <c r="D240" s="178"/>
      <c r="E240" s="178"/>
      <c r="F240" s="178"/>
    </row>
    <row r="241" spans="2:6" x14ac:dyDescent="0.25">
      <c r="B241" s="176"/>
      <c r="C241" s="177"/>
      <c r="D241" s="178"/>
      <c r="E241" s="178"/>
      <c r="F241" s="178"/>
    </row>
    <row r="242" spans="2:6" x14ac:dyDescent="0.25">
      <c r="B242" s="176"/>
      <c r="C242" s="177"/>
      <c r="D242" s="178"/>
      <c r="E242" s="178"/>
      <c r="F242" s="178"/>
    </row>
    <row r="243" spans="2:6" x14ac:dyDescent="0.25">
      <c r="B243" s="176"/>
      <c r="C243" s="177"/>
      <c r="D243" s="178"/>
      <c r="E243" s="178"/>
      <c r="F243" s="178"/>
    </row>
    <row r="244" spans="2:6" x14ac:dyDescent="0.25">
      <c r="B244" s="176"/>
      <c r="C244" s="177"/>
      <c r="D244" s="178"/>
      <c r="E244" s="178"/>
      <c r="F244" s="178"/>
    </row>
    <row r="245" spans="2:6" x14ac:dyDescent="0.25">
      <c r="B245" s="176"/>
      <c r="C245" s="177"/>
      <c r="D245" s="178"/>
      <c r="E245" s="178"/>
      <c r="F245" s="178"/>
    </row>
    <row r="246" spans="2:6" x14ac:dyDescent="0.25">
      <c r="B246" s="176"/>
      <c r="C246" s="177"/>
      <c r="D246" s="178"/>
      <c r="E246" s="178"/>
      <c r="F246" s="178"/>
    </row>
    <row r="247" spans="2:6" x14ac:dyDescent="0.25">
      <c r="B247" s="176"/>
      <c r="C247" s="177"/>
      <c r="D247" s="178"/>
      <c r="E247" s="178"/>
      <c r="F247" s="178"/>
    </row>
    <row r="248" spans="2:6" x14ac:dyDescent="0.25">
      <c r="B248" s="176"/>
      <c r="C248" s="177"/>
      <c r="D248" s="178"/>
      <c r="E248" s="178"/>
      <c r="F248" s="178"/>
    </row>
    <row r="249" spans="2:6" x14ac:dyDescent="0.25">
      <c r="B249" s="176"/>
      <c r="C249" s="177"/>
      <c r="D249" s="178"/>
      <c r="E249" s="178"/>
      <c r="F249" s="178"/>
    </row>
    <row r="250" spans="2:6" x14ac:dyDescent="0.25">
      <c r="B250" s="176"/>
      <c r="C250" s="177"/>
      <c r="D250" s="178"/>
      <c r="E250" s="178"/>
      <c r="F250" s="178"/>
    </row>
    <row r="251" spans="2:6" x14ac:dyDescent="0.25">
      <c r="B251" s="176"/>
      <c r="C251" s="177"/>
      <c r="D251" s="178"/>
      <c r="E251" s="178"/>
      <c r="F251" s="178"/>
    </row>
    <row r="252" spans="2:6" x14ac:dyDescent="0.25">
      <c r="B252" s="176"/>
      <c r="C252" s="177"/>
      <c r="D252" s="178"/>
      <c r="E252" s="178"/>
      <c r="F252" s="178"/>
    </row>
    <row r="253" spans="2:6" x14ac:dyDescent="0.25">
      <c r="B253" s="176"/>
      <c r="C253" s="177"/>
      <c r="D253" s="178"/>
      <c r="E253" s="178"/>
      <c r="F253" s="178"/>
    </row>
    <row r="254" spans="2:6" x14ac:dyDescent="0.25">
      <c r="B254" s="176"/>
      <c r="C254" s="177"/>
      <c r="D254" s="178"/>
      <c r="E254" s="178"/>
      <c r="F254" s="178"/>
    </row>
    <row r="255" spans="2:6" x14ac:dyDescent="0.25">
      <c r="B255" s="176"/>
      <c r="C255" s="177"/>
      <c r="D255" s="178"/>
      <c r="E255" s="178"/>
      <c r="F255" s="178"/>
    </row>
    <row r="256" spans="2:6" x14ac:dyDescent="0.25">
      <c r="B256" s="176"/>
      <c r="C256" s="177"/>
      <c r="D256" s="178"/>
      <c r="E256" s="178"/>
      <c r="F256" s="178"/>
    </row>
    <row r="257" spans="2:6" x14ac:dyDescent="0.25">
      <c r="B257" s="176"/>
      <c r="C257" s="177"/>
      <c r="D257" s="178"/>
      <c r="E257" s="178"/>
      <c r="F257" s="178"/>
    </row>
    <row r="258" spans="2:6" x14ac:dyDescent="0.25">
      <c r="B258" s="176"/>
      <c r="C258" s="177"/>
      <c r="D258" s="178"/>
      <c r="E258" s="178"/>
      <c r="F258" s="178"/>
    </row>
    <row r="259" spans="2:6" x14ac:dyDescent="0.25">
      <c r="B259" s="176"/>
      <c r="C259" s="177"/>
      <c r="D259" s="178"/>
      <c r="E259" s="178"/>
      <c r="F259" s="178"/>
    </row>
    <row r="260" spans="2:6" x14ac:dyDescent="0.25">
      <c r="B260" s="176"/>
      <c r="C260" s="177"/>
      <c r="D260" s="178"/>
      <c r="E260" s="178"/>
      <c r="F260" s="178"/>
    </row>
    <row r="261" spans="2:6" x14ac:dyDescent="0.25">
      <c r="B261" s="176"/>
      <c r="C261" s="177"/>
      <c r="D261" s="178"/>
      <c r="E261" s="178"/>
      <c r="F261" s="178"/>
    </row>
    <row r="262" spans="2:6" x14ac:dyDescent="0.25">
      <c r="B262" s="176"/>
      <c r="C262" s="177"/>
      <c r="D262" s="178"/>
      <c r="E262" s="178"/>
      <c r="F262" s="178"/>
    </row>
    <row r="263" spans="2:6" x14ac:dyDescent="0.25">
      <c r="B263" s="176"/>
      <c r="C263" s="177"/>
      <c r="D263" s="178"/>
      <c r="E263" s="178"/>
      <c r="F263" s="178"/>
    </row>
    <row r="264" spans="2:6" x14ac:dyDescent="0.25">
      <c r="B264" s="176"/>
      <c r="C264" s="177"/>
      <c r="D264" s="178"/>
      <c r="E264" s="178"/>
      <c r="F264" s="178"/>
    </row>
    <row r="265" spans="2:6" x14ac:dyDescent="0.25">
      <c r="B265" s="176"/>
      <c r="C265" s="177"/>
      <c r="D265" s="178"/>
      <c r="E265" s="178"/>
      <c r="F265" s="178"/>
    </row>
    <row r="266" spans="2:6" x14ac:dyDescent="0.25">
      <c r="B266" s="176"/>
      <c r="C266" s="177"/>
      <c r="D266" s="178"/>
      <c r="E266" s="178"/>
      <c r="F266" s="178"/>
    </row>
    <row r="267" spans="2:6" x14ac:dyDescent="0.25">
      <c r="B267" s="176"/>
      <c r="C267" s="177"/>
      <c r="D267" s="178"/>
      <c r="E267" s="178"/>
      <c r="F267" s="178"/>
    </row>
    <row r="268" spans="2:6" x14ac:dyDescent="0.25">
      <c r="B268" s="176"/>
      <c r="C268" s="177"/>
      <c r="D268" s="178"/>
      <c r="E268" s="178"/>
      <c r="F268" s="178"/>
    </row>
    <row r="269" spans="2:6" x14ac:dyDescent="0.25">
      <c r="B269" s="176"/>
      <c r="C269" s="177"/>
      <c r="D269" s="178"/>
      <c r="E269" s="178"/>
      <c r="F269" s="178"/>
    </row>
    <row r="270" spans="2:6" x14ac:dyDescent="0.25">
      <c r="B270" s="176"/>
      <c r="C270" s="177"/>
      <c r="D270" s="178"/>
      <c r="E270" s="178"/>
      <c r="F270" s="178"/>
    </row>
    <row r="271" spans="2:6" x14ac:dyDescent="0.25">
      <c r="B271" s="176"/>
      <c r="C271" s="177"/>
      <c r="D271" s="178"/>
      <c r="E271" s="178"/>
      <c r="F271" s="178"/>
    </row>
    <row r="272" spans="2:6" x14ac:dyDescent="0.25">
      <c r="B272" s="176"/>
      <c r="C272" s="177"/>
      <c r="D272" s="178"/>
      <c r="E272" s="178"/>
      <c r="F272" s="178"/>
    </row>
    <row r="273" spans="2:6" x14ac:dyDescent="0.25">
      <c r="B273" s="176"/>
      <c r="C273" s="177"/>
      <c r="D273" s="178"/>
      <c r="E273" s="178"/>
      <c r="F273" s="178"/>
    </row>
    <row r="274" spans="2:6" x14ac:dyDescent="0.25">
      <c r="B274" s="176"/>
      <c r="C274" s="177"/>
      <c r="D274" s="178"/>
      <c r="E274" s="178"/>
      <c r="F274" s="178"/>
    </row>
    <row r="275" spans="2:6" x14ac:dyDescent="0.25">
      <c r="B275" s="176"/>
      <c r="C275" s="177"/>
      <c r="D275" s="178"/>
      <c r="E275" s="178"/>
      <c r="F275" s="178"/>
    </row>
    <row r="276" spans="2:6" x14ac:dyDescent="0.25">
      <c r="B276" s="176"/>
      <c r="C276" s="177"/>
      <c r="D276" s="178"/>
      <c r="E276" s="178"/>
      <c r="F276" s="178"/>
    </row>
    <row r="277" spans="2:6" x14ac:dyDescent="0.25">
      <c r="B277" s="176"/>
      <c r="C277" s="177"/>
      <c r="D277" s="178"/>
      <c r="E277" s="178"/>
      <c r="F277" s="178"/>
    </row>
    <row r="278" spans="2:6" x14ac:dyDescent="0.25">
      <c r="B278" s="176"/>
      <c r="C278" s="177"/>
      <c r="D278" s="178"/>
      <c r="E278" s="178"/>
      <c r="F278" s="178"/>
    </row>
    <row r="279" spans="2:6" x14ac:dyDescent="0.25">
      <c r="B279" s="176"/>
      <c r="C279" s="177"/>
      <c r="D279" s="178"/>
      <c r="E279" s="178"/>
      <c r="F279" s="178"/>
    </row>
    <row r="280" spans="2:6" x14ac:dyDescent="0.25">
      <c r="B280" s="176"/>
      <c r="C280" s="177"/>
      <c r="D280" s="178"/>
      <c r="E280" s="178"/>
      <c r="F280" s="178"/>
    </row>
    <row r="281" spans="2:6" x14ac:dyDescent="0.25">
      <c r="B281" s="176"/>
      <c r="C281" s="177"/>
      <c r="D281" s="178"/>
      <c r="E281" s="178"/>
      <c r="F281" s="178"/>
    </row>
    <row r="282" spans="2:6" x14ac:dyDescent="0.25">
      <c r="B282" s="176"/>
      <c r="C282" s="177"/>
      <c r="D282" s="178"/>
      <c r="E282" s="178"/>
      <c r="F282" s="178"/>
    </row>
  </sheetData>
  <mergeCells count="1">
    <mergeCell ref="B2:F2"/>
  </mergeCells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287"/>
  <sheetViews>
    <sheetView workbookViewId="0">
      <selection activeCell="B15" sqref="B15"/>
    </sheetView>
  </sheetViews>
  <sheetFormatPr defaultRowHeight="15" x14ac:dyDescent="0.25"/>
  <cols>
    <col min="1" max="1" width="9.140625" style="124"/>
    <col min="2" max="2" width="52.7109375" style="122" customWidth="1"/>
    <col min="3" max="3" width="8.140625" style="179" bestFit="1" customWidth="1"/>
    <col min="4" max="4" width="13" style="180" customWidth="1"/>
    <col min="5" max="5" width="17.140625" style="180" customWidth="1"/>
    <col min="6" max="6" width="15.7109375" style="180" customWidth="1"/>
    <col min="7" max="7" width="14" style="66" customWidth="1"/>
    <col min="8" max="16384" width="9.140625" style="124"/>
  </cols>
  <sheetData>
    <row r="2" spans="2:7" s="166" customFormat="1" ht="15" customHeight="1" x14ac:dyDescent="0.2">
      <c r="B2" s="212" t="str">
        <f>'Elenco Prezzi Unitari'!B193</f>
        <v>PLT4 – Nummernschilderkennungsstation Nr. 4: St. Josef – Winkel (Gemeinde KALTERN)</v>
      </c>
      <c r="C2" s="212"/>
      <c r="D2" s="212"/>
      <c r="E2" s="212"/>
      <c r="F2" s="212"/>
      <c r="G2" s="53"/>
    </row>
    <row r="3" spans="2:7" s="166" customFormat="1" x14ac:dyDescent="0.2">
      <c r="B3" s="55" t="str">
        <f>'Elenco Prezzi Unitari'!B65</f>
        <v>BESCHREIBUNG</v>
      </c>
      <c r="C3" s="55" t="str">
        <f>'Elenco Prezzi Unitari'!C65</f>
        <v>M.E.</v>
      </c>
      <c r="D3" s="55" t="str">
        <f>'Elenco Prezzi Unitari'!D65</f>
        <v>ANZ.</v>
      </c>
      <c r="E3" s="55" t="str">
        <f>'Elenco Prezzi Unitari'!E65</f>
        <v>EINHEITSPREIS</v>
      </c>
      <c r="F3" s="55" t="str">
        <f>'Elenco Prezzi Unitari'!F65</f>
        <v>BETRAG</v>
      </c>
      <c r="G3" s="53"/>
    </row>
    <row r="4" spans="2:7" ht="30" x14ac:dyDescent="0.25">
      <c r="B4" s="34" t="str">
        <f>'Elenco Prezzi Unitari'!B4</f>
        <v>Videokamera Nummernschilderkennung OCR + Übersichtskamera</v>
      </c>
      <c r="C4" s="38" t="s">
        <v>1</v>
      </c>
      <c r="D4" s="167">
        <v>1</v>
      </c>
      <c r="E4" s="82">
        <f>'Elenco Prezzi Unitari'!F4</f>
        <v>3200</v>
      </c>
      <c r="F4" s="168">
        <f t="shared" ref="F4:F8" si="0">E4*D4</f>
        <v>3200</v>
      </c>
      <c r="G4" s="58"/>
    </row>
    <row r="5" spans="2:7" ht="30" x14ac:dyDescent="0.25">
      <c r="B5" s="34" t="str">
        <f>'Elenco Prezzi Unitari'!B5</f>
        <v>Lokaler Speicher f. Videokamera Nummernschilderkennung - HD Typ SSD 120 GB</v>
      </c>
      <c r="C5" s="38" t="s">
        <v>1</v>
      </c>
      <c r="D5" s="167">
        <v>1</v>
      </c>
      <c r="E5" s="82">
        <f>'Elenco Prezzi Unitari'!F5</f>
        <v>224</v>
      </c>
      <c r="F5" s="168">
        <f t="shared" si="0"/>
        <v>224</v>
      </c>
      <c r="G5" s="58"/>
    </row>
    <row r="6" spans="2:7" x14ac:dyDescent="0.25">
      <c r="B6" s="34" t="str">
        <f>'Elenco Prezzi Unitari'!B10</f>
        <v>Grundlizenz Kamera f. SW Nummernschilderkennung</v>
      </c>
      <c r="C6" s="38" t="s">
        <v>1</v>
      </c>
      <c r="D6" s="167">
        <v>1</v>
      </c>
      <c r="E6" s="82">
        <f>'Elenco Prezzi Unitari'!F10</f>
        <v>513.5</v>
      </c>
      <c r="F6" s="168">
        <f t="shared" si="0"/>
        <v>513.5</v>
      </c>
      <c r="G6" s="58"/>
    </row>
    <row r="7" spans="2:7" ht="30" x14ac:dyDescent="0.25">
      <c r="B7" s="34" t="str">
        <f>'Elenco Prezzi Unitari'!B11</f>
        <v>Lizenz Kamera Zugriff KfZ-Zulassungsstelle f. SW Nummernschilderkennung</v>
      </c>
      <c r="C7" s="38" t="s">
        <v>1</v>
      </c>
      <c r="D7" s="167">
        <v>1</v>
      </c>
      <c r="E7" s="82">
        <f>'Elenco Prezzi Unitari'!F11</f>
        <v>260</v>
      </c>
      <c r="F7" s="168">
        <f t="shared" si="0"/>
        <v>260</v>
      </c>
      <c r="G7" s="58"/>
    </row>
    <row r="8" spans="2:7" x14ac:dyDescent="0.25">
      <c r="B8" s="34" t="str">
        <f>'Elenco Prezzi Unitari'!B37</f>
        <v>Schild "Videoüberwachter Bereich" Art.13 GvD 196/2003</v>
      </c>
      <c r="C8" s="38" t="s">
        <v>1</v>
      </c>
      <c r="D8" s="167">
        <v>1</v>
      </c>
      <c r="E8" s="82">
        <f>'Elenco Prezzi Unitari'!F37</f>
        <v>50</v>
      </c>
      <c r="F8" s="168">
        <f t="shared" si="0"/>
        <v>50</v>
      </c>
      <c r="G8" s="58"/>
    </row>
    <row r="9" spans="2:7" ht="75" x14ac:dyDescent="0.25">
      <c r="B9" s="33" t="str">
        <f>'Elenco Prezzi Unitari'!B32</f>
        <v>Zubehörteile für die Montage der Videokameras und die fachgerechte Herstellung einer vollständigen, funktionstüchtigen Anlage (z.B. Elektroschaltschrank, Geräteschrank, selbstrückstellender Schalter, Netzgeräte, Kabel usw.)</v>
      </c>
      <c r="C9" s="117" t="str">
        <f>'Elenco Prezzi Unitari'!C32</f>
        <v>pauschal</v>
      </c>
      <c r="D9" s="167">
        <v>1</v>
      </c>
      <c r="E9" s="82">
        <v>1000</v>
      </c>
      <c r="F9" s="168">
        <f>E9*D9</f>
        <v>1000</v>
      </c>
      <c r="G9" s="58"/>
    </row>
    <row r="10" spans="2:7" ht="30" x14ac:dyDescent="0.25">
      <c r="B10" s="39" t="str">
        <f>'[1]Prezzi Unitari'!B35</f>
        <v>Manodopera di installazione (compreso impiego cestello elevatore) e configurazione impianto.</v>
      </c>
      <c r="C10" s="117" t="str">
        <f>'Elenco Prezzi Unitari'!C35</f>
        <v>pauschal</v>
      </c>
      <c r="D10" s="170">
        <v>1</v>
      </c>
      <c r="E10" s="86">
        <v>800</v>
      </c>
      <c r="F10" s="171">
        <f>E10*D10</f>
        <v>800</v>
      </c>
      <c r="G10" s="58"/>
    </row>
    <row r="11" spans="2:7" x14ac:dyDescent="0.25">
      <c r="B11" s="35" t="str">
        <f>'Elenco Prezzi Unitari'!B66</f>
        <v>Gesamt SOA Kategorie OS5</v>
      </c>
      <c r="C11" s="169"/>
      <c r="D11" s="61"/>
      <c r="E11" s="84"/>
      <c r="F11" s="85">
        <f>SUM(F4:F10)</f>
        <v>6047.5</v>
      </c>
      <c r="G11" s="64"/>
    </row>
    <row r="12" spans="2:7" x14ac:dyDescent="0.25">
      <c r="B12" s="34" t="str">
        <f>'Elenco Prezzi Unitari'!B7</f>
        <v>Modem 3G/UMTS</v>
      </c>
      <c r="C12" s="38" t="s">
        <v>1</v>
      </c>
      <c r="D12" s="167">
        <v>1</v>
      </c>
      <c r="E12" s="82">
        <f>'Elenco Prezzi Unitari'!F7</f>
        <v>500</v>
      </c>
      <c r="F12" s="168">
        <f t="shared" ref="F12" si="1">E12*D12</f>
        <v>500</v>
      </c>
    </row>
    <row r="13" spans="2:7" ht="45" x14ac:dyDescent="0.25">
      <c r="B13" s="33" t="str">
        <f>'Elenco Prezzi Unitari'!B33</f>
        <v>Zubehörteile für die Montage der Konnektivitätsgeräte zur fachgerechten Herstellung einer vollständigen, funktionstüchtigen Anlage.</v>
      </c>
      <c r="C13" s="117" t="str">
        <f>'Elenco Prezzi Unitari'!C33</f>
        <v>pauschal</v>
      </c>
      <c r="D13" s="167">
        <v>1</v>
      </c>
      <c r="E13" s="82">
        <v>200</v>
      </c>
      <c r="F13" s="168">
        <f>E13*D13</f>
        <v>200</v>
      </c>
    </row>
    <row r="14" spans="2:7" ht="30" x14ac:dyDescent="0.25">
      <c r="B14" s="33" t="str">
        <f>'Elenco Prezzi Unitari'!B34</f>
        <v>Arbeitslohn für die Installation (einschließlich Einsatz einer Arbeitsbühne) und die Konfiguration der Anlage.</v>
      </c>
      <c r="C14" s="117" t="str">
        <f>'Elenco Prezzi Unitari'!C34</f>
        <v>pauschal</v>
      </c>
      <c r="D14" s="170">
        <v>1</v>
      </c>
      <c r="E14" s="86">
        <v>200</v>
      </c>
      <c r="F14" s="171">
        <f>E14*D14</f>
        <v>200</v>
      </c>
    </row>
    <row r="15" spans="2:7" x14ac:dyDescent="0.25">
      <c r="B15" s="36" t="str">
        <f>'Elenco Prezzi Unitari'!B67</f>
        <v>Gesamt SOA Kategorie OS19</v>
      </c>
      <c r="C15" s="169"/>
      <c r="D15" s="65"/>
      <c r="E15" s="84"/>
      <c r="F15" s="88">
        <f>SUM(F12:F14)</f>
        <v>900</v>
      </c>
    </row>
    <row r="16" spans="2:7" x14ac:dyDescent="0.25">
      <c r="B16" s="172"/>
      <c r="C16" s="173"/>
      <c r="D16" s="174"/>
      <c r="E16" s="175"/>
      <c r="F16" s="175"/>
    </row>
    <row r="17" spans="2:6" x14ac:dyDescent="0.25">
      <c r="B17" s="45" t="str">
        <f>'Elenco Prezzi Unitari'!B69</f>
        <v>SUMME</v>
      </c>
      <c r="C17" s="169"/>
      <c r="D17" s="70"/>
      <c r="E17" s="84"/>
      <c r="F17" s="90">
        <f>F11+F15</f>
        <v>6947.5</v>
      </c>
    </row>
    <row r="18" spans="2:6" x14ac:dyDescent="0.25">
      <c r="B18" s="176"/>
      <c r="C18" s="177"/>
      <c r="D18" s="178"/>
      <c r="E18" s="178"/>
      <c r="F18" s="178"/>
    </row>
    <row r="19" spans="2:6" x14ac:dyDescent="0.25">
      <c r="B19" s="176"/>
      <c r="C19" s="177"/>
      <c r="D19" s="178"/>
      <c r="E19" s="178"/>
      <c r="F19" s="178"/>
    </row>
    <row r="20" spans="2:6" x14ac:dyDescent="0.25">
      <c r="B20" s="176"/>
      <c r="C20" s="177"/>
      <c r="D20" s="178"/>
      <c r="E20" s="178"/>
      <c r="F20" s="178"/>
    </row>
    <row r="21" spans="2:6" x14ac:dyDescent="0.25">
      <c r="B21" s="176"/>
      <c r="C21" s="177"/>
      <c r="D21" s="178"/>
      <c r="E21" s="178"/>
      <c r="F21" s="178"/>
    </row>
    <row r="22" spans="2:6" x14ac:dyDescent="0.25">
      <c r="B22" s="176"/>
      <c r="C22" s="177"/>
      <c r="D22" s="178"/>
      <c r="E22" s="178"/>
      <c r="F22" s="178"/>
    </row>
    <row r="23" spans="2:6" x14ac:dyDescent="0.25">
      <c r="B23" s="176"/>
      <c r="C23" s="177"/>
      <c r="D23" s="178"/>
      <c r="E23" s="178"/>
      <c r="F23" s="178"/>
    </row>
    <row r="24" spans="2:6" x14ac:dyDescent="0.25">
      <c r="B24" s="176"/>
      <c r="C24" s="177"/>
      <c r="D24" s="178"/>
      <c r="E24" s="178"/>
      <c r="F24" s="178"/>
    </row>
    <row r="25" spans="2:6" x14ac:dyDescent="0.25">
      <c r="B25" s="176"/>
      <c r="C25" s="177"/>
      <c r="D25" s="178"/>
      <c r="E25" s="178"/>
      <c r="F25" s="178"/>
    </row>
    <row r="26" spans="2:6" x14ac:dyDescent="0.25">
      <c r="B26" s="176"/>
      <c r="C26" s="177"/>
      <c r="D26" s="178"/>
      <c r="E26" s="178"/>
      <c r="F26" s="178"/>
    </row>
    <row r="27" spans="2:6" x14ac:dyDescent="0.25">
      <c r="B27" s="176"/>
      <c r="C27" s="177"/>
      <c r="D27" s="178"/>
      <c r="E27" s="178"/>
      <c r="F27" s="178"/>
    </row>
    <row r="28" spans="2:6" x14ac:dyDescent="0.25">
      <c r="B28" s="176"/>
      <c r="C28" s="177"/>
      <c r="D28" s="178"/>
      <c r="E28" s="178"/>
      <c r="F28" s="178"/>
    </row>
    <row r="29" spans="2:6" x14ac:dyDescent="0.25">
      <c r="B29" s="176"/>
      <c r="C29" s="177"/>
      <c r="D29" s="178"/>
      <c r="E29" s="178"/>
      <c r="F29" s="178"/>
    </row>
    <row r="30" spans="2:6" x14ac:dyDescent="0.25">
      <c r="B30" s="176"/>
      <c r="C30" s="177"/>
      <c r="D30" s="178"/>
      <c r="E30" s="178"/>
      <c r="F30" s="178"/>
    </row>
    <row r="31" spans="2:6" x14ac:dyDescent="0.25">
      <c r="B31" s="176"/>
      <c r="C31" s="177"/>
      <c r="D31" s="178"/>
      <c r="E31" s="178"/>
      <c r="F31" s="178"/>
    </row>
    <row r="32" spans="2:6" x14ac:dyDescent="0.25">
      <c r="B32" s="176"/>
      <c r="C32" s="177"/>
      <c r="D32" s="178"/>
      <c r="E32" s="178"/>
      <c r="F32" s="178"/>
    </row>
    <row r="33" spans="2:6" x14ac:dyDescent="0.25">
      <c r="B33" s="176"/>
      <c r="C33" s="177"/>
      <c r="D33" s="178"/>
      <c r="E33" s="178"/>
      <c r="F33" s="178"/>
    </row>
    <row r="34" spans="2:6" x14ac:dyDescent="0.25">
      <c r="B34" s="176"/>
      <c r="C34" s="177"/>
      <c r="D34" s="178"/>
      <c r="E34" s="178"/>
      <c r="F34" s="178"/>
    </row>
    <row r="35" spans="2:6" x14ac:dyDescent="0.25">
      <c r="B35" s="176"/>
      <c r="C35" s="177"/>
      <c r="D35" s="178"/>
      <c r="E35" s="178"/>
      <c r="F35" s="178"/>
    </row>
    <row r="36" spans="2:6" x14ac:dyDescent="0.25">
      <c r="B36" s="176"/>
      <c r="C36" s="177"/>
      <c r="D36" s="178"/>
      <c r="E36" s="178"/>
      <c r="F36" s="178"/>
    </row>
    <row r="37" spans="2:6" x14ac:dyDescent="0.25">
      <c r="B37" s="176"/>
      <c r="C37" s="177"/>
      <c r="D37" s="178"/>
      <c r="E37" s="178"/>
      <c r="F37" s="178"/>
    </row>
    <row r="38" spans="2:6" x14ac:dyDescent="0.25">
      <c r="B38" s="176"/>
      <c r="C38" s="177"/>
      <c r="D38" s="178"/>
      <c r="E38" s="178"/>
      <c r="F38" s="178"/>
    </row>
    <row r="39" spans="2:6" x14ac:dyDescent="0.25">
      <c r="B39" s="176"/>
      <c r="C39" s="177"/>
      <c r="D39" s="178"/>
      <c r="E39" s="178"/>
      <c r="F39" s="178"/>
    </row>
    <row r="40" spans="2:6" x14ac:dyDescent="0.25">
      <c r="B40" s="176"/>
      <c r="C40" s="177"/>
      <c r="D40" s="178"/>
      <c r="E40" s="178"/>
      <c r="F40" s="178"/>
    </row>
    <row r="41" spans="2:6" x14ac:dyDescent="0.25">
      <c r="B41" s="176"/>
      <c r="C41" s="177"/>
      <c r="D41" s="178"/>
      <c r="E41" s="178"/>
      <c r="F41" s="178"/>
    </row>
    <row r="42" spans="2:6" x14ac:dyDescent="0.25">
      <c r="B42" s="176"/>
      <c r="C42" s="177"/>
      <c r="D42" s="178"/>
      <c r="E42" s="178"/>
      <c r="F42" s="178"/>
    </row>
    <row r="43" spans="2:6" x14ac:dyDescent="0.25">
      <c r="B43" s="176"/>
      <c r="C43" s="177"/>
      <c r="D43" s="178"/>
      <c r="E43" s="178"/>
      <c r="F43" s="178"/>
    </row>
    <row r="44" spans="2:6" x14ac:dyDescent="0.25">
      <c r="B44" s="176"/>
      <c r="C44" s="177"/>
      <c r="D44" s="178"/>
      <c r="E44" s="178"/>
      <c r="F44" s="178"/>
    </row>
    <row r="45" spans="2:6" x14ac:dyDescent="0.25">
      <c r="B45" s="176"/>
      <c r="C45" s="177"/>
      <c r="D45" s="178"/>
      <c r="E45" s="178"/>
      <c r="F45" s="178"/>
    </row>
    <row r="46" spans="2:6" x14ac:dyDescent="0.25">
      <c r="B46" s="176"/>
      <c r="C46" s="177"/>
      <c r="D46" s="178"/>
      <c r="E46" s="178"/>
      <c r="F46" s="178"/>
    </row>
    <row r="47" spans="2:6" x14ac:dyDescent="0.25">
      <c r="B47" s="176"/>
      <c r="C47" s="177"/>
      <c r="D47" s="178"/>
      <c r="E47" s="178"/>
      <c r="F47" s="178"/>
    </row>
    <row r="48" spans="2:6" x14ac:dyDescent="0.25">
      <c r="B48" s="176"/>
      <c r="C48" s="177"/>
      <c r="D48" s="178"/>
      <c r="E48" s="178"/>
      <c r="F48" s="178"/>
    </row>
    <row r="49" spans="2:6" x14ac:dyDescent="0.25">
      <c r="B49" s="176"/>
      <c r="C49" s="177"/>
      <c r="D49" s="178"/>
      <c r="E49" s="178"/>
      <c r="F49" s="178"/>
    </row>
    <row r="50" spans="2:6" x14ac:dyDescent="0.25">
      <c r="B50" s="176"/>
      <c r="C50" s="177"/>
      <c r="D50" s="178"/>
      <c r="E50" s="178"/>
      <c r="F50" s="178"/>
    </row>
    <row r="51" spans="2:6" x14ac:dyDescent="0.25">
      <c r="B51" s="176"/>
      <c r="C51" s="177"/>
      <c r="D51" s="178"/>
      <c r="E51" s="178"/>
      <c r="F51" s="178"/>
    </row>
    <row r="52" spans="2:6" x14ac:dyDescent="0.25">
      <c r="B52" s="176"/>
      <c r="C52" s="177"/>
      <c r="D52" s="178"/>
      <c r="E52" s="178"/>
      <c r="F52" s="178"/>
    </row>
    <row r="53" spans="2:6" x14ac:dyDescent="0.25">
      <c r="B53" s="176"/>
      <c r="C53" s="177"/>
      <c r="D53" s="178"/>
      <c r="E53" s="178"/>
      <c r="F53" s="178"/>
    </row>
    <row r="54" spans="2:6" x14ac:dyDescent="0.25">
      <c r="B54" s="176"/>
      <c r="C54" s="177"/>
      <c r="D54" s="178"/>
      <c r="E54" s="178"/>
      <c r="F54" s="178"/>
    </row>
    <row r="55" spans="2:6" x14ac:dyDescent="0.25">
      <c r="B55" s="176"/>
      <c r="C55" s="177"/>
      <c r="D55" s="178"/>
      <c r="E55" s="178"/>
      <c r="F55" s="178"/>
    </row>
    <row r="56" spans="2:6" x14ac:dyDescent="0.25">
      <c r="B56" s="176"/>
      <c r="C56" s="177"/>
      <c r="D56" s="178"/>
      <c r="E56" s="178"/>
      <c r="F56" s="178"/>
    </row>
    <row r="57" spans="2:6" x14ac:dyDescent="0.25">
      <c r="B57" s="176"/>
      <c r="C57" s="177"/>
      <c r="D57" s="178"/>
      <c r="E57" s="178"/>
      <c r="F57" s="178"/>
    </row>
    <row r="58" spans="2:6" x14ac:dyDescent="0.25">
      <c r="B58" s="176"/>
      <c r="C58" s="177"/>
      <c r="D58" s="178"/>
      <c r="E58" s="178"/>
      <c r="F58" s="178"/>
    </row>
    <row r="59" spans="2:6" x14ac:dyDescent="0.25">
      <c r="B59" s="176"/>
      <c r="C59" s="177"/>
      <c r="D59" s="178"/>
      <c r="E59" s="178"/>
      <c r="F59" s="178"/>
    </row>
    <row r="60" spans="2:6" x14ac:dyDescent="0.25">
      <c r="B60" s="176"/>
      <c r="C60" s="177"/>
      <c r="D60" s="178"/>
      <c r="E60" s="178"/>
      <c r="F60" s="178"/>
    </row>
    <row r="61" spans="2:6" x14ac:dyDescent="0.25">
      <c r="B61" s="176"/>
      <c r="C61" s="177"/>
      <c r="D61" s="178"/>
      <c r="E61" s="178"/>
      <c r="F61" s="178"/>
    </row>
    <row r="62" spans="2:6" x14ac:dyDescent="0.25">
      <c r="B62" s="176"/>
      <c r="C62" s="177"/>
      <c r="D62" s="178"/>
      <c r="E62" s="178"/>
      <c r="F62" s="178"/>
    </row>
    <row r="63" spans="2:6" x14ac:dyDescent="0.25">
      <c r="B63" s="176"/>
      <c r="C63" s="177"/>
      <c r="D63" s="178"/>
      <c r="E63" s="178"/>
      <c r="F63" s="178"/>
    </row>
    <row r="64" spans="2:6" x14ac:dyDescent="0.25">
      <c r="B64" s="176"/>
      <c r="C64" s="177"/>
      <c r="D64" s="178"/>
      <c r="E64" s="178"/>
      <c r="F64" s="178"/>
    </row>
    <row r="65" spans="2:6" x14ac:dyDescent="0.25">
      <c r="B65" s="176"/>
      <c r="C65" s="177"/>
      <c r="D65" s="178"/>
      <c r="E65" s="178"/>
      <c r="F65" s="178"/>
    </row>
    <row r="66" spans="2:6" x14ac:dyDescent="0.25">
      <c r="B66" s="176"/>
      <c r="C66" s="177"/>
      <c r="D66" s="178"/>
      <c r="E66" s="178"/>
      <c r="F66" s="178"/>
    </row>
    <row r="67" spans="2:6" x14ac:dyDescent="0.25">
      <c r="B67" s="176"/>
      <c r="C67" s="177"/>
      <c r="D67" s="178"/>
      <c r="E67" s="178"/>
      <c r="F67" s="178"/>
    </row>
    <row r="68" spans="2:6" x14ac:dyDescent="0.25">
      <c r="B68" s="176"/>
      <c r="C68" s="177"/>
      <c r="D68" s="178"/>
      <c r="E68" s="178"/>
      <c r="F68" s="178"/>
    </row>
    <row r="69" spans="2:6" x14ac:dyDescent="0.25">
      <c r="B69" s="176"/>
      <c r="C69" s="177"/>
      <c r="D69" s="178"/>
      <c r="E69" s="178"/>
      <c r="F69" s="178"/>
    </row>
    <row r="70" spans="2:6" x14ac:dyDescent="0.25">
      <c r="B70" s="176"/>
      <c r="C70" s="177"/>
      <c r="D70" s="178"/>
      <c r="E70" s="178"/>
      <c r="F70" s="178"/>
    </row>
    <row r="71" spans="2:6" x14ac:dyDescent="0.25">
      <c r="B71" s="176"/>
      <c r="C71" s="177"/>
      <c r="D71" s="178"/>
      <c r="E71" s="178"/>
      <c r="F71" s="178"/>
    </row>
    <row r="72" spans="2:6" x14ac:dyDescent="0.25">
      <c r="B72" s="176"/>
      <c r="C72" s="177"/>
      <c r="D72" s="178"/>
      <c r="E72" s="178"/>
      <c r="F72" s="178"/>
    </row>
    <row r="73" spans="2:6" x14ac:dyDescent="0.25">
      <c r="B73" s="176"/>
      <c r="C73" s="177"/>
      <c r="D73" s="178"/>
      <c r="E73" s="178"/>
      <c r="F73" s="178"/>
    </row>
    <row r="74" spans="2:6" x14ac:dyDescent="0.25">
      <c r="B74" s="176"/>
      <c r="C74" s="177"/>
      <c r="D74" s="178"/>
      <c r="E74" s="178"/>
      <c r="F74" s="178"/>
    </row>
    <row r="75" spans="2:6" x14ac:dyDescent="0.25">
      <c r="B75" s="176"/>
      <c r="C75" s="177"/>
      <c r="D75" s="178"/>
      <c r="E75" s="178"/>
      <c r="F75" s="178"/>
    </row>
    <row r="76" spans="2:6" x14ac:dyDescent="0.25">
      <c r="B76" s="176"/>
      <c r="C76" s="177"/>
      <c r="D76" s="178"/>
      <c r="E76" s="178"/>
      <c r="F76" s="178"/>
    </row>
    <row r="77" spans="2:6" x14ac:dyDescent="0.25">
      <c r="B77" s="176"/>
      <c r="C77" s="177"/>
      <c r="D77" s="178"/>
      <c r="E77" s="178"/>
      <c r="F77" s="178"/>
    </row>
    <row r="78" spans="2:6" x14ac:dyDescent="0.25">
      <c r="B78" s="176"/>
      <c r="C78" s="177"/>
      <c r="D78" s="178"/>
      <c r="E78" s="178"/>
      <c r="F78" s="178"/>
    </row>
    <row r="79" spans="2:6" x14ac:dyDescent="0.25">
      <c r="B79" s="176"/>
      <c r="C79" s="177"/>
      <c r="D79" s="178"/>
      <c r="E79" s="178"/>
      <c r="F79" s="178"/>
    </row>
    <row r="80" spans="2:6" x14ac:dyDescent="0.25">
      <c r="B80" s="176"/>
      <c r="C80" s="177"/>
      <c r="D80" s="178"/>
      <c r="E80" s="178"/>
      <c r="F80" s="178"/>
    </row>
    <row r="81" spans="2:6" x14ac:dyDescent="0.25">
      <c r="B81" s="176"/>
      <c r="C81" s="177"/>
      <c r="D81" s="178"/>
      <c r="E81" s="178"/>
      <c r="F81" s="178"/>
    </row>
    <row r="82" spans="2:6" x14ac:dyDescent="0.25">
      <c r="B82" s="176"/>
      <c r="C82" s="177"/>
      <c r="D82" s="178"/>
      <c r="E82" s="178"/>
      <c r="F82" s="178"/>
    </row>
    <row r="83" spans="2:6" x14ac:dyDescent="0.25">
      <c r="B83" s="176"/>
      <c r="C83" s="177"/>
      <c r="D83" s="178"/>
      <c r="E83" s="178"/>
      <c r="F83" s="178"/>
    </row>
    <row r="84" spans="2:6" x14ac:dyDescent="0.25">
      <c r="B84" s="176"/>
      <c r="C84" s="177"/>
      <c r="D84" s="178"/>
      <c r="E84" s="178"/>
      <c r="F84" s="178"/>
    </row>
    <row r="85" spans="2:6" x14ac:dyDescent="0.25">
      <c r="B85" s="176"/>
      <c r="C85" s="177"/>
      <c r="D85" s="178"/>
      <c r="E85" s="178"/>
      <c r="F85" s="178"/>
    </row>
    <row r="86" spans="2:6" x14ac:dyDescent="0.25">
      <c r="B86" s="176"/>
      <c r="C86" s="177"/>
      <c r="D86" s="178"/>
      <c r="E86" s="178"/>
      <c r="F86" s="178"/>
    </row>
    <row r="87" spans="2:6" x14ac:dyDescent="0.25">
      <c r="B87" s="176"/>
      <c r="C87" s="177"/>
      <c r="D87" s="178"/>
      <c r="E87" s="178"/>
      <c r="F87" s="178"/>
    </row>
    <row r="88" spans="2:6" x14ac:dyDescent="0.25">
      <c r="B88" s="176"/>
      <c r="C88" s="177"/>
      <c r="D88" s="178"/>
      <c r="E88" s="178"/>
      <c r="F88" s="178"/>
    </row>
    <row r="89" spans="2:6" x14ac:dyDescent="0.25">
      <c r="B89" s="176"/>
      <c r="C89" s="177"/>
      <c r="D89" s="178"/>
      <c r="E89" s="178"/>
      <c r="F89" s="178"/>
    </row>
    <row r="90" spans="2:6" x14ac:dyDescent="0.25">
      <c r="B90" s="176"/>
      <c r="C90" s="177"/>
      <c r="D90" s="178"/>
      <c r="E90" s="178"/>
      <c r="F90" s="178"/>
    </row>
    <row r="91" spans="2:6" x14ac:dyDescent="0.25">
      <c r="B91" s="176"/>
      <c r="C91" s="177"/>
      <c r="D91" s="178"/>
      <c r="E91" s="178"/>
      <c r="F91" s="178"/>
    </row>
    <row r="92" spans="2:6" x14ac:dyDescent="0.25">
      <c r="B92" s="176"/>
      <c r="C92" s="177"/>
      <c r="D92" s="178"/>
      <c r="E92" s="178"/>
      <c r="F92" s="178"/>
    </row>
    <row r="93" spans="2:6" x14ac:dyDescent="0.25">
      <c r="B93" s="176"/>
      <c r="C93" s="177"/>
      <c r="D93" s="178"/>
      <c r="E93" s="178"/>
      <c r="F93" s="178"/>
    </row>
    <row r="94" spans="2:6" x14ac:dyDescent="0.25">
      <c r="B94" s="176"/>
      <c r="C94" s="177"/>
      <c r="D94" s="178"/>
      <c r="E94" s="178"/>
      <c r="F94" s="178"/>
    </row>
    <row r="95" spans="2:6" x14ac:dyDescent="0.25">
      <c r="B95" s="176"/>
      <c r="C95" s="177"/>
      <c r="D95" s="178"/>
      <c r="E95" s="178"/>
      <c r="F95" s="178"/>
    </row>
    <row r="96" spans="2:6" x14ac:dyDescent="0.25">
      <c r="B96" s="176"/>
      <c r="C96" s="177"/>
      <c r="D96" s="178"/>
      <c r="E96" s="178"/>
      <c r="F96" s="178"/>
    </row>
    <row r="97" spans="2:6" x14ac:dyDescent="0.25">
      <c r="B97" s="176"/>
      <c r="C97" s="177"/>
      <c r="D97" s="178"/>
      <c r="E97" s="178"/>
      <c r="F97" s="178"/>
    </row>
    <row r="98" spans="2:6" x14ac:dyDescent="0.25">
      <c r="B98" s="176"/>
      <c r="C98" s="177"/>
      <c r="D98" s="178"/>
      <c r="E98" s="178"/>
      <c r="F98" s="178"/>
    </row>
    <row r="99" spans="2:6" x14ac:dyDescent="0.25">
      <c r="B99" s="176"/>
      <c r="C99" s="177"/>
      <c r="D99" s="178"/>
      <c r="E99" s="178"/>
      <c r="F99" s="178"/>
    </row>
    <row r="100" spans="2:6" x14ac:dyDescent="0.25">
      <c r="B100" s="176"/>
      <c r="C100" s="177"/>
      <c r="D100" s="178"/>
      <c r="E100" s="178"/>
      <c r="F100" s="178"/>
    </row>
    <row r="101" spans="2:6" x14ac:dyDescent="0.25">
      <c r="B101" s="176"/>
      <c r="C101" s="177"/>
      <c r="D101" s="178"/>
      <c r="E101" s="178"/>
      <c r="F101" s="178"/>
    </row>
    <row r="102" spans="2:6" x14ac:dyDescent="0.25">
      <c r="B102" s="176"/>
      <c r="C102" s="177"/>
      <c r="D102" s="178"/>
      <c r="E102" s="178"/>
      <c r="F102" s="178"/>
    </row>
    <row r="103" spans="2:6" x14ac:dyDescent="0.25">
      <c r="B103" s="176"/>
      <c r="C103" s="177"/>
      <c r="D103" s="178"/>
      <c r="E103" s="178"/>
      <c r="F103" s="178"/>
    </row>
    <row r="104" spans="2:6" x14ac:dyDescent="0.25">
      <c r="B104" s="176"/>
      <c r="C104" s="177"/>
      <c r="D104" s="178"/>
      <c r="E104" s="178"/>
      <c r="F104" s="178"/>
    </row>
    <row r="105" spans="2:6" x14ac:dyDescent="0.25">
      <c r="B105" s="176"/>
      <c r="C105" s="177"/>
      <c r="D105" s="178"/>
      <c r="E105" s="178"/>
      <c r="F105" s="178"/>
    </row>
    <row r="106" spans="2:6" x14ac:dyDescent="0.25">
      <c r="B106" s="176"/>
      <c r="C106" s="177"/>
      <c r="D106" s="178"/>
      <c r="E106" s="178"/>
      <c r="F106" s="178"/>
    </row>
    <row r="107" spans="2:6" x14ac:dyDescent="0.25">
      <c r="B107" s="176"/>
      <c r="C107" s="177"/>
      <c r="D107" s="178"/>
      <c r="E107" s="178"/>
      <c r="F107" s="178"/>
    </row>
    <row r="108" spans="2:6" x14ac:dyDescent="0.25">
      <c r="B108" s="176"/>
      <c r="C108" s="177"/>
      <c r="D108" s="178"/>
      <c r="E108" s="178"/>
      <c r="F108" s="178"/>
    </row>
    <row r="109" spans="2:6" x14ac:dyDescent="0.25">
      <c r="B109" s="176"/>
      <c r="C109" s="177"/>
      <c r="D109" s="178"/>
      <c r="E109" s="178"/>
      <c r="F109" s="178"/>
    </row>
    <row r="110" spans="2:6" x14ac:dyDescent="0.25">
      <c r="B110" s="176"/>
      <c r="C110" s="177"/>
      <c r="D110" s="178"/>
      <c r="E110" s="178"/>
      <c r="F110" s="178"/>
    </row>
    <row r="111" spans="2:6" x14ac:dyDescent="0.25">
      <c r="B111" s="176"/>
      <c r="C111" s="177"/>
      <c r="D111" s="178"/>
      <c r="E111" s="178"/>
      <c r="F111" s="178"/>
    </row>
    <row r="112" spans="2:6" x14ac:dyDescent="0.25">
      <c r="B112" s="176"/>
      <c r="C112" s="177"/>
      <c r="D112" s="178"/>
      <c r="E112" s="178"/>
      <c r="F112" s="178"/>
    </row>
    <row r="113" spans="2:6" x14ac:dyDescent="0.25">
      <c r="B113" s="176"/>
      <c r="C113" s="177"/>
      <c r="D113" s="178"/>
      <c r="E113" s="178"/>
      <c r="F113" s="178"/>
    </row>
    <row r="114" spans="2:6" x14ac:dyDescent="0.25">
      <c r="B114" s="176"/>
      <c r="C114" s="177"/>
      <c r="D114" s="178"/>
      <c r="E114" s="178"/>
      <c r="F114" s="178"/>
    </row>
    <row r="115" spans="2:6" x14ac:dyDescent="0.25">
      <c r="B115" s="176"/>
      <c r="C115" s="177"/>
      <c r="D115" s="178"/>
      <c r="E115" s="178"/>
      <c r="F115" s="178"/>
    </row>
    <row r="116" spans="2:6" x14ac:dyDescent="0.25">
      <c r="B116" s="176"/>
      <c r="C116" s="177"/>
      <c r="D116" s="178"/>
      <c r="E116" s="178"/>
      <c r="F116" s="178"/>
    </row>
    <row r="117" spans="2:6" x14ac:dyDescent="0.25">
      <c r="B117" s="176"/>
      <c r="C117" s="177"/>
      <c r="D117" s="178"/>
      <c r="E117" s="178"/>
      <c r="F117" s="178"/>
    </row>
    <row r="118" spans="2:6" x14ac:dyDescent="0.25">
      <c r="B118" s="176"/>
      <c r="C118" s="177"/>
      <c r="D118" s="178"/>
      <c r="E118" s="178"/>
      <c r="F118" s="178"/>
    </row>
    <row r="119" spans="2:6" x14ac:dyDescent="0.25">
      <c r="B119" s="176"/>
      <c r="C119" s="177"/>
      <c r="D119" s="178"/>
      <c r="E119" s="178"/>
      <c r="F119" s="178"/>
    </row>
    <row r="120" spans="2:6" x14ac:dyDescent="0.25">
      <c r="B120" s="176"/>
      <c r="C120" s="177"/>
      <c r="D120" s="178"/>
      <c r="E120" s="178"/>
      <c r="F120" s="178"/>
    </row>
    <row r="121" spans="2:6" x14ac:dyDescent="0.25">
      <c r="B121" s="176"/>
      <c r="C121" s="177"/>
      <c r="D121" s="178"/>
      <c r="E121" s="178"/>
      <c r="F121" s="178"/>
    </row>
    <row r="122" spans="2:6" x14ac:dyDescent="0.25">
      <c r="B122" s="176"/>
      <c r="C122" s="177"/>
      <c r="D122" s="178"/>
      <c r="E122" s="178"/>
      <c r="F122" s="178"/>
    </row>
    <row r="123" spans="2:6" x14ac:dyDescent="0.25">
      <c r="B123" s="176"/>
      <c r="C123" s="177"/>
      <c r="D123" s="178"/>
      <c r="E123" s="178"/>
      <c r="F123" s="178"/>
    </row>
    <row r="124" spans="2:6" x14ac:dyDescent="0.25">
      <c r="B124" s="176"/>
      <c r="C124" s="177"/>
      <c r="D124" s="178"/>
      <c r="E124" s="178"/>
      <c r="F124" s="178"/>
    </row>
    <row r="125" spans="2:6" x14ac:dyDescent="0.25">
      <c r="B125" s="176"/>
      <c r="C125" s="177"/>
      <c r="D125" s="178"/>
      <c r="E125" s="178"/>
      <c r="F125" s="178"/>
    </row>
    <row r="126" spans="2:6" x14ac:dyDescent="0.25">
      <c r="B126" s="176"/>
      <c r="C126" s="177"/>
      <c r="D126" s="178"/>
      <c r="E126" s="178"/>
      <c r="F126" s="178"/>
    </row>
    <row r="127" spans="2:6" x14ac:dyDescent="0.25">
      <c r="B127" s="176"/>
      <c r="C127" s="177"/>
      <c r="D127" s="178"/>
      <c r="E127" s="178"/>
      <c r="F127" s="178"/>
    </row>
    <row r="128" spans="2:6" x14ac:dyDescent="0.25">
      <c r="B128" s="176"/>
      <c r="C128" s="177"/>
      <c r="D128" s="178"/>
      <c r="E128" s="178"/>
      <c r="F128" s="178"/>
    </row>
    <row r="129" spans="2:6" x14ac:dyDescent="0.25">
      <c r="B129" s="176"/>
      <c r="C129" s="177"/>
      <c r="D129" s="178"/>
      <c r="E129" s="178"/>
      <c r="F129" s="178"/>
    </row>
    <row r="130" spans="2:6" x14ac:dyDescent="0.25">
      <c r="B130" s="176"/>
      <c r="C130" s="177"/>
      <c r="D130" s="178"/>
      <c r="E130" s="178"/>
      <c r="F130" s="178"/>
    </row>
    <row r="131" spans="2:6" x14ac:dyDescent="0.25">
      <c r="B131" s="176"/>
      <c r="C131" s="177"/>
      <c r="D131" s="178"/>
      <c r="E131" s="178"/>
      <c r="F131" s="178"/>
    </row>
    <row r="132" spans="2:6" x14ac:dyDescent="0.25">
      <c r="B132" s="176"/>
      <c r="C132" s="177"/>
      <c r="D132" s="178"/>
      <c r="E132" s="178"/>
      <c r="F132" s="178"/>
    </row>
    <row r="133" spans="2:6" x14ac:dyDescent="0.25">
      <c r="B133" s="176"/>
      <c r="C133" s="177"/>
      <c r="D133" s="178"/>
      <c r="E133" s="178"/>
      <c r="F133" s="178"/>
    </row>
    <row r="134" spans="2:6" x14ac:dyDescent="0.25">
      <c r="B134" s="176"/>
      <c r="C134" s="177"/>
      <c r="D134" s="178"/>
      <c r="E134" s="178"/>
      <c r="F134" s="178"/>
    </row>
    <row r="135" spans="2:6" x14ac:dyDescent="0.25">
      <c r="B135" s="176"/>
      <c r="C135" s="177"/>
      <c r="D135" s="178"/>
      <c r="E135" s="178"/>
      <c r="F135" s="178"/>
    </row>
    <row r="136" spans="2:6" x14ac:dyDescent="0.25">
      <c r="B136" s="176"/>
      <c r="C136" s="177"/>
      <c r="D136" s="178"/>
      <c r="E136" s="178"/>
      <c r="F136" s="178"/>
    </row>
    <row r="137" spans="2:6" x14ac:dyDescent="0.25">
      <c r="B137" s="176"/>
      <c r="C137" s="177"/>
      <c r="D137" s="178"/>
      <c r="E137" s="178"/>
      <c r="F137" s="178"/>
    </row>
    <row r="138" spans="2:6" x14ac:dyDescent="0.25">
      <c r="B138" s="176"/>
      <c r="C138" s="177"/>
      <c r="D138" s="178"/>
      <c r="E138" s="178"/>
      <c r="F138" s="178"/>
    </row>
    <row r="139" spans="2:6" x14ac:dyDescent="0.25">
      <c r="B139" s="176"/>
      <c r="C139" s="177"/>
      <c r="D139" s="178"/>
      <c r="E139" s="178"/>
      <c r="F139" s="178"/>
    </row>
    <row r="140" spans="2:6" x14ac:dyDescent="0.25">
      <c r="B140" s="176"/>
      <c r="C140" s="177"/>
      <c r="D140" s="178"/>
      <c r="E140" s="178"/>
      <c r="F140" s="178"/>
    </row>
    <row r="141" spans="2:6" x14ac:dyDescent="0.25">
      <c r="B141" s="176"/>
      <c r="C141" s="177"/>
      <c r="D141" s="178"/>
      <c r="E141" s="178"/>
      <c r="F141" s="178"/>
    </row>
    <row r="142" spans="2:6" x14ac:dyDescent="0.25">
      <c r="B142" s="176"/>
      <c r="C142" s="177"/>
      <c r="D142" s="178"/>
      <c r="E142" s="178"/>
      <c r="F142" s="178"/>
    </row>
    <row r="143" spans="2:6" x14ac:dyDescent="0.25">
      <c r="B143" s="176"/>
      <c r="C143" s="177"/>
      <c r="D143" s="178"/>
      <c r="E143" s="178"/>
      <c r="F143" s="178"/>
    </row>
    <row r="144" spans="2:6" x14ac:dyDescent="0.25">
      <c r="B144" s="176"/>
      <c r="C144" s="177"/>
      <c r="D144" s="178"/>
      <c r="E144" s="178"/>
      <c r="F144" s="178"/>
    </row>
    <row r="145" spans="2:6" x14ac:dyDescent="0.25">
      <c r="B145" s="176"/>
      <c r="C145" s="177"/>
      <c r="D145" s="178"/>
      <c r="E145" s="178"/>
      <c r="F145" s="178"/>
    </row>
    <row r="146" spans="2:6" x14ac:dyDescent="0.25">
      <c r="B146" s="176"/>
      <c r="C146" s="177"/>
      <c r="D146" s="178"/>
      <c r="E146" s="178"/>
      <c r="F146" s="178"/>
    </row>
    <row r="147" spans="2:6" x14ac:dyDescent="0.25">
      <c r="B147" s="176"/>
      <c r="C147" s="177"/>
      <c r="D147" s="178"/>
      <c r="E147" s="178"/>
      <c r="F147" s="178"/>
    </row>
    <row r="148" spans="2:6" x14ac:dyDescent="0.25">
      <c r="B148" s="176"/>
      <c r="C148" s="177"/>
      <c r="D148" s="178"/>
      <c r="E148" s="178"/>
      <c r="F148" s="178"/>
    </row>
    <row r="149" spans="2:6" x14ac:dyDescent="0.25">
      <c r="B149" s="176"/>
      <c r="C149" s="177"/>
      <c r="D149" s="178"/>
      <c r="E149" s="178"/>
      <c r="F149" s="178"/>
    </row>
    <row r="150" spans="2:6" x14ac:dyDescent="0.25">
      <c r="B150" s="176"/>
      <c r="C150" s="177"/>
      <c r="D150" s="178"/>
      <c r="E150" s="178"/>
      <c r="F150" s="178"/>
    </row>
    <row r="151" spans="2:6" x14ac:dyDescent="0.25">
      <c r="B151" s="176"/>
      <c r="C151" s="177"/>
      <c r="D151" s="178"/>
      <c r="E151" s="178"/>
      <c r="F151" s="178"/>
    </row>
    <row r="152" spans="2:6" x14ac:dyDescent="0.25">
      <c r="B152" s="176"/>
      <c r="C152" s="177"/>
      <c r="D152" s="178"/>
      <c r="E152" s="178"/>
      <c r="F152" s="178"/>
    </row>
    <row r="153" spans="2:6" x14ac:dyDescent="0.25">
      <c r="B153" s="176"/>
      <c r="C153" s="177"/>
      <c r="D153" s="178"/>
      <c r="E153" s="178"/>
      <c r="F153" s="178"/>
    </row>
    <row r="154" spans="2:6" x14ac:dyDescent="0.25">
      <c r="B154" s="176"/>
      <c r="C154" s="177"/>
      <c r="D154" s="178"/>
      <c r="E154" s="178"/>
      <c r="F154" s="178"/>
    </row>
    <row r="155" spans="2:6" x14ac:dyDescent="0.25">
      <c r="B155" s="176"/>
      <c r="C155" s="177"/>
      <c r="D155" s="178"/>
      <c r="E155" s="178"/>
      <c r="F155" s="178"/>
    </row>
    <row r="156" spans="2:6" x14ac:dyDescent="0.25">
      <c r="B156" s="176"/>
      <c r="C156" s="177"/>
      <c r="D156" s="178"/>
      <c r="E156" s="178"/>
      <c r="F156" s="178"/>
    </row>
    <row r="157" spans="2:6" x14ac:dyDescent="0.25">
      <c r="B157" s="176"/>
      <c r="C157" s="177"/>
      <c r="D157" s="178"/>
      <c r="E157" s="178"/>
      <c r="F157" s="178"/>
    </row>
    <row r="158" spans="2:6" x14ac:dyDescent="0.25">
      <c r="B158" s="176"/>
      <c r="C158" s="177"/>
      <c r="D158" s="178"/>
      <c r="E158" s="178"/>
      <c r="F158" s="178"/>
    </row>
    <row r="159" spans="2:6" x14ac:dyDescent="0.25">
      <c r="B159" s="176"/>
      <c r="C159" s="177"/>
      <c r="D159" s="178"/>
      <c r="E159" s="178"/>
      <c r="F159" s="178"/>
    </row>
    <row r="160" spans="2:6" x14ac:dyDescent="0.25">
      <c r="B160" s="176"/>
      <c r="C160" s="177"/>
      <c r="D160" s="178"/>
      <c r="E160" s="178"/>
      <c r="F160" s="178"/>
    </row>
    <row r="161" spans="2:6" x14ac:dyDescent="0.25">
      <c r="B161" s="176"/>
      <c r="C161" s="177"/>
      <c r="D161" s="178"/>
      <c r="E161" s="178"/>
      <c r="F161" s="178"/>
    </row>
    <row r="162" spans="2:6" x14ac:dyDescent="0.25">
      <c r="B162" s="176"/>
      <c r="C162" s="177"/>
      <c r="D162" s="178"/>
      <c r="E162" s="178"/>
      <c r="F162" s="178"/>
    </row>
    <row r="163" spans="2:6" x14ac:dyDescent="0.25">
      <c r="B163" s="176"/>
      <c r="C163" s="177"/>
      <c r="D163" s="178"/>
      <c r="E163" s="178"/>
      <c r="F163" s="178"/>
    </row>
    <row r="164" spans="2:6" x14ac:dyDescent="0.25">
      <c r="B164" s="176"/>
      <c r="C164" s="177"/>
      <c r="D164" s="178"/>
      <c r="E164" s="178"/>
      <c r="F164" s="178"/>
    </row>
    <row r="165" spans="2:6" x14ac:dyDescent="0.25">
      <c r="B165" s="176"/>
      <c r="C165" s="177"/>
      <c r="D165" s="178"/>
      <c r="E165" s="178"/>
      <c r="F165" s="178"/>
    </row>
    <row r="166" spans="2:6" x14ac:dyDescent="0.25">
      <c r="B166" s="176"/>
      <c r="C166" s="177"/>
      <c r="D166" s="178"/>
      <c r="E166" s="178"/>
      <c r="F166" s="178"/>
    </row>
    <row r="167" spans="2:6" x14ac:dyDescent="0.25">
      <c r="B167" s="176"/>
      <c r="C167" s="177"/>
      <c r="D167" s="178"/>
      <c r="E167" s="178"/>
      <c r="F167" s="178"/>
    </row>
    <row r="168" spans="2:6" x14ac:dyDescent="0.25">
      <c r="B168" s="176"/>
      <c r="C168" s="177"/>
      <c r="D168" s="178"/>
      <c r="E168" s="178"/>
      <c r="F168" s="178"/>
    </row>
    <row r="169" spans="2:6" x14ac:dyDescent="0.25">
      <c r="B169" s="176"/>
      <c r="C169" s="177"/>
      <c r="D169" s="178"/>
      <c r="E169" s="178"/>
      <c r="F169" s="178"/>
    </row>
    <row r="170" spans="2:6" x14ac:dyDescent="0.25">
      <c r="B170" s="176"/>
      <c r="C170" s="177"/>
      <c r="D170" s="178"/>
      <c r="E170" s="178"/>
      <c r="F170" s="178"/>
    </row>
    <row r="171" spans="2:6" x14ac:dyDescent="0.25">
      <c r="B171" s="176"/>
      <c r="C171" s="177"/>
      <c r="D171" s="178"/>
      <c r="E171" s="178"/>
      <c r="F171" s="178"/>
    </row>
    <row r="172" spans="2:6" x14ac:dyDescent="0.25">
      <c r="B172" s="176"/>
      <c r="C172" s="177"/>
      <c r="D172" s="178"/>
      <c r="E172" s="178"/>
      <c r="F172" s="178"/>
    </row>
    <row r="173" spans="2:6" x14ac:dyDescent="0.25">
      <c r="B173" s="176"/>
      <c r="C173" s="177"/>
      <c r="D173" s="178"/>
      <c r="E173" s="178"/>
      <c r="F173" s="178"/>
    </row>
    <row r="174" spans="2:6" x14ac:dyDescent="0.25">
      <c r="B174" s="176"/>
      <c r="C174" s="177"/>
      <c r="D174" s="178"/>
      <c r="E174" s="178"/>
      <c r="F174" s="178"/>
    </row>
    <row r="175" spans="2:6" x14ac:dyDescent="0.25">
      <c r="B175" s="176"/>
      <c r="C175" s="177"/>
      <c r="D175" s="178"/>
      <c r="E175" s="178"/>
      <c r="F175" s="178"/>
    </row>
    <row r="176" spans="2:6" x14ac:dyDescent="0.25">
      <c r="B176" s="176"/>
      <c r="C176" s="177"/>
      <c r="D176" s="178"/>
      <c r="E176" s="178"/>
      <c r="F176" s="178"/>
    </row>
    <row r="177" spans="2:6" x14ac:dyDescent="0.25">
      <c r="B177" s="176"/>
      <c r="C177" s="177"/>
      <c r="D177" s="178"/>
      <c r="E177" s="178"/>
      <c r="F177" s="178"/>
    </row>
    <row r="178" spans="2:6" x14ac:dyDescent="0.25">
      <c r="B178" s="176"/>
      <c r="C178" s="177"/>
      <c r="D178" s="178"/>
      <c r="E178" s="178"/>
      <c r="F178" s="178"/>
    </row>
    <row r="179" spans="2:6" x14ac:dyDescent="0.25">
      <c r="B179" s="176"/>
      <c r="C179" s="177"/>
      <c r="D179" s="178"/>
      <c r="E179" s="178"/>
      <c r="F179" s="178"/>
    </row>
    <row r="180" spans="2:6" x14ac:dyDescent="0.25">
      <c r="B180" s="176"/>
      <c r="C180" s="177"/>
      <c r="D180" s="178"/>
      <c r="E180" s="178"/>
      <c r="F180" s="178"/>
    </row>
    <row r="181" spans="2:6" x14ac:dyDescent="0.25">
      <c r="B181" s="176"/>
      <c r="C181" s="177"/>
      <c r="D181" s="178"/>
      <c r="E181" s="178"/>
      <c r="F181" s="178"/>
    </row>
    <row r="182" spans="2:6" x14ac:dyDescent="0.25">
      <c r="B182" s="176"/>
      <c r="C182" s="177"/>
      <c r="D182" s="178"/>
      <c r="E182" s="178"/>
      <c r="F182" s="178"/>
    </row>
    <row r="183" spans="2:6" x14ac:dyDescent="0.25">
      <c r="B183" s="176"/>
      <c r="C183" s="177"/>
      <c r="D183" s="178"/>
      <c r="E183" s="178"/>
      <c r="F183" s="178"/>
    </row>
    <row r="184" spans="2:6" x14ac:dyDescent="0.25">
      <c r="B184" s="176"/>
      <c r="C184" s="177"/>
      <c r="D184" s="178"/>
      <c r="E184" s="178"/>
      <c r="F184" s="178"/>
    </row>
    <row r="185" spans="2:6" x14ac:dyDescent="0.25">
      <c r="B185" s="176"/>
      <c r="C185" s="177"/>
      <c r="D185" s="178"/>
      <c r="E185" s="178"/>
      <c r="F185" s="178"/>
    </row>
    <row r="186" spans="2:6" x14ac:dyDescent="0.25">
      <c r="B186" s="176"/>
      <c r="C186" s="177"/>
      <c r="D186" s="178"/>
      <c r="E186" s="178"/>
      <c r="F186" s="178"/>
    </row>
    <row r="187" spans="2:6" x14ac:dyDescent="0.25">
      <c r="B187" s="176"/>
      <c r="C187" s="177"/>
      <c r="D187" s="178"/>
      <c r="E187" s="178"/>
      <c r="F187" s="178"/>
    </row>
    <row r="188" spans="2:6" x14ac:dyDescent="0.25">
      <c r="B188" s="176"/>
      <c r="C188" s="177"/>
      <c r="D188" s="178"/>
      <c r="E188" s="178"/>
      <c r="F188" s="178"/>
    </row>
    <row r="189" spans="2:6" x14ac:dyDescent="0.25">
      <c r="B189" s="176"/>
      <c r="C189" s="177"/>
      <c r="D189" s="178"/>
      <c r="E189" s="178"/>
      <c r="F189" s="178"/>
    </row>
    <row r="190" spans="2:6" x14ac:dyDescent="0.25">
      <c r="B190" s="176"/>
      <c r="C190" s="177"/>
      <c r="D190" s="178"/>
      <c r="E190" s="178"/>
      <c r="F190" s="178"/>
    </row>
    <row r="191" spans="2:6" x14ac:dyDescent="0.25">
      <c r="B191" s="176"/>
      <c r="C191" s="177"/>
      <c r="D191" s="178"/>
      <c r="E191" s="178"/>
      <c r="F191" s="178"/>
    </row>
    <row r="192" spans="2:6" x14ac:dyDescent="0.25">
      <c r="B192" s="176"/>
      <c r="C192" s="177"/>
      <c r="D192" s="178"/>
      <c r="E192" s="178"/>
      <c r="F192" s="178"/>
    </row>
    <row r="193" spans="2:6" x14ac:dyDescent="0.25">
      <c r="B193" s="176"/>
      <c r="C193" s="177"/>
      <c r="D193" s="178"/>
      <c r="E193" s="178"/>
      <c r="F193" s="178"/>
    </row>
    <row r="194" spans="2:6" x14ac:dyDescent="0.25">
      <c r="B194" s="176"/>
      <c r="C194" s="177"/>
      <c r="D194" s="178"/>
      <c r="E194" s="178"/>
      <c r="F194" s="178"/>
    </row>
    <row r="195" spans="2:6" x14ac:dyDescent="0.25">
      <c r="B195" s="176"/>
      <c r="C195" s="177"/>
      <c r="D195" s="178"/>
      <c r="E195" s="178"/>
      <c r="F195" s="178"/>
    </row>
    <row r="196" spans="2:6" x14ac:dyDescent="0.25">
      <c r="B196" s="176"/>
      <c r="C196" s="177"/>
      <c r="D196" s="178"/>
      <c r="E196" s="178"/>
      <c r="F196" s="178"/>
    </row>
    <row r="197" spans="2:6" x14ac:dyDescent="0.25">
      <c r="B197" s="176"/>
      <c r="C197" s="177"/>
      <c r="D197" s="178"/>
      <c r="E197" s="178"/>
      <c r="F197" s="178"/>
    </row>
    <row r="198" spans="2:6" x14ac:dyDescent="0.25">
      <c r="B198" s="176"/>
      <c r="C198" s="177"/>
      <c r="D198" s="178"/>
      <c r="E198" s="178"/>
      <c r="F198" s="178"/>
    </row>
    <row r="199" spans="2:6" x14ac:dyDescent="0.25">
      <c r="B199" s="176"/>
      <c r="C199" s="177"/>
      <c r="D199" s="178"/>
      <c r="E199" s="178"/>
      <c r="F199" s="178"/>
    </row>
    <row r="200" spans="2:6" x14ac:dyDescent="0.25">
      <c r="B200" s="176"/>
      <c r="C200" s="177"/>
      <c r="D200" s="178"/>
      <c r="E200" s="178"/>
      <c r="F200" s="178"/>
    </row>
    <row r="201" spans="2:6" x14ac:dyDescent="0.25">
      <c r="B201" s="176"/>
      <c r="C201" s="177"/>
      <c r="D201" s="178"/>
      <c r="E201" s="178"/>
      <c r="F201" s="178"/>
    </row>
    <row r="202" spans="2:6" x14ac:dyDescent="0.25">
      <c r="B202" s="176"/>
      <c r="C202" s="177"/>
      <c r="D202" s="178"/>
      <c r="E202" s="178"/>
      <c r="F202" s="178"/>
    </row>
    <row r="203" spans="2:6" x14ac:dyDescent="0.25">
      <c r="B203" s="176"/>
      <c r="C203" s="177"/>
      <c r="D203" s="178"/>
      <c r="E203" s="178"/>
      <c r="F203" s="178"/>
    </row>
    <row r="204" spans="2:6" x14ac:dyDescent="0.25">
      <c r="B204" s="176"/>
      <c r="C204" s="177"/>
      <c r="D204" s="178"/>
      <c r="E204" s="178"/>
      <c r="F204" s="178"/>
    </row>
    <row r="205" spans="2:6" x14ac:dyDescent="0.25">
      <c r="B205" s="176"/>
      <c r="C205" s="177"/>
      <c r="D205" s="178"/>
      <c r="E205" s="178"/>
      <c r="F205" s="178"/>
    </row>
    <row r="206" spans="2:6" x14ac:dyDescent="0.25">
      <c r="B206" s="176"/>
      <c r="C206" s="177"/>
      <c r="D206" s="178"/>
      <c r="E206" s="178"/>
      <c r="F206" s="178"/>
    </row>
    <row r="207" spans="2:6" x14ac:dyDescent="0.25">
      <c r="B207" s="176"/>
      <c r="C207" s="177"/>
      <c r="D207" s="178"/>
      <c r="E207" s="178"/>
      <c r="F207" s="178"/>
    </row>
    <row r="208" spans="2:6" x14ac:dyDescent="0.25">
      <c r="B208" s="176"/>
      <c r="C208" s="177"/>
      <c r="D208" s="178"/>
      <c r="E208" s="178"/>
      <c r="F208" s="178"/>
    </row>
    <row r="209" spans="2:6" x14ac:dyDescent="0.25">
      <c r="B209" s="176"/>
      <c r="C209" s="177"/>
      <c r="D209" s="178"/>
      <c r="E209" s="178"/>
      <c r="F209" s="178"/>
    </row>
    <row r="210" spans="2:6" x14ac:dyDescent="0.25">
      <c r="B210" s="176"/>
      <c r="C210" s="177"/>
      <c r="D210" s="178"/>
      <c r="E210" s="178"/>
      <c r="F210" s="178"/>
    </row>
    <row r="211" spans="2:6" x14ac:dyDescent="0.25">
      <c r="B211" s="176"/>
      <c r="C211" s="177"/>
      <c r="D211" s="178"/>
      <c r="E211" s="178"/>
      <c r="F211" s="178"/>
    </row>
    <row r="212" spans="2:6" x14ac:dyDescent="0.25">
      <c r="B212" s="176"/>
      <c r="C212" s="177"/>
      <c r="D212" s="178"/>
      <c r="E212" s="178"/>
      <c r="F212" s="178"/>
    </row>
    <row r="213" spans="2:6" x14ac:dyDescent="0.25">
      <c r="B213" s="176"/>
      <c r="C213" s="177"/>
      <c r="D213" s="178"/>
      <c r="E213" s="178"/>
      <c r="F213" s="178"/>
    </row>
    <row r="214" spans="2:6" x14ac:dyDescent="0.25">
      <c r="B214" s="176"/>
      <c r="C214" s="177"/>
      <c r="D214" s="178"/>
      <c r="E214" s="178"/>
      <c r="F214" s="178"/>
    </row>
    <row r="215" spans="2:6" x14ac:dyDescent="0.25">
      <c r="B215" s="176"/>
      <c r="C215" s="177"/>
      <c r="D215" s="178"/>
      <c r="E215" s="178"/>
      <c r="F215" s="178"/>
    </row>
    <row r="216" spans="2:6" x14ac:dyDescent="0.25">
      <c r="B216" s="176"/>
      <c r="C216" s="177"/>
      <c r="D216" s="178"/>
      <c r="E216" s="178"/>
      <c r="F216" s="178"/>
    </row>
    <row r="217" spans="2:6" x14ac:dyDescent="0.25">
      <c r="B217" s="176"/>
      <c r="C217" s="177"/>
      <c r="D217" s="178"/>
      <c r="E217" s="178"/>
      <c r="F217" s="178"/>
    </row>
    <row r="218" spans="2:6" x14ac:dyDescent="0.25">
      <c r="B218" s="176"/>
      <c r="C218" s="177"/>
      <c r="D218" s="178"/>
      <c r="E218" s="178"/>
      <c r="F218" s="178"/>
    </row>
    <row r="219" spans="2:6" x14ac:dyDescent="0.25">
      <c r="B219" s="176"/>
      <c r="C219" s="177"/>
      <c r="D219" s="178"/>
      <c r="E219" s="178"/>
      <c r="F219" s="178"/>
    </row>
    <row r="220" spans="2:6" x14ac:dyDescent="0.25">
      <c r="B220" s="176"/>
      <c r="C220" s="177"/>
      <c r="D220" s="178"/>
      <c r="E220" s="178"/>
      <c r="F220" s="178"/>
    </row>
    <row r="221" spans="2:6" x14ac:dyDescent="0.25">
      <c r="B221" s="176"/>
      <c r="C221" s="177"/>
      <c r="D221" s="178"/>
      <c r="E221" s="178"/>
      <c r="F221" s="178"/>
    </row>
    <row r="222" spans="2:6" x14ac:dyDescent="0.25">
      <c r="B222" s="176"/>
      <c r="C222" s="177"/>
      <c r="D222" s="178"/>
      <c r="E222" s="178"/>
      <c r="F222" s="178"/>
    </row>
    <row r="223" spans="2:6" x14ac:dyDescent="0.25">
      <c r="B223" s="176"/>
      <c r="C223" s="177"/>
      <c r="D223" s="178"/>
      <c r="E223" s="178"/>
      <c r="F223" s="178"/>
    </row>
    <row r="224" spans="2:6" x14ac:dyDescent="0.25">
      <c r="B224" s="176"/>
      <c r="C224" s="177"/>
      <c r="D224" s="178"/>
      <c r="E224" s="178"/>
      <c r="F224" s="178"/>
    </row>
    <row r="225" spans="2:6" x14ac:dyDescent="0.25">
      <c r="B225" s="176"/>
      <c r="C225" s="177"/>
      <c r="D225" s="178"/>
      <c r="E225" s="178"/>
      <c r="F225" s="178"/>
    </row>
    <row r="226" spans="2:6" x14ac:dyDescent="0.25">
      <c r="B226" s="176"/>
      <c r="C226" s="177"/>
      <c r="D226" s="178"/>
      <c r="E226" s="178"/>
      <c r="F226" s="178"/>
    </row>
    <row r="227" spans="2:6" x14ac:dyDescent="0.25">
      <c r="B227" s="176"/>
      <c r="C227" s="177"/>
      <c r="D227" s="178"/>
      <c r="E227" s="178"/>
      <c r="F227" s="178"/>
    </row>
    <row r="228" spans="2:6" x14ac:dyDescent="0.25">
      <c r="B228" s="176"/>
      <c r="C228" s="177"/>
      <c r="D228" s="178"/>
      <c r="E228" s="178"/>
      <c r="F228" s="178"/>
    </row>
    <row r="229" spans="2:6" x14ac:dyDescent="0.25">
      <c r="B229" s="176"/>
      <c r="C229" s="177"/>
      <c r="D229" s="178"/>
      <c r="E229" s="178"/>
      <c r="F229" s="178"/>
    </row>
    <row r="230" spans="2:6" x14ac:dyDescent="0.25">
      <c r="B230" s="176"/>
      <c r="C230" s="177"/>
      <c r="D230" s="178"/>
      <c r="E230" s="178"/>
      <c r="F230" s="178"/>
    </row>
    <row r="231" spans="2:6" x14ac:dyDescent="0.25">
      <c r="B231" s="176"/>
      <c r="C231" s="177"/>
      <c r="D231" s="178"/>
      <c r="E231" s="178"/>
      <c r="F231" s="178"/>
    </row>
    <row r="232" spans="2:6" x14ac:dyDescent="0.25">
      <c r="B232" s="176"/>
      <c r="C232" s="177"/>
      <c r="D232" s="178"/>
      <c r="E232" s="178"/>
      <c r="F232" s="178"/>
    </row>
    <row r="233" spans="2:6" x14ac:dyDescent="0.25">
      <c r="B233" s="176"/>
      <c r="C233" s="177"/>
      <c r="D233" s="178"/>
      <c r="E233" s="178"/>
      <c r="F233" s="178"/>
    </row>
    <row r="234" spans="2:6" x14ac:dyDescent="0.25">
      <c r="B234" s="176"/>
      <c r="C234" s="177"/>
      <c r="D234" s="178"/>
      <c r="E234" s="178"/>
      <c r="F234" s="178"/>
    </row>
    <row r="235" spans="2:6" x14ac:dyDescent="0.25">
      <c r="B235" s="176"/>
      <c r="C235" s="177"/>
      <c r="D235" s="178"/>
      <c r="E235" s="178"/>
      <c r="F235" s="178"/>
    </row>
    <row r="236" spans="2:6" x14ac:dyDescent="0.25">
      <c r="B236" s="176"/>
      <c r="C236" s="177"/>
      <c r="D236" s="178"/>
      <c r="E236" s="178"/>
      <c r="F236" s="178"/>
    </row>
    <row r="237" spans="2:6" x14ac:dyDescent="0.25">
      <c r="B237" s="176"/>
      <c r="C237" s="177"/>
      <c r="D237" s="178"/>
      <c r="E237" s="178"/>
      <c r="F237" s="178"/>
    </row>
    <row r="238" spans="2:6" x14ac:dyDescent="0.25">
      <c r="B238" s="176"/>
      <c r="C238" s="177"/>
      <c r="D238" s="178"/>
      <c r="E238" s="178"/>
      <c r="F238" s="178"/>
    </row>
    <row r="239" spans="2:6" x14ac:dyDescent="0.25">
      <c r="B239" s="176"/>
      <c r="C239" s="177"/>
      <c r="D239" s="178"/>
      <c r="E239" s="178"/>
      <c r="F239" s="178"/>
    </row>
    <row r="240" spans="2:6" x14ac:dyDescent="0.25">
      <c r="B240" s="176"/>
      <c r="C240" s="177"/>
      <c r="D240" s="178"/>
      <c r="E240" s="178"/>
      <c r="F240" s="178"/>
    </row>
    <row r="241" spans="2:6" x14ac:dyDescent="0.25">
      <c r="B241" s="176"/>
      <c r="C241" s="177"/>
      <c r="D241" s="178"/>
      <c r="E241" s="178"/>
      <c r="F241" s="178"/>
    </row>
    <row r="242" spans="2:6" x14ac:dyDescent="0.25">
      <c r="B242" s="176"/>
      <c r="C242" s="177"/>
      <c r="D242" s="178"/>
      <c r="E242" s="178"/>
      <c r="F242" s="178"/>
    </row>
    <row r="243" spans="2:6" x14ac:dyDescent="0.25">
      <c r="B243" s="176"/>
      <c r="C243" s="177"/>
      <c r="D243" s="178"/>
      <c r="E243" s="178"/>
      <c r="F243" s="178"/>
    </row>
    <row r="244" spans="2:6" x14ac:dyDescent="0.25">
      <c r="B244" s="176"/>
      <c r="C244" s="177"/>
      <c r="D244" s="178"/>
      <c r="E244" s="178"/>
      <c r="F244" s="178"/>
    </row>
    <row r="245" spans="2:6" x14ac:dyDescent="0.25">
      <c r="B245" s="176"/>
      <c r="C245" s="177"/>
      <c r="D245" s="178"/>
      <c r="E245" s="178"/>
      <c r="F245" s="178"/>
    </row>
    <row r="246" spans="2:6" x14ac:dyDescent="0.25">
      <c r="B246" s="176"/>
      <c r="C246" s="177"/>
      <c r="D246" s="178"/>
      <c r="E246" s="178"/>
      <c r="F246" s="178"/>
    </row>
    <row r="247" spans="2:6" x14ac:dyDescent="0.25">
      <c r="B247" s="176"/>
      <c r="C247" s="177"/>
      <c r="D247" s="178"/>
      <c r="E247" s="178"/>
      <c r="F247" s="178"/>
    </row>
    <row r="248" spans="2:6" x14ac:dyDescent="0.25">
      <c r="B248" s="176"/>
      <c r="C248" s="177"/>
      <c r="D248" s="178"/>
      <c r="E248" s="178"/>
      <c r="F248" s="178"/>
    </row>
    <row r="249" spans="2:6" x14ac:dyDescent="0.25">
      <c r="B249" s="176"/>
      <c r="C249" s="177"/>
      <c r="D249" s="178"/>
      <c r="E249" s="178"/>
      <c r="F249" s="178"/>
    </row>
    <row r="250" spans="2:6" x14ac:dyDescent="0.25">
      <c r="B250" s="176"/>
      <c r="C250" s="177"/>
      <c r="D250" s="178"/>
      <c r="E250" s="178"/>
      <c r="F250" s="178"/>
    </row>
    <row r="251" spans="2:6" x14ac:dyDescent="0.25">
      <c r="B251" s="176"/>
      <c r="C251" s="177"/>
      <c r="D251" s="178"/>
      <c r="E251" s="178"/>
      <c r="F251" s="178"/>
    </row>
    <row r="252" spans="2:6" x14ac:dyDescent="0.25">
      <c r="B252" s="176"/>
      <c r="C252" s="177"/>
      <c r="D252" s="178"/>
      <c r="E252" s="178"/>
      <c r="F252" s="178"/>
    </row>
    <row r="253" spans="2:6" x14ac:dyDescent="0.25">
      <c r="B253" s="176"/>
      <c r="C253" s="177"/>
      <c r="D253" s="178"/>
      <c r="E253" s="178"/>
      <c r="F253" s="178"/>
    </row>
    <row r="254" spans="2:6" x14ac:dyDescent="0.25">
      <c r="B254" s="176"/>
      <c r="C254" s="177"/>
      <c r="D254" s="178"/>
      <c r="E254" s="178"/>
      <c r="F254" s="178"/>
    </row>
    <row r="255" spans="2:6" x14ac:dyDescent="0.25">
      <c r="B255" s="176"/>
      <c r="C255" s="177"/>
      <c r="D255" s="178"/>
      <c r="E255" s="178"/>
      <c r="F255" s="178"/>
    </row>
    <row r="256" spans="2:6" x14ac:dyDescent="0.25">
      <c r="B256" s="176"/>
      <c r="C256" s="177"/>
      <c r="D256" s="178"/>
      <c r="E256" s="178"/>
      <c r="F256" s="178"/>
    </row>
    <row r="257" spans="2:6" x14ac:dyDescent="0.25">
      <c r="B257" s="176"/>
      <c r="C257" s="177"/>
      <c r="D257" s="178"/>
      <c r="E257" s="178"/>
      <c r="F257" s="178"/>
    </row>
    <row r="258" spans="2:6" x14ac:dyDescent="0.25">
      <c r="B258" s="176"/>
      <c r="C258" s="177"/>
      <c r="D258" s="178"/>
      <c r="E258" s="178"/>
      <c r="F258" s="178"/>
    </row>
    <row r="259" spans="2:6" x14ac:dyDescent="0.25">
      <c r="B259" s="176"/>
      <c r="C259" s="177"/>
      <c r="D259" s="178"/>
      <c r="E259" s="178"/>
      <c r="F259" s="178"/>
    </row>
    <row r="260" spans="2:6" x14ac:dyDescent="0.25">
      <c r="B260" s="176"/>
      <c r="C260" s="177"/>
      <c r="D260" s="178"/>
      <c r="E260" s="178"/>
      <c r="F260" s="178"/>
    </row>
    <row r="261" spans="2:6" x14ac:dyDescent="0.25">
      <c r="B261" s="176"/>
      <c r="C261" s="177"/>
      <c r="D261" s="178"/>
      <c r="E261" s="178"/>
      <c r="F261" s="178"/>
    </row>
    <row r="262" spans="2:6" x14ac:dyDescent="0.25">
      <c r="B262" s="176"/>
      <c r="C262" s="177"/>
      <c r="D262" s="178"/>
      <c r="E262" s="178"/>
      <c r="F262" s="178"/>
    </row>
    <row r="263" spans="2:6" x14ac:dyDescent="0.25">
      <c r="B263" s="176"/>
      <c r="C263" s="177"/>
      <c r="D263" s="178"/>
      <c r="E263" s="178"/>
      <c r="F263" s="178"/>
    </row>
    <row r="264" spans="2:6" x14ac:dyDescent="0.25">
      <c r="B264" s="176"/>
      <c r="C264" s="177"/>
      <c r="D264" s="178"/>
      <c r="E264" s="178"/>
      <c r="F264" s="178"/>
    </row>
    <row r="265" spans="2:6" x14ac:dyDescent="0.25">
      <c r="B265" s="176"/>
      <c r="C265" s="177"/>
      <c r="D265" s="178"/>
      <c r="E265" s="178"/>
      <c r="F265" s="178"/>
    </row>
    <row r="266" spans="2:6" x14ac:dyDescent="0.25">
      <c r="B266" s="176"/>
      <c r="C266" s="177"/>
      <c r="D266" s="178"/>
      <c r="E266" s="178"/>
      <c r="F266" s="178"/>
    </row>
    <row r="267" spans="2:6" x14ac:dyDescent="0.25">
      <c r="B267" s="176"/>
      <c r="C267" s="177"/>
      <c r="D267" s="178"/>
      <c r="E267" s="178"/>
      <c r="F267" s="178"/>
    </row>
    <row r="268" spans="2:6" x14ac:dyDescent="0.25">
      <c r="B268" s="176"/>
      <c r="C268" s="177"/>
      <c r="D268" s="178"/>
      <c r="E268" s="178"/>
      <c r="F268" s="178"/>
    </row>
    <row r="269" spans="2:6" x14ac:dyDescent="0.25">
      <c r="B269" s="176"/>
      <c r="C269" s="177"/>
      <c r="D269" s="178"/>
      <c r="E269" s="178"/>
      <c r="F269" s="178"/>
    </row>
    <row r="270" spans="2:6" x14ac:dyDescent="0.25">
      <c r="B270" s="176"/>
      <c r="C270" s="177"/>
      <c r="D270" s="178"/>
      <c r="E270" s="178"/>
      <c r="F270" s="178"/>
    </row>
    <row r="271" spans="2:6" x14ac:dyDescent="0.25">
      <c r="B271" s="176"/>
      <c r="C271" s="177"/>
      <c r="D271" s="178"/>
      <c r="E271" s="178"/>
      <c r="F271" s="178"/>
    </row>
    <row r="272" spans="2:6" x14ac:dyDescent="0.25">
      <c r="B272" s="176"/>
      <c r="C272" s="177"/>
      <c r="D272" s="178"/>
      <c r="E272" s="178"/>
      <c r="F272" s="178"/>
    </row>
    <row r="273" spans="2:6" x14ac:dyDescent="0.25">
      <c r="B273" s="176"/>
      <c r="C273" s="177"/>
      <c r="D273" s="178"/>
      <c r="E273" s="178"/>
      <c r="F273" s="178"/>
    </row>
    <row r="274" spans="2:6" x14ac:dyDescent="0.25">
      <c r="B274" s="176"/>
      <c r="C274" s="177"/>
      <c r="D274" s="178"/>
      <c r="E274" s="178"/>
      <c r="F274" s="178"/>
    </row>
    <row r="275" spans="2:6" x14ac:dyDescent="0.25">
      <c r="B275" s="176"/>
      <c r="C275" s="177"/>
      <c r="D275" s="178"/>
      <c r="E275" s="178"/>
      <c r="F275" s="178"/>
    </row>
    <row r="276" spans="2:6" x14ac:dyDescent="0.25">
      <c r="B276" s="176"/>
      <c r="C276" s="177"/>
      <c r="D276" s="178"/>
      <c r="E276" s="178"/>
      <c r="F276" s="178"/>
    </row>
    <row r="277" spans="2:6" x14ac:dyDescent="0.25">
      <c r="B277" s="176"/>
      <c r="C277" s="177"/>
      <c r="D277" s="178"/>
      <c r="E277" s="178"/>
      <c r="F277" s="178"/>
    </row>
    <row r="278" spans="2:6" x14ac:dyDescent="0.25">
      <c r="B278" s="176"/>
      <c r="C278" s="177"/>
      <c r="D278" s="178"/>
      <c r="E278" s="178"/>
      <c r="F278" s="178"/>
    </row>
    <row r="279" spans="2:6" x14ac:dyDescent="0.25">
      <c r="B279" s="176"/>
      <c r="C279" s="177"/>
      <c r="D279" s="178"/>
      <c r="E279" s="178"/>
      <c r="F279" s="178"/>
    </row>
    <row r="280" spans="2:6" x14ac:dyDescent="0.25">
      <c r="B280" s="176"/>
      <c r="C280" s="177"/>
      <c r="D280" s="178"/>
      <c r="E280" s="178"/>
      <c r="F280" s="178"/>
    </row>
    <row r="281" spans="2:6" x14ac:dyDescent="0.25">
      <c r="B281" s="176"/>
      <c r="C281" s="177"/>
      <c r="D281" s="178"/>
      <c r="E281" s="178"/>
      <c r="F281" s="178"/>
    </row>
    <row r="282" spans="2:6" x14ac:dyDescent="0.25">
      <c r="B282" s="176"/>
      <c r="C282" s="177"/>
      <c r="D282" s="178"/>
      <c r="E282" s="178"/>
      <c r="F282" s="178"/>
    </row>
    <row r="283" spans="2:6" x14ac:dyDescent="0.25">
      <c r="B283" s="176"/>
      <c r="C283" s="177"/>
      <c r="D283" s="178"/>
      <c r="E283" s="178"/>
      <c r="F283" s="178"/>
    </row>
    <row r="284" spans="2:6" x14ac:dyDescent="0.25">
      <c r="B284" s="176"/>
      <c r="C284" s="177"/>
      <c r="D284" s="178"/>
      <c r="E284" s="178"/>
      <c r="F284" s="178"/>
    </row>
    <row r="285" spans="2:6" x14ac:dyDescent="0.25">
      <c r="B285" s="176"/>
      <c r="C285" s="177"/>
      <c r="D285" s="178"/>
      <c r="E285" s="178"/>
      <c r="F285" s="178"/>
    </row>
    <row r="286" spans="2:6" x14ac:dyDescent="0.25">
      <c r="B286" s="176"/>
      <c r="C286" s="177"/>
      <c r="D286" s="178"/>
      <c r="E286" s="178"/>
      <c r="F286" s="178"/>
    </row>
    <row r="287" spans="2:6" x14ac:dyDescent="0.25">
      <c r="B287" s="176"/>
      <c r="C287" s="177"/>
      <c r="D287" s="178"/>
      <c r="E287" s="178"/>
      <c r="F287" s="178"/>
    </row>
  </sheetData>
  <mergeCells count="1">
    <mergeCell ref="B2:F2"/>
  </mergeCells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288"/>
  <sheetViews>
    <sheetView workbookViewId="0">
      <selection activeCell="B4" sqref="B4:F17"/>
    </sheetView>
  </sheetViews>
  <sheetFormatPr defaultRowHeight="15" x14ac:dyDescent="0.25"/>
  <cols>
    <col min="1" max="1" width="9.140625" style="124"/>
    <col min="2" max="2" width="52.7109375" style="122" customWidth="1"/>
    <col min="3" max="3" width="8.140625" style="179" bestFit="1" customWidth="1"/>
    <col min="4" max="4" width="13" style="180" customWidth="1"/>
    <col min="5" max="5" width="17.140625" style="180" customWidth="1"/>
    <col min="6" max="6" width="15.7109375" style="180" customWidth="1"/>
    <col min="7" max="7" width="14" style="66" customWidth="1"/>
    <col min="8" max="16384" width="9.140625" style="124"/>
  </cols>
  <sheetData>
    <row r="2" spans="2:7" s="166" customFormat="1" ht="15" customHeight="1" x14ac:dyDescent="0.2">
      <c r="B2" s="212" t="str">
        <f>'Elenco Prezzi Unitari'!B194</f>
        <v>PLT5 – Nummernschilderkennungsstation Nr. 5: Zufahrt von SÜDEN – Kreisverkehr S.P. Nr. 14 (Gemeinde KALTERN)</v>
      </c>
      <c r="C2" s="212"/>
      <c r="D2" s="212"/>
      <c r="E2" s="212"/>
      <c r="F2" s="212"/>
      <c r="G2" s="53"/>
    </row>
    <row r="3" spans="2:7" s="166" customFormat="1" x14ac:dyDescent="0.2">
      <c r="B3" s="55" t="str">
        <f>'Elenco Prezzi Unitari'!B65</f>
        <v>BESCHREIBUNG</v>
      </c>
      <c r="C3" s="55" t="str">
        <f>'Elenco Prezzi Unitari'!C65</f>
        <v>M.E.</v>
      </c>
      <c r="D3" s="55" t="str">
        <f>'Elenco Prezzi Unitari'!D65</f>
        <v>ANZ.</v>
      </c>
      <c r="E3" s="55" t="str">
        <f>'Elenco Prezzi Unitari'!E65</f>
        <v>EINHEITSPREIS</v>
      </c>
      <c r="F3" s="55" t="str">
        <f>'Elenco Prezzi Unitari'!F65</f>
        <v>BETRAG</v>
      </c>
      <c r="G3" s="53"/>
    </row>
    <row r="4" spans="2:7" ht="30" x14ac:dyDescent="0.25">
      <c r="B4" s="34" t="str">
        <f>'Elenco Prezzi Unitari'!B4</f>
        <v>Videokamera Nummernschilderkennung OCR + Übersichtskamera</v>
      </c>
      <c r="C4" s="38" t="s">
        <v>1</v>
      </c>
      <c r="D4" s="167">
        <v>1</v>
      </c>
      <c r="E4" s="82">
        <f>'Elenco Prezzi Unitari'!F4</f>
        <v>3200</v>
      </c>
      <c r="F4" s="168">
        <f t="shared" ref="F4:F8" si="0">E4*D4</f>
        <v>3200</v>
      </c>
      <c r="G4" s="58"/>
    </row>
    <row r="5" spans="2:7" ht="30" x14ac:dyDescent="0.25">
      <c r="B5" s="34" t="str">
        <f>'Elenco Prezzi Unitari'!B5</f>
        <v>Lokaler Speicher f. Videokamera Nummernschilderkennung - HD Typ SSD 120 GB</v>
      </c>
      <c r="C5" s="38" t="s">
        <v>1</v>
      </c>
      <c r="D5" s="167">
        <v>1</v>
      </c>
      <c r="E5" s="82">
        <f>'Elenco Prezzi Unitari'!F5</f>
        <v>224</v>
      </c>
      <c r="F5" s="168">
        <f t="shared" si="0"/>
        <v>224</v>
      </c>
      <c r="G5" s="58"/>
    </row>
    <row r="6" spans="2:7" x14ac:dyDescent="0.25">
      <c r="B6" s="34" t="str">
        <f>'Elenco Prezzi Unitari'!B10</f>
        <v>Grundlizenz Kamera f. SW Nummernschilderkennung</v>
      </c>
      <c r="C6" s="38" t="s">
        <v>1</v>
      </c>
      <c r="D6" s="167">
        <v>1</v>
      </c>
      <c r="E6" s="82">
        <f>'Elenco Prezzi Unitari'!F10</f>
        <v>513.5</v>
      </c>
      <c r="F6" s="168">
        <f t="shared" si="0"/>
        <v>513.5</v>
      </c>
      <c r="G6" s="58"/>
    </row>
    <row r="7" spans="2:7" ht="30" x14ac:dyDescent="0.25">
      <c r="B7" s="34" t="str">
        <f>'Elenco Prezzi Unitari'!B11</f>
        <v>Lizenz Kamera Zugriff KfZ-Zulassungsstelle f. SW Nummernschilderkennung</v>
      </c>
      <c r="C7" s="38" t="s">
        <v>1</v>
      </c>
      <c r="D7" s="167">
        <v>1</v>
      </c>
      <c r="E7" s="82">
        <f>'Elenco Prezzi Unitari'!F11</f>
        <v>260</v>
      </c>
      <c r="F7" s="168">
        <f t="shared" si="0"/>
        <v>260</v>
      </c>
      <c r="G7" s="58"/>
    </row>
    <row r="8" spans="2:7" x14ac:dyDescent="0.25">
      <c r="B8" s="34" t="str">
        <f>'Elenco Prezzi Unitari'!B37</f>
        <v>Schild "Videoüberwachter Bereich" Art.13 GvD 196/2003</v>
      </c>
      <c r="C8" s="38" t="s">
        <v>1</v>
      </c>
      <c r="D8" s="167">
        <v>1</v>
      </c>
      <c r="E8" s="82">
        <f>'Elenco Prezzi Unitari'!F37</f>
        <v>50</v>
      </c>
      <c r="F8" s="168">
        <f t="shared" si="0"/>
        <v>50</v>
      </c>
      <c r="G8" s="58"/>
    </row>
    <row r="9" spans="2:7" ht="75" x14ac:dyDescent="0.25">
      <c r="B9" s="33" t="str">
        <f>'Elenco Prezzi Unitari'!B32</f>
        <v>Zubehörteile für die Montage der Videokameras und die fachgerechte Herstellung einer vollständigen, funktionstüchtigen Anlage (z.B. Elektroschaltschrank, Geräteschrank, selbstrückstellender Schalter, Netzgeräte, Kabel usw.)</v>
      </c>
      <c r="C9" s="117" t="str">
        <f>'Elenco Prezzi Unitari'!C32</f>
        <v>pauschal</v>
      </c>
      <c r="D9" s="167">
        <v>1</v>
      </c>
      <c r="E9" s="82">
        <v>1000</v>
      </c>
      <c r="F9" s="168">
        <f>E9*D9</f>
        <v>1000</v>
      </c>
      <c r="G9" s="58"/>
    </row>
    <row r="10" spans="2:7" ht="30" x14ac:dyDescent="0.25">
      <c r="B10" s="39" t="str">
        <f>'[1]Prezzi Unitari'!B35</f>
        <v>Manodopera di installazione (compreso impiego cestello elevatore) e configurazione impianto.</v>
      </c>
      <c r="C10" s="117" t="str">
        <f>'Elenco Prezzi Unitari'!C35</f>
        <v>pauschal</v>
      </c>
      <c r="D10" s="170">
        <v>1</v>
      </c>
      <c r="E10" s="86">
        <v>800</v>
      </c>
      <c r="F10" s="171">
        <f>E10*D10</f>
        <v>800</v>
      </c>
      <c r="G10" s="58"/>
    </row>
    <row r="11" spans="2:7" x14ac:dyDescent="0.25">
      <c r="B11" s="35" t="str">
        <f>'Elenco Prezzi Unitari'!B66</f>
        <v>Gesamt SOA Kategorie OS5</v>
      </c>
      <c r="C11" s="169"/>
      <c r="D11" s="61"/>
      <c r="E11" s="84"/>
      <c r="F11" s="85">
        <f>SUM(F4:F10)</f>
        <v>6047.5</v>
      </c>
      <c r="G11" s="64"/>
    </row>
    <row r="12" spans="2:7" x14ac:dyDescent="0.25">
      <c r="B12" s="34" t="str">
        <f>'Elenco Prezzi Unitari'!B7</f>
        <v>Modem 3G/UMTS</v>
      </c>
      <c r="C12" s="38" t="s">
        <v>1</v>
      </c>
      <c r="D12" s="167">
        <v>1</v>
      </c>
      <c r="E12" s="82">
        <f>'Elenco Prezzi Unitari'!F7</f>
        <v>500</v>
      </c>
      <c r="F12" s="168">
        <f t="shared" ref="F12" si="1">E12*D12</f>
        <v>500</v>
      </c>
    </row>
    <row r="13" spans="2:7" ht="45" x14ac:dyDescent="0.25">
      <c r="B13" s="33" t="str">
        <f>'Elenco Prezzi Unitari'!B33</f>
        <v>Zubehörteile für die Montage der Konnektivitätsgeräte zur fachgerechten Herstellung einer vollständigen, funktionstüchtigen Anlage.</v>
      </c>
      <c r="C13" s="117" t="str">
        <f>'Elenco Prezzi Unitari'!C33</f>
        <v>pauschal</v>
      </c>
      <c r="D13" s="167">
        <v>1</v>
      </c>
      <c r="E13" s="82">
        <v>200</v>
      </c>
      <c r="F13" s="168">
        <f>E13*D13</f>
        <v>200</v>
      </c>
    </row>
    <row r="14" spans="2:7" ht="30" x14ac:dyDescent="0.25">
      <c r="B14" s="33" t="str">
        <f>'Elenco Prezzi Unitari'!B34</f>
        <v>Arbeitslohn für die Installation (einschließlich Einsatz einer Arbeitsbühne) und die Konfiguration der Anlage.</v>
      </c>
      <c r="C14" s="117" t="str">
        <f>'Elenco Prezzi Unitari'!C34</f>
        <v>pauschal</v>
      </c>
      <c r="D14" s="170">
        <v>1</v>
      </c>
      <c r="E14" s="86">
        <v>200</v>
      </c>
      <c r="F14" s="171">
        <f>E14*D14</f>
        <v>200</v>
      </c>
    </row>
    <row r="15" spans="2:7" x14ac:dyDescent="0.25">
      <c r="B15" s="36" t="str">
        <f>'Elenco Prezzi Unitari'!B67</f>
        <v>Gesamt SOA Kategorie OS19</v>
      </c>
      <c r="C15" s="169"/>
      <c r="D15" s="65"/>
      <c r="E15" s="84"/>
      <c r="F15" s="88">
        <f>SUM(F12:F14)</f>
        <v>900</v>
      </c>
    </row>
    <row r="16" spans="2:7" x14ac:dyDescent="0.25">
      <c r="B16" s="172"/>
      <c r="C16" s="173"/>
      <c r="D16" s="174"/>
      <c r="E16" s="175"/>
      <c r="F16" s="175"/>
    </row>
    <row r="17" spans="2:6" x14ac:dyDescent="0.25">
      <c r="B17" s="45" t="str">
        <f>'Elenco Prezzi Unitari'!B69</f>
        <v>SUMME</v>
      </c>
      <c r="C17" s="169"/>
      <c r="D17" s="70"/>
      <c r="E17" s="84"/>
      <c r="F17" s="90">
        <f>F11+F15</f>
        <v>6947.5</v>
      </c>
    </row>
    <row r="18" spans="2:6" x14ac:dyDescent="0.25">
      <c r="B18" s="176"/>
      <c r="C18" s="177"/>
      <c r="D18" s="178"/>
      <c r="E18" s="178"/>
      <c r="F18" s="178"/>
    </row>
    <row r="19" spans="2:6" x14ac:dyDescent="0.25">
      <c r="B19" s="176"/>
      <c r="C19" s="177"/>
      <c r="D19" s="178"/>
      <c r="E19" s="178"/>
      <c r="F19" s="178"/>
    </row>
    <row r="20" spans="2:6" x14ac:dyDescent="0.25">
      <c r="B20" s="176"/>
      <c r="C20" s="177"/>
      <c r="D20" s="178"/>
      <c r="E20" s="178"/>
      <c r="F20" s="178"/>
    </row>
    <row r="21" spans="2:6" x14ac:dyDescent="0.25">
      <c r="B21" s="176"/>
      <c r="C21" s="177"/>
      <c r="D21" s="178"/>
      <c r="E21" s="178"/>
      <c r="F21" s="178"/>
    </row>
    <row r="22" spans="2:6" x14ac:dyDescent="0.25">
      <c r="B22" s="176"/>
      <c r="C22" s="177"/>
      <c r="D22" s="178"/>
      <c r="E22" s="178"/>
      <c r="F22" s="178"/>
    </row>
    <row r="23" spans="2:6" x14ac:dyDescent="0.25">
      <c r="B23" s="176"/>
      <c r="C23" s="177"/>
      <c r="D23" s="178"/>
      <c r="E23" s="178"/>
      <c r="F23" s="178"/>
    </row>
    <row r="24" spans="2:6" x14ac:dyDescent="0.25">
      <c r="B24" s="176"/>
      <c r="C24" s="177"/>
      <c r="D24" s="178"/>
      <c r="E24" s="178"/>
      <c r="F24" s="178"/>
    </row>
    <row r="25" spans="2:6" x14ac:dyDescent="0.25">
      <c r="B25" s="176"/>
      <c r="C25" s="177"/>
      <c r="D25" s="178"/>
      <c r="E25" s="178"/>
      <c r="F25" s="178"/>
    </row>
    <row r="26" spans="2:6" x14ac:dyDescent="0.25">
      <c r="B26" s="176"/>
      <c r="C26" s="177"/>
      <c r="D26" s="178"/>
      <c r="E26" s="178"/>
      <c r="F26" s="178"/>
    </row>
    <row r="27" spans="2:6" x14ac:dyDescent="0.25">
      <c r="B27" s="176"/>
      <c r="C27" s="177"/>
      <c r="D27" s="178"/>
      <c r="E27" s="178"/>
      <c r="F27" s="178"/>
    </row>
    <row r="28" spans="2:6" x14ac:dyDescent="0.25">
      <c r="B28" s="176"/>
      <c r="C28" s="177"/>
      <c r="D28" s="178"/>
      <c r="E28" s="178"/>
      <c r="F28" s="178"/>
    </row>
    <row r="29" spans="2:6" x14ac:dyDescent="0.25">
      <c r="B29" s="176"/>
      <c r="C29" s="177"/>
      <c r="D29" s="178"/>
      <c r="E29" s="178"/>
      <c r="F29" s="178"/>
    </row>
    <row r="30" spans="2:6" x14ac:dyDescent="0.25">
      <c r="B30" s="176"/>
      <c r="C30" s="177"/>
      <c r="D30" s="178"/>
      <c r="E30" s="178"/>
      <c r="F30" s="178"/>
    </row>
    <row r="31" spans="2:6" x14ac:dyDescent="0.25">
      <c r="B31" s="176"/>
      <c r="C31" s="177"/>
      <c r="D31" s="178"/>
      <c r="E31" s="178"/>
      <c r="F31" s="178"/>
    </row>
    <row r="32" spans="2:6" x14ac:dyDescent="0.25">
      <c r="B32" s="176"/>
      <c r="C32" s="177"/>
      <c r="D32" s="178"/>
      <c r="E32" s="178"/>
      <c r="F32" s="178"/>
    </row>
    <row r="33" spans="2:6" x14ac:dyDescent="0.25">
      <c r="B33" s="176"/>
      <c r="C33" s="177"/>
      <c r="D33" s="178"/>
      <c r="E33" s="178"/>
      <c r="F33" s="178"/>
    </row>
    <row r="34" spans="2:6" x14ac:dyDescent="0.25">
      <c r="B34" s="176"/>
      <c r="C34" s="177"/>
      <c r="D34" s="178"/>
      <c r="E34" s="178"/>
      <c r="F34" s="178"/>
    </row>
    <row r="35" spans="2:6" x14ac:dyDescent="0.25">
      <c r="B35" s="176"/>
      <c r="C35" s="177"/>
      <c r="D35" s="178"/>
      <c r="E35" s="178"/>
      <c r="F35" s="178"/>
    </row>
    <row r="36" spans="2:6" x14ac:dyDescent="0.25">
      <c r="B36" s="176"/>
      <c r="C36" s="177"/>
      <c r="D36" s="178"/>
      <c r="E36" s="178"/>
      <c r="F36" s="178"/>
    </row>
    <row r="37" spans="2:6" x14ac:dyDescent="0.25">
      <c r="B37" s="176"/>
      <c r="C37" s="177"/>
      <c r="D37" s="178"/>
      <c r="E37" s="178"/>
      <c r="F37" s="178"/>
    </row>
    <row r="38" spans="2:6" x14ac:dyDescent="0.25">
      <c r="B38" s="176"/>
      <c r="C38" s="177"/>
      <c r="D38" s="178"/>
      <c r="E38" s="178"/>
      <c r="F38" s="178"/>
    </row>
    <row r="39" spans="2:6" x14ac:dyDescent="0.25">
      <c r="B39" s="176"/>
      <c r="C39" s="177"/>
      <c r="D39" s="178"/>
      <c r="E39" s="178"/>
      <c r="F39" s="178"/>
    </row>
    <row r="40" spans="2:6" x14ac:dyDescent="0.25">
      <c r="B40" s="176"/>
      <c r="C40" s="177"/>
      <c r="D40" s="178"/>
      <c r="E40" s="178"/>
      <c r="F40" s="178"/>
    </row>
    <row r="41" spans="2:6" x14ac:dyDescent="0.25">
      <c r="B41" s="176"/>
      <c r="C41" s="177"/>
      <c r="D41" s="178"/>
      <c r="E41" s="178"/>
      <c r="F41" s="178"/>
    </row>
    <row r="42" spans="2:6" x14ac:dyDescent="0.25">
      <c r="B42" s="176"/>
      <c r="C42" s="177"/>
      <c r="D42" s="178"/>
      <c r="E42" s="178"/>
      <c r="F42" s="178"/>
    </row>
    <row r="43" spans="2:6" x14ac:dyDescent="0.25">
      <c r="B43" s="176"/>
      <c r="C43" s="177"/>
      <c r="D43" s="178"/>
      <c r="E43" s="178"/>
      <c r="F43" s="178"/>
    </row>
    <row r="44" spans="2:6" x14ac:dyDescent="0.25">
      <c r="B44" s="176"/>
      <c r="C44" s="177"/>
      <c r="D44" s="178"/>
      <c r="E44" s="178"/>
      <c r="F44" s="178"/>
    </row>
    <row r="45" spans="2:6" x14ac:dyDescent="0.25">
      <c r="B45" s="176"/>
      <c r="C45" s="177"/>
      <c r="D45" s="178"/>
      <c r="E45" s="178"/>
      <c r="F45" s="178"/>
    </row>
    <row r="46" spans="2:6" x14ac:dyDescent="0.25">
      <c r="B46" s="176"/>
      <c r="C46" s="177"/>
      <c r="D46" s="178"/>
      <c r="E46" s="178"/>
      <c r="F46" s="178"/>
    </row>
    <row r="47" spans="2:6" x14ac:dyDescent="0.25">
      <c r="B47" s="176"/>
      <c r="C47" s="177"/>
      <c r="D47" s="178"/>
      <c r="E47" s="178"/>
      <c r="F47" s="178"/>
    </row>
    <row r="48" spans="2:6" x14ac:dyDescent="0.25">
      <c r="B48" s="176"/>
      <c r="C48" s="177"/>
      <c r="D48" s="178"/>
      <c r="E48" s="178"/>
      <c r="F48" s="178"/>
    </row>
    <row r="49" spans="2:6" x14ac:dyDescent="0.25">
      <c r="B49" s="176"/>
      <c r="C49" s="177"/>
      <c r="D49" s="178"/>
      <c r="E49" s="178"/>
      <c r="F49" s="178"/>
    </row>
    <row r="50" spans="2:6" x14ac:dyDescent="0.25">
      <c r="B50" s="176"/>
      <c r="C50" s="177"/>
      <c r="D50" s="178"/>
      <c r="E50" s="178"/>
      <c r="F50" s="178"/>
    </row>
    <row r="51" spans="2:6" x14ac:dyDescent="0.25">
      <c r="B51" s="176"/>
      <c r="C51" s="177"/>
      <c r="D51" s="178"/>
      <c r="E51" s="178"/>
      <c r="F51" s="178"/>
    </row>
    <row r="52" spans="2:6" x14ac:dyDescent="0.25">
      <c r="B52" s="176"/>
      <c r="C52" s="177"/>
      <c r="D52" s="178"/>
      <c r="E52" s="178"/>
      <c r="F52" s="178"/>
    </row>
    <row r="53" spans="2:6" x14ac:dyDescent="0.25">
      <c r="B53" s="176"/>
      <c r="C53" s="177"/>
      <c r="D53" s="178"/>
      <c r="E53" s="178"/>
      <c r="F53" s="178"/>
    </row>
    <row r="54" spans="2:6" x14ac:dyDescent="0.25">
      <c r="B54" s="176"/>
      <c r="C54" s="177"/>
      <c r="D54" s="178"/>
      <c r="E54" s="178"/>
      <c r="F54" s="178"/>
    </row>
    <row r="55" spans="2:6" x14ac:dyDescent="0.25">
      <c r="B55" s="176"/>
      <c r="C55" s="177"/>
      <c r="D55" s="178"/>
      <c r="E55" s="178"/>
      <c r="F55" s="178"/>
    </row>
    <row r="56" spans="2:6" x14ac:dyDescent="0.25">
      <c r="B56" s="176"/>
      <c r="C56" s="177"/>
      <c r="D56" s="178"/>
      <c r="E56" s="178"/>
      <c r="F56" s="178"/>
    </row>
    <row r="57" spans="2:6" x14ac:dyDescent="0.25">
      <c r="B57" s="176"/>
      <c r="C57" s="177"/>
      <c r="D57" s="178"/>
      <c r="E57" s="178"/>
      <c r="F57" s="178"/>
    </row>
    <row r="58" spans="2:6" x14ac:dyDescent="0.25">
      <c r="B58" s="176"/>
      <c r="C58" s="177"/>
      <c r="D58" s="178"/>
      <c r="E58" s="178"/>
      <c r="F58" s="178"/>
    </row>
    <row r="59" spans="2:6" x14ac:dyDescent="0.25">
      <c r="B59" s="176"/>
      <c r="C59" s="177"/>
      <c r="D59" s="178"/>
      <c r="E59" s="178"/>
      <c r="F59" s="178"/>
    </row>
    <row r="60" spans="2:6" x14ac:dyDescent="0.25">
      <c r="B60" s="176"/>
      <c r="C60" s="177"/>
      <c r="D60" s="178"/>
      <c r="E60" s="178"/>
      <c r="F60" s="178"/>
    </row>
    <row r="61" spans="2:6" x14ac:dyDescent="0.25">
      <c r="B61" s="176"/>
      <c r="C61" s="177"/>
      <c r="D61" s="178"/>
      <c r="E61" s="178"/>
      <c r="F61" s="178"/>
    </row>
    <row r="62" spans="2:6" x14ac:dyDescent="0.25">
      <c r="B62" s="176"/>
      <c r="C62" s="177"/>
      <c r="D62" s="178"/>
      <c r="E62" s="178"/>
      <c r="F62" s="178"/>
    </row>
    <row r="63" spans="2:6" x14ac:dyDescent="0.25">
      <c r="B63" s="176"/>
      <c r="C63" s="177"/>
      <c r="D63" s="178"/>
      <c r="E63" s="178"/>
      <c r="F63" s="178"/>
    </row>
    <row r="64" spans="2:6" x14ac:dyDescent="0.25">
      <c r="B64" s="176"/>
      <c r="C64" s="177"/>
      <c r="D64" s="178"/>
      <c r="E64" s="178"/>
      <c r="F64" s="178"/>
    </row>
    <row r="65" spans="2:6" x14ac:dyDescent="0.25">
      <c r="B65" s="176"/>
      <c r="C65" s="177"/>
      <c r="D65" s="178"/>
      <c r="E65" s="178"/>
      <c r="F65" s="178"/>
    </row>
    <row r="66" spans="2:6" x14ac:dyDescent="0.25">
      <c r="B66" s="176"/>
      <c r="C66" s="177"/>
      <c r="D66" s="178"/>
      <c r="E66" s="178"/>
      <c r="F66" s="178"/>
    </row>
    <row r="67" spans="2:6" x14ac:dyDescent="0.25">
      <c r="B67" s="176"/>
      <c r="C67" s="177"/>
      <c r="D67" s="178"/>
      <c r="E67" s="178"/>
      <c r="F67" s="178"/>
    </row>
    <row r="68" spans="2:6" x14ac:dyDescent="0.25">
      <c r="B68" s="176"/>
      <c r="C68" s="177"/>
      <c r="D68" s="178"/>
      <c r="E68" s="178"/>
      <c r="F68" s="178"/>
    </row>
    <row r="69" spans="2:6" x14ac:dyDescent="0.25">
      <c r="B69" s="176"/>
      <c r="C69" s="177"/>
      <c r="D69" s="178"/>
      <c r="E69" s="178"/>
      <c r="F69" s="178"/>
    </row>
    <row r="70" spans="2:6" x14ac:dyDescent="0.25">
      <c r="B70" s="176"/>
      <c r="C70" s="177"/>
      <c r="D70" s="178"/>
      <c r="E70" s="178"/>
      <c r="F70" s="178"/>
    </row>
    <row r="71" spans="2:6" x14ac:dyDescent="0.25">
      <c r="B71" s="176"/>
      <c r="C71" s="177"/>
      <c r="D71" s="178"/>
      <c r="E71" s="178"/>
      <c r="F71" s="178"/>
    </row>
    <row r="72" spans="2:6" x14ac:dyDescent="0.25">
      <c r="B72" s="176"/>
      <c r="C72" s="177"/>
      <c r="D72" s="178"/>
      <c r="E72" s="178"/>
      <c r="F72" s="178"/>
    </row>
    <row r="73" spans="2:6" x14ac:dyDescent="0.25">
      <c r="B73" s="176"/>
      <c r="C73" s="177"/>
      <c r="D73" s="178"/>
      <c r="E73" s="178"/>
      <c r="F73" s="178"/>
    </row>
    <row r="74" spans="2:6" x14ac:dyDescent="0.25">
      <c r="B74" s="176"/>
      <c r="C74" s="177"/>
      <c r="D74" s="178"/>
      <c r="E74" s="178"/>
      <c r="F74" s="178"/>
    </row>
    <row r="75" spans="2:6" x14ac:dyDescent="0.25">
      <c r="B75" s="176"/>
      <c r="C75" s="177"/>
      <c r="D75" s="178"/>
      <c r="E75" s="178"/>
      <c r="F75" s="178"/>
    </row>
    <row r="76" spans="2:6" x14ac:dyDescent="0.25">
      <c r="B76" s="176"/>
      <c r="C76" s="177"/>
      <c r="D76" s="178"/>
      <c r="E76" s="178"/>
      <c r="F76" s="178"/>
    </row>
    <row r="77" spans="2:6" x14ac:dyDescent="0.25">
      <c r="B77" s="176"/>
      <c r="C77" s="177"/>
      <c r="D77" s="178"/>
      <c r="E77" s="178"/>
      <c r="F77" s="178"/>
    </row>
    <row r="78" spans="2:6" x14ac:dyDescent="0.25">
      <c r="B78" s="176"/>
      <c r="C78" s="177"/>
      <c r="D78" s="178"/>
      <c r="E78" s="178"/>
      <c r="F78" s="178"/>
    </row>
    <row r="79" spans="2:6" x14ac:dyDescent="0.25">
      <c r="B79" s="176"/>
      <c r="C79" s="177"/>
      <c r="D79" s="178"/>
      <c r="E79" s="178"/>
      <c r="F79" s="178"/>
    </row>
    <row r="80" spans="2:6" x14ac:dyDescent="0.25">
      <c r="B80" s="176"/>
      <c r="C80" s="177"/>
      <c r="D80" s="178"/>
      <c r="E80" s="178"/>
      <c r="F80" s="178"/>
    </row>
    <row r="81" spans="2:6" x14ac:dyDescent="0.25">
      <c r="B81" s="176"/>
      <c r="C81" s="177"/>
      <c r="D81" s="178"/>
      <c r="E81" s="178"/>
      <c r="F81" s="178"/>
    </row>
    <row r="82" spans="2:6" x14ac:dyDescent="0.25">
      <c r="B82" s="176"/>
      <c r="C82" s="177"/>
      <c r="D82" s="178"/>
      <c r="E82" s="178"/>
      <c r="F82" s="178"/>
    </row>
    <row r="83" spans="2:6" x14ac:dyDescent="0.25">
      <c r="B83" s="176"/>
      <c r="C83" s="177"/>
      <c r="D83" s="178"/>
      <c r="E83" s="178"/>
      <c r="F83" s="178"/>
    </row>
    <row r="84" spans="2:6" x14ac:dyDescent="0.25">
      <c r="B84" s="176"/>
      <c r="C84" s="177"/>
      <c r="D84" s="178"/>
      <c r="E84" s="178"/>
      <c r="F84" s="178"/>
    </row>
    <row r="85" spans="2:6" x14ac:dyDescent="0.25">
      <c r="B85" s="176"/>
      <c r="C85" s="177"/>
      <c r="D85" s="178"/>
      <c r="E85" s="178"/>
      <c r="F85" s="178"/>
    </row>
    <row r="86" spans="2:6" x14ac:dyDescent="0.25">
      <c r="B86" s="176"/>
      <c r="C86" s="177"/>
      <c r="D86" s="178"/>
      <c r="E86" s="178"/>
      <c r="F86" s="178"/>
    </row>
    <row r="87" spans="2:6" x14ac:dyDescent="0.25">
      <c r="B87" s="176"/>
      <c r="C87" s="177"/>
      <c r="D87" s="178"/>
      <c r="E87" s="178"/>
      <c r="F87" s="178"/>
    </row>
    <row r="88" spans="2:6" x14ac:dyDescent="0.25">
      <c r="B88" s="176"/>
      <c r="C88" s="177"/>
      <c r="D88" s="178"/>
      <c r="E88" s="178"/>
      <c r="F88" s="178"/>
    </row>
    <row r="89" spans="2:6" x14ac:dyDescent="0.25">
      <c r="B89" s="176"/>
      <c r="C89" s="177"/>
      <c r="D89" s="178"/>
      <c r="E89" s="178"/>
      <c r="F89" s="178"/>
    </row>
    <row r="90" spans="2:6" x14ac:dyDescent="0.25">
      <c r="B90" s="176"/>
      <c r="C90" s="177"/>
      <c r="D90" s="178"/>
      <c r="E90" s="178"/>
      <c r="F90" s="178"/>
    </row>
    <row r="91" spans="2:6" x14ac:dyDescent="0.25">
      <c r="B91" s="176"/>
      <c r="C91" s="177"/>
      <c r="D91" s="178"/>
      <c r="E91" s="178"/>
      <c r="F91" s="178"/>
    </row>
    <row r="92" spans="2:6" x14ac:dyDescent="0.25">
      <c r="B92" s="176"/>
      <c r="C92" s="177"/>
      <c r="D92" s="178"/>
      <c r="E92" s="178"/>
      <c r="F92" s="178"/>
    </row>
    <row r="93" spans="2:6" x14ac:dyDescent="0.25">
      <c r="B93" s="176"/>
      <c r="C93" s="177"/>
      <c r="D93" s="178"/>
      <c r="E93" s="178"/>
      <c r="F93" s="178"/>
    </row>
    <row r="94" spans="2:6" x14ac:dyDescent="0.25">
      <c r="B94" s="176"/>
      <c r="C94" s="177"/>
      <c r="D94" s="178"/>
      <c r="E94" s="178"/>
      <c r="F94" s="178"/>
    </row>
    <row r="95" spans="2:6" x14ac:dyDescent="0.25">
      <c r="B95" s="176"/>
      <c r="C95" s="177"/>
      <c r="D95" s="178"/>
      <c r="E95" s="178"/>
      <c r="F95" s="178"/>
    </row>
    <row r="96" spans="2:6" x14ac:dyDescent="0.25">
      <c r="B96" s="176"/>
      <c r="C96" s="177"/>
      <c r="D96" s="178"/>
      <c r="E96" s="178"/>
      <c r="F96" s="178"/>
    </row>
    <row r="97" spans="2:6" x14ac:dyDescent="0.25">
      <c r="B97" s="176"/>
      <c r="C97" s="177"/>
      <c r="D97" s="178"/>
      <c r="E97" s="178"/>
      <c r="F97" s="178"/>
    </row>
    <row r="98" spans="2:6" x14ac:dyDescent="0.25">
      <c r="B98" s="176"/>
      <c r="C98" s="177"/>
      <c r="D98" s="178"/>
      <c r="E98" s="178"/>
      <c r="F98" s="178"/>
    </row>
    <row r="99" spans="2:6" x14ac:dyDescent="0.25">
      <c r="B99" s="176"/>
      <c r="C99" s="177"/>
      <c r="D99" s="178"/>
      <c r="E99" s="178"/>
      <c r="F99" s="178"/>
    </row>
    <row r="100" spans="2:6" x14ac:dyDescent="0.25">
      <c r="B100" s="176"/>
      <c r="C100" s="177"/>
      <c r="D100" s="178"/>
      <c r="E100" s="178"/>
      <c r="F100" s="178"/>
    </row>
    <row r="101" spans="2:6" x14ac:dyDescent="0.25">
      <c r="B101" s="176"/>
      <c r="C101" s="177"/>
      <c r="D101" s="178"/>
      <c r="E101" s="178"/>
      <c r="F101" s="178"/>
    </row>
    <row r="102" spans="2:6" x14ac:dyDescent="0.25">
      <c r="B102" s="176"/>
      <c r="C102" s="177"/>
      <c r="D102" s="178"/>
      <c r="E102" s="178"/>
      <c r="F102" s="178"/>
    </row>
    <row r="103" spans="2:6" x14ac:dyDescent="0.25">
      <c r="B103" s="176"/>
      <c r="C103" s="177"/>
      <c r="D103" s="178"/>
      <c r="E103" s="178"/>
      <c r="F103" s="178"/>
    </row>
    <row r="104" spans="2:6" x14ac:dyDescent="0.25">
      <c r="B104" s="176"/>
      <c r="C104" s="177"/>
      <c r="D104" s="178"/>
      <c r="E104" s="178"/>
      <c r="F104" s="178"/>
    </row>
    <row r="105" spans="2:6" x14ac:dyDescent="0.25">
      <c r="B105" s="176"/>
      <c r="C105" s="177"/>
      <c r="D105" s="178"/>
      <c r="E105" s="178"/>
      <c r="F105" s="178"/>
    </row>
    <row r="106" spans="2:6" x14ac:dyDescent="0.25">
      <c r="B106" s="176"/>
      <c r="C106" s="177"/>
      <c r="D106" s="178"/>
      <c r="E106" s="178"/>
      <c r="F106" s="178"/>
    </row>
    <row r="107" spans="2:6" x14ac:dyDescent="0.25">
      <c r="B107" s="176"/>
      <c r="C107" s="177"/>
      <c r="D107" s="178"/>
      <c r="E107" s="178"/>
      <c r="F107" s="178"/>
    </row>
    <row r="108" spans="2:6" x14ac:dyDescent="0.25">
      <c r="B108" s="176"/>
      <c r="C108" s="177"/>
      <c r="D108" s="178"/>
      <c r="E108" s="178"/>
      <c r="F108" s="178"/>
    </row>
    <row r="109" spans="2:6" x14ac:dyDescent="0.25">
      <c r="B109" s="176"/>
      <c r="C109" s="177"/>
      <c r="D109" s="178"/>
      <c r="E109" s="178"/>
      <c r="F109" s="178"/>
    </row>
    <row r="110" spans="2:6" x14ac:dyDescent="0.25">
      <c r="B110" s="176"/>
      <c r="C110" s="177"/>
      <c r="D110" s="178"/>
      <c r="E110" s="178"/>
      <c r="F110" s="178"/>
    </row>
    <row r="111" spans="2:6" x14ac:dyDescent="0.25">
      <c r="B111" s="176"/>
      <c r="C111" s="177"/>
      <c r="D111" s="178"/>
      <c r="E111" s="178"/>
      <c r="F111" s="178"/>
    </row>
    <row r="112" spans="2:6" x14ac:dyDescent="0.25">
      <c r="B112" s="176"/>
      <c r="C112" s="177"/>
      <c r="D112" s="178"/>
      <c r="E112" s="178"/>
      <c r="F112" s="178"/>
    </row>
    <row r="113" spans="2:6" x14ac:dyDescent="0.25">
      <c r="B113" s="176"/>
      <c r="C113" s="177"/>
      <c r="D113" s="178"/>
      <c r="E113" s="178"/>
      <c r="F113" s="178"/>
    </row>
    <row r="114" spans="2:6" x14ac:dyDescent="0.25">
      <c r="B114" s="176"/>
      <c r="C114" s="177"/>
      <c r="D114" s="178"/>
      <c r="E114" s="178"/>
      <c r="F114" s="178"/>
    </row>
    <row r="115" spans="2:6" x14ac:dyDescent="0.25">
      <c r="B115" s="176"/>
      <c r="C115" s="177"/>
      <c r="D115" s="178"/>
      <c r="E115" s="178"/>
      <c r="F115" s="178"/>
    </row>
    <row r="116" spans="2:6" x14ac:dyDescent="0.25">
      <c r="B116" s="176"/>
      <c r="C116" s="177"/>
      <c r="D116" s="178"/>
      <c r="E116" s="178"/>
      <c r="F116" s="178"/>
    </row>
    <row r="117" spans="2:6" x14ac:dyDescent="0.25">
      <c r="B117" s="176"/>
      <c r="C117" s="177"/>
      <c r="D117" s="178"/>
      <c r="E117" s="178"/>
      <c r="F117" s="178"/>
    </row>
    <row r="118" spans="2:6" x14ac:dyDescent="0.25">
      <c r="B118" s="176"/>
      <c r="C118" s="177"/>
      <c r="D118" s="178"/>
      <c r="E118" s="178"/>
      <c r="F118" s="178"/>
    </row>
    <row r="119" spans="2:6" x14ac:dyDescent="0.25">
      <c r="B119" s="176"/>
      <c r="C119" s="177"/>
      <c r="D119" s="178"/>
      <c r="E119" s="178"/>
      <c r="F119" s="178"/>
    </row>
    <row r="120" spans="2:6" x14ac:dyDescent="0.25">
      <c r="B120" s="176"/>
      <c r="C120" s="177"/>
      <c r="D120" s="178"/>
      <c r="E120" s="178"/>
      <c r="F120" s="178"/>
    </row>
    <row r="121" spans="2:6" x14ac:dyDescent="0.25">
      <c r="B121" s="176"/>
      <c r="C121" s="177"/>
      <c r="D121" s="178"/>
      <c r="E121" s="178"/>
      <c r="F121" s="178"/>
    </row>
    <row r="122" spans="2:6" x14ac:dyDescent="0.25">
      <c r="B122" s="176"/>
      <c r="C122" s="177"/>
      <c r="D122" s="178"/>
      <c r="E122" s="178"/>
      <c r="F122" s="178"/>
    </row>
    <row r="123" spans="2:6" x14ac:dyDescent="0.25">
      <c r="B123" s="176"/>
      <c r="C123" s="177"/>
      <c r="D123" s="178"/>
      <c r="E123" s="178"/>
      <c r="F123" s="178"/>
    </row>
    <row r="124" spans="2:6" x14ac:dyDescent="0.25">
      <c r="B124" s="176"/>
      <c r="C124" s="177"/>
      <c r="D124" s="178"/>
      <c r="E124" s="178"/>
      <c r="F124" s="178"/>
    </row>
    <row r="125" spans="2:6" x14ac:dyDescent="0.25">
      <c r="B125" s="176"/>
      <c r="C125" s="177"/>
      <c r="D125" s="178"/>
      <c r="E125" s="178"/>
      <c r="F125" s="178"/>
    </row>
    <row r="126" spans="2:6" x14ac:dyDescent="0.25">
      <c r="B126" s="176"/>
      <c r="C126" s="177"/>
      <c r="D126" s="178"/>
      <c r="E126" s="178"/>
      <c r="F126" s="178"/>
    </row>
    <row r="127" spans="2:6" x14ac:dyDescent="0.25">
      <c r="B127" s="176"/>
      <c r="C127" s="177"/>
      <c r="D127" s="178"/>
      <c r="E127" s="178"/>
      <c r="F127" s="178"/>
    </row>
    <row r="128" spans="2:6" x14ac:dyDescent="0.25">
      <c r="B128" s="176"/>
      <c r="C128" s="177"/>
      <c r="D128" s="178"/>
      <c r="E128" s="178"/>
      <c r="F128" s="178"/>
    </row>
    <row r="129" spans="2:6" x14ac:dyDescent="0.25">
      <c r="B129" s="176"/>
      <c r="C129" s="177"/>
      <c r="D129" s="178"/>
      <c r="E129" s="178"/>
      <c r="F129" s="178"/>
    </row>
    <row r="130" spans="2:6" x14ac:dyDescent="0.25">
      <c r="B130" s="176"/>
      <c r="C130" s="177"/>
      <c r="D130" s="178"/>
      <c r="E130" s="178"/>
      <c r="F130" s="178"/>
    </row>
    <row r="131" spans="2:6" x14ac:dyDescent="0.25">
      <c r="B131" s="176"/>
      <c r="C131" s="177"/>
      <c r="D131" s="178"/>
      <c r="E131" s="178"/>
      <c r="F131" s="178"/>
    </row>
    <row r="132" spans="2:6" x14ac:dyDescent="0.25">
      <c r="B132" s="176"/>
      <c r="C132" s="177"/>
      <c r="D132" s="178"/>
      <c r="E132" s="178"/>
      <c r="F132" s="178"/>
    </row>
    <row r="133" spans="2:6" x14ac:dyDescent="0.25">
      <c r="B133" s="176"/>
      <c r="C133" s="177"/>
      <c r="D133" s="178"/>
      <c r="E133" s="178"/>
      <c r="F133" s="178"/>
    </row>
    <row r="134" spans="2:6" x14ac:dyDescent="0.25">
      <c r="B134" s="176"/>
      <c r="C134" s="177"/>
      <c r="D134" s="178"/>
      <c r="E134" s="178"/>
      <c r="F134" s="178"/>
    </row>
    <row r="135" spans="2:6" x14ac:dyDescent="0.25">
      <c r="B135" s="176"/>
      <c r="C135" s="177"/>
      <c r="D135" s="178"/>
      <c r="E135" s="178"/>
      <c r="F135" s="178"/>
    </row>
    <row r="136" spans="2:6" x14ac:dyDescent="0.25">
      <c r="B136" s="176"/>
      <c r="C136" s="177"/>
      <c r="D136" s="178"/>
      <c r="E136" s="178"/>
      <c r="F136" s="178"/>
    </row>
    <row r="137" spans="2:6" x14ac:dyDescent="0.25">
      <c r="B137" s="176"/>
      <c r="C137" s="177"/>
      <c r="D137" s="178"/>
      <c r="E137" s="178"/>
      <c r="F137" s="178"/>
    </row>
    <row r="138" spans="2:6" x14ac:dyDescent="0.25">
      <c r="B138" s="176"/>
      <c r="C138" s="177"/>
      <c r="D138" s="178"/>
      <c r="E138" s="178"/>
      <c r="F138" s="178"/>
    </row>
    <row r="139" spans="2:6" x14ac:dyDescent="0.25">
      <c r="B139" s="176"/>
      <c r="C139" s="177"/>
      <c r="D139" s="178"/>
      <c r="E139" s="178"/>
      <c r="F139" s="178"/>
    </row>
    <row r="140" spans="2:6" x14ac:dyDescent="0.25">
      <c r="B140" s="176"/>
      <c r="C140" s="177"/>
      <c r="D140" s="178"/>
      <c r="E140" s="178"/>
      <c r="F140" s="178"/>
    </row>
    <row r="141" spans="2:6" x14ac:dyDescent="0.25">
      <c r="B141" s="176"/>
      <c r="C141" s="177"/>
      <c r="D141" s="178"/>
      <c r="E141" s="178"/>
      <c r="F141" s="178"/>
    </row>
    <row r="142" spans="2:6" x14ac:dyDescent="0.25">
      <c r="B142" s="176"/>
      <c r="C142" s="177"/>
      <c r="D142" s="178"/>
      <c r="E142" s="178"/>
      <c r="F142" s="178"/>
    </row>
    <row r="143" spans="2:6" x14ac:dyDescent="0.25">
      <c r="B143" s="176"/>
      <c r="C143" s="177"/>
      <c r="D143" s="178"/>
      <c r="E143" s="178"/>
      <c r="F143" s="178"/>
    </row>
    <row r="144" spans="2:6" x14ac:dyDescent="0.25">
      <c r="B144" s="176"/>
      <c r="C144" s="177"/>
      <c r="D144" s="178"/>
      <c r="E144" s="178"/>
      <c r="F144" s="178"/>
    </row>
    <row r="145" spans="2:6" x14ac:dyDescent="0.25">
      <c r="B145" s="176"/>
      <c r="C145" s="177"/>
      <c r="D145" s="178"/>
      <c r="E145" s="178"/>
      <c r="F145" s="178"/>
    </row>
    <row r="146" spans="2:6" x14ac:dyDescent="0.25">
      <c r="B146" s="176"/>
      <c r="C146" s="177"/>
      <c r="D146" s="178"/>
      <c r="E146" s="178"/>
      <c r="F146" s="178"/>
    </row>
    <row r="147" spans="2:6" x14ac:dyDescent="0.25">
      <c r="B147" s="176"/>
      <c r="C147" s="177"/>
      <c r="D147" s="178"/>
      <c r="E147" s="178"/>
      <c r="F147" s="178"/>
    </row>
    <row r="148" spans="2:6" x14ac:dyDescent="0.25">
      <c r="B148" s="176"/>
      <c r="C148" s="177"/>
      <c r="D148" s="178"/>
      <c r="E148" s="178"/>
      <c r="F148" s="178"/>
    </row>
    <row r="149" spans="2:6" x14ac:dyDescent="0.25">
      <c r="B149" s="176"/>
      <c r="C149" s="177"/>
      <c r="D149" s="178"/>
      <c r="E149" s="178"/>
      <c r="F149" s="178"/>
    </row>
    <row r="150" spans="2:6" x14ac:dyDescent="0.25">
      <c r="B150" s="176"/>
      <c r="C150" s="177"/>
      <c r="D150" s="178"/>
      <c r="E150" s="178"/>
      <c r="F150" s="178"/>
    </row>
    <row r="151" spans="2:6" x14ac:dyDescent="0.25">
      <c r="B151" s="176"/>
      <c r="C151" s="177"/>
      <c r="D151" s="178"/>
      <c r="E151" s="178"/>
      <c r="F151" s="178"/>
    </row>
    <row r="152" spans="2:6" x14ac:dyDescent="0.25">
      <c r="B152" s="176"/>
      <c r="C152" s="177"/>
      <c r="D152" s="178"/>
      <c r="E152" s="178"/>
      <c r="F152" s="178"/>
    </row>
    <row r="153" spans="2:6" x14ac:dyDescent="0.25">
      <c r="B153" s="176"/>
      <c r="C153" s="177"/>
      <c r="D153" s="178"/>
      <c r="E153" s="178"/>
      <c r="F153" s="178"/>
    </row>
    <row r="154" spans="2:6" x14ac:dyDescent="0.25">
      <c r="B154" s="176"/>
      <c r="C154" s="177"/>
      <c r="D154" s="178"/>
      <c r="E154" s="178"/>
      <c r="F154" s="178"/>
    </row>
    <row r="155" spans="2:6" x14ac:dyDescent="0.25">
      <c r="B155" s="176"/>
      <c r="C155" s="177"/>
      <c r="D155" s="178"/>
      <c r="E155" s="178"/>
      <c r="F155" s="178"/>
    </row>
    <row r="156" spans="2:6" x14ac:dyDescent="0.25">
      <c r="B156" s="176"/>
      <c r="C156" s="177"/>
      <c r="D156" s="178"/>
      <c r="E156" s="178"/>
      <c r="F156" s="178"/>
    </row>
    <row r="157" spans="2:6" x14ac:dyDescent="0.25">
      <c r="B157" s="176"/>
      <c r="C157" s="177"/>
      <c r="D157" s="178"/>
      <c r="E157" s="178"/>
      <c r="F157" s="178"/>
    </row>
    <row r="158" spans="2:6" x14ac:dyDescent="0.25">
      <c r="B158" s="176"/>
      <c r="C158" s="177"/>
      <c r="D158" s="178"/>
      <c r="E158" s="178"/>
      <c r="F158" s="178"/>
    </row>
    <row r="159" spans="2:6" x14ac:dyDescent="0.25">
      <c r="B159" s="176"/>
      <c r="C159" s="177"/>
      <c r="D159" s="178"/>
      <c r="E159" s="178"/>
      <c r="F159" s="178"/>
    </row>
    <row r="160" spans="2:6" x14ac:dyDescent="0.25">
      <c r="B160" s="176"/>
      <c r="C160" s="177"/>
      <c r="D160" s="178"/>
      <c r="E160" s="178"/>
      <c r="F160" s="178"/>
    </row>
    <row r="161" spans="2:6" x14ac:dyDescent="0.25">
      <c r="B161" s="176"/>
      <c r="C161" s="177"/>
      <c r="D161" s="178"/>
      <c r="E161" s="178"/>
      <c r="F161" s="178"/>
    </row>
    <row r="162" spans="2:6" x14ac:dyDescent="0.25">
      <c r="B162" s="176"/>
      <c r="C162" s="177"/>
      <c r="D162" s="178"/>
      <c r="E162" s="178"/>
      <c r="F162" s="178"/>
    </row>
    <row r="163" spans="2:6" x14ac:dyDescent="0.25">
      <c r="B163" s="176"/>
      <c r="C163" s="177"/>
      <c r="D163" s="178"/>
      <c r="E163" s="178"/>
      <c r="F163" s="178"/>
    </row>
    <row r="164" spans="2:6" x14ac:dyDescent="0.25">
      <c r="B164" s="176"/>
      <c r="C164" s="177"/>
      <c r="D164" s="178"/>
      <c r="E164" s="178"/>
      <c r="F164" s="178"/>
    </row>
    <row r="165" spans="2:6" x14ac:dyDescent="0.25">
      <c r="B165" s="176"/>
      <c r="C165" s="177"/>
      <c r="D165" s="178"/>
      <c r="E165" s="178"/>
      <c r="F165" s="178"/>
    </row>
    <row r="166" spans="2:6" x14ac:dyDescent="0.25">
      <c r="B166" s="176"/>
      <c r="C166" s="177"/>
      <c r="D166" s="178"/>
      <c r="E166" s="178"/>
      <c r="F166" s="178"/>
    </row>
    <row r="167" spans="2:6" x14ac:dyDescent="0.25">
      <c r="B167" s="176"/>
      <c r="C167" s="177"/>
      <c r="D167" s="178"/>
      <c r="E167" s="178"/>
      <c r="F167" s="178"/>
    </row>
    <row r="168" spans="2:6" x14ac:dyDescent="0.25">
      <c r="B168" s="176"/>
      <c r="C168" s="177"/>
      <c r="D168" s="178"/>
      <c r="E168" s="178"/>
      <c r="F168" s="178"/>
    </row>
    <row r="169" spans="2:6" x14ac:dyDescent="0.25">
      <c r="B169" s="176"/>
      <c r="C169" s="177"/>
      <c r="D169" s="178"/>
      <c r="E169" s="178"/>
      <c r="F169" s="178"/>
    </row>
    <row r="170" spans="2:6" x14ac:dyDescent="0.25">
      <c r="B170" s="176"/>
      <c r="C170" s="177"/>
      <c r="D170" s="178"/>
      <c r="E170" s="178"/>
      <c r="F170" s="178"/>
    </row>
    <row r="171" spans="2:6" x14ac:dyDescent="0.25">
      <c r="B171" s="176"/>
      <c r="C171" s="177"/>
      <c r="D171" s="178"/>
      <c r="E171" s="178"/>
      <c r="F171" s="178"/>
    </row>
    <row r="172" spans="2:6" x14ac:dyDescent="0.25">
      <c r="B172" s="176"/>
      <c r="C172" s="177"/>
      <c r="D172" s="178"/>
      <c r="E172" s="178"/>
      <c r="F172" s="178"/>
    </row>
    <row r="173" spans="2:6" x14ac:dyDescent="0.25">
      <c r="B173" s="176"/>
      <c r="C173" s="177"/>
      <c r="D173" s="178"/>
      <c r="E173" s="178"/>
      <c r="F173" s="178"/>
    </row>
    <row r="174" spans="2:6" x14ac:dyDescent="0.25">
      <c r="B174" s="176"/>
      <c r="C174" s="177"/>
      <c r="D174" s="178"/>
      <c r="E174" s="178"/>
      <c r="F174" s="178"/>
    </row>
    <row r="175" spans="2:6" x14ac:dyDescent="0.25">
      <c r="B175" s="176"/>
      <c r="C175" s="177"/>
      <c r="D175" s="178"/>
      <c r="E175" s="178"/>
      <c r="F175" s="178"/>
    </row>
    <row r="176" spans="2:6" x14ac:dyDescent="0.25">
      <c r="B176" s="176"/>
      <c r="C176" s="177"/>
      <c r="D176" s="178"/>
      <c r="E176" s="178"/>
      <c r="F176" s="178"/>
    </row>
    <row r="177" spans="2:6" x14ac:dyDescent="0.25">
      <c r="B177" s="176"/>
      <c r="C177" s="177"/>
      <c r="D177" s="178"/>
      <c r="E177" s="178"/>
      <c r="F177" s="178"/>
    </row>
    <row r="178" spans="2:6" x14ac:dyDescent="0.25">
      <c r="B178" s="176"/>
      <c r="C178" s="177"/>
      <c r="D178" s="178"/>
      <c r="E178" s="178"/>
      <c r="F178" s="178"/>
    </row>
    <row r="179" spans="2:6" x14ac:dyDescent="0.25">
      <c r="B179" s="176"/>
      <c r="C179" s="177"/>
      <c r="D179" s="178"/>
      <c r="E179" s="178"/>
      <c r="F179" s="178"/>
    </row>
    <row r="180" spans="2:6" x14ac:dyDescent="0.25">
      <c r="B180" s="176"/>
      <c r="C180" s="177"/>
      <c r="D180" s="178"/>
      <c r="E180" s="178"/>
      <c r="F180" s="178"/>
    </row>
    <row r="181" spans="2:6" x14ac:dyDescent="0.25">
      <c r="B181" s="176"/>
      <c r="C181" s="177"/>
      <c r="D181" s="178"/>
      <c r="E181" s="178"/>
      <c r="F181" s="178"/>
    </row>
    <row r="182" spans="2:6" x14ac:dyDescent="0.25">
      <c r="B182" s="176"/>
      <c r="C182" s="177"/>
      <c r="D182" s="178"/>
      <c r="E182" s="178"/>
      <c r="F182" s="178"/>
    </row>
    <row r="183" spans="2:6" x14ac:dyDescent="0.25">
      <c r="B183" s="176"/>
      <c r="C183" s="177"/>
      <c r="D183" s="178"/>
      <c r="E183" s="178"/>
      <c r="F183" s="178"/>
    </row>
    <row r="184" spans="2:6" x14ac:dyDescent="0.25">
      <c r="B184" s="176"/>
      <c r="C184" s="177"/>
      <c r="D184" s="178"/>
      <c r="E184" s="178"/>
      <c r="F184" s="178"/>
    </row>
    <row r="185" spans="2:6" x14ac:dyDescent="0.25">
      <c r="B185" s="176"/>
      <c r="C185" s="177"/>
      <c r="D185" s="178"/>
      <c r="E185" s="178"/>
      <c r="F185" s="178"/>
    </row>
    <row r="186" spans="2:6" x14ac:dyDescent="0.25">
      <c r="B186" s="176"/>
      <c r="C186" s="177"/>
      <c r="D186" s="178"/>
      <c r="E186" s="178"/>
      <c r="F186" s="178"/>
    </row>
    <row r="187" spans="2:6" x14ac:dyDescent="0.25">
      <c r="B187" s="176"/>
      <c r="C187" s="177"/>
      <c r="D187" s="178"/>
      <c r="E187" s="178"/>
      <c r="F187" s="178"/>
    </row>
    <row r="188" spans="2:6" x14ac:dyDescent="0.25">
      <c r="B188" s="176"/>
      <c r="C188" s="177"/>
      <c r="D188" s="178"/>
      <c r="E188" s="178"/>
      <c r="F188" s="178"/>
    </row>
    <row r="189" spans="2:6" x14ac:dyDescent="0.25">
      <c r="B189" s="176"/>
      <c r="C189" s="177"/>
      <c r="D189" s="178"/>
      <c r="E189" s="178"/>
      <c r="F189" s="178"/>
    </row>
    <row r="190" spans="2:6" x14ac:dyDescent="0.25">
      <c r="B190" s="176"/>
      <c r="C190" s="177"/>
      <c r="D190" s="178"/>
      <c r="E190" s="178"/>
      <c r="F190" s="178"/>
    </row>
    <row r="191" spans="2:6" x14ac:dyDescent="0.25">
      <c r="B191" s="176"/>
      <c r="C191" s="177"/>
      <c r="D191" s="178"/>
      <c r="E191" s="178"/>
      <c r="F191" s="178"/>
    </row>
    <row r="192" spans="2:6" x14ac:dyDescent="0.25">
      <c r="B192" s="176"/>
      <c r="C192" s="177"/>
      <c r="D192" s="178"/>
      <c r="E192" s="178"/>
      <c r="F192" s="178"/>
    </row>
    <row r="193" spans="2:6" x14ac:dyDescent="0.25">
      <c r="B193" s="176"/>
      <c r="C193" s="177"/>
      <c r="D193" s="178"/>
      <c r="E193" s="178"/>
      <c r="F193" s="178"/>
    </row>
    <row r="194" spans="2:6" x14ac:dyDescent="0.25">
      <c r="B194" s="176"/>
      <c r="C194" s="177"/>
      <c r="D194" s="178"/>
      <c r="E194" s="178"/>
      <c r="F194" s="178"/>
    </row>
    <row r="195" spans="2:6" x14ac:dyDescent="0.25">
      <c r="B195" s="176"/>
      <c r="C195" s="177"/>
      <c r="D195" s="178"/>
      <c r="E195" s="178"/>
      <c r="F195" s="178"/>
    </row>
    <row r="196" spans="2:6" x14ac:dyDescent="0.25">
      <c r="B196" s="176"/>
      <c r="C196" s="177"/>
      <c r="D196" s="178"/>
      <c r="E196" s="178"/>
      <c r="F196" s="178"/>
    </row>
    <row r="197" spans="2:6" x14ac:dyDescent="0.25">
      <c r="B197" s="176"/>
      <c r="C197" s="177"/>
      <c r="D197" s="178"/>
      <c r="E197" s="178"/>
      <c r="F197" s="178"/>
    </row>
    <row r="198" spans="2:6" x14ac:dyDescent="0.25">
      <c r="B198" s="176"/>
      <c r="C198" s="177"/>
      <c r="D198" s="178"/>
      <c r="E198" s="178"/>
      <c r="F198" s="178"/>
    </row>
    <row r="199" spans="2:6" x14ac:dyDescent="0.25">
      <c r="B199" s="176"/>
      <c r="C199" s="177"/>
      <c r="D199" s="178"/>
      <c r="E199" s="178"/>
      <c r="F199" s="178"/>
    </row>
    <row r="200" spans="2:6" x14ac:dyDescent="0.25">
      <c r="B200" s="176"/>
      <c r="C200" s="177"/>
      <c r="D200" s="178"/>
      <c r="E200" s="178"/>
      <c r="F200" s="178"/>
    </row>
    <row r="201" spans="2:6" x14ac:dyDescent="0.25">
      <c r="B201" s="176"/>
      <c r="C201" s="177"/>
      <c r="D201" s="178"/>
      <c r="E201" s="178"/>
      <c r="F201" s="178"/>
    </row>
    <row r="202" spans="2:6" x14ac:dyDescent="0.25">
      <c r="B202" s="176"/>
      <c r="C202" s="177"/>
      <c r="D202" s="178"/>
      <c r="E202" s="178"/>
      <c r="F202" s="178"/>
    </row>
    <row r="203" spans="2:6" x14ac:dyDescent="0.25">
      <c r="B203" s="176"/>
      <c r="C203" s="177"/>
      <c r="D203" s="178"/>
      <c r="E203" s="178"/>
      <c r="F203" s="178"/>
    </row>
    <row r="204" spans="2:6" x14ac:dyDescent="0.25">
      <c r="B204" s="176"/>
      <c r="C204" s="177"/>
      <c r="D204" s="178"/>
      <c r="E204" s="178"/>
      <c r="F204" s="178"/>
    </row>
    <row r="205" spans="2:6" x14ac:dyDescent="0.25">
      <c r="B205" s="176"/>
      <c r="C205" s="177"/>
      <c r="D205" s="178"/>
      <c r="E205" s="178"/>
      <c r="F205" s="178"/>
    </row>
    <row r="206" spans="2:6" x14ac:dyDescent="0.25">
      <c r="B206" s="176"/>
      <c r="C206" s="177"/>
      <c r="D206" s="178"/>
      <c r="E206" s="178"/>
      <c r="F206" s="178"/>
    </row>
    <row r="207" spans="2:6" x14ac:dyDescent="0.25">
      <c r="B207" s="176"/>
      <c r="C207" s="177"/>
      <c r="D207" s="178"/>
      <c r="E207" s="178"/>
      <c r="F207" s="178"/>
    </row>
    <row r="208" spans="2:6" x14ac:dyDescent="0.25">
      <c r="B208" s="176"/>
      <c r="C208" s="177"/>
      <c r="D208" s="178"/>
      <c r="E208" s="178"/>
      <c r="F208" s="178"/>
    </row>
    <row r="209" spans="2:6" x14ac:dyDescent="0.25">
      <c r="B209" s="176"/>
      <c r="C209" s="177"/>
      <c r="D209" s="178"/>
      <c r="E209" s="178"/>
      <c r="F209" s="178"/>
    </row>
    <row r="210" spans="2:6" x14ac:dyDescent="0.25">
      <c r="B210" s="176"/>
      <c r="C210" s="177"/>
      <c r="D210" s="178"/>
      <c r="E210" s="178"/>
      <c r="F210" s="178"/>
    </row>
    <row r="211" spans="2:6" x14ac:dyDescent="0.25">
      <c r="B211" s="176"/>
      <c r="C211" s="177"/>
      <c r="D211" s="178"/>
      <c r="E211" s="178"/>
      <c r="F211" s="178"/>
    </row>
    <row r="212" spans="2:6" x14ac:dyDescent="0.25">
      <c r="B212" s="176"/>
      <c r="C212" s="177"/>
      <c r="D212" s="178"/>
      <c r="E212" s="178"/>
      <c r="F212" s="178"/>
    </row>
    <row r="213" spans="2:6" x14ac:dyDescent="0.25">
      <c r="B213" s="176"/>
      <c r="C213" s="177"/>
      <c r="D213" s="178"/>
      <c r="E213" s="178"/>
      <c r="F213" s="178"/>
    </row>
    <row r="214" spans="2:6" x14ac:dyDescent="0.25">
      <c r="B214" s="176"/>
      <c r="C214" s="177"/>
      <c r="D214" s="178"/>
      <c r="E214" s="178"/>
      <c r="F214" s="178"/>
    </row>
    <row r="215" spans="2:6" x14ac:dyDescent="0.25">
      <c r="B215" s="176"/>
      <c r="C215" s="177"/>
      <c r="D215" s="178"/>
      <c r="E215" s="178"/>
      <c r="F215" s="178"/>
    </row>
    <row r="216" spans="2:6" x14ac:dyDescent="0.25">
      <c r="B216" s="176"/>
      <c r="C216" s="177"/>
      <c r="D216" s="178"/>
      <c r="E216" s="178"/>
      <c r="F216" s="178"/>
    </row>
    <row r="217" spans="2:6" x14ac:dyDescent="0.25">
      <c r="B217" s="176"/>
      <c r="C217" s="177"/>
      <c r="D217" s="178"/>
      <c r="E217" s="178"/>
      <c r="F217" s="178"/>
    </row>
    <row r="218" spans="2:6" x14ac:dyDescent="0.25">
      <c r="B218" s="176"/>
      <c r="C218" s="177"/>
      <c r="D218" s="178"/>
      <c r="E218" s="178"/>
      <c r="F218" s="178"/>
    </row>
    <row r="219" spans="2:6" x14ac:dyDescent="0.25">
      <c r="B219" s="176"/>
      <c r="C219" s="177"/>
      <c r="D219" s="178"/>
      <c r="E219" s="178"/>
      <c r="F219" s="178"/>
    </row>
    <row r="220" spans="2:6" x14ac:dyDescent="0.25">
      <c r="B220" s="176"/>
      <c r="C220" s="177"/>
      <c r="D220" s="178"/>
      <c r="E220" s="178"/>
      <c r="F220" s="178"/>
    </row>
    <row r="221" spans="2:6" x14ac:dyDescent="0.25">
      <c r="B221" s="176"/>
      <c r="C221" s="177"/>
      <c r="D221" s="178"/>
      <c r="E221" s="178"/>
      <c r="F221" s="178"/>
    </row>
    <row r="222" spans="2:6" x14ac:dyDescent="0.25">
      <c r="B222" s="176"/>
      <c r="C222" s="177"/>
      <c r="D222" s="178"/>
      <c r="E222" s="178"/>
      <c r="F222" s="178"/>
    </row>
    <row r="223" spans="2:6" x14ac:dyDescent="0.25">
      <c r="B223" s="176"/>
      <c r="C223" s="177"/>
      <c r="D223" s="178"/>
      <c r="E223" s="178"/>
      <c r="F223" s="178"/>
    </row>
    <row r="224" spans="2:6" x14ac:dyDescent="0.25">
      <c r="B224" s="176"/>
      <c r="C224" s="177"/>
      <c r="D224" s="178"/>
      <c r="E224" s="178"/>
      <c r="F224" s="178"/>
    </row>
    <row r="225" spans="2:6" x14ac:dyDescent="0.25">
      <c r="B225" s="176"/>
      <c r="C225" s="177"/>
      <c r="D225" s="178"/>
      <c r="E225" s="178"/>
      <c r="F225" s="178"/>
    </row>
    <row r="226" spans="2:6" x14ac:dyDescent="0.25">
      <c r="B226" s="176"/>
      <c r="C226" s="177"/>
      <c r="D226" s="178"/>
      <c r="E226" s="178"/>
      <c r="F226" s="178"/>
    </row>
    <row r="227" spans="2:6" x14ac:dyDescent="0.25">
      <c r="B227" s="176"/>
      <c r="C227" s="177"/>
      <c r="D227" s="178"/>
      <c r="E227" s="178"/>
      <c r="F227" s="178"/>
    </row>
    <row r="228" spans="2:6" x14ac:dyDescent="0.25">
      <c r="B228" s="176"/>
      <c r="C228" s="177"/>
      <c r="D228" s="178"/>
      <c r="E228" s="178"/>
      <c r="F228" s="178"/>
    </row>
    <row r="229" spans="2:6" x14ac:dyDescent="0.25">
      <c r="B229" s="176"/>
      <c r="C229" s="177"/>
      <c r="D229" s="178"/>
      <c r="E229" s="178"/>
      <c r="F229" s="178"/>
    </row>
    <row r="230" spans="2:6" x14ac:dyDescent="0.25">
      <c r="B230" s="176"/>
      <c r="C230" s="177"/>
      <c r="D230" s="178"/>
      <c r="E230" s="178"/>
      <c r="F230" s="178"/>
    </row>
    <row r="231" spans="2:6" x14ac:dyDescent="0.25">
      <c r="B231" s="176"/>
      <c r="C231" s="177"/>
      <c r="D231" s="178"/>
      <c r="E231" s="178"/>
      <c r="F231" s="178"/>
    </row>
    <row r="232" spans="2:6" x14ac:dyDescent="0.25">
      <c r="B232" s="176"/>
      <c r="C232" s="177"/>
      <c r="D232" s="178"/>
      <c r="E232" s="178"/>
      <c r="F232" s="178"/>
    </row>
    <row r="233" spans="2:6" x14ac:dyDescent="0.25">
      <c r="B233" s="176"/>
      <c r="C233" s="177"/>
      <c r="D233" s="178"/>
      <c r="E233" s="178"/>
      <c r="F233" s="178"/>
    </row>
    <row r="234" spans="2:6" x14ac:dyDescent="0.25">
      <c r="B234" s="176"/>
      <c r="C234" s="177"/>
      <c r="D234" s="178"/>
      <c r="E234" s="178"/>
      <c r="F234" s="178"/>
    </row>
    <row r="235" spans="2:6" x14ac:dyDescent="0.25">
      <c r="B235" s="176"/>
      <c r="C235" s="177"/>
      <c r="D235" s="178"/>
      <c r="E235" s="178"/>
      <c r="F235" s="178"/>
    </row>
    <row r="236" spans="2:6" x14ac:dyDescent="0.25">
      <c r="B236" s="176"/>
      <c r="C236" s="177"/>
      <c r="D236" s="178"/>
      <c r="E236" s="178"/>
      <c r="F236" s="178"/>
    </row>
    <row r="237" spans="2:6" x14ac:dyDescent="0.25">
      <c r="B237" s="176"/>
      <c r="C237" s="177"/>
      <c r="D237" s="178"/>
      <c r="E237" s="178"/>
      <c r="F237" s="178"/>
    </row>
    <row r="238" spans="2:6" x14ac:dyDescent="0.25">
      <c r="B238" s="176"/>
      <c r="C238" s="177"/>
      <c r="D238" s="178"/>
      <c r="E238" s="178"/>
      <c r="F238" s="178"/>
    </row>
    <row r="239" spans="2:6" x14ac:dyDescent="0.25">
      <c r="B239" s="176"/>
      <c r="C239" s="177"/>
      <c r="D239" s="178"/>
      <c r="E239" s="178"/>
      <c r="F239" s="178"/>
    </row>
    <row r="240" spans="2:6" x14ac:dyDescent="0.25">
      <c r="B240" s="176"/>
      <c r="C240" s="177"/>
      <c r="D240" s="178"/>
      <c r="E240" s="178"/>
      <c r="F240" s="178"/>
    </row>
    <row r="241" spans="2:6" x14ac:dyDescent="0.25">
      <c r="B241" s="176"/>
      <c r="C241" s="177"/>
      <c r="D241" s="178"/>
      <c r="E241" s="178"/>
      <c r="F241" s="178"/>
    </row>
    <row r="242" spans="2:6" x14ac:dyDescent="0.25">
      <c r="B242" s="176"/>
      <c r="C242" s="177"/>
      <c r="D242" s="178"/>
      <c r="E242" s="178"/>
      <c r="F242" s="178"/>
    </row>
    <row r="243" spans="2:6" x14ac:dyDescent="0.25">
      <c r="B243" s="176"/>
      <c r="C243" s="177"/>
      <c r="D243" s="178"/>
      <c r="E243" s="178"/>
      <c r="F243" s="178"/>
    </row>
    <row r="244" spans="2:6" x14ac:dyDescent="0.25">
      <c r="B244" s="176"/>
      <c r="C244" s="177"/>
      <c r="D244" s="178"/>
      <c r="E244" s="178"/>
      <c r="F244" s="178"/>
    </row>
    <row r="245" spans="2:6" x14ac:dyDescent="0.25">
      <c r="B245" s="176"/>
      <c r="C245" s="177"/>
      <c r="D245" s="178"/>
      <c r="E245" s="178"/>
      <c r="F245" s="178"/>
    </row>
    <row r="246" spans="2:6" x14ac:dyDescent="0.25">
      <c r="B246" s="176"/>
      <c r="C246" s="177"/>
      <c r="D246" s="178"/>
      <c r="E246" s="178"/>
      <c r="F246" s="178"/>
    </row>
    <row r="247" spans="2:6" x14ac:dyDescent="0.25">
      <c r="B247" s="176"/>
      <c r="C247" s="177"/>
      <c r="D247" s="178"/>
      <c r="E247" s="178"/>
      <c r="F247" s="178"/>
    </row>
    <row r="248" spans="2:6" x14ac:dyDescent="0.25">
      <c r="B248" s="176"/>
      <c r="C248" s="177"/>
      <c r="D248" s="178"/>
      <c r="E248" s="178"/>
      <c r="F248" s="178"/>
    </row>
    <row r="249" spans="2:6" x14ac:dyDescent="0.25">
      <c r="B249" s="176"/>
      <c r="C249" s="177"/>
      <c r="D249" s="178"/>
      <c r="E249" s="178"/>
      <c r="F249" s="178"/>
    </row>
    <row r="250" spans="2:6" x14ac:dyDescent="0.25">
      <c r="B250" s="176"/>
      <c r="C250" s="177"/>
      <c r="D250" s="178"/>
      <c r="E250" s="178"/>
      <c r="F250" s="178"/>
    </row>
    <row r="251" spans="2:6" x14ac:dyDescent="0.25">
      <c r="B251" s="176"/>
      <c r="C251" s="177"/>
      <c r="D251" s="178"/>
      <c r="E251" s="178"/>
      <c r="F251" s="178"/>
    </row>
    <row r="252" spans="2:6" x14ac:dyDescent="0.25">
      <c r="B252" s="176"/>
      <c r="C252" s="177"/>
      <c r="D252" s="178"/>
      <c r="E252" s="178"/>
      <c r="F252" s="178"/>
    </row>
    <row r="253" spans="2:6" x14ac:dyDescent="0.25">
      <c r="B253" s="176"/>
      <c r="C253" s="177"/>
      <c r="D253" s="178"/>
      <c r="E253" s="178"/>
      <c r="F253" s="178"/>
    </row>
    <row r="254" spans="2:6" x14ac:dyDescent="0.25">
      <c r="B254" s="176"/>
      <c r="C254" s="177"/>
      <c r="D254" s="178"/>
      <c r="E254" s="178"/>
      <c r="F254" s="178"/>
    </row>
    <row r="255" spans="2:6" x14ac:dyDescent="0.25">
      <c r="B255" s="176"/>
      <c r="C255" s="177"/>
      <c r="D255" s="178"/>
      <c r="E255" s="178"/>
      <c r="F255" s="178"/>
    </row>
    <row r="256" spans="2:6" x14ac:dyDescent="0.25">
      <c r="B256" s="176"/>
      <c r="C256" s="177"/>
      <c r="D256" s="178"/>
      <c r="E256" s="178"/>
      <c r="F256" s="178"/>
    </row>
    <row r="257" spans="2:6" x14ac:dyDescent="0.25">
      <c r="B257" s="176"/>
      <c r="C257" s="177"/>
      <c r="D257" s="178"/>
      <c r="E257" s="178"/>
      <c r="F257" s="178"/>
    </row>
    <row r="258" spans="2:6" x14ac:dyDescent="0.25">
      <c r="B258" s="176"/>
      <c r="C258" s="177"/>
      <c r="D258" s="178"/>
      <c r="E258" s="178"/>
      <c r="F258" s="178"/>
    </row>
    <row r="259" spans="2:6" x14ac:dyDescent="0.25">
      <c r="B259" s="176"/>
      <c r="C259" s="177"/>
      <c r="D259" s="178"/>
      <c r="E259" s="178"/>
      <c r="F259" s="178"/>
    </row>
    <row r="260" spans="2:6" x14ac:dyDescent="0.25">
      <c r="B260" s="176"/>
      <c r="C260" s="177"/>
      <c r="D260" s="178"/>
      <c r="E260" s="178"/>
      <c r="F260" s="178"/>
    </row>
    <row r="261" spans="2:6" x14ac:dyDescent="0.25">
      <c r="B261" s="176"/>
      <c r="C261" s="177"/>
      <c r="D261" s="178"/>
      <c r="E261" s="178"/>
      <c r="F261" s="178"/>
    </row>
    <row r="262" spans="2:6" x14ac:dyDescent="0.25">
      <c r="B262" s="176"/>
      <c r="C262" s="177"/>
      <c r="D262" s="178"/>
      <c r="E262" s="178"/>
      <c r="F262" s="178"/>
    </row>
    <row r="263" spans="2:6" x14ac:dyDescent="0.25">
      <c r="B263" s="176"/>
      <c r="C263" s="177"/>
      <c r="D263" s="178"/>
      <c r="E263" s="178"/>
      <c r="F263" s="178"/>
    </row>
    <row r="264" spans="2:6" x14ac:dyDescent="0.25">
      <c r="B264" s="176"/>
      <c r="C264" s="177"/>
      <c r="D264" s="178"/>
      <c r="E264" s="178"/>
      <c r="F264" s="178"/>
    </row>
    <row r="265" spans="2:6" x14ac:dyDescent="0.25">
      <c r="B265" s="176"/>
      <c r="C265" s="177"/>
      <c r="D265" s="178"/>
      <c r="E265" s="178"/>
      <c r="F265" s="178"/>
    </row>
    <row r="266" spans="2:6" x14ac:dyDescent="0.25">
      <c r="B266" s="176"/>
      <c r="C266" s="177"/>
      <c r="D266" s="178"/>
      <c r="E266" s="178"/>
      <c r="F266" s="178"/>
    </row>
    <row r="267" spans="2:6" x14ac:dyDescent="0.25">
      <c r="B267" s="176"/>
      <c r="C267" s="177"/>
      <c r="D267" s="178"/>
      <c r="E267" s="178"/>
      <c r="F267" s="178"/>
    </row>
    <row r="268" spans="2:6" x14ac:dyDescent="0.25">
      <c r="B268" s="176"/>
      <c r="C268" s="177"/>
      <c r="D268" s="178"/>
      <c r="E268" s="178"/>
      <c r="F268" s="178"/>
    </row>
    <row r="269" spans="2:6" x14ac:dyDescent="0.25">
      <c r="B269" s="176"/>
      <c r="C269" s="177"/>
      <c r="D269" s="178"/>
      <c r="E269" s="178"/>
      <c r="F269" s="178"/>
    </row>
    <row r="270" spans="2:6" x14ac:dyDescent="0.25">
      <c r="B270" s="176"/>
      <c r="C270" s="177"/>
      <c r="D270" s="178"/>
      <c r="E270" s="178"/>
      <c r="F270" s="178"/>
    </row>
    <row r="271" spans="2:6" x14ac:dyDescent="0.25">
      <c r="B271" s="176"/>
      <c r="C271" s="177"/>
      <c r="D271" s="178"/>
      <c r="E271" s="178"/>
      <c r="F271" s="178"/>
    </row>
    <row r="272" spans="2:6" x14ac:dyDescent="0.25">
      <c r="B272" s="176"/>
      <c r="C272" s="177"/>
      <c r="D272" s="178"/>
      <c r="E272" s="178"/>
      <c r="F272" s="178"/>
    </row>
    <row r="273" spans="2:6" x14ac:dyDescent="0.25">
      <c r="B273" s="176"/>
      <c r="C273" s="177"/>
      <c r="D273" s="178"/>
      <c r="E273" s="178"/>
      <c r="F273" s="178"/>
    </row>
    <row r="274" spans="2:6" x14ac:dyDescent="0.25">
      <c r="B274" s="176"/>
      <c r="C274" s="177"/>
      <c r="D274" s="178"/>
      <c r="E274" s="178"/>
      <c r="F274" s="178"/>
    </row>
    <row r="275" spans="2:6" x14ac:dyDescent="0.25">
      <c r="B275" s="176"/>
      <c r="C275" s="177"/>
      <c r="D275" s="178"/>
      <c r="E275" s="178"/>
      <c r="F275" s="178"/>
    </row>
    <row r="276" spans="2:6" x14ac:dyDescent="0.25">
      <c r="B276" s="176"/>
      <c r="C276" s="177"/>
      <c r="D276" s="178"/>
      <c r="E276" s="178"/>
      <c r="F276" s="178"/>
    </row>
    <row r="277" spans="2:6" x14ac:dyDescent="0.25">
      <c r="B277" s="176"/>
      <c r="C277" s="177"/>
      <c r="D277" s="178"/>
      <c r="E277" s="178"/>
      <c r="F277" s="178"/>
    </row>
    <row r="278" spans="2:6" x14ac:dyDescent="0.25">
      <c r="B278" s="176"/>
      <c r="C278" s="177"/>
      <c r="D278" s="178"/>
      <c r="E278" s="178"/>
      <c r="F278" s="178"/>
    </row>
    <row r="279" spans="2:6" x14ac:dyDescent="0.25">
      <c r="B279" s="176"/>
      <c r="C279" s="177"/>
      <c r="D279" s="178"/>
      <c r="E279" s="178"/>
      <c r="F279" s="178"/>
    </row>
    <row r="280" spans="2:6" x14ac:dyDescent="0.25">
      <c r="B280" s="176"/>
      <c r="C280" s="177"/>
      <c r="D280" s="178"/>
      <c r="E280" s="178"/>
      <c r="F280" s="178"/>
    </row>
    <row r="281" spans="2:6" x14ac:dyDescent="0.25">
      <c r="B281" s="176"/>
      <c r="C281" s="177"/>
      <c r="D281" s="178"/>
      <c r="E281" s="178"/>
      <c r="F281" s="178"/>
    </row>
    <row r="282" spans="2:6" x14ac:dyDescent="0.25">
      <c r="B282" s="176"/>
      <c r="C282" s="177"/>
      <c r="D282" s="178"/>
      <c r="E282" s="178"/>
      <c r="F282" s="178"/>
    </row>
    <row r="283" spans="2:6" x14ac:dyDescent="0.25">
      <c r="B283" s="176"/>
      <c r="C283" s="177"/>
      <c r="D283" s="178"/>
      <c r="E283" s="178"/>
      <c r="F283" s="178"/>
    </row>
    <row r="284" spans="2:6" x14ac:dyDescent="0.25">
      <c r="B284" s="176"/>
      <c r="C284" s="177"/>
      <c r="D284" s="178"/>
      <c r="E284" s="178"/>
      <c r="F284" s="178"/>
    </row>
    <row r="285" spans="2:6" x14ac:dyDescent="0.25">
      <c r="B285" s="176"/>
      <c r="C285" s="177"/>
      <c r="D285" s="178"/>
      <c r="E285" s="178"/>
      <c r="F285" s="178"/>
    </row>
    <row r="286" spans="2:6" x14ac:dyDescent="0.25">
      <c r="B286" s="176"/>
      <c r="C286" s="177"/>
      <c r="D286" s="178"/>
      <c r="E286" s="178"/>
      <c r="F286" s="178"/>
    </row>
    <row r="287" spans="2:6" x14ac:dyDescent="0.25">
      <c r="B287" s="176"/>
      <c r="C287" s="177"/>
      <c r="D287" s="178"/>
      <c r="E287" s="178"/>
      <c r="F287" s="178"/>
    </row>
    <row r="288" spans="2:6" x14ac:dyDescent="0.25">
      <c r="B288" s="176"/>
      <c r="C288" s="177"/>
      <c r="D288" s="178"/>
      <c r="E288" s="178"/>
      <c r="F288" s="178"/>
    </row>
  </sheetData>
  <mergeCells count="1">
    <mergeCell ref="B2:F2"/>
  </mergeCells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278"/>
  <sheetViews>
    <sheetView workbookViewId="0">
      <selection activeCell="B6" sqref="B6"/>
    </sheetView>
  </sheetViews>
  <sheetFormatPr defaultRowHeight="15" x14ac:dyDescent="0.25"/>
  <cols>
    <col min="1" max="1" width="9.140625" style="124"/>
    <col min="2" max="2" width="52.7109375" style="122" customWidth="1"/>
    <col min="3" max="3" width="8.140625" style="179" bestFit="1" customWidth="1"/>
    <col min="4" max="4" width="13" style="180" customWidth="1"/>
    <col min="5" max="5" width="17.140625" style="180" customWidth="1"/>
    <col min="6" max="6" width="15.7109375" style="180" customWidth="1"/>
    <col min="7" max="7" width="14" style="66" customWidth="1"/>
    <col min="8" max="8" width="13.42578125" style="124" bestFit="1" customWidth="1"/>
    <col min="9" max="9" width="11.85546875" style="124" customWidth="1"/>
    <col min="10" max="10" width="9.140625" style="124"/>
    <col min="11" max="11" width="17.5703125" style="124" bestFit="1" customWidth="1"/>
    <col min="12" max="16384" width="9.140625" style="124"/>
  </cols>
  <sheetData>
    <row r="2" spans="2:7" s="166" customFormat="1" ht="15" customHeight="1" x14ac:dyDescent="0.2">
      <c r="B2" s="212" t="str">
        <f>'Elenco Prezzi Unitari'!B195</f>
        <v>Leitstelle: Rathaus (Gemeinde KALTERN)</v>
      </c>
      <c r="C2" s="212"/>
      <c r="D2" s="212"/>
      <c r="E2" s="212"/>
      <c r="F2" s="212"/>
      <c r="G2" s="53"/>
    </row>
    <row r="3" spans="2:7" s="166" customFormat="1" x14ac:dyDescent="0.2">
      <c r="B3" s="55" t="str">
        <f>'Elenco Prezzi Unitari'!B65</f>
        <v>BESCHREIBUNG</v>
      </c>
      <c r="C3" s="55" t="str">
        <f>'Elenco Prezzi Unitari'!C65</f>
        <v>M.E.</v>
      </c>
      <c r="D3" s="55" t="str">
        <f>'Elenco Prezzi Unitari'!D65</f>
        <v>ANZ.</v>
      </c>
      <c r="E3" s="55" t="str">
        <f>'Elenco Prezzi Unitari'!E65</f>
        <v>EINHEITSPREIS</v>
      </c>
      <c r="F3" s="55" t="str">
        <f>'Elenco Prezzi Unitari'!F65</f>
        <v>BETRAG</v>
      </c>
      <c r="G3" s="53"/>
    </row>
    <row r="4" spans="2:7" x14ac:dyDescent="0.25">
      <c r="B4" s="33" t="str">
        <f>'Elenco Prezzi Unitari'!B12</f>
        <v>Tablet 10 Zoll mit Konnektivität WiFi und 3G</v>
      </c>
      <c r="C4" s="56" t="s">
        <v>1</v>
      </c>
      <c r="D4" s="57">
        <v>1</v>
      </c>
      <c r="E4" s="91">
        <f>'Elenco Prezzi Unitari'!F12</f>
        <v>500</v>
      </c>
      <c r="F4" s="83">
        <f>E4*D4</f>
        <v>500</v>
      </c>
      <c r="G4" s="58"/>
    </row>
    <row r="5" spans="2:7" ht="30" x14ac:dyDescent="0.25">
      <c r="B5" s="33" t="str">
        <f>'Elenco Prezzi Unitari'!B36</f>
        <v>Arbeitslohn für Installation und Konfiguration der Anlage.</v>
      </c>
      <c r="C5" s="117" t="str">
        <f>'Elenco Prezzi Unitari'!C36</f>
        <v>pauschal</v>
      </c>
      <c r="D5" s="63">
        <v>1</v>
      </c>
      <c r="E5" s="86">
        <v>500</v>
      </c>
      <c r="F5" s="87">
        <f>E5*D5</f>
        <v>500</v>
      </c>
      <c r="G5" s="58"/>
    </row>
    <row r="6" spans="2:7" x14ac:dyDescent="0.25">
      <c r="B6" s="35" t="str">
        <f>'Elenco Prezzi Unitari'!B66</f>
        <v>Gesamt SOA Kategorie OS5</v>
      </c>
      <c r="C6" s="60"/>
      <c r="D6" s="61"/>
      <c r="E6" s="84"/>
      <c r="F6" s="85">
        <f>SUM(F4:F5)</f>
        <v>1000</v>
      </c>
      <c r="G6" s="58"/>
    </row>
    <row r="7" spans="2:7" x14ac:dyDescent="0.25">
      <c r="B7" s="67"/>
      <c r="C7" s="68"/>
      <c r="D7" s="69"/>
      <c r="E7" s="89"/>
      <c r="F7" s="89"/>
      <c r="G7" s="58"/>
    </row>
    <row r="8" spans="2:7" x14ac:dyDescent="0.25">
      <c r="B8" s="45" t="str">
        <f>'Elenco Prezzi Unitari'!B69</f>
        <v>SUMME</v>
      </c>
      <c r="C8" s="60"/>
      <c r="D8" s="70"/>
      <c r="E8" s="84"/>
      <c r="F8" s="90">
        <f>F6</f>
        <v>1000</v>
      </c>
    </row>
    <row r="9" spans="2:7" x14ac:dyDescent="0.25">
      <c r="B9" s="71"/>
      <c r="C9" s="72"/>
      <c r="D9" s="73"/>
      <c r="E9" s="73"/>
      <c r="F9" s="73"/>
    </row>
    <row r="10" spans="2:7" x14ac:dyDescent="0.25">
      <c r="B10" s="71"/>
      <c r="C10" s="72"/>
      <c r="D10" s="73"/>
      <c r="E10" s="73"/>
      <c r="F10" s="73"/>
    </row>
    <row r="11" spans="2:7" x14ac:dyDescent="0.25">
      <c r="B11" s="71"/>
      <c r="C11" s="72"/>
      <c r="D11" s="73"/>
      <c r="E11" s="73"/>
      <c r="F11" s="73"/>
    </row>
    <row r="12" spans="2:7" x14ac:dyDescent="0.25">
      <c r="B12" s="71"/>
      <c r="C12" s="72"/>
      <c r="D12" s="73"/>
      <c r="E12" s="73"/>
      <c r="F12" s="73"/>
    </row>
    <row r="13" spans="2:7" x14ac:dyDescent="0.25">
      <c r="B13" s="71"/>
      <c r="C13" s="72"/>
      <c r="D13" s="73"/>
      <c r="E13" s="73"/>
      <c r="F13" s="73"/>
    </row>
    <row r="14" spans="2:7" x14ac:dyDescent="0.25">
      <c r="B14" s="71"/>
      <c r="C14" s="72"/>
      <c r="D14" s="73"/>
      <c r="E14" s="73"/>
      <c r="F14" s="73"/>
    </row>
    <row r="15" spans="2:7" x14ac:dyDescent="0.25">
      <c r="B15" s="71"/>
      <c r="C15" s="72"/>
      <c r="D15" s="73"/>
      <c r="E15" s="73"/>
      <c r="F15" s="73"/>
    </row>
    <row r="16" spans="2:7" x14ac:dyDescent="0.25">
      <c r="B16" s="71"/>
      <c r="C16" s="72"/>
      <c r="D16" s="73"/>
      <c r="E16" s="73"/>
      <c r="F16" s="73"/>
    </row>
    <row r="17" spans="2:6" x14ac:dyDescent="0.25">
      <c r="B17" s="71"/>
      <c r="C17" s="72"/>
      <c r="D17" s="73"/>
      <c r="E17" s="73"/>
      <c r="F17" s="73"/>
    </row>
    <row r="18" spans="2:6" x14ac:dyDescent="0.25">
      <c r="B18" s="71"/>
      <c r="C18" s="72"/>
      <c r="D18" s="73"/>
      <c r="E18" s="73"/>
      <c r="F18" s="73"/>
    </row>
    <row r="19" spans="2:6" x14ac:dyDescent="0.25">
      <c r="B19" s="71"/>
      <c r="C19" s="72"/>
      <c r="D19" s="73"/>
      <c r="E19" s="73"/>
      <c r="F19" s="73"/>
    </row>
    <row r="20" spans="2:6" x14ac:dyDescent="0.25">
      <c r="B20" s="71"/>
      <c r="C20" s="72"/>
      <c r="D20" s="73"/>
      <c r="E20" s="73"/>
      <c r="F20" s="73"/>
    </row>
    <row r="21" spans="2:6" x14ac:dyDescent="0.25">
      <c r="B21" s="71"/>
      <c r="C21" s="72"/>
      <c r="D21" s="73"/>
      <c r="E21" s="73"/>
      <c r="F21" s="73"/>
    </row>
    <row r="22" spans="2:6" x14ac:dyDescent="0.25">
      <c r="B22" s="71"/>
      <c r="C22" s="72"/>
      <c r="D22" s="73"/>
      <c r="E22" s="73"/>
      <c r="F22" s="73"/>
    </row>
    <row r="23" spans="2:6" x14ac:dyDescent="0.25">
      <c r="B23" s="71"/>
      <c r="C23" s="72"/>
      <c r="D23" s="73"/>
      <c r="E23" s="73"/>
      <c r="F23" s="73"/>
    </row>
    <row r="24" spans="2:6" x14ac:dyDescent="0.25">
      <c r="B24" s="71"/>
      <c r="C24" s="72"/>
      <c r="D24" s="73"/>
      <c r="E24" s="73"/>
      <c r="F24" s="73"/>
    </row>
    <row r="25" spans="2:6" x14ac:dyDescent="0.25">
      <c r="B25" s="71"/>
      <c r="C25" s="72"/>
      <c r="D25" s="73"/>
      <c r="E25" s="73"/>
      <c r="F25" s="73"/>
    </row>
    <row r="26" spans="2:6" x14ac:dyDescent="0.25">
      <c r="B26" s="71"/>
      <c r="C26" s="72"/>
      <c r="D26" s="73"/>
      <c r="E26" s="73"/>
      <c r="F26" s="73"/>
    </row>
    <row r="27" spans="2:6" x14ac:dyDescent="0.25">
      <c r="B27" s="71"/>
      <c r="C27" s="72"/>
      <c r="D27" s="73"/>
      <c r="E27" s="73"/>
      <c r="F27" s="73"/>
    </row>
    <row r="28" spans="2:6" x14ac:dyDescent="0.25">
      <c r="B28" s="176"/>
      <c r="C28" s="177"/>
      <c r="D28" s="178"/>
      <c r="E28" s="178"/>
      <c r="F28" s="178"/>
    </row>
    <row r="29" spans="2:6" x14ac:dyDescent="0.25">
      <c r="B29" s="176"/>
      <c r="C29" s="177"/>
      <c r="D29" s="178"/>
      <c r="E29" s="178"/>
      <c r="F29" s="178"/>
    </row>
    <row r="30" spans="2:6" x14ac:dyDescent="0.25">
      <c r="B30" s="176"/>
      <c r="C30" s="177"/>
      <c r="D30" s="178"/>
      <c r="E30" s="178"/>
      <c r="F30" s="178"/>
    </row>
    <row r="31" spans="2:6" x14ac:dyDescent="0.25">
      <c r="B31" s="176"/>
      <c r="C31" s="177"/>
      <c r="D31" s="178"/>
      <c r="E31" s="178"/>
      <c r="F31" s="178"/>
    </row>
    <row r="32" spans="2:6" x14ac:dyDescent="0.25">
      <c r="B32" s="176"/>
      <c r="C32" s="177"/>
      <c r="D32" s="178"/>
      <c r="E32" s="178"/>
      <c r="F32" s="178"/>
    </row>
    <row r="33" spans="2:6" x14ac:dyDescent="0.25">
      <c r="B33" s="176"/>
      <c r="C33" s="177"/>
      <c r="D33" s="178"/>
      <c r="E33" s="178"/>
      <c r="F33" s="178"/>
    </row>
    <row r="34" spans="2:6" x14ac:dyDescent="0.25">
      <c r="B34" s="176"/>
      <c r="C34" s="177"/>
      <c r="D34" s="178"/>
      <c r="E34" s="178"/>
      <c r="F34" s="178"/>
    </row>
    <row r="35" spans="2:6" x14ac:dyDescent="0.25">
      <c r="B35" s="176"/>
      <c r="C35" s="177"/>
      <c r="D35" s="178"/>
      <c r="E35" s="178"/>
      <c r="F35" s="178"/>
    </row>
    <row r="36" spans="2:6" x14ac:dyDescent="0.25">
      <c r="B36" s="176"/>
      <c r="C36" s="177"/>
      <c r="D36" s="178"/>
      <c r="E36" s="178"/>
      <c r="F36" s="178"/>
    </row>
    <row r="37" spans="2:6" x14ac:dyDescent="0.25">
      <c r="B37" s="176"/>
      <c r="C37" s="177"/>
      <c r="D37" s="178"/>
      <c r="E37" s="178"/>
      <c r="F37" s="178"/>
    </row>
    <row r="38" spans="2:6" x14ac:dyDescent="0.25">
      <c r="B38" s="176"/>
      <c r="C38" s="177"/>
      <c r="D38" s="178"/>
      <c r="E38" s="178"/>
      <c r="F38" s="178"/>
    </row>
    <row r="39" spans="2:6" x14ac:dyDescent="0.25">
      <c r="B39" s="176"/>
      <c r="C39" s="177"/>
      <c r="D39" s="178"/>
      <c r="E39" s="178"/>
      <c r="F39" s="178"/>
    </row>
    <row r="40" spans="2:6" x14ac:dyDescent="0.25">
      <c r="B40" s="176"/>
      <c r="C40" s="177"/>
      <c r="D40" s="178"/>
      <c r="E40" s="178"/>
      <c r="F40" s="178"/>
    </row>
    <row r="41" spans="2:6" x14ac:dyDescent="0.25">
      <c r="B41" s="176"/>
      <c r="C41" s="177"/>
      <c r="D41" s="178"/>
      <c r="E41" s="178"/>
      <c r="F41" s="178"/>
    </row>
    <row r="42" spans="2:6" x14ac:dyDescent="0.25">
      <c r="B42" s="176"/>
      <c r="C42" s="177"/>
      <c r="D42" s="178"/>
      <c r="E42" s="178"/>
      <c r="F42" s="178"/>
    </row>
    <row r="43" spans="2:6" x14ac:dyDescent="0.25">
      <c r="B43" s="176"/>
      <c r="C43" s="177"/>
      <c r="D43" s="178"/>
      <c r="E43" s="178"/>
      <c r="F43" s="178"/>
    </row>
    <row r="44" spans="2:6" x14ac:dyDescent="0.25">
      <c r="B44" s="176"/>
      <c r="C44" s="177"/>
      <c r="D44" s="178"/>
      <c r="E44" s="178"/>
      <c r="F44" s="178"/>
    </row>
    <row r="45" spans="2:6" x14ac:dyDescent="0.25">
      <c r="B45" s="176"/>
      <c r="C45" s="177"/>
      <c r="D45" s="178"/>
      <c r="E45" s="178"/>
      <c r="F45" s="178"/>
    </row>
    <row r="46" spans="2:6" x14ac:dyDescent="0.25">
      <c r="B46" s="176"/>
      <c r="C46" s="177"/>
      <c r="D46" s="178"/>
      <c r="E46" s="178"/>
      <c r="F46" s="178"/>
    </row>
    <row r="47" spans="2:6" x14ac:dyDescent="0.25">
      <c r="B47" s="176"/>
      <c r="C47" s="177"/>
      <c r="D47" s="178"/>
      <c r="E47" s="178"/>
      <c r="F47" s="178"/>
    </row>
    <row r="48" spans="2:6" x14ac:dyDescent="0.25">
      <c r="B48" s="176"/>
      <c r="C48" s="177"/>
      <c r="D48" s="178"/>
      <c r="E48" s="178"/>
      <c r="F48" s="178"/>
    </row>
    <row r="49" spans="2:6" x14ac:dyDescent="0.25">
      <c r="B49" s="176"/>
      <c r="C49" s="177"/>
      <c r="D49" s="178"/>
      <c r="E49" s="178"/>
      <c r="F49" s="178"/>
    </row>
    <row r="50" spans="2:6" x14ac:dyDescent="0.25">
      <c r="B50" s="176"/>
      <c r="C50" s="177"/>
      <c r="D50" s="178"/>
      <c r="E50" s="178"/>
      <c r="F50" s="178"/>
    </row>
    <row r="51" spans="2:6" x14ac:dyDescent="0.25">
      <c r="B51" s="176"/>
      <c r="C51" s="177"/>
      <c r="D51" s="178"/>
      <c r="E51" s="178"/>
      <c r="F51" s="178"/>
    </row>
    <row r="52" spans="2:6" x14ac:dyDescent="0.25">
      <c r="B52" s="176"/>
      <c r="C52" s="177"/>
      <c r="D52" s="178"/>
      <c r="E52" s="178"/>
      <c r="F52" s="178"/>
    </row>
    <row r="53" spans="2:6" x14ac:dyDescent="0.25">
      <c r="B53" s="176"/>
      <c r="C53" s="177"/>
      <c r="D53" s="178"/>
      <c r="E53" s="178"/>
      <c r="F53" s="178"/>
    </row>
    <row r="54" spans="2:6" x14ac:dyDescent="0.25">
      <c r="B54" s="176"/>
      <c r="C54" s="177"/>
      <c r="D54" s="178"/>
      <c r="E54" s="178"/>
      <c r="F54" s="178"/>
    </row>
    <row r="55" spans="2:6" x14ac:dyDescent="0.25">
      <c r="B55" s="176"/>
      <c r="C55" s="177"/>
      <c r="D55" s="178"/>
      <c r="E55" s="178"/>
      <c r="F55" s="178"/>
    </row>
    <row r="56" spans="2:6" x14ac:dyDescent="0.25">
      <c r="B56" s="176"/>
      <c r="C56" s="177"/>
      <c r="D56" s="178"/>
      <c r="E56" s="178"/>
      <c r="F56" s="178"/>
    </row>
    <row r="57" spans="2:6" x14ac:dyDescent="0.25">
      <c r="B57" s="176"/>
      <c r="C57" s="177"/>
      <c r="D57" s="178"/>
      <c r="E57" s="178"/>
      <c r="F57" s="178"/>
    </row>
    <row r="58" spans="2:6" x14ac:dyDescent="0.25">
      <c r="B58" s="176"/>
      <c r="C58" s="177"/>
      <c r="D58" s="178"/>
      <c r="E58" s="178"/>
      <c r="F58" s="178"/>
    </row>
    <row r="59" spans="2:6" x14ac:dyDescent="0.25">
      <c r="B59" s="176"/>
      <c r="C59" s="177"/>
      <c r="D59" s="178"/>
      <c r="E59" s="178"/>
      <c r="F59" s="178"/>
    </row>
    <row r="60" spans="2:6" x14ac:dyDescent="0.25">
      <c r="B60" s="176"/>
      <c r="C60" s="177"/>
      <c r="D60" s="178"/>
      <c r="E60" s="178"/>
      <c r="F60" s="178"/>
    </row>
    <row r="61" spans="2:6" x14ac:dyDescent="0.25">
      <c r="B61" s="176"/>
      <c r="C61" s="177"/>
      <c r="D61" s="178"/>
      <c r="E61" s="178"/>
      <c r="F61" s="178"/>
    </row>
    <row r="62" spans="2:6" x14ac:dyDescent="0.25">
      <c r="B62" s="176"/>
      <c r="C62" s="177"/>
      <c r="D62" s="178"/>
      <c r="E62" s="178"/>
      <c r="F62" s="178"/>
    </row>
    <row r="63" spans="2:6" x14ac:dyDescent="0.25">
      <c r="B63" s="176"/>
      <c r="C63" s="177"/>
      <c r="D63" s="178"/>
      <c r="E63" s="178"/>
      <c r="F63" s="178"/>
    </row>
    <row r="64" spans="2:6" x14ac:dyDescent="0.25">
      <c r="B64" s="176"/>
      <c r="C64" s="177"/>
      <c r="D64" s="178"/>
      <c r="E64" s="178"/>
      <c r="F64" s="178"/>
    </row>
    <row r="65" spans="2:6" x14ac:dyDescent="0.25">
      <c r="B65" s="176"/>
      <c r="C65" s="177"/>
      <c r="D65" s="178"/>
      <c r="E65" s="178"/>
      <c r="F65" s="178"/>
    </row>
    <row r="66" spans="2:6" x14ac:dyDescent="0.25">
      <c r="B66" s="176"/>
      <c r="C66" s="177"/>
      <c r="D66" s="178"/>
      <c r="E66" s="178"/>
      <c r="F66" s="178"/>
    </row>
    <row r="67" spans="2:6" x14ac:dyDescent="0.25">
      <c r="B67" s="176"/>
      <c r="C67" s="177"/>
      <c r="D67" s="178"/>
      <c r="E67" s="178"/>
      <c r="F67" s="178"/>
    </row>
    <row r="68" spans="2:6" x14ac:dyDescent="0.25">
      <c r="B68" s="176"/>
      <c r="C68" s="177"/>
      <c r="D68" s="178"/>
      <c r="E68" s="178"/>
      <c r="F68" s="178"/>
    </row>
    <row r="69" spans="2:6" x14ac:dyDescent="0.25">
      <c r="B69" s="176"/>
      <c r="C69" s="177"/>
      <c r="D69" s="178"/>
      <c r="E69" s="178"/>
      <c r="F69" s="178"/>
    </row>
    <row r="70" spans="2:6" x14ac:dyDescent="0.25">
      <c r="B70" s="176"/>
      <c r="C70" s="177"/>
      <c r="D70" s="178"/>
      <c r="E70" s="178"/>
      <c r="F70" s="178"/>
    </row>
    <row r="71" spans="2:6" x14ac:dyDescent="0.25">
      <c r="B71" s="176"/>
      <c r="C71" s="177"/>
      <c r="D71" s="178"/>
      <c r="E71" s="178"/>
      <c r="F71" s="178"/>
    </row>
    <row r="72" spans="2:6" x14ac:dyDescent="0.25">
      <c r="B72" s="176"/>
      <c r="C72" s="177"/>
      <c r="D72" s="178"/>
      <c r="E72" s="178"/>
      <c r="F72" s="178"/>
    </row>
    <row r="73" spans="2:6" x14ac:dyDescent="0.25">
      <c r="B73" s="176"/>
      <c r="C73" s="177"/>
      <c r="D73" s="178"/>
      <c r="E73" s="178"/>
      <c r="F73" s="178"/>
    </row>
    <row r="74" spans="2:6" x14ac:dyDescent="0.25">
      <c r="B74" s="176"/>
      <c r="C74" s="177"/>
      <c r="D74" s="178"/>
      <c r="E74" s="178"/>
      <c r="F74" s="178"/>
    </row>
    <row r="75" spans="2:6" x14ac:dyDescent="0.25">
      <c r="B75" s="176"/>
      <c r="C75" s="177"/>
      <c r="D75" s="178"/>
      <c r="E75" s="178"/>
      <c r="F75" s="178"/>
    </row>
    <row r="76" spans="2:6" x14ac:dyDescent="0.25">
      <c r="B76" s="176"/>
      <c r="C76" s="177"/>
      <c r="D76" s="178"/>
      <c r="E76" s="178"/>
      <c r="F76" s="178"/>
    </row>
    <row r="77" spans="2:6" x14ac:dyDescent="0.25">
      <c r="B77" s="176"/>
      <c r="C77" s="177"/>
      <c r="D77" s="178"/>
      <c r="E77" s="178"/>
      <c r="F77" s="178"/>
    </row>
    <row r="78" spans="2:6" x14ac:dyDescent="0.25">
      <c r="B78" s="176"/>
      <c r="C78" s="177"/>
      <c r="D78" s="178"/>
      <c r="E78" s="178"/>
      <c r="F78" s="178"/>
    </row>
    <row r="79" spans="2:6" x14ac:dyDescent="0.25">
      <c r="B79" s="176"/>
      <c r="C79" s="177"/>
      <c r="D79" s="178"/>
      <c r="E79" s="178"/>
      <c r="F79" s="178"/>
    </row>
    <row r="80" spans="2:6" x14ac:dyDescent="0.25">
      <c r="B80" s="176"/>
      <c r="C80" s="177"/>
      <c r="D80" s="178"/>
      <c r="E80" s="178"/>
      <c r="F80" s="178"/>
    </row>
    <row r="81" spans="2:6" x14ac:dyDescent="0.25">
      <c r="B81" s="176"/>
      <c r="C81" s="177"/>
      <c r="D81" s="178"/>
      <c r="E81" s="178"/>
      <c r="F81" s="178"/>
    </row>
    <row r="82" spans="2:6" x14ac:dyDescent="0.25">
      <c r="B82" s="176"/>
      <c r="C82" s="177"/>
      <c r="D82" s="178"/>
      <c r="E82" s="178"/>
      <c r="F82" s="178"/>
    </row>
    <row r="83" spans="2:6" x14ac:dyDescent="0.25">
      <c r="B83" s="176"/>
      <c r="C83" s="177"/>
      <c r="D83" s="178"/>
      <c r="E83" s="178"/>
      <c r="F83" s="178"/>
    </row>
    <row r="84" spans="2:6" x14ac:dyDescent="0.25">
      <c r="B84" s="176"/>
      <c r="C84" s="177"/>
      <c r="D84" s="178"/>
      <c r="E84" s="178"/>
      <c r="F84" s="178"/>
    </row>
    <row r="85" spans="2:6" x14ac:dyDescent="0.25">
      <c r="B85" s="176"/>
      <c r="C85" s="177"/>
      <c r="D85" s="178"/>
      <c r="E85" s="178"/>
      <c r="F85" s="178"/>
    </row>
    <row r="86" spans="2:6" x14ac:dyDescent="0.25">
      <c r="B86" s="176"/>
      <c r="C86" s="177"/>
      <c r="D86" s="178"/>
      <c r="E86" s="178"/>
      <c r="F86" s="178"/>
    </row>
    <row r="87" spans="2:6" x14ac:dyDescent="0.25">
      <c r="B87" s="176"/>
      <c r="C87" s="177"/>
      <c r="D87" s="178"/>
      <c r="E87" s="178"/>
      <c r="F87" s="178"/>
    </row>
    <row r="88" spans="2:6" x14ac:dyDescent="0.25">
      <c r="B88" s="176"/>
      <c r="C88" s="177"/>
      <c r="D88" s="178"/>
      <c r="E88" s="178"/>
      <c r="F88" s="178"/>
    </row>
    <row r="89" spans="2:6" x14ac:dyDescent="0.25">
      <c r="B89" s="176"/>
      <c r="C89" s="177"/>
      <c r="D89" s="178"/>
      <c r="E89" s="178"/>
      <c r="F89" s="178"/>
    </row>
    <row r="90" spans="2:6" x14ac:dyDescent="0.25">
      <c r="B90" s="176"/>
      <c r="C90" s="177"/>
      <c r="D90" s="178"/>
      <c r="E90" s="178"/>
      <c r="F90" s="178"/>
    </row>
    <row r="91" spans="2:6" x14ac:dyDescent="0.25">
      <c r="B91" s="176"/>
      <c r="C91" s="177"/>
      <c r="D91" s="178"/>
      <c r="E91" s="178"/>
      <c r="F91" s="178"/>
    </row>
    <row r="92" spans="2:6" x14ac:dyDescent="0.25">
      <c r="B92" s="176"/>
      <c r="C92" s="177"/>
      <c r="D92" s="178"/>
      <c r="E92" s="178"/>
      <c r="F92" s="178"/>
    </row>
    <row r="93" spans="2:6" x14ac:dyDescent="0.25">
      <c r="B93" s="176"/>
      <c r="C93" s="177"/>
      <c r="D93" s="178"/>
      <c r="E93" s="178"/>
      <c r="F93" s="178"/>
    </row>
    <row r="94" spans="2:6" x14ac:dyDescent="0.25">
      <c r="B94" s="176"/>
      <c r="C94" s="177"/>
      <c r="D94" s="178"/>
      <c r="E94" s="178"/>
      <c r="F94" s="178"/>
    </row>
    <row r="95" spans="2:6" x14ac:dyDescent="0.25">
      <c r="B95" s="176"/>
      <c r="C95" s="177"/>
      <c r="D95" s="178"/>
      <c r="E95" s="178"/>
      <c r="F95" s="178"/>
    </row>
    <row r="96" spans="2:6" x14ac:dyDescent="0.25">
      <c r="B96" s="176"/>
      <c r="C96" s="177"/>
      <c r="D96" s="178"/>
      <c r="E96" s="178"/>
      <c r="F96" s="178"/>
    </row>
    <row r="97" spans="2:6" x14ac:dyDescent="0.25">
      <c r="B97" s="176"/>
      <c r="C97" s="177"/>
      <c r="D97" s="178"/>
      <c r="E97" s="178"/>
      <c r="F97" s="178"/>
    </row>
    <row r="98" spans="2:6" x14ac:dyDescent="0.25">
      <c r="B98" s="176"/>
      <c r="C98" s="177"/>
      <c r="D98" s="178"/>
      <c r="E98" s="178"/>
      <c r="F98" s="178"/>
    </row>
    <row r="99" spans="2:6" x14ac:dyDescent="0.25">
      <c r="B99" s="176"/>
      <c r="C99" s="177"/>
      <c r="D99" s="178"/>
      <c r="E99" s="178"/>
      <c r="F99" s="178"/>
    </row>
    <row r="100" spans="2:6" x14ac:dyDescent="0.25">
      <c r="B100" s="176"/>
      <c r="C100" s="177"/>
      <c r="D100" s="178"/>
      <c r="E100" s="178"/>
      <c r="F100" s="178"/>
    </row>
    <row r="101" spans="2:6" x14ac:dyDescent="0.25">
      <c r="B101" s="176"/>
      <c r="C101" s="177"/>
      <c r="D101" s="178"/>
      <c r="E101" s="178"/>
      <c r="F101" s="178"/>
    </row>
    <row r="102" spans="2:6" x14ac:dyDescent="0.25">
      <c r="B102" s="176"/>
      <c r="C102" s="177"/>
      <c r="D102" s="178"/>
      <c r="E102" s="178"/>
      <c r="F102" s="178"/>
    </row>
    <row r="103" spans="2:6" x14ac:dyDescent="0.25">
      <c r="B103" s="176"/>
      <c r="C103" s="177"/>
      <c r="D103" s="178"/>
      <c r="E103" s="178"/>
      <c r="F103" s="178"/>
    </row>
    <row r="104" spans="2:6" x14ac:dyDescent="0.25">
      <c r="B104" s="176"/>
      <c r="C104" s="177"/>
      <c r="D104" s="178"/>
      <c r="E104" s="178"/>
      <c r="F104" s="178"/>
    </row>
    <row r="105" spans="2:6" x14ac:dyDescent="0.25">
      <c r="B105" s="176"/>
      <c r="C105" s="177"/>
      <c r="D105" s="178"/>
      <c r="E105" s="178"/>
      <c r="F105" s="178"/>
    </row>
    <row r="106" spans="2:6" x14ac:dyDescent="0.25">
      <c r="B106" s="176"/>
      <c r="C106" s="177"/>
      <c r="D106" s="178"/>
      <c r="E106" s="178"/>
      <c r="F106" s="178"/>
    </row>
    <row r="107" spans="2:6" x14ac:dyDescent="0.25">
      <c r="B107" s="176"/>
      <c r="C107" s="177"/>
      <c r="D107" s="178"/>
      <c r="E107" s="178"/>
      <c r="F107" s="178"/>
    </row>
    <row r="108" spans="2:6" x14ac:dyDescent="0.25">
      <c r="B108" s="176"/>
      <c r="C108" s="177"/>
      <c r="D108" s="178"/>
      <c r="E108" s="178"/>
      <c r="F108" s="178"/>
    </row>
    <row r="109" spans="2:6" x14ac:dyDescent="0.25">
      <c r="B109" s="176"/>
      <c r="C109" s="177"/>
      <c r="D109" s="178"/>
      <c r="E109" s="178"/>
      <c r="F109" s="178"/>
    </row>
    <row r="110" spans="2:6" x14ac:dyDescent="0.25">
      <c r="B110" s="176"/>
      <c r="C110" s="177"/>
      <c r="D110" s="178"/>
      <c r="E110" s="178"/>
      <c r="F110" s="178"/>
    </row>
    <row r="111" spans="2:6" x14ac:dyDescent="0.25">
      <c r="B111" s="176"/>
      <c r="C111" s="177"/>
      <c r="D111" s="178"/>
      <c r="E111" s="178"/>
      <c r="F111" s="178"/>
    </row>
    <row r="112" spans="2:6" x14ac:dyDescent="0.25">
      <c r="B112" s="176"/>
      <c r="C112" s="177"/>
      <c r="D112" s="178"/>
      <c r="E112" s="178"/>
      <c r="F112" s="178"/>
    </row>
    <row r="113" spans="2:6" x14ac:dyDescent="0.25">
      <c r="B113" s="176"/>
      <c r="C113" s="177"/>
      <c r="D113" s="178"/>
      <c r="E113" s="178"/>
      <c r="F113" s="178"/>
    </row>
    <row r="114" spans="2:6" x14ac:dyDescent="0.25">
      <c r="B114" s="176"/>
      <c r="C114" s="177"/>
      <c r="D114" s="178"/>
      <c r="E114" s="178"/>
      <c r="F114" s="178"/>
    </row>
    <row r="115" spans="2:6" x14ac:dyDescent="0.25">
      <c r="B115" s="176"/>
      <c r="C115" s="177"/>
      <c r="D115" s="178"/>
      <c r="E115" s="178"/>
      <c r="F115" s="178"/>
    </row>
    <row r="116" spans="2:6" x14ac:dyDescent="0.25">
      <c r="B116" s="176"/>
      <c r="C116" s="177"/>
      <c r="D116" s="178"/>
      <c r="E116" s="178"/>
      <c r="F116" s="178"/>
    </row>
    <row r="117" spans="2:6" x14ac:dyDescent="0.25">
      <c r="B117" s="176"/>
      <c r="C117" s="177"/>
      <c r="D117" s="178"/>
      <c r="E117" s="178"/>
      <c r="F117" s="178"/>
    </row>
    <row r="118" spans="2:6" x14ac:dyDescent="0.25">
      <c r="B118" s="176"/>
      <c r="C118" s="177"/>
      <c r="D118" s="178"/>
      <c r="E118" s="178"/>
      <c r="F118" s="178"/>
    </row>
    <row r="119" spans="2:6" x14ac:dyDescent="0.25">
      <c r="B119" s="176"/>
      <c r="C119" s="177"/>
      <c r="D119" s="178"/>
      <c r="E119" s="178"/>
      <c r="F119" s="178"/>
    </row>
    <row r="120" spans="2:6" x14ac:dyDescent="0.25">
      <c r="B120" s="176"/>
      <c r="C120" s="177"/>
      <c r="D120" s="178"/>
      <c r="E120" s="178"/>
      <c r="F120" s="178"/>
    </row>
    <row r="121" spans="2:6" x14ac:dyDescent="0.25">
      <c r="B121" s="176"/>
      <c r="C121" s="177"/>
      <c r="D121" s="178"/>
      <c r="E121" s="178"/>
      <c r="F121" s="178"/>
    </row>
    <row r="122" spans="2:6" x14ac:dyDescent="0.25">
      <c r="B122" s="176"/>
      <c r="C122" s="177"/>
      <c r="D122" s="178"/>
      <c r="E122" s="178"/>
      <c r="F122" s="178"/>
    </row>
    <row r="123" spans="2:6" x14ac:dyDescent="0.25">
      <c r="B123" s="176"/>
      <c r="C123" s="177"/>
      <c r="D123" s="178"/>
      <c r="E123" s="178"/>
      <c r="F123" s="178"/>
    </row>
    <row r="124" spans="2:6" x14ac:dyDescent="0.25">
      <c r="B124" s="176"/>
      <c r="C124" s="177"/>
      <c r="D124" s="178"/>
      <c r="E124" s="178"/>
      <c r="F124" s="178"/>
    </row>
    <row r="125" spans="2:6" x14ac:dyDescent="0.25">
      <c r="B125" s="176"/>
      <c r="C125" s="177"/>
      <c r="D125" s="178"/>
      <c r="E125" s="178"/>
      <c r="F125" s="178"/>
    </row>
    <row r="126" spans="2:6" x14ac:dyDescent="0.25">
      <c r="B126" s="176"/>
      <c r="C126" s="177"/>
      <c r="D126" s="178"/>
      <c r="E126" s="178"/>
      <c r="F126" s="178"/>
    </row>
    <row r="127" spans="2:6" x14ac:dyDescent="0.25">
      <c r="B127" s="176"/>
      <c r="C127" s="177"/>
      <c r="D127" s="178"/>
      <c r="E127" s="178"/>
      <c r="F127" s="178"/>
    </row>
    <row r="128" spans="2:6" x14ac:dyDescent="0.25">
      <c r="B128" s="176"/>
      <c r="C128" s="177"/>
      <c r="D128" s="178"/>
      <c r="E128" s="178"/>
      <c r="F128" s="178"/>
    </row>
    <row r="129" spans="2:6" x14ac:dyDescent="0.25">
      <c r="B129" s="176"/>
      <c r="C129" s="177"/>
      <c r="D129" s="178"/>
      <c r="E129" s="178"/>
      <c r="F129" s="178"/>
    </row>
    <row r="130" spans="2:6" x14ac:dyDescent="0.25">
      <c r="B130" s="176"/>
      <c r="C130" s="177"/>
      <c r="D130" s="178"/>
      <c r="E130" s="178"/>
      <c r="F130" s="178"/>
    </row>
    <row r="131" spans="2:6" x14ac:dyDescent="0.25">
      <c r="B131" s="176"/>
      <c r="C131" s="177"/>
      <c r="D131" s="178"/>
      <c r="E131" s="178"/>
      <c r="F131" s="178"/>
    </row>
    <row r="132" spans="2:6" x14ac:dyDescent="0.25">
      <c r="B132" s="176"/>
      <c r="C132" s="177"/>
      <c r="D132" s="178"/>
      <c r="E132" s="178"/>
      <c r="F132" s="178"/>
    </row>
    <row r="133" spans="2:6" x14ac:dyDescent="0.25">
      <c r="B133" s="176"/>
      <c r="C133" s="177"/>
      <c r="D133" s="178"/>
      <c r="E133" s="178"/>
      <c r="F133" s="178"/>
    </row>
    <row r="134" spans="2:6" x14ac:dyDescent="0.25">
      <c r="B134" s="176"/>
      <c r="C134" s="177"/>
      <c r="D134" s="178"/>
      <c r="E134" s="178"/>
      <c r="F134" s="178"/>
    </row>
    <row r="135" spans="2:6" x14ac:dyDescent="0.25">
      <c r="B135" s="176"/>
      <c r="C135" s="177"/>
      <c r="D135" s="178"/>
      <c r="E135" s="178"/>
      <c r="F135" s="178"/>
    </row>
    <row r="136" spans="2:6" x14ac:dyDescent="0.25">
      <c r="B136" s="176"/>
      <c r="C136" s="177"/>
      <c r="D136" s="178"/>
      <c r="E136" s="178"/>
      <c r="F136" s="178"/>
    </row>
    <row r="137" spans="2:6" x14ac:dyDescent="0.25">
      <c r="B137" s="176"/>
      <c r="C137" s="177"/>
      <c r="D137" s="178"/>
      <c r="E137" s="178"/>
      <c r="F137" s="178"/>
    </row>
    <row r="138" spans="2:6" x14ac:dyDescent="0.25">
      <c r="B138" s="176"/>
      <c r="C138" s="177"/>
      <c r="D138" s="178"/>
      <c r="E138" s="178"/>
      <c r="F138" s="178"/>
    </row>
    <row r="139" spans="2:6" x14ac:dyDescent="0.25">
      <c r="B139" s="176"/>
      <c r="C139" s="177"/>
      <c r="D139" s="178"/>
      <c r="E139" s="178"/>
      <c r="F139" s="178"/>
    </row>
    <row r="140" spans="2:6" x14ac:dyDescent="0.25">
      <c r="B140" s="176"/>
      <c r="C140" s="177"/>
      <c r="D140" s="178"/>
      <c r="E140" s="178"/>
      <c r="F140" s="178"/>
    </row>
    <row r="141" spans="2:6" x14ac:dyDescent="0.25">
      <c r="B141" s="176"/>
      <c r="C141" s="177"/>
      <c r="D141" s="178"/>
      <c r="E141" s="178"/>
      <c r="F141" s="178"/>
    </row>
    <row r="142" spans="2:6" x14ac:dyDescent="0.25">
      <c r="B142" s="176"/>
      <c r="C142" s="177"/>
      <c r="D142" s="178"/>
      <c r="E142" s="178"/>
      <c r="F142" s="178"/>
    </row>
    <row r="143" spans="2:6" x14ac:dyDescent="0.25">
      <c r="B143" s="176"/>
      <c r="C143" s="177"/>
      <c r="D143" s="178"/>
      <c r="E143" s="178"/>
      <c r="F143" s="178"/>
    </row>
    <row r="144" spans="2:6" x14ac:dyDescent="0.25">
      <c r="B144" s="176"/>
      <c r="C144" s="177"/>
      <c r="D144" s="178"/>
      <c r="E144" s="178"/>
      <c r="F144" s="178"/>
    </row>
    <row r="145" spans="2:6" x14ac:dyDescent="0.25">
      <c r="B145" s="176"/>
      <c r="C145" s="177"/>
      <c r="D145" s="178"/>
      <c r="E145" s="178"/>
      <c r="F145" s="178"/>
    </row>
    <row r="146" spans="2:6" x14ac:dyDescent="0.25">
      <c r="B146" s="176"/>
      <c r="C146" s="177"/>
      <c r="D146" s="178"/>
      <c r="E146" s="178"/>
      <c r="F146" s="178"/>
    </row>
    <row r="147" spans="2:6" x14ac:dyDescent="0.25">
      <c r="B147" s="176"/>
      <c r="C147" s="177"/>
      <c r="D147" s="178"/>
      <c r="E147" s="178"/>
      <c r="F147" s="178"/>
    </row>
    <row r="148" spans="2:6" x14ac:dyDescent="0.25">
      <c r="B148" s="176"/>
      <c r="C148" s="177"/>
      <c r="D148" s="178"/>
      <c r="E148" s="178"/>
      <c r="F148" s="178"/>
    </row>
    <row r="149" spans="2:6" x14ac:dyDescent="0.25">
      <c r="B149" s="176"/>
      <c r="C149" s="177"/>
      <c r="D149" s="178"/>
      <c r="E149" s="178"/>
      <c r="F149" s="178"/>
    </row>
    <row r="150" spans="2:6" x14ac:dyDescent="0.25">
      <c r="B150" s="176"/>
      <c r="C150" s="177"/>
      <c r="D150" s="178"/>
      <c r="E150" s="178"/>
      <c r="F150" s="178"/>
    </row>
    <row r="151" spans="2:6" x14ac:dyDescent="0.25">
      <c r="B151" s="176"/>
      <c r="C151" s="177"/>
      <c r="D151" s="178"/>
      <c r="E151" s="178"/>
      <c r="F151" s="178"/>
    </row>
    <row r="152" spans="2:6" x14ac:dyDescent="0.25">
      <c r="B152" s="176"/>
      <c r="C152" s="177"/>
      <c r="D152" s="178"/>
      <c r="E152" s="178"/>
      <c r="F152" s="178"/>
    </row>
    <row r="153" spans="2:6" x14ac:dyDescent="0.25">
      <c r="B153" s="176"/>
      <c r="C153" s="177"/>
      <c r="D153" s="178"/>
      <c r="E153" s="178"/>
      <c r="F153" s="178"/>
    </row>
    <row r="154" spans="2:6" x14ac:dyDescent="0.25">
      <c r="B154" s="176"/>
      <c r="C154" s="177"/>
      <c r="D154" s="178"/>
      <c r="E154" s="178"/>
      <c r="F154" s="178"/>
    </row>
    <row r="155" spans="2:6" x14ac:dyDescent="0.25">
      <c r="B155" s="176"/>
      <c r="C155" s="177"/>
      <c r="D155" s="178"/>
      <c r="E155" s="178"/>
      <c r="F155" s="178"/>
    </row>
    <row r="156" spans="2:6" x14ac:dyDescent="0.25">
      <c r="B156" s="176"/>
      <c r="C156" s="177"/>
      <c r="D156" s="178"/>
      <c r="E156" s="178"/>
      <c r="F156" s="178"/>
    </row>
    <row r="157" spans="2:6" x14ac:dyDescent="0.25">
      <c r="B157" s="176"/>
      <c r="C157" s="177"/>
      <c r="D157" s="178"/>
      <c r="E157" s="178"/>
      <c r="F157" s="178"/>
    </row>
    <row r="158" spans="2:6" x14ac:dyDescent="0.25">
      <c r="B158" s="176"/>
      <c r="C158" s="177"/>
      <c r="D158" s="178"/>
      <c r="E158" s="178"/>
      <c r="F158" s="178"/>
    </row>
    <row r="159" spans="2:6" x14ac:dyDescent="0.25">
      <c r="B159" s="176"/>
      <c r="C159" s="177"/>
      <c r="D159" s="178"/>
      <c r="E159" s="178"/>
      <c r="F159" s="178"/>
    </row>
    <row r="160" spans="2:6" x14ac:dyDescent="0.25">
      <c r="B160" s="176"/>
      <c r="C160" s="177"/>
      <c r="D160" s="178"/>
      <c r="E160" s="178"/>
      <c r="F160" s="178"/>
    </row>
    <row r="161" spans="2:6" x14ac:dyDescent="0.25">
      <c r="B161" s="176"/>
      <c r="C161" s="177"/>
      <c r="D161" s="178"/>
      <c r="E161" s="178"/>
      <c r="F161" s="178"/>
    </row>
    <row r="162" spans="2:6" x14ac:dyDescent="0.25">
      <c r="B162" s="176"/>
      <c r="C162" s="177"/>
      <c r="D162" s="178"/>
      <c r="E162" s="178"/>
      <c r="F162" s="178"/>
    </row>
    <row r="163" spans="2:6" x14ac:dyDescent="0.25">
      <c r="B163" s="176"/>
      <c r="C163" s="177"/>
      <c r="D163" s="178"/>
      <c r="E163" s="178"/>
      <c r="F163" s="178"/>
    </row>
    <row r="164" spans="2:6" x14ac:dyDescent="0.25">
      <c r="B164" s="176"/>
      <c r="C164" s="177"/>
      <c r="D164" s="178"/>
      <c r="E164" s="178"/>
      <c r="F164" s="178"/>
    </row>
    <row r="165" spans="2:6" x14ac:dyDescent="0.25">
      <c r="B165" s="176"/>
      <c r="C165" s="177"/>
      <c r="D165" s="178"/>
      <c r="E165" s="178"/>
      <c r="F165" s="178"/>
    </row>
    <row r="166" spans="2:6" x14ac:dyDescent="0.25">
      <c r="B166" s="176"/>
      <c r="C166" s="177"/>
      <c r="D166" s="178"/>
      <c r="E166" s="178"/>
      <c r="F166" s="178"/>
    </row>
    <row r="167" spans="2:6" x14ac:dyDescent="0.25">
      <c r="B167" s="176"/>
      <c r="C167" s="177"/>
      <c r="D167" s="178"/>
      <c r="E167" s="178"/>
      <c r="F167" s="178"/>
    </row>
    <row r="168" spans="2:6" x14ac:dyDescent="0.25">
      <c r="B168" s="176"/>
      <c r="C168" s="177"/>
      <c r="D168" s="178"/>
      <c r="E168" s="178"/>
      <c r="F168" s="178"/>
    </row>
    <row r="169" spans="2:6" x14ac:dyDescent="0.25">
      <c r="B169" s="176"/>
      <c r="C169" s="177"/>
      <c r="D169" s="178"/>
      <c r="E169" s="178"/>
      <c r="F169" s="178"/>
    </row>
    <row r="170" spans="2:6" x14ac:dyDescent="0.25">
      <c r="B170" s="176"/>
      <c r="C170" s="177"/>
      <c r="D170" s="178"/>
      <c r="E170" s="178"/>
      <c r="F170" s="178"/>
    </row>
    <row r="171" spans="2:6" x14ac:dyDescent="0.25">
      <c r="B171" s="176"/>
      <c r="C171" s="177"/>
      <c r="D171" s="178"/>
      <c r="E171" s="178"/>
      <c r="F171" s="178"/>
    </row>
    <row r="172" spans="2:6" x14ac:dyDescent="0.25">
      <c r="B172" s="176"/>
      <c r="C172" s="177"/>
      <c r="D172" s="178"/>
      <c r="E172" s="178"/>
      <c r="F172" s="178"/>
    </row>
    <row r="173" spans="2:6" x14ac:dyDescent="0.25">
      <c r="B173" s="176"/>
      <c r="C173" s="177"/>
      <c r="D173" s="178"/>
      <c r="E173" s="178"/>
      <c r="F173" s="178"/>
    </row>
    <row r="174" spans="2:6" x14ac:dyDescent="0.25">
      <c r="B174" s="176"/>
      <c r="C174" s="177"/>
      <c r="D174" s="178"/>
      <c r="E174" s="178"/>
      <c r="F174" s="178"/>
    </row>
    <row r="175" spans="2:6" x14ac:dyDescent="0.25">
      <c r="B175" s="176"/>
      <c r="C175" s="177"/>
      <c r="D175" s="178"/>
      <c r="E175" s="178"/>
      <c r="F175" s="178"/>
    </row>
    <row r="176" spans="2:6" x14ac:dyDescent="0.25">
      <c r="B176" s="176"/>
      <c r="C176" s="177"/>
      <c r="D176" s="178"/>
      <c r="E176" s="178"/>
      <c r="F176" s="178"/>
    </row>
    <row r="177" spans="2:6" x14ac:dyDescent="0.25">
      <c r="B177" s="176"/>
      <c r="C177" s="177"/>
      <c r="D177" s="178"/>
      <c r="E177" s="178"/>
      <c r="F177" s="178"/>
    </row>
    <row r="178" spans="2:6" x14ac:dyDescent="0.25">
      <c r="B178" s="176"/>
      <c r="C178" s="177"/>
      <c r="D178" s="178"/>
      <c r="E178" s="178"/>
      <c r="F178" s="178"/>
    </row>
    <row r="179" spans="2:6" x14ac:dyDescent="0.25">
      <c r="B179" s="176"/>
      <c r="C179" s="177"/>
      <c r="D179" s="178"/>
      <c r="E179" s="178"/>
      <c r="F179" s="178"/>
    </row>
    <row r="180" spans="2:6" x14ac:dyDescent="0.25">
      <c r="B180" s="176"/>
      <c r="C180" s="177"/>
      <c r="D180" s="178"/>
      <c r="E180" s="178"/>
      <c r="F180" s="178"/>
    </row>
    <row r="181" spans="2:6" x14ac:dyDescent="0.25">
      <c r="B181" s="176"/>
      <c r="C181" s="177"/>
      <c r="D181" s="178"/>
      <c r="E181" s="178"/>
      <c r="F181" s="178"/>
    </row>
    <row r="182" spans="2:6" x14ac:dyDescent="0.25">
      <c r="B182" s="176"/>
      <c r="C182" s="177"/>
      <c r="D182" s="178"/>
      <c r="E182" s="178"/>
      <c r="F182" s="178"/>
    </row>
    <row r="183" spans="2:6" x14ac:dyDescent="0.25">
      <c r="B183" s="176"/>
      <c r="C183" s="177"/>
      <c r="D183" s="178"/>
      <c r="E183" s="178"/>
      <c r="F183" s="178"/>
    </row>
    <row r="184" spans="2:6" x14ac:dyDescent="0.25">
      <c r="B184" s="176"/>
      <c r="C184" s="177"/>
      <c r="D184" s="178"/>
      <c r="E184" s="178"/>
      <c r="F184" s="178"/>
    </row>
    <row r="185" spans="2:6" x14ac:dyDescent="0.25">
      <c r="B185" s="176"/>
      <c r="C185" s="177"/>
      <c r="D185" s="178"/>
      <c r="E185" s="178"/>
      <c r="F185" s="178"/>
    </row>
    <row r="186" spans="2:6" x14ac:dyDescent="0.25">
      <c r="B186" s="176"/>
      <c r="C186" s="177"/>
      <c r="D186" s="178"/>
      <c r="E186" s="178"/>
      <c r="F186" s="178"/>
    </row>
    <row r="187" spans="2:6" x14ac:dyDescent="0.25">
      <c r="B187" s="176"/>
      <c r="C187" s="177"/>
      <c r="D187" s="178"/>
      <c r="E187" s="178"/>
      <c r="F187" s="178"/>
    </row>
    <row r="188" spans="2:6" x14ac:dyDescent="0.25">
      <c r="B188" s="176"/>
      <c r="C188" s="177"/>
      <c r="D188" s="178"/>
      <c r="E188" s="178"/>
      <c r="F188" s="178"/>
    </row>
    <row r="189" spans="2:6" x14ac:dyDescent="0.25">
      <c r="B189" s="176"/>
      <c r="C189" s="177"/>
      <c r="D189" s="178"/>
      <c r="E189" s="178"/>
      <c r="F189" s="178"/>
    </row>
    <row r="190" spans="2:6" x14ac:dyDescent="0.25">
      <c r="B190" s="176"/>
      <c r="C190" s="177"/>
      <c r="D190" s="178"/>
      <c r="E190" s="178"/>
      <c r="F190" s="178"/>
    </row>
    <row r="191" spans="2:6" x14ac:dyDescent="0.25">
      <c r="B191" s="176"/>
      <c r="C191" s="177"/>
      <c r="D191" s="178"/>
      <c r="E191" s="178"/>
      <c r="F191" s="178"/>
    </row>
    <row r="192" spans="2:6" x14ac:dyDescent="0.25">
      <c r="B192" s="176"/>
      <c r="C192" s="177"/>
      <c r="D192" s="178"/>
      <c r="E192" s="178"/>
      <c r="F192" s="178"/>
    </row>
    <row r="193" spans="2:6" x14ac:dyDescent="0.25">
      <c r="B193" s="176"/>
      <c r="C193" s="177"/>
      <c r="D193" s="178"/>
      <c r="E193" s="178"/>
      <c r="F193" s="178"/>
    </row>
    <row r="194" spans="2:6" x14ac:dyDescent="0.25">
      <c r="B194" s="176"/>
      <c r="C194" s="177"/>
      <c r="D194" s="178"/>
      <c r="E194" s="178"/>
      <c r="F194" s="178"/>
    </row>
    <row r="195" spans="2:6" x14ac:dyDescent="0.25">
      <c r="B195" s="176"/>
      <c r="C195" s="177"/>
      <c r="D195" s="178"/>
      <c r="E195" s="178"/>
      <c r="F195" s="178"/>
    </row>
    <row r="196" spans="2:6" x14ac:dyDescent="0.25">
      <c r="B196" s="176"/>
      <c r="C196" s="177"/>
      <c r="D196" s="178"/>
      <c r="E196" s="178"/>
      <c r="F196" s="178"/>
    </row>
    <row r="197" spans="2:6" x14ac:dyDescent="0.25">
      <c r="B197" s="176"/>
      <c r="C197" s="177"/>
      <c r="D197" s="178"/>
      <c r="E197" s="178"/>
      <c r="F197" s="178"/>
    </row>
    <row r="198" spans="2:6" x14ac:dyDescent="0.25">
      <c r="B198" s="176"/>
      <c r="C198" s="177"/>
      <c r="D198" s="178"/>
      <c r="E198" s="178"/>
      <c r="F198" s="178"/>
    </row>
    <row r="199" spans="2:6" x14ac:dyDescent="0.25">
      <c r="B199" s="176"/>
      <c r="C199" s="177"/>
      <c r="D199" s="178"/>
      <c r="E199" s="178"/>
      <c r="F199" s="178"/>
    </row>
    <row r="200" spans="2:6" x14ac:dyDescent="0.25">
      <c r="B200" s="176"/>
      <c r="C200" s="177"/>
      <c r="D200" s="178"/>
      <c r="E200" s="178"/>
      <c r="F200" s="178"/>
    </row>
    <row r="201" spans="2:6" x14ac:dyDescent="0.25">
      <c r="B201" s="176"/>
      <c r="C201" s="177"/>
      <c r="D201" s="178"/>
      <c r="E201" s="178"/>
      <c r="F201" s="178"/>
    </row>
    <row r="202" spans="2:6" x14ac:dyDescent="0.25">
      <c r="B202" s="176"/>
      <c r="C202" s="177"/>
      <c r="D202" s="178"/>
      <c r="E202" s="178"/>
      <c r="F202" s="178"/>
    </row>
    <row r="203" spans="2:6" x14ac:dyDescent="0.25">
      <c r="B203" s="176"/>
      <c r="C203" s="177"/>
      <c r="D203" s="178"/>
      <c r="E203" s="178"/>
      <c r="F203" s="178"/>
    </row>
    <row r="204" spans="2:6" x14ac:dyDescent="0.25">
      <c r="B204" s="176"/>
      <c r="C204" s="177"/>
      <c r="D204" s="178"/>
      <c r="E204" s="178"/>
      <c r="F204" s="178"/>
    </row>
    <row r="205" spans="2:6" x14ac:dyDescent="0.25">
      <c r="B205" s="176"/>
      <c r="C205" s="177"/>
      <c r="D205" s="178"/>
      <c r="E205" s="178"/>
      <c r="F205" s="178"/>
    </row>
    <row r="206" spans="2:6" x14ac:dyDescent="0.25">
      <c r="B206" s="176"/>
      <c r="C206" s="177"/>
      <c r="D206" s="178"/>
      <c r="E206" s="178"/>
      <c r="F206" s="178"/>
    </row>
    <row r="207" spans="2:6" x14ac:dyDescent="0.25">
      <c r="B207" s="176"/>
      <c r="C207" s="177"/>
      <c r="D207" s="178"/>
      <c r="E207" s="178"/>
      <c r="F207" s="178"/>
    </row>
    <row r="208" spans="2:6" x14ac:dyDescent="0.25">
      <c r="B208" s="176"/>
      <c r="C208" s="177"/>
      <c r="D208" s="178"/>
      <c r="E208" s="178"/>
      <c r="F208" s="178"/>
    </row>
    <row r="209" spans="2:6" x14ac:dyDescent="0.25">
      <c r="B209" s="176"/>
      <c r="C209" s="177"/>
      <c r="D209" s="178"/>
      <c r="E209" s="178"/>
      <c r="F209" s="178"/>
    </row>
    <row r="210" spans="2:6" x14ac:dyDescent="0.25">
      <c r="B210" s="176"/>
      <c r="C210" s="177"/>
      <c r="D210" s="178"/>
      <c r="E210" s="178"/>
      <c r="F210" s="178"/>
    </row>
    <row r="211" spans="2:6" x14ac:dyDescent="0.25">
      <c r="B211" s="176"/>
      <c r="C211" s="177"/>
      <c r="D211" s="178"/>
      <c r="E211" s="178"/>
      <c r="F211" s="178"/>
    </row>
    <row r="212" spans="2:6" x14ac:dyDescent="0.25">
      <c r="B212" s="176"/>
      <c r="C212" s="177"/>
      <c r="D212" s="178"/>
      <c r="E212" s="178"/>
      <c r="F212" s="178"/>
    </row>
    <row r="213" spans="2:6" x14ac:dyDescent="0.25">
      <c r="B213" s="176"/>
      <c r="C213" s="177"/>
      <c r="D213" s="178"/>
      <c r="E213" s="178"/>
      <c r="F213" s="178"/>
    </row>
    <row r="214" spans="2:6" x14ac:dyDescent="0.25">
      <c r="B214" s="176"/>
      <c r="C214" s="177"/>
      <c r="D214" s="178"/>
      <c r="E214" s="178"/>
      <c r="F214" s="178"/>
    </row>
    <row r="215" spans="2:6" x14ac:dyDescent="0.25">
      <c r="B215" s="176"/>
      <c r="C215" s="177"/>
      <c r="D215" s="178"/>
      <c r="E215" s="178"/>
      <c r="F215" s="178"/>
    </row>
    <row r="216" spans="2:6" x14ac:dyDescent="0.25">
      <c r="B216" s="176"/>
      <c r="C216" s="177"/>
      <c r="D216" s="178"/>
      <c r="E216" s="178"/>
      <c r="F216" s="178"/>
    </row>
    <row r="217" spans="2:6" x14ac:dyDescent="0.25">
      <c r="B217" s="176"/>
      <c r="C217" s="177"/>
      <c r="D217" s="178"/>
      <c r="E217" s="178"/>
      <c r="F217" s="178"/>
    </row>
    <row r="218" spans="2:6" x14ac:dyDescent="0.25">
      <c r="B218" s="176"/>
      <c r="C218" s="177"/>
      <c r="D218" s="178"/>
      <c r="E218" s="178"/>
      <c r="F218" s="178"/>
    </row>
    <row r="219" spans="2:6" x14ac:dyDescent="0.25">
      <c r="B219" s="176"/>
      <c r="C219" s="177"/>
      <c r="D219" s="178"/>
      <c r="E219" s="178"/>
      <c r="F219" s="178"/>
    </row>
    <row r="220" spans="2:6" x14ac:dyDescent="0.25">
      <c r="B220" s="176"/>
      <c r="C220" s="177"/>
      <c r="D220" s="178"/>
      <c r="E220" s="178"/>
      <c r="F220" s="178"/>
    </row>
    <row r="221" spans="2:6" x14ac:dyDescent="0.25">
      <c r="B221" s="176"/>
      <c r="C221" s="177"/>
      <c r="D221" s="178"/>
      <c r="E221" s="178"/>
      <c r="F221" s="178"/>
    </row>
    <row r="222" spans="2:6" x14ac:dyDescent="0.25">
      <c r="B222" s="176"/>
      <c r="C222" s="177"/>
      <c r="D222" s="178"/>
      <c r="E222" s="178"/>
      <c r="F222" s="178"/>
    </row>
    <row r="223" spans="2:6" x14ac:dyDescent="0.25">
      <c r="B223" s="176"/>
      <c r="C223" s="177"/>
      <c r="D223" s="178"/>
      <c r="E223" s="178"/>
      <c r="F223" s="178"/>
    </row>
    <row r="224" spans="2:6" x14ac:dyDescent="0.25">
      <c r="B224" s="176"/>
      <c r="C224" s="177"/>
      <c r="D224" s="178"/>
      <c r="E224" s="178"/>
      <c r="F224" s="178"/>
    </row>
    <row r="225" spans="2:6" x14ac:dyDescent="0.25">
      <c r="B225" s="176"/>
      <c r="C225" s="177"/>
      <c r="D225" s="178"/>
      <c r="E225" s="178"/>
      <c r="F225" s="178"/>
    </row>
    <row r="226" spans="2:6" x14ac:dyDescent="0.25">
      <c r="B226" s="176"/>
      <c r="C226" s="177"/>
      <c r="D226" s="178"/>
      <c r="E226" s="178"/>
      <c r="F226" s="178"/>
    </row>
    <row r="227" spans="2:6" x14ac:dyDescent="0.25">
      <c r="B227" s="176"/>
      <c r="C227" s="177"/>
      <c r="D227" s="178"/>
      <c r="E227" s="178"/>
      <c r="F227" s="178"/>
    </row>
    <row r="228" spans="2:6" x14ac:dyDescent="0.25">
      <c r="B228" s="176"/>
      <c r="C228" s="177"/>
      <c r="D228" s="178"/>
      <c r="E228" s="178"/>
      <c r="F228" s="178"/>
    </row>
    <row r="229" spans="2:6" x14ac:dyDescent="0.25">
      <c r="B229" s="176"/>
      <c r="C229" s="177"/>
      <c r="D229" s="178"/>
      <c r="E229" s="178"/>
      <c r="F229" s="178"/>
    </row>
    <row r="230" spans="2:6" x14ac:dyDescent="0.25">
      <c r="B230" s="176"/>
      <c r="C230" s="177"/>
      <c r="D230" s="178"/>
      <c r="E230" s="178"/>
      <c r="F230" s="178"/>
    </row>
    <row r="231" spans="2:6" x14ac:dyDescent="0.25">
      <c r="B231" s="176"/>
      <c r="C231" s="177"/>
      <c r="D231" s="178"/>
      <c r="E231" s="178"/>
      <c r="F231" s="178"/>
    </row>
    <row r="232" spans="2:6" x14ac:dyDescent="0.25">
      <c r="B232" s="176"/>
      <c r="C232" s="177"/>
      <c r="D232" s="178"/>
      <c r="E232" s="178"/>
      <c r="F232" s="178"/>
    </row>
    <row r="233" spans="2:6" x14ac:dyDescent="0.25">
      <c r="B233" s="176"/>
      <c r="C233" s="177"/>
      <c r="D233" s="178"/>
      <c r="E233" s="178"/>
      <c r="F233" s="178"/>
    </row>
    <row r="234" spans="2:6" x14ac:dyDescent="0.25">
      <c r="B234" s="176"/>
      <c r="C234" s="177"/>
      <c r="D234" s="178"/>
      <c r="E234" s="178"/>
      <c r="F234" s="178"/>
    </row>
    <row r="235" spans="2:6" x14ac:dyDescent="0.25">
      <c r="B235" s="176"/>
      <c r="C235" s="177"/>
      <c r="D235" s="178"/>
      <c r="E235" s="178"/>
      <c r="F235" s="178"/>
    </row>
    <row r="236" spans="2:6" x14ac:dyDescent="0.25">
      <c r="B236" s="176"/>
      <c r="C236" s="177"/>
      <c r="D236" s="178"/>
      <c r="E236" s="178"/>
      <c r="F236" s="178"/>
    </row>
    <row r="237" spans="2:6" x14ac:dyDescent="0.25">
      <c r="B237" s="176"/>
      <c r="C237" s="177"/>
      <c r="D237" s="178"/>
      <c r="E237" s="178"/>
      <c r="F237" s="178"/>
    </row>
    <row r="238" spans="2:6" x14ac:dyDescent="0.25">
      <c r="B238" s="176"/>
      <c r="C238" s="177"/>
      <c r="D238" s="178"/>
      <c r="E238" s="178"/>
      <c r="F238" s="178"/>
    </row>
    <row r="239" spans="2:6" x14ac:dyDescent="0.25">
      <c r="B239" s="176"/>
      <c r="C239" s="177"/>
      <c r="D239" s="178"/>
      <c r="E239" s="178"/>
      <c r="F239" s="178"/>
    </row>
    <row r="240" spans="2:6" x14ac:dyDescent="0.25">
      <c r="B240" s="176"/>
      <c r="C240" s="177"/>
      <c r="D240" s="178"/>
      <c r="E240" s="178"/>
      <c r="F240" s="178"/>
    </row>
    <row r="241" spans="2:6" x14ac:dyDescent="0.25">
      <c r="B241" s="176"/>
      <c r="C241" s="177"/>
      <c r="D241" s="178"/>
      <c r="E241" s="178"/>
      <c r="F241" s="178"/>
    </row>
    <row r="242" spans="2:6" x14ac:dyDescent="0.25">
      <c r="B242" s="176"/>
      <c r="C242" s="177"/>
      <c r="D242" s="178"/>
      <c r="E242" s="178"/>
      <c r="F242" s="178"/>
    </row>
    <row r="243" spans="2:6" x14ac:dyDescent="0.25">
      <c r="B243" s="176"/>
      <c r="C243" s="177"/>
      <c r="D243" s="178"/>
      <c r="E243" s="178"/>
      <c r="F243" s="178"/>
    </row>
    <row r="244" spans="2:6" x14ac:dyDescent="0.25">
      <c r="B244" s="176"/>
      <c r="C244" s="177"/>
      <c r="D244" s="178"/>
      <c r="E244" s="178"/>
      <c r="F244" s="178"/>
    </row>
    <row r="245" spans="2:6" x14ac:dyDescent="0.25">
      <c r="B245" s="176"/>
      <c r="C245" s="177"/>
      <c r="D245" s="178"/>
      <c r="E245" s="178"/>
      <c r="F245" s="178"/>
    </row>
    <row r="246" spans="2:6" x14ac:dyDescent="0.25">
      <c r="B246" s="176"/>
      <c r="C246" s="177"/>
      <c r="D246" s="178"/>
      <c r="E246" s="178"/>
      <c r="F246" s="178"/>
    </row>
    <row r="247" spans="2:6" x14ac:dyDescent="0.25">
      <c r="B247" s="176"/>
      <c r="C247" s="177"/>
      <c r="D247" s="178"/>
      <c r="E247" s="178"/>
      <c r="F247" s="178"/>
    </row>
    <row r="248" spans="2:6" x14ac:dyDescent="0.25">
      <c r="B248" s="176"/>
      <c r="C248" s="177"/>
      <c r="D248" s="178"/>
      <c r="E248" s="178"/>
      <c r="F248" s="178"/>
    </row>
    <row r="249" spans="2:6" x14ac:dyDescent="0.25">
      <c r="B249" s="176"/>
      <c r="C249" s="177"/>
      <c r="D249" s="178"/>
      <c r="E249" s="178"/>
      <c r="F249" s="178"/>
    </row>
    <row r="250" spans="2:6" x14ac:dyDescent="0.25">
      <c r="B250" s="176"/>
      <c r="C250" s="177"/>
      <c r="D250" s="178"/>
      <c r="E250" s="178"/>
      <c r="F250" s="178"/>
    </row>
    <row r="251" spans="2:6" x14ac:dyDescent="0.25">
      <c r="B251" s="176"/>
      <c r="C251" s="177"/>
      <c r="D251" s="178"/>
      <c r="E251" s="178"/>
      <c r="F251" s="178"/>
    </row>
    <row r="252" spans="2:6" x14ac:dyDescent="0.25">
      <c r="B252" s="176"/>
      <c r="C252" s="177"/>
      <c r="D252" s="178"/>
      <c r="E252" s="178"/>
      <c r="F252" s="178"/>
    </row>
    <row r="253" spans="2:6" x14ac:dyDescent="0.25">
      <c r="B253" s="176"/>
      <c r="C253" s="177"/>
      <c r="D253" s="178"/>
      <c r="E253" s="178"/>
      <c r="F253" s="178"/>
    </row>
    <row r="254" spans="2:6" x14ac:dyDescent="0.25">
      <c r="B254" s="176"/>
      <c r="C254" s="177"/>
      <c r="D254" s="178"/>
      <c r="E254" s="178"/>
      <c r="F254" s="178"/>
    </row>
    <row r="255" spans="2:6" x14ac:dyDescent="0.25">
      <c r="B255" s="176"/>
      <c r="C255" s="177"/>
      <c r="D255" s="178"/>
      <c r="E255" s="178"/>
      <c r="F255" s="178"/>
    </row>
    <row r="256" spans="2:6" x14ac:dyDescent="0.25">
      <c r="B256" s="176"/>
      <c r="C256" s="177"/>
      <c r="D256" s="178"/>
      <c r="E256" s="178"/>
      <c r="F256" s="178"/>
    </row>
    <row r="257" spans="2:6" x14ac:dyDescent="0.25">
      <c r="B257" s="176"/>
      <c r="C257" s="177"/>
      <c r="D257" s="178"/>
      <c r="E257" s="178"/>
      <c r="F257" s="178"/>
    </row>
    <row r="258" spans="2:6" x14ac:dyDescent="0.25">
      <c r="B258" s="176"/>
      <c r="C258" s="177"/>
      <c r="D258" s="178"/>
      <c r="E258" s="178"/>
      <c r="F258" s="178"/>
    </row>
    <row r="259" spans="2:6" x14ac:dyDescent="0.25">
      <c r="B259" s="176"/>
      <c r="C259" s="177"/>
      <c r="D259" s="178"/>
      <c r="E259" s="178"/>
      <c r="F259" s="178"/>
    </row>
    <row r="260" spans="2:6" x14ac:dyDescent="0.25">
      <c r="B260" s="176"/>
      <c r="C260" s="177"/>
      <c r="D260" s="178"/>
      <c r="E260" s="178"/>
      <c r="F260" s="178"/>
    </row>
    <row r="261" spans="2:6" x14ac:dyDescent="0.25">
      <c r="B261" s="176"/>
      <c r="C261" s="177"/>
      <c r="D261" s="178"/>
      <c r="E261" s="178"/>
      <c r="F261" s="178"/>
    </row>
    <row r="262" spans="2:6" x14ac:dyDescent="0.25">
      <c r="B262" s="176"/>
      <c r="C262" s="177"/>
      <c r="D262" s="178"/>
      <c r="E262" s="178"/>
      <c r="F262" s="178"/>
    </row>
    <row r="263" spans="2:6" x14ac:dyDescent="0.25">
      <c r="B263" s="176"/>
      <c r="C263" s="177"/>
      <c r="D263" s="178"/>
      <c r="E263" s="178"/>
      <c r="F263" s="178"/>
    </row>
    <row r="264" spans="2:6" x14ac:dyDescent="0.25">
      <c r="B264" s="176"/>
      <c r="C264" s="177"/>
      <c r="D264" s="178"/>
      <c r="E264" s="178"/>
      <c r="F264" s="178"/>
    </row>
    <row r="265" spans="2:6" x14ac:dyDescent="0.25">
      <c r="B265" s="176"/>
      <c r="C265" s="177"/>
      <c r="D265" s="178"/>
      <c r="E265" s="178"/>
      <c r="F265" s="178"/>
    </row>
    <row r="266" spans="2:6" x14ac:dyDescent="0.25">
      <c r="B266" s="176"/>
      <c r="C266" s="177"/>
      <c r="D266" s="178"/>
      <c r="E266" s="178"/>
      <c r="F266" s="178"/>
    </row>
    <row r="267" spans="2:6" x14ac:dyDescent="0.25">
      <c r="B267" s="176"/>
      <c r="C267" s="177"/>
      <c r="D267" s="178"/>
      <c r="E267" s="178"/>
      <c r="F267" s="178"/>
    </row>
    <row r="268" spans="2:6" x14ac:dyDescent="0.25">
      <c r="B268" s="176"/>
      <c r="C268" s="177"/>
      <c r="D268" s="178"/>
      <c r="E268" s="178"/>
      <c r="F268" s="178"/>
    </row>
    <row r="269" spans="2:6" x14ac:dyDescent="0.25">
      <c r="B269" s="176"/>
      <c r="C269" s="177"/>
      <c r="D269" s="178"/>
      <c r="E269" s="178"/>
      <c r="F269" s="178"/>
    </row>
    <row r="270" spans="2:6" x14ac:dyDescent="0.25">
      <c r="B270" s="176"/>
      <c r="C270" s="177"/>
      <c r="D270" s="178"/>
      <c r="E270" s="178"/>
      <c r="F270" s="178"/>
    </row>
    <row r="271" spans="2:6" x14ac:dyDescent="0.25">
      <c r="B271" s="176"/>
      <c r="C271" s="177"/>
      <c r="D271" s="178"/>
      <c r="E271" s="178"/>
      <c r="F271" s="178"/>
    </row>
    <row r="272" spans="2:6" x14ac:dyDescent="0.25">
      <c r="B272" s="176"/>
      <c r="C272" s="177"/>
      <c r="D272" s="178"/>
      <c r="E272" s="178"/>
      <c r="F272" s="178"/>
    </row>
    <row r="273" spans="2:6" x14ac:dyDescent="0.25">
      <c r="B273" s="176"/>
      <c r="C273" s="177"/>
      <c r="D273" s="178"/>
      <c r="E273" s="178"/>
      <c r="F273" s="178"/>
    </row>
    <row r="274" spans="2:6" x14ac:dyDescent="0.25">
      <c r="B274" s="176"/>
      <c r="C274" s="177"/>
      <c r="D274" s="178"/>
      <c r="E274" s="178"/>
      <c r="F274" s="178"/>
    </row>
    <row r="275" spans="2:6" x14ac:dyDescent="0.25">
      <c r="B275" s="176"/>
      <c r="C275" s="177"/>
      <c r="D275" s="178"/>
      <c r="E275" s="178"/>
      <c r="F275" s="178"/>
    </row>
    <row r="276" spans="2:6" x14ac:dyDescent="0.25">
      <c r="B276" s="176"/>
      <c r="C276" s="177"/>
      <c r="D276" s="178"/>
      <c r="E276" s="178"/>
      <c r="F276" s="178"/>
    </row>
    <row r="277" spans="2:6" x14ac:dyDescent="0.25">
      <c r="B277" s="176"/>
      <c r="C277" s="177"/>
      <c r="D277" s="178"/>
      <c r="E277" s="178"/>
      <c r="F277" s="178"/>
    </row>
    <row r="278" spans="2:6" x14ac:dyDescent="0.25">
      <c r="B278" s="176"/>
      <c r="C278" s="177"/>
      <c r="D278" s="178"/>
      <c r="E278" s="178"/>
      <c r="F278" s="178"/>
    </row>
  </sheetData>
  <mergeCells count="1">
    <mergeCell ref="B2:F2"/>
  </mergeCells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5"/>
  <sheetViews>
    <sheetView workbookViewId="0">
      <selection activeCell="B11" sqref="B11:B14"/>
    </sheetView>
  </sheetViews>
  <sheetFormatPr defaultRowHeight="15" x14ac:dyDescent="0.25"/>
  <cols>
    <col min="1" max="1" width="9.140625" style="15"/>
    <col min="2" max="2" width="93" style="16" customWidth="1"/>
    <col min="3" max="3" width="13.140625" style="93" customWidth="1"/>
    <col min="4" max="4" width="12.140625" style="15" bestFit="1" customWidth="1"/>
    <col min="5" max="16384" width="9.140625" style="15"/>
  </cols>
  <sheetData>
    <row r="1" spans="2:4" ht="15.75" thickBot="1" x14ac:dyDescent="0.3"/>
    <row r="2" spans="2:4" ht="15.75" thickBot="1" x14ac:dyDescent="0.3">
      <c r="B2" s="213" t="str">
        <f>'Elenco Prezzi Unitari'!B196</f>
        <v>GEMEINDE KALTERN a. d. W.</v>
      </c>
      <c r="C2" s="214"/>
    </row>
    <row r="3" spans="2:4" s="18" customFormat="1" ht="15.75" thickBot="1" x14ac:dyDescent="0.25">
      <c r="B3" s="100" t="str">
        <f>'Elenco Prezzi Unitari'!B65</f>
        <v>BESCHREIBUNG</v>
      </c>
      <c r="C3" s="153" t="str">
        <f>'Elenco Prezzi Unitari'!F65</f>
        <v>BETRAG</v>
      </c>
    </row>
    <row r="4" spans="2:4" ht="30" x14ac:dyDescent="0.25">
      <c r="B4" s="98" t="str">
        <f>'PLT1 Caldaro'!B2</f>
        <v>PLT1 – Nummernschilderkennungsstation Nr. 1: Zufahrt von NORDEN – Grenze zu Eppan (Gemeinde KALTERN)</v>
      </c>
      <c r="C4" s="99">
        <f>'PLT1 Caldaro'!F17</f>
        <v>6947.5</v>
      </c>
    </row>
    <row r="5" spans="2:4" x14ac:dyDescent="0.25">
      <c r="B5" s="98" t="str">
        <f>'PLT2 Caldaro'!B2</f>
        <v>PLT2 – Nummernschilderkennungsstation Nr. 2: Oberplanitzing (Gemeinde KALTERN)</v>
      </c>
      <c r="C5" s="99">
        <f>'PLT2 Caldaro'!F20</f>
        <v>7916.75</v>
      </c>
    </row>
    <row r="6" spans="2:4" ht="30" x14ac:dyDescent="0.25">
      <c r="B6" s="98" t="str">
        <f>'PLT3 Caldaro'!B2</f>
        <v>PLT3 – Nummernschilderkennungsstation Nr. 3: Heppenheimerstraße – Feuerwehr (Gemeinde KALTERN)</v>
      </c>
      <c r="C6" s="99">
        <f>'PLT3 Caldaro'!F17</f>
        <v>6947.5</v>
      </c>
    </row>
    <row r="7" spans="2:4" x14ac:dyDescent="0.25">
      <c r="B7" s="98" t="str">
        <f>'PLT4 Caldaro'!B2</f>
        <v>PLT4 – Nummernschilderkennungsstation Nr. 4: St. Josef – Winkel (Gemeinde KALTERN)</v>
      </c>
      <c r="C7" s="99">
        <f>'PLT4 Caldaro'!F17</f>
        <v>6947.5</v>
      </c>
    </row>
    <row r="8" spans="2:4" ht="30" x14ac:dyDescent="0.25">
      <c r="B8" s="98" t="str">
        <f>'PLT5 Caldaro'!B2</f>
        <v>PLT5 – Nummernschilderkennungsstation Nr. 5: Zufahrt von SÜDEN – Kreisverkehr S.P. Nr. 14 (Gemeinde KALTERN)</v>
      </c>
      <c r="C8" s="99">
        <f>'PLT5 Caldaro'!F17</f>
        <v>6947.5</v>
      </c>
    </row>
    <row r="9" spans="2:4" ht="15.75" thickBot="1" x14ac:dyDescent="0.3">
      <c r="B9" s="98" t="str">
        <f>'CO Caldaro'!B2</f>
        <v>Leitstelle: Rathaus (Gemeinde KALTERN)</v>
      </c>
      <c r="C9" s="94">
        <f>'CO Caldaro'!F8</f>
        <v>1000</v>
      </c>
    </row>
    <row r="10" spans="2:4" ht="15.75" thickBot="1" x14ac:dyDescent="0.3">
      <c r="B10" s="146" t="str">
        <f>'Elenco Prezzi Unitari'!B69</f>
        <v>SUMME</v>
      </c>
      <c r="C10" s="147">
        <f>SUM(C4:C9)</f>
        <v>36706.75</v>
      </c>
    </row>
    <row r="11" spans="2:4" ht="30" x14ac:dyDescent="0.25">
      <c r="B11" s="43" t="str">
        <f>'Elenco Prezzi Unitari'!B203</f>
        <v>Anteilige Kosten des zentralen Nummernschildverwaltungssystems (Leitstelle am Sitz der Bezirksgemeinschaft)</v>
      </c>
      <c r="C11" s="94">
        <f>(C10/Totale!C21)*Totale!C26</f>
        <v>3179.9929388386781</v>
      </c>
    </row>
    <row r="12" spans="2:4" x14ac:dyDescent="0.25">
      <c r="B12" s="43" t="str">
        <f>'Elenco Prezzi Unitari'!B204</f>
        <v>Anteilige Sicherheitsaufwendungen</v>
      </c>
      <c r="C12" s="94">
        <f>(C10/Totale!C21)*'Quadro Economico'!C5</f>
        <v>1207.3341472518437</v>
      </c>
    </row>
    <row r="13" spans="2:4" ht="15" customHeight="1" thickBot="1" x14ac:dyDescent="0.3">
      <c r="B13" s="43" t="str">
        <f>'Elenco Prezzi Unitari'!B205</f>
        <v>Anteilige sonstige Aufwendungen (Ausführungsprojekt + BL + SiKoA + Wettbewerbsausschuss + unvorhergesehen Kosten und Rundungen)</v>
      </c>
      <c r="C13" s="94">
        <f>(C10/Totale!C21)*('Quadro Economico'!C8+'Quadro Economico'!C9+'Quadro Economico'!C10+'Quadro Economico'!C11+'Quadro Economico'!C12)</f>
        <v>3300.9409907455965</v>
      </c>
    </row>
    <row r="14" spans="2:4" s="19" customFormat="1" ht="15.75" thickBot="1" x14ac:dyDescent="0.3">
      <c r="B14" s="149" t="str">
        <f>'Elenco Prezzi Unitari'!B211</f>
        <v>Gesamtbetrag Gemeinde KALTERN a. d. W.</v>
      </c>
      <c r="C14" s="150">
        <f>SUM(C10:C13)</f>
        <v>44395.018076836124</v>
      </c>
      <c r="D14" s="47"/>
    </row>
    <row r="15" spans="2:4" x14ac:dyDescent="0.25">
      <c r="B15" s="20"/>
      <c r="C15" s="96"/>
    </row>
  </sheetData>
  <mergeCells count="1">
    <mergeCell ref="B2:C2"/>
  </mergeCells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272"/>
  <sheetViews>
    <sheetView workbookViewId="0">
      <selection activeCell="B11" sqref="B11:F11"/>
    </sheetView>
  </sheetViews>
  <sheetFormatPr defaultRowHeight="15" x14ac:dyDescent="0.25"/>
  <cols>
    <col min="1" max="1" width="9.140625" style="59"/>
    <col min="2" max="2" width="52.7109375" style="74" customWidth="1"/>
    <col min="3" max="3" width="8.140625" style="75" bestFit="1" customWidth="1"/>
    <col min="4" max="4" width="13" style="76" customWidth="1"/>
    <col min="5" max="5" width="17.140625" style="76" customWidth="1"/>
    <col min="6" max="6" width="15.7109375" style="76" customWidth="1"/>
    <col min="7" max="7" width="14" style="66" customWidth="1"/>
    <col min="8" max="16384" width="9.140625" style="59"/>
  </cols>
  <sheetData>
    <row r="2" spans="2:7" s="54" customFormat="1" x14ac:dyDescent="0.2">
      <c r="B2" s="215" t="str">
        <f>'Elenco Prezzi Unitari'!B142</f>
        <v>PLT1 - Nummernschilderkennungsstation Nr.1:  Kurtatsch Süd/Regenstein (Gemeinde  KURTATSCH)</v>
      </c>
      <c r="C2" s="216"/>
      <c r="D2" s="216"/>
      <c r="E2" s="216"/>
      <c r="F2" s="217"/>
      <c r="G2" s="53"/>
    </row>
    <row r="3" spans="2:7" s="54" customFormat="1" x14ac:dyDescent="0.2">
      <c r="B3" s="55" t="str">
        <f>'Elenco Prezzi Unitari'!B65</f>
        <v>BESCHREIBUNG</v>
      </c>
      <c r="C3" s="55" t="str">
        <f>'Elenco Prezzi Unitari'!C65</f>
        <v>M.E.</v>
      </c>
      <c r="D3" s="55" t="str">
        <f>'Elenco Prezzi Unitari'!D65</f>
        <v>ANZ.</v>
      </c>
      <c r="E3" s="55" t="str">
        <f>'Elenco Prezzi Unitari'!E65</f>
        <v>EINHEITSPREIS</v>
      </c>
      <c r="F3" s="55" t="str">
        <f>'Elenco Prezzi Unitari'!F65</f>
        <v>BETRAG</v>
      </c>
      <c r="G3" s="53"/>
    </row>
    <row r="4" spans="2:7" ht="30" x14ac:dyDescent="0.25">
      <c r="B4" s="34" t="str">
        <f>'Elenco Prezzi Unitari'!B4</f>
        <v>Videokamera Nummernschilderkennung OCR + Übersichtskamera</v>
      </c>
      <c r="C4" s="56" t="s">
        <v>1</v>
      </c>
      <c r="D4" s="57">
        <v>1</v>
      </c>
      <c r="E4" s="82">
        <f>'Elenco Prezzi Unitari'!F4</f>
        <v>3200</v>
      </c>
      <c r="F4" s="83">
        <f t="shared" ref="F4:F6" si="0">E4*D4</f>
        <v>3200</v>
      </c>
      <c r="G4" s="58"/>
    </row>
    <row r="5" spans="2:7" ht="30" x14ac:dyDescent="0.25">
      <c r="B5" s="34" t="str">
        <f>'Elenco Prezzi Unitari'!B5</f>
        <v>Lokaler Speicher f. Videokamera Nummernschilderkennung - HD Typ SSD 120 GB</v>
      </c>
      <c r="C5" s="56" t="s">
        <v>1</v>
      </c>
      <c r="D5" s="57">
        <v>1</v>
      </c>
      <c r="E5" s="82">
        <f>'Elenco Prezzi Unitari'!F5</f>
        <v>224</v>
      </c>
      <c r="F5" s="83">
        <f t="shared" si="0"/>
        <v>224</v>
      </c>
      <c r="G5" s="58"/>
    </row>
    <row r="6" spans="2:7" x14ac:dyDescent="0.25">
      <c r="B6" s="34" t="str">
        <f>'Elenco Prezzi Unitari'!B10</f>
        <v>Grundlizenz Kamera f. SW Nummernschilderkennung</v>
      </c>
      <c r="C6" s="56" t="s">
        <v>1</v>
      </c>
      <c r="D6" s="57">
        <v>1</v>
      </c>
      <c r="E6" s="82">
        <f>'Elenco Prezzi Unitari'!F10</f>
        <v>513.5</v>
      </c>
      <c r="F6" s="83">
        <f t="shared" si="0"/>
        <v>513.5</v>
      </c>
      <c r="G6" s="58"/>
    </row>
    <row r="7" spans="2:7" ht="30" x14ac:dyDescent="0.25">
      <c r="B7" s="34" t="str">
        <f>'Elenco Prezzi Unitari'!B11</f>
        <v>Lizenz Kamera Zugriff KfZ-Zulassungsstelle f. SW Nummernschilderkennung</v>
      </c>
      <c r="C7" s="56" t="s">
        <v>1</v>
      </c>
      <c r="D7" s="57">
        <v>1</v>
      </c>
      <c r="E7" s="82">
        <f>'Elenco Prezzi Unitari'!F11</f>
        <v>260</v>
      </c>
      <c r="F7" s="83">
        <f t="shared" ref="F7" si="1">E7*D7</f>
        <v>260</v>
      </c>
      <c r="G7" s="58"/>
    </row>
    <row r="8" spans="2:7" x14ac:dyDescent="0.25">
      <c r="B8" s="34" t="str">
        <f>'Elenco Prezzi Unitari'!B37</f>
        <v>Schild "Videoüberwachter Bereich" Art.13 GvD 196/2003</v>
      </c>
      <c r="C8" s="56" t="s">
        <v>1</v>
      </c>
      <c r="D8" s="57">
        <v>1</v>
      </c>
      <c r="E8" s="82">
        <f>'Elenco Prezzi Unitari'!F37</f>
        <v>50</v>
      </c>
      <c r="F8" s="83">
        <f t="shared" ref="F8" si="2">E8*D8</f>
        <v>50</v>
      </c>
      <c r="G8" s="58"/>
    </row>
    <row r="9" spans="2:7" ht="75" x14ac:dyDescent="0.25">
      <c r="B9" s="34" t="str">
        <f>'Elenco Prezzi Unitari'!B32</f>
        <v>Zubehörteile für die Montage der Videokameras und die fachgerechte Herstellung einer vollständigen, funktionstüchtigen Anlage (z.B. Elektroschaltschrank, Geräteschrank, selbstrückstellender Schalter, Netzgeräte, Kabel usw.)</v>
      </c>
      <c r="C9" s="114" t="str">
        <f>'Elenco Prezzi Unitari'!C32</f>
        <v>pauschal</v>
      </c>
      <c r="D9" s="57">
        <v>1</v>
      </c>
      <c r="E9" s="82">
        <v>800</v>
      </c>
      <c r="F9" s="83">
        <f>E9*D9</f>
        <v>800</v>
      </c>
      <c r="G9" s="58"/>
    </row>
    <row r="10" spans="2:7" ht="30" x14ac:dyDescent="0.25">
      <c r="B10" s="34" t="str">
        <f>'Elenco Prezzi Unitari'!B53</f>
        <v>Lieferung und Einbau eines Masts, verjüngend, geschweißt, gerade, aus verzinktem Stahl H 9,00 m ü.d.B.</v>
      </c>
      <c r="C10" s="56" t="s">
        <v>1</v>
      </c>
      <c r="D10" s="57">
        <v>1</v>
      </c>
      <c r="E10" s="82">
        <f>'Elenco Prezzi Unitari'!F53</f>
        <v>1020</v>
      </c>
      <c r="F10" s="83">
        <f t="shared" ref="F10:F12" si="3">E10*D10</f>
        <v>1020</v>
      </c>
      <c r="G10" s="58"/>
    </row>
    <row r="11" spans="2:7" ht="60" x14ac:dyDescent="0.25">
      <c r="B11" s="34" t="str">
        <f>'Elenco Prezzi Unitari'!B54</f>
        <v xml:space="preserve"> Lieferung und Einbau einer vorgefertigten Bodenplatte f. versenkte Montage eines geraden, verjüngenden Masts H 9,00 m ü.d.B. Abm. 100x100x100, einschließlich Aushub, Beton usw.</v>
      </c>
      <c r="C11" s="56" t="s">
        <v>1</v>
      </c>
      <c r="D11" s="57">
        <v>1</v>
      </c>
      <c r="E11" s="82">
        <f>'Elenco Prezzi Unitari'!F54</f>
        <v>715</v>
      </c>
      <c r="F11" s="83">
        <f t="shared" si="3"/>
        <v>715</v>
      </c>
      <c r="G11" s="58"/>
    </row>
    <row r="12" spans="2:7" ht="60" x14ac:dyDescent="0.25">
      <c r="B12" s="34" t="str">
        <f>'Elenco Prezzi Unitari'!B61</f>
        <v>Lieferung und  Einbau eines Erders aus Stahl, normgerecht an die Erdleiter  angeschlossen mittels Verbindungsklemmen. Kreuzerder 50/50/2 mm, feuerverzinkt. L=1000 mm.</v>
      </c>
      <c r="C12" s="56" t="s">
        <v>1</v>
      </c>
      <c r="D12" s="57">
        <v>1</v>
      </c>
      <c r="E12" s="82">
        <f>'Elenco Prezzi Unitari'!F61</f>
        <v>75.75</v>
      </c>
      <c r="F12" s="83">
        <f t="shared" si="3"/>
        <v>75.75</v>
      </c>
      <c r="G12" s="58"/>
    </row>
    <row r="13" spans="2:7" ht="30" x14ac:dyDescent="0.25">
      <c r="B13" s="34" t="str">
        <f>'Elenco Prezzi Unitari'!B34</f>
        <v>Arbeitslohn für die Installation (einschließlich Einsatz einer Arbeitsbühne) und die Konfiguration der Anlage.</v>
      </c>
      <c r="C13" s="114" t="str">
        <f>'Elenco Prezzi Unitari'!C34</f>
        <v>pauschal</v>
      </c>
      <c r="D13" s="63">
        <v>1</v>
      </c>
      <c r="E13" s="86">
        <v>750</v>
      </c>
      <c r="F13" s="87">
        <f>E13*D13</f>
        <v>750</v>
      </c>
      <c r="G13" s="64"/>
    </row>
    <row r="14" spans="2:7" x14ac:dyDescent="0.25">
      <c r="B14" s="35" t="str">
        <f>'Elenco Prezzi Unitari'!B66</f>
        <v>Gesamt SOA Kategorie OS5</v>
      </c>
      <c r="C14" s="60"/>
      <c r="D14" s="61"/>
      <c r="E14" s="84"/>
      <c r="F14" s="85">
        <f>SUM(F4:F13)</f>
        <v>7608.25</v>
      </c>
    </row>
    <row r="15" spans="2:7" x14ac:dyDescent="0.25">
      <c r="B15" s="34" t="str">
        <f>'Elenco Prezzi Unitari'!B6</f>
        <v>Modem 3G HSPDS/GPRS mit eingebauter Antenne</v>
      </c>
      <c r="C15" s="56" t="s">
        <v>1</v>
      </c>
      <c r="D15" s="57">
        <v>1</v>
      </c>
      <c r="E15" s="82">
        <f>'Elenco Prezzi Unitari'!F6</f>
        <v>320</v>
      </c>
      <c r="F15" s="83">
        <f t="shared" ref="F15" si="4">E15*D15</f>
        <v>320</v>
      </c>
    </row>
    <row r="16" spans="2:7" ht="45" x14ac:dyDescent="0.25">
      <c r="B16" s="34" t="str">
        <f>'Elenco Prezzi Unitari'!B33</f>
        <v>Zubehörteile für die Montage der Konnektivitätsgeräte zur fachgerechten Herstellung einer vollständigen, funktionstüchtigen Anlage.</v>
      </c>
      <c r="C16" s="114" t="str">
        <f>'Elenco Prezzi Unitari'!C33</f>
        <v>pauschal</v>
      </c>
      <c r="D16" s="57">
        <v>1</v>
      </c>
      <c r="E16" s="82">
        <v>200</v>
      </c>
      <c r="F16" s="83">
        <f>E16*D16</f>
        <v>200</v>
      </c>
    </row>
    <row r="17" spans="2:6" ht="30" x14ac:dyDescent="0.25">
      <c r="B17" s="34" t="str">
        <f>'Elenco Prezzi Unitari'!B34</f>
        <v>Arbeitslohn für die Installation (einschließlich Einsatz einer Arbeitsbühne) und die Konfiguration der Anlage.</v>
      </c>
      <c r="C17" s="114" t="str">
        <f>'Elenco Prezzi Unitari'!C34</f>
        <v>pauschal</v>
      </c>
      <c r="D17" s="63">
        <v>1</v>
      </c>
      <c r="E17" s="86">
        <v>200</v>
      </c>
      <c r="F17" s="87">
        <f>E17*D17</f>
        <v>200</v>
      </c>
    </row>
    <row r="18" spans="2:6" x14ac:dyDescent="0.25">
      <c r="B18" s="36" t="str">
        <f>'Elenco Prezzi Unitari'!B67</f>
        <v>Gesamt SOA Kategorie OS19</v>
      </c>
      <c r="C18" s="60"/>
      <c r="D18" s="65"/>
      <c r="E18" s="84"/>
      <c r="F18" s="88">
        <f>SUM(F15:F17)</f>
        <v>720</v>
      </c>
    </row>
    <row r="19" spans="2:6" x14ac:dyDescent="0.25">
      <c r="B19" s="67"/>
      <c r="C19" s="68"/>
      <c r="D19" s="69"/>
      <c r="E19" s="89"/>
      <c r="F19" s="89"/>
    </row>
    <row r="20" spans="2:6" x14ac:dyDescent="0.25">
      <c r="B20" s="45" t="str">
        <f>'Elenco Prezzi Unitari'!B69</f>
        <v>SUMME</v>
      </c>
      <c r="C20" s="60"/>
      <c r="D20" s="70"/>
      <c r="E20" s="84"/>
      <c r="F20" s="90">
        <f>F14+F18</f>
        <v>8328.25</v>
      </c>
    </row>
    <row r="21" spans="2:6" x14ac:dyDescent="0.25">
      <c r="B21" s="71"/>
      <c r="C21" s="72"/>
      <c r="D21" s="73"/>
      <c r="E21" s="73"/>
      <c r="F21" s="73"/>
    </row>
    <row r="22" spans="2:6" x14ac:dyDescent="0.25">
      <c r="B22" s="71"/>
      <c r="C22" s="72"/>
      <c r="D22" s="73"/>
      <c r="E22" s="73"/>
      <c r="F22" s="73"/>
    </row>
    <row r="23" spans="2:6" x14ac:dyDescent="0.25">
      <c r="B23" s="71"/>
      <c r="C23" s="72"/>
      <c r="D23" s="73"/>
      <c r="E23" s="73"/>
      <c r="F23" s="73"/>
    </row>
    <row r="24" spans="2:6" x14ac:dyDescent="0.25">
      <c r="B24" s="71"/>
      <c r="C24" s="72"/>
      <c r="D24" s="73"/>
      <c r="E24" s="73"/>
      <c r="F24" s="73"/>
    </row>
    <row r="25" spans="2:6" x14ac:dyDescent="0.25">
      <c r="B25" s="71"/>
      <c r="C25" s="72"/>
      <c r="D25" s="73"/>
      <c r="E25" s="73"/>
      <c r="F25" s="73"/>
    </row>
    <row r="26" spans="2:6" x14ac:dyDescent="0.25">
      <c r="B26" s="71"/>
      <c r="C26" s="72"/>
      <c r="D26" s="73"/>
      <c r="E26" s="73"/>
      <c r="F26" s="73"/>
    </row>
    <row r="27" spans="2:6" x14ac:dyDescent="0.25">
      <c r="B27" s="71"/>
      <c r="C27" s="72"/>
      <c r="D27" s="73"/>
      <c r="E27" s="73"/>
      <c r="F27" s="73"/>
    </row>
    <row r="28" spans="2:6" x14ac:dyDescent="0.25">
      <c r="B28" s="71"/>
      <c r="C28" s="72"/>
      <c r="D28" s="73"/>
      <c r="E28" s="73"/>
      <c r="F28" s="73"/>
    </row>
    <row r="29" spans="2:6" x14ac:dyDescent="0.25">
      <c r="B29" s="71"/>
      <c r="C29" s="72"/>
      <c r="D29" s="73"/>
      <c r="E29" s="73"/>
      <c r="F29" s="73"/>
    </row>
    <row r="30" spans="2:6" x14ac:dyDescent="0.25">
      <c r="B30" s="71"/>
      <c r="C30" s="72"/>
      <c r="D30" s="73"/>
      <c r="E30" s="73"/>
      <c r="F30" s="73"/>
    </row>
    <row r="31" spans="2:6" x14ac:dyDescent="0.25">
      <c r="B31" s="71"/>
      <c r="C31" s="72"/>
      <c r="D31" s="73"/>
      <c r="E31" s="73"/>
      <c r="F31" s="73"/>
    </row>
    <row r="32" spans="2:6" x14ac:dyDescent="0.25">
      <c r="B32" s="71"/>
      <c r="C32" s="72"/>
      <c r="D32" s="73"/>
      <c r="E32" s="73"/>
      <c r="F32" s="73"/>
    </row>
    <row r="33" spans="2:6" x14ac:dyDescent="0.25">
      <c r="B33" s="71"/>
      <c r="C33" s="72"/>
      <c r="D33" s="73"/>
      <c r="E33" s="73"/>
      <c r="F33" s="73"/>
    </row>
    <row r="34" spans="2:6" x14ac:dyDescent="0.25">
      <c r="B34" s="71"/>
      <c r="C34" s="72"/>
      <c r="D34" s="73"/>
      <c r="E34" s="73"/>
      <c r="F34" s="73"/>
    </row>
    <row r="35" spans="2:6" x14ac:dyDescent="0.25">
      <c r="B35" s="71"/>
      <c r="C35" s="72"/>
      <c r="D35" s="73"/>
      <c r="E35" s="73"/>
      <c r="F35" s="73"/>
    </row>
    <row r="36" spans="2:6" x14ac:dyDescent="0.25">
      <c r="B36" s="71"/>
      <c r="C36" s="72"/>
      <c r="D36" s="73"/>
      <c r="E36" s="73"/>
      <c r="F36" s="73"/>
    </row>
    <row r="37" spans="2:6" x14ac:dyDescent="0.25">
      <c r="B37" s="71"/>
      <c r="C37" s="72"/>
      <c r="D37" s="73"/>
      <c r="E37" s="73"/>
      <c r="F37" s="73"/>
    </row>
    <row r="38" spans="2:6" x14ac:dyDescent="0.25">
      <c r="B38" s="71"/>
      <c r="C38" s="72"/>
      <c r="D38" s="73"/>
      <c r="E38" s="73"/>
      <c r="F38" s="73"/>
    </row>
    <row r="39" spans="2:6" x14ac:dyDescent="0.25">
      <c r="B39" s="71"/>
      <c r="C39" s="72"/>
      <c r="D39" s="73"/>
      <c r="E39" s="73"/>
      <c r="F39" s="73"/>
    </row>
    <row r="40" spans="2:6" x14ac:dyDescent="0.25">
      <c r="B40" s="71"/>
      <c r="C40" s="72"/>
      <c r="D40" s="73"/>
      <c r="E40" s="73"/>
      <c r="F40" s="73"/>
    </row>
    <row r="41" spans="2:6" x14ac:dyDescent="0.25">
      <c r="B41" s="71"/>
      <c r="C41" s="72"/>
      <c r="D41" s="73"/>
      <c r="E41" s="73"/>
      <c r="F41" s="73"/>
    </row>
    <row r="42" spans="2:6" x14ac:dyDescent="0.25">
      <c r="B42" s="71"/>
      <c r="C42" s="72"/>
      <c r="D42" s="73"/>
      <c r="E42" s="73"/>
      <c r="F42" s="73"/>
    </row>
    <row r="43" spans="2:6" x14ac:dyDescent="0.25">
      <c r="B43" s="71"/>
      <c r="C43" s="72"/>
      <c r="D43" s="73"/>
      <c r="E43" s="73"/>
      <c r="F43" s="73"/>
    </row>
    <row r="44" spans="2:6" x14ac:dyDescent="0.25">
      <c r="B44" s="71"/>
      <c r="C44" s="72"/>
      <c r="D44" s="73"/>
      <c r="E44" s="73"/>
      <c r="F44" s="73"/>
    </row>
    <row r="45" spans="2:6" x14ac:dyDescent="0.25">
      <c r="B45" s="71"/>
      <c r="C45" s="72"/>
      <c r="D45" s="73"/>
      <c r="E45" s="73"/>
      <c r="F45" s="73"/>
    </row>
    <row r="46" spans="2:6" x14ac:dyDescent="0.25">
      <c r="B46" s="71"/>
      <c r="C46" s="72"/>
      <c r="D46" s="73"/>
      <c r="E46" s="73"/>
      <c r="F46" s="73"/>
    </row>
    <row r="47" spans="2:6" x14ac:dyDescent="0.25">
      <c r="B47" s="71"/>
      <c r="C47" s="72"/>
      <c r="D47" s="73"/>
      <c r="E47" s="73"/>
      <c r="F47" s="73"/>
    </row>
    <row r="48" spans="2:6" x14ac:dyDescent="0.25">
      <c r="B48" s="71"/>
      <c r="C48" s="72"/>
      <c r="D48" s="73"/>
      <c r="E48" s="73"/>
      <c r="F48" s="73"/>
    </row>
    <row r="49" spans="2:6" x14ac:dyDescent="0.25">
      <c r="B49" s="71"/>
      <c r="C49" s="72"/>
      <c r="D49" s="73"/>
      <c r="E49" s="73"/>
      <c r="F49" s="73"/>
    </row>
    <row r="50" spans="2:6" x14ac:dyDescent="0.25">
      <c r="B50" s="71"/>
      <c r="C50" s="72"/>
      <c r="D50" s="73"/>
      <c r="E50" s="73"/>
      <c r="F50" s="73"/>
    </row>
    <row r="51" spans="2:6" x14ac:dyDescent="0.25">
      <c r="B51" s="71"/>
      <c r="C51" s="72"/>
      <c r="D51" s="73"/>
      <c r="E51" s="73"/>
      <c r="F51" s="73"/>
    </row>
    <row r="52" spans="2:6" x14ac:dyDescent="0.25">
      <c r="B52" s="71"/>
      <c r="C52" s="72"/>
      <c r="D52" s="73"/>
      <c r="E52" s="73"/>
      <c r="F52" s="73"/>
    </row>
    <row r="53" spans="2:6" x14ac:dyDescent="0.25">
      <c r="B53" s="71"/>
      <c r="C53" s="72"/>
      <c r="D53" s="73"/>
      <c r="E53" s="73"/>
      <c r="F53" s="73"/>
    </row>
    <row r="54" spans="2:6" x14ac:dyDescent="0.25">
      <c r="B54" s="71"/>
      <c r="C54" s="72"/>
      <c r="D54" s="73"/>
      <c r="E54" s="73"/>
      <c r="F54" s="73"/>
    </row>
    <row r="55" spans="2:6" x14ac:dyDescent="0.25">
      <c r="B55" s="71"/>
      <c r="C55" s="72"/>
      <c r="D55" s="73"/>
      <c r="E55" s="73"/>
      <c r="F55" s="73"/>
    </row>
    <row r="56" spans="2:6" x14ac:dyDescent="0.25">
      <c r="B56" s="71"/>
      <c r="C56" s="72"/>
      <c r="D56" s="73"/>
      <c r="E56" s="73"/>
      <c r="F56" s="73"/>
    </row>
    <row r="57" spans="2:6" x14ac:dyDescent="0.25">
      <c r="B57" s="71"/>
      <c r="C57" s="72"/>
      <c r="D57" s="73"/>
      <c r="E57" s="73"/>
      <c r="F57" s="73"/>
    </row>
    <row r="58" spans="2:6" x14ac:dyDescent="0.25">
      <c r="B58" s="71"/>
      <c r="C58" s="72"/>
      <c r="D58" s="73"/>
      <c r="E58" s="73"/>
      <c r="F58" s="73"/>
    </row>
    <row r="59" spans="2:6" x14ac:dyDescent="0.25">
      <c r="B59" s="71"/>
      <c r="C59" s="72"/>
      <c r="D59" s="73"/>
      <c r="E59" s="73"/>
      <c r="F59" s="73"/>
    </row>
    <row r="60" spans="2:6" x14ac:dyDescent="0.25">
      <c r="B60" s="71"/>
      <c r="C60" s="72"/>
      <c r="D60" s="73"/>
      <c r="E60" s="73"/>
      <c r="F60" s="73"/>
    </row>
    <row r="61" spans="2:6" x14ac:dyDescent="0.25">
      <c r="B61" s="71"/>
      <c r="C61" s="72"/>
      <c r="D61" s="73"/>
      <c r="E61" s="73"/>
      <c r="F61" s="73"/>
    </row>
    <row r="62" spans="2:6" x14ac:dyDescent="0.25">
      <c r="B62" s="71"/>
      <c r="C62" s="72"/>
      <c r="D62" s="73"/>
      <c r="E62" s="73"/>
      <c r="F62" s="73"/>
    </row>
    <row r="63" spans="2:6" x14ac:dyDescent="0.25">
      <c r="B63" s="71"/>
      <c r="C63" s="72"/>
      <c r="D63" s="73"/>
      <c r="E63" s="73"/>
      <c r="F63" s="73"/>
    </row>
    <row r="64" spans="2:6" x14ac:dyDescent="0.25">
      <c r="B64" s="71"/>
      <c r="C64" s="72"/>
      <c r="D64" s="73"/>
      <c r="E64" s="73"/>
      <c r="F64" s="73"/>
    </row>
    <row r="65" spans="2:6" x14ac:dyDescent="0.25">
      <c r="B65" s="71"/>
      <c r="C65" s="72"/>
      <c r="D65" s="73"/>
      <c r="E65" s="73"/>
      <c r="F65" s="73"/>
    </row>
    <row r="66" spans="2:6" x14ac:dyDescent="0.25">
      <c r="B66" s="71"/>
      <c r="C66" s="72"/>
      <c r="D66" s="73"/>
      <c r="E66" s="73"/>
      <c r="F66" s="73"/>
    </row>
    <row r="67" spans="2:6" x14ac:dyDescent="0.25">
      <c r="B67" s="71"/>
      <c r="C67" s="72"/>
      <c r="D67" s="73"/>
      <c r="E67" s="73"/>
      <c r="F67" s="73"/>
    </row>
    <row r="68" spans="2:6" x14ac:dyDescent="0.25">
      <c r="B68" s="71"/>
      <c r="C68" s="72"/>
      <c r="D68" s="73"/>
      <c r="E68" s="73"/>
      <c r="F68" s="73"/>
    </row>
    <row r="69" spans="2:6" x14ac:dyDescent="0.25">
      <c r="B69" s="71"/>
      <c r="C69" s="72"/>
      <c r="D69" s="73"/>
      <c r="E69" s="73"/>
      <c r="F69" s="73"/>
    </row>
    <row r="70" spans="2:6" x14ac:dyDescent="0.25">
      <c r="B70" s="71"/>
      <c r="C70" s="72"/>
      <c r="D70" s="73"/>
      <c r="E70" s="73"/>
      <c r="F70" s="73"/>
    </row>
    <row r="71" spans="2:6" x14ac:dyDescent="0.25">
      <c r="B71" s="71"/>
      <c r="C71" s="72"/>
      <c r="D71" s="73"/>
      <c r="E71" s="73"/>
      <c r="F71" s="73"/>
    </row>
    <row r="72" spans="2:6" x14ac:dyDescent="0.25">
      <c r="B72" s="71"/>
      <c r="C72" s="72"/>
      <c r="D72" s="73"/>
      <c r="E72" s="73"/>
      <c r="F72" s="73"/>
    </row>
    <row r="73" spans="2:6" x14ac:dyDescent="0.25">
      <c r="B73" s="71"/>
      <c r="C73" s="72"/>
      <c r="D73" s="73"/>
      <c r="E73" s="73"/>
      <c r="F73" s="73"/>
    </row>
    <row r="74" spans="2:6" x14ac:dyDescent="0.25">
      <c r="B74" s="71"/>
      <c r="C74" s="72"/>
      <c r="D74" s="73"/>
      <c r="E74" s="73"/>
      <c r="F74" s="73"/>
    </row>
    <row r="75" spans="2:6" x14ac:dyDescent="0.25">
      <c r="B75" s="71"/>
      <c r="C75" s="72"/>
      <c r="D75" s="73"/>
      <c r="E75" s="73"/>
      <c r="F75" s="73"/>
    </row>
    <row r="76" spans="2:6" x14ac:dyDescent="0.25">
      <c r="B76" s="71"/>
      <c r="C76" s="72"/>
      <c r="D76" s="73"/>
      <c r="E76" s="73"/>
      <c r="F76" s="73"/>
    </row>
    <row r="77" spans="2:6" x14ac:dyDescent="0.25">
      <c r="B77" s="71"/>
      <c r="C77" s="72"/>
      <c r="D77" s="73"/>
      <c r="E77" s="73"/>
      <c r="F77" s="73"/>
    </row>
    <row r="78" spans="2:6" x14ac:dyDescent="0.25">
      <c r="B78" s="71"/>
      <c r="C78" s="72"/>
      <c r="D78" s="73"/>
      <c r="E78" s="73"/>
      <c r="F78" s="73"/>
    </row>
    <row r="79" spans="2:6" x14ac:dyDescent="0.25">
      <c r="B79" s="71"/>
      <c r="C79" s="72"/>
      <c r="D79" s="73"/>
      <c r="E79" s="73"/>
      <c r="F79" s="73"/>
    </row>
    <row r="80" spans="2:6" x14ac:dyDescent="0.25">
      <c r="B80" s="71"/>
      <c r="C80" s="72"/>
      <c r="D80" s="73"/>
      <c r="E80" s="73"/>
      <c r="F80" s="73"/>
    </row>
    <row r="81" spans="2:6" x14ac:dyDescent="0.25">
      <c r="B81" s="71"/>
      <c r="C81" s="72"/>
      <c r="D81" s="73"/>
      <c r="E81" s="73"/>
      <c r="F81" s="73"/>
    </row>
    <row r="82" spans="2:6" x14ac:dyDescent="0.25">
      <c r="B82" s="71"/>
      <c r="C82" s="72"/>
      <c r="D82" s="73"/>
      <c r="E82" s="73"/>
      <c r="F82" s="73"/>
    </row>
    <row r="83" spans="2:6" x14ac:dyDescent="0.25">
      <c r="B83" s="71"/>
      <c r="C83" s="72"/>
      <c r="D83" s="73"/>
      <c r="E83" s="73"/>
      <c r="F83" s="73"/>
    </row>
    <row r="84" spans="2:6" x14ac:dyDescent="0.25">
      <c r="B84" s="71"/>
      <c r="C84" s="72"/>
      <c r="D84" s="73"/>
      <c r="E84" s="73"/>
      <c r="F84" s="73"/>
    </row>
    <row r="85" spans="2:6" x14ac:dyDescent="0.25">
      <c r="B85" s="71"/>
      <c r="C85" s="72"/>
      <c r="D85" s="73"/>
      <c r="E85" s="73"/>
      <c r="F85" s="73"/>
    </row>
    <row r="86" spans="2:6" x14ac:dyDescent="0.25">
      <c r="B86" s="71"/>
      <c r="C86" s="72"/>
      <c r="D86" s="73"/>
      <c r="E86" s="73"/>
      <c r="F86" s="73"/>
    </row>
    <row r="87" spans="2:6" x14ac:dyDescent="0.25">
      <c r="B87" s="71"/>
      <c r="C87" s="72"/>
      <c r="D87" s="73"/>
      <c r="E87" s="73"/>
      <c r="F87" s="73"/>
    </row>
    <row r="88" spans="2:6" x14ac:dyDescent="0.25">
      <c r="B88" s="71"/>
      <c r="C88" s="72"/>
      <c r="D88" s="73"/>
      <c r="E88" s="73"/>
      <c r="F88" s="73"/>
    </row>
    <row r="89" spans="2:6" x14ac:dyDescent="0.25">
      <c r="B89" s="71"/>
      <c r="C89" s="72"/>
      <c r="D89" s="73"/>
      <c r="E89" s="73"/>
      <c r="F89" s="73"/>
    </row>
    <row r="90" spans="2:6" x14ac:dyDescent="0.25">
      <c r="B90" s="71"/>
      <c r="C90" s="72"/>
      <c r="D90" s="73"/>
      <c r="E90" s="73"/>
      <c r="F90" s="73"/>
    </row>
    <row r="91" spans="2:6" x14ac:dyDescent="0.25">
      <c r="B91" s="71"/>
      <c r="C91" s="72"/>
      <c r="D91" s="73"/>
      <c r="E91" s="73"/>
      <c r="F91" s="73"/>
    </row>
    <row r="92" spans="2:6" x14ac:dyDescent="0.25">
      <c r="B92" s="71"/>
      <c r="C92" s="72"/>
      <c r="D92" s="73"/>
      <c r="E92" s="73"/>
      <c r="F92" s="73"/>
    </row>
    <row r="93" spans="2:6" x14ac:dyDescent="0.25">
      <c r="B93" s="71"/>
      <c r="C93" s="72"/>
      <c r="D93" s="73"/>
      <c r="E93" s="73"/>
      <c r="F93" s="73"/>
    </row>
    <row r="94" spans="2:6" x14ac:dyDescent="0.25">
      <c r="B94" s="71"/>
      <c r="C94" s="72"/>
      <c r="D94" s="73"/>
      <c r="E94" s="73"/>
      <c r="F94" s="73"/>
    </row>
    <row r="95" spans="2:6" x14ac:dyDescent="0.25">
      <c r="B95" s="71"/>
      <c r="C95" s="72"/>
      <c r="D95" s="73"/>
      <c r="E95" s="73"/>
      <c r="F95" s="73"/>
    </row>
    <row r="96" spans="2:6" x14ac:dyDescent="0.25">
      <c r="B96" s="71"/>
      <c r="C96" s="72"/>
      <c r="D96" s="73"/>
      <c r="E96" s="73"/>
      <c r="F96" s="73"/>
    </row>
    <row r="97" spans="2:6" x14ac:dyDescent="0.25">
      <c r="B97" s="71"/>
      <c r="C97" s="72"/>
      <c r="D97" s="73"/>
      <c r="E97" s="73"/>
      <c r="F97" s="73"/>
    </row>
    <row r="98" spans="2:6" x14ac:dyDescent="0.25">
      <c r="B98" s="71"/>
      <c r="C98" s="72"/>
      <c r="D98" s="73"/>
      <c r="E98" s="73"/>
      <c r="F98" s="73"/>
    </row>
    <row r="99" spans="2:6" x14ac:dyDescent="0.25">
      <c r="B99" s="71"/>
      <c r="C99" s="72"/>
      <c r="D99" s="73"/>
      <c r="E99" s="73"/>
      <c r="F99" s="73"/>
    </row>
    <row r="100" spans="2:6" x14ac:dyDescent="0.25">
      <c r="B100" s="71"/>
      <c r="C100" s="72"/>
      <c r="D100" s="73"/>
      <c r="E100" s="73"/>
      <c r="F100" s="73"/>
    </row>
    <row r="101" spans="2:6" x14ac:dyDescent="0.25">
      <c r="B101" s="71"/>
      <c r="C101" s="72"/>
      <c r="D101" s="73"/>
      <c r="E101" s="73"/>
      <c r="F101" s="73"/>
    </row>
    <row r="102" spans="2:6" x14ac:dyDescent="0.25">
      <c r="B102" s="71"/>
      <c r="C102" s="72"/>
      <c r="D102" s="73"/>
      <c r="E102" s="73"/>
      <c r="F102" s="73"/>
    </row>
    <row r="103" spans="2:6" x14ac:dyDescent="0.25">
      <c r="B103" s="71"/>
      <c r="C103" s="72"/>
      <c r="D103" s="73"/>
      <c r="E103" s="73"/>
      <c r="F103" s="73"/>
    </row>
    <row r="104" spans="2:6" x14ac:dyDescent="0.25">
      <c r="B104" s="71"/>
      <c r="C104" s="72"/>
      <c r="D104" s="73"/>
      <c r="E104" s="73"/>
      <c r="F104" s="73"/>
    </row>
    <row r="105" spans="2:6" x14ac:dyDescent="0.25">
      <c r="B105" s="71"/>
      <c r="C105" s="72"/>
      <c r="D105" s="73"/>
      <c r="E105" s="73"/>
      <c r="F105" s="73"/>
    </row>
    <row r="106" spans="2:6" x14ac:dyDescent="0.25">
      <c r="B106" s="71"/>
      <c r="C106" s="72"/>
      <c r="D106" s="73"/>
      <c r="E106" s="73"/>
      <c r="F106" s="73"/>
    </row>
    <row r="107" spans="2:6" x14ac:dyDescent="0.25">
      <c r="B107" s="71"/>
      <c r="C107" s="72"/>
      <c r="D107" s="73"/>
      <c r="E107" s="73"/>
      <c r="F107" s="73"/>
    </row>
    <row r="108" spans="2:6" x14ac:dyDescent="0.25">
      <c r="B108" s="71"/>
      <c r="C108" s="72"/>
      <c r="D108" s="73"/>
      <c r="E108" s="73"/>
      <c r="F108" s="73"/>
    </row>
    <row r="109" spans="2:6" x14ac:dyDescent="0.25">
      <c r="B109" s="71"/>
      <c r="C109" s="72"/>
      <c r="D109" s="73"/>
      <c r="E109" s="73"/>
      <c r="F109" s="73"/>
    </row>
    <row r="110" spans="2:6" x14ac:dyDescent="0.25">
      <c r="B110" s="71"/>
      <c r="C110" s="72"/>
      <c r="D110" s="73"/>
      <c r="E110" s="73"/>
      <c r="F110" s="73"/>
    </row>
    <row r="111" spans="2:6" x14ac:dyDescent="0.25">
      <c r="B111" s="71"/>
      <c r="C111" s="72"/>
      <c r="D111" s="73"/>
      <c r="E111" s="73"/>
      <c r="F111" s="73"/>
    </row>
    <row r="112" spans="2:6" x14ac:dyDescent="0.25">
      <c r="B112" s="71"/>
      <c r="C112" s="72"/>
      <c r="D112" s="73"/>
      <c r="E112" s="73"/>
      <c r="F112" s="73"/>
    </row>
    <row r="113" spans="2:6" x14ac:dyDescent="0.25">
      <c r="B113" s="71"/>
      <c r="C113" s="72"/>
      <c r="D113" s="73"/>
      <c r="E113" s="73"/>
      <c r="F113" s="73"/>
    </row>
    <row r="114" spans="2:6" x14ac:dyDescent="0.25">
      <c r="B114" s="71"/>
      <c r="C114" s="72"/>
      <c r="D114" s="73"/>
      <c r="E114" s="73"/>
      <c r="F114" s="73"/>
    </row>
    <row r="115" spans="2:6" x14ac:dyDescent="0.25">
      <c r="B115" s="71"/>
      <c r="C115" s="72"/>
      <c r="D115" s="73"/>
      <c r="E115" s="73"/>
      <c r="F115" s="73"/>
    </row>
    <row r="116" spans="2:6" x14ac:dyDescent="0.25">
      <c r="B116" s="71"/>
      <c r="C116" s="72"/>
      <c r="D116" s="73"/>
      <c r="E116" s="73"/>
      <c r="F116" s="73"/>
    </row>
    <row r="117" spans="2:6" x14ac:dyDescent="0.25">
      <c r="B117" s="71"/>
      <c r="C117" s="72"/>
      <c r="D117" s="73"/>
      <c r="E117" s="73"/>
      <c r="F117" s="73"/>
    </row>
    <row r="118" spans="2:6" x14ac:dyDescent="0.25">
      <c r="B118" s="71"/>
      <c r="C118" s="72"/>
      <c r="D118" s="73"/>
      <c r="E118" s="73"/>
      <c r="F118" s="73"/>
    </row>
    <row r="119" spans="2:6" x14ac:dyDescent="0.25">
      <c r="B119" s="71"/>
      <c r="C119" s="72"/>
      <c r="D119" s="73"/>
      <c r="E119" s="73"/>
      <c r="F119" s="73"/>
    </row>
    <row r="120" spans="2:6" x14ac:dyDescent="0.25">
      <c r="B120" s="71"/>
      <c r="C120" s="72"/>
      <c r="D120" s="73"/>
      <c r="E120" s="73"/>
      <c r="F120" s="73"/>
    </row>
    <row r="121" spans="2:6" x14ac:dyDescent="0.25">
      <c r="B121" s="71"/>
      <c r="C121" s="72"/>
      <c r="D121" s="73"/>
      <c r="E121" s="73"/>
      <c r="F121" s="73"/>
    </row>
    <row r="122" spans="2:6" x14ac:dyDescent="0.25">
      <c r="B122" s="71"/>
      <c r="C122" s="72"/>
      <c r="D122" s="73"/>
      <c r="E122" s="73"/>
      <c r="F122" s="73"/>
    </row>
    <row r="123" spans="2:6" x14ac:dyDescent="0.25">
      <c r="B123" s="71"/>
      <c r="C123" s="72"/>
      <c r="D123" s="73"/>
      <c r="E123" s="73"/>
      <c r="F123" s="73"/>
    </row>
    <row r="124" spans="2:6" x14ac:dyDescent="0.25">
      <c r="B124" s="71"/>
      <c r="C124" s="72"/>
      <c r="D124" s="73"/>
      <c r="E124" s="73"/>
      <c r="F124" s="73"/>
    </row>
    <row r="125" spans="2:6" x14ac:dyDescent="0.25">
      <c r="B125" s="71"/>
      <c r="C125" s="72"/>
      <c r="D125" s="73"/>
      <c r="E125" s="73"/>
      <c r="F125" s="73"/>
    </row>
    <row r="126" spans="2:6" x14ac:dyDescent="0.25">
      <c r="B126" s="71"/>
      <c r="C126" s="72"/>
      <c r="D126" s="73"/>
      <c r="E126" s="73"/>
      <c r="F126" s="73"/>
    </row>
    <row r="127" spans="2:6" x14ac:dyDescent="0.25">
      <c r="B127" s="71"/>
      <c r="C127" s="72"/>
      <c r="D127" s="73"/>
      <c r="E127" s="73"/>
      <c r="F127" s="73"/>
    </row>
    <row r="128" spans="2:6" x14ac:dyDescent="0.25">
      <c r="B128" s="71"/>
      <c r="C128" s="72"/>
      <c r="D128" s="73"/>
      <c r="E128" s="73"/>
      <c r="F128" s="73"/>
    </row>
    <row r="129" spans="2:6" x14ac:dyDescent="0.25">
      <c r="B129" s="71"/>
      <c r="C129" s="72"/>
      <c r="D129" s="73"/>
      <c r="E129" s="73"/>
      <c r="F129" s="73"/>
    </row>
    <row r="130" spans="2:6" x14ac:dyDescent="0.25">
      <c r="B130" s="71"/>
      <c r="C130" s="72"/>
      <c r="D130" s="73"/>
      <c r="E130" s="73"/>
      <c r="F130" s="73"/>
    </row>
    <row r="131" spans="2:6" x14ac:dyDescent="0.25">
      <c r="B131" s="71"/>
      <c r="C131" s="72"/>
      <c r="D131" s="73"/>
      <c r="E131" s="73"/>
      <c r="F131" s="73"/>
    </row>
    <row r="132" spans="2:6" x14ac:dyDescent="0.25">
      <c r="B132" s="71"/>
      <c r="C132" s="72"/>
      <c r="D132" s="73"/>
      <c r="E132" s="73"/>
      <c r="F132" s="73"/>
    </row>
    <row r="133" spans="2:6" x14ac:dyDescent="0.25">
      <c r="B133" s="71"/>
      <c r="C133" s="72"/>
      <c r="D133" s="73"/>
      <c r="E133" s="73"/>
      <c r="F133" s="73"/>
    </row>
    <row r="134" spans="2:6" x14ac:dyDescent="0.25">
      <c r="B134" s="71"/>
      <c r="C134" s="72"/>
      <c r="D134" s="73"/>
      <c r="E134" s="73"/>
      <c r="F134" s="73"/>
    </row>
    <row r="135" spans="2:6" x14ac:dyDescent="0.25">
      <c r="B135" s="71"/>
      <c r="C135" s="72"/>
      <c r="D135" s="73"/>
      <c r="E135" s="73"/>
      <c r="F135" s="73"/>
    </row>
    <row r="136" spans="2:6" x14ac:dyDescent="0.25">
      <c r="B136" s="71"/>
      <c r="C136" s="72"/>
      <c r="D136" s="73"/>
      <c r="E136" s="73"/>
      <c r="F136" s="73"/>
    </row>
    <row r="137" spans="2:6" x14ac:dyDescent="0.25">
      <c r="B137" s="71"/>
      <c r="C137" s="72"/>
      <c r="D137" s="73"/>
      <c r="E137" s="73"/>
      <c r="F137" s="73"/>
    </row>
    <row r="138" spans="2:6" x14ac:dyDescent="0.25">
      <c r="B138" s="71"/>
      <c r="C138" s="72"/>
      <c r="D138" s="73"/>
      <c r="E138" s="73"/>
      <c r="F138" s="73"/>
    </row>
    <row r="139" spans="2:6" x14ac:dyDescent="0.25">
      <c r="B139" s="71"/>
      <c r="C139" s="72"/>
      <c r="D139" s="73"/>
      <c r="E139" s="73"/>
      <c r="F139" s="73"/>
    </row>
    <row r="140" spans="2:6" x14ac:dyDescent="0.25">
      <c r="B140" s="71"/>
      <c r="C140" s="72"/>
      <c r="D140" s="73"/>
      <c r="E140" s="73"/>
      <c r="F140" s="73"/>
    </row>
    <row r="141" spans="2:6" x14ac:dyDescent="0.25">
      <c r="B141" s="71"/>
      <c r="C141" s="72"/>
      <c r="D141" s="73"/>
      <c r="E141" s="73"/>
      <c r="F141" s="73"/>
    </row>
    <row r="142" spans="2:6" x14ac:dyDescent="0.25">
      <c r="B142" s="71"/>
      <c r="C142" s="72"/>
      <c r="D142" s="73"/>
      <c r="E142" s="73"/>
      <c r="F142" s="73"/>
    </row>
    <row r="143" spans="2:6" x14ac:dyDescent="0.25">
      <c r="B143" s="71"/>
      <c r="C143" s="72"/>
      <c r="D143" s="73"/>
      <c r="E143" s="73"/>
      <c r="F143" s="73"/>
    </row>
    <row r="144" spans="2:6" x14ac:dyDescent="0.25">
      <c r="B144" s="71"/>
      <c r="C144" s="72"/>
      <c r="D144" s="73"/>
      <c r="E144" s="73"/>
      <c r="F144" s="73"/>
    </row>
    <row r="145" spans="2:6" x14ac:dyDescent="0.25">
      <c r="B145" s="71"/>
      <c r="C145" s="72"/>
      <c r="D145" s="73"/>
      <c r="E145" s="73"/>
      <c r="F145" s="73"/>
    </row>
    <row r="146" spans="2:6" x14ac:dyDescent="0.25">
      <c r="B146" s="71"/>
      <c r="C146" s="72"/>
      <c r="D146" s="73"/>
      <c r="E146" s="73"/>
      <c r="F146" s="73"/>
    </row>
    <row r="147" spans="2:6" x14ac:dyDescent="0.25">
      <c r="B147" s="71"/>
      <c r="C147" s="72"/>
      <c r="D147" s="73"/>
      <c r="E147" s="73"/>
      <c r="F147" s="73"/>
    </row>
    <row r="148" spans="2:6" x14ac:dyDescent="0.25">
      <c r="B148" s="71"/>
      <c r="C148" s="72"/>
      <c r="D148" s="73"/>
      <c r="E148" s="73"/>
      <c r="F148" s="73"/>
    </row>
    <row r="149" spans="2:6" x14ac:dyDescent="0.25">
      <c r="B149" s="71"/>
      <c r="C149" s="72"/>
      <c r="D149" s="73"/>
      <c r="E149" s="73"/>
      <c r="F149" s="73"/>
    </row>
    <row r="150" spans="2:6" x14ac:dyDescent="0.25">
      <c r="B150" s="71"/>
      <c r="C150" s="72"/>
      <c r="D150" s="73"/>
      <c r="E150" s="73"/>
      <c r="F150" s="73"/>
    </row>
    <row r="151" spans="2:6" x14ac:dyDescent="0.25">
      <c r="B151" s="71"/>
      <c r="C151" s="72"/>
      <c r="D151" s="73"/>
      <c r="E151" s="73"/>
      <c r="F151" s="73"/>
    </row>
    <row r="152" spans="2:6" x14ac:dyDescent="0.25">
      <c r="B152" s="71"/>
      <c r="C152" s="72"/>
      <c r="D152" s="73"/>
      <c r="E152" s="73"/>
      <c r="F152" s="73"/>
    </row>
    <row r="153" spans="2:6" x14ac:dyDescent="0.25">
      <c r="B153" s="71"/>
      <c r="C153" s="72"/>
      <c r="D153" s="73"/>
      <c r="E153" s="73"/>
      <c r="F153" s="73"/>
    </row>
    <row r="154" spans="2:6" x14ac:dyDescent="0.25">
      <c r="B154" s="71"/>
      <c r="C154" s="72"/>
      <c r="D154" s="73"/>
      <c r="E154" s="73"/>
      <c r="F154" s="73"/>
    </row>
    <row r="155" spans="2:6" x14ac:dyDescent="0.25">
      <c r="B155" s="71"/>
      <c r="C155" s="72"/>
      <c r="D155" s="73"/>
      <c r="E155" s="73"/>
      <c r="F155" s="73"/>
    </row>
    <row r="156" spans="2:6" x14ac:dyDescent="0.25">
      <c r="B156" s="71"/>
      <c r="C156" s="72"/>
      <c r="D156" s="73"/>
      <c r="E156" s="73"/>
      <c r="F156" s="73"/>
    </row>
    <row r="157" spans="2:6" x14ac:dyDescent="0.25">
      <c r="B157" s="71"/>
      <c r="C157" s="72"/>
      <c r="D157" s="73"/>
      <c r="E157" s="73"/>
      <c r="F157" s="73"/>
    </row>
    <row r="158" spans="2:6" x14ac:dyDescent="0.25">
      <c r="B158" s="71"/>
      <c r="C158" s="72"/>
      <c r="D158" s="73"/>
      <c r="E158" s="73"/>
      <c r="F158" s="73"/>
    </row>
    <row r="159" spans="2:6" x14ac:dyDescent="0.25">
      <c r="B159" s="71"/>
      <c r="C159" s="72"/>
      <c r="D159" s="73"/>
      <c r="E159" s="73"/>
      <c r="F159" s="73"/>
    </row>
    <row r="160" spans="2:6" x14ac:dyDescent="0.25">
      <c r="B160" s="71"/>
      <c r="C160" s="72"/>
      <c r="D160" s="73"/>
      <c r="E160" s="73"/>
      <c r="F160" s="73"/>
    </row>
    <row r="161" spans="2:6" x14ac:dyDescent="0.25">
      <c r="B161" s="71"/>
      <c r="C161" s="72"/>
      <c r="D161" s="73"/>
      <c r="E161" s="73"/>
      <c r="F161" s="73"/>
    </row>
    <row r="162" spans="2:6" x14ac:dyDescent="0.25">
      <c r="B162" s="71"/>
      <c r="C162" s="72"/>
      <c r="D162" s="73"/>
      <c r="E162" s="73"/>
      <c r="F162" s="73"/>
    </row>
    <row r="163" spans="2:6" x14ac:dyDescent="0.25">
      <c r="B163" s="71"/>
      <c r="C163" s="72"/>
      <c r="D163" s="73"/>
      <c r="E163" s="73"/>
      <c r="F163" s="73"/>
    </row>
    <row r="164" spans="2:6" x14ac:dyDescent="0.25">
      <c r="B164" s="71"/>
      <c r="C164" s="72"/>
      <c r="D164" s="73"/>
      <c r="E164" s="73"/>
      <c r="F164" s="73"/>
    </row>
    <row r="165" spans="2:6" x14ac:dyDescent="0.25">
      <c r="B165" s="71"/>
      <c r="C165" s="72"/>
      <c r="D165" s="73"/>
      <c r="E165" s="73"/>
      <c r="F165" s="73"/>
    </row>
    <row r="166" spans="2:6" x14ac:dyDescent="0.25">
      <c r="B166" s="71"/>
      <c r="C166" s="72"/>
      <c r="D166" s="73"/>
      <c r="E166" s="73"/>
      <c r="F166" s="73"/>
    </row>
    <row r="167" spans="2:6" x14ac:dyDescent="0.25">
      <c r="B167" s="71"/>
      <c r="C167" s="72"/>
      <c r="D167" s="73"/>
      <c r="E167" s="73"/>
      <c r="F167" s="73"/>
    </row>
    <row r="168" spans="2:6" x14ac:dyDescent="0.25">
      <c r="B168" s="71"/>
      <c r="C168" s="72"/>
      <c r="D168" s="73"/>
      <c r="E168" s="73"/>
      <c r="F168" s="73"/>
    </row>
    <row r="169" spans="2:6" x14ac:dyDescent="0.25">
      <c r="B169" s="71"/>
      <c r="C169" s="72"/>
      <c r="D169" s="73"/>
      <c r="E169" s="73"/>
      <c r="F169" s="73"/>
    </row>
    <row r="170" spans="2:6" x14ac:dyDescent="0.25">
      <c r="B170" s="71"/>
      <c r="C170" s="72"/>
      <c r="D170" s="73"/>
      <c r="E170" s="73"/>
      <c r="F170" s="73"/>
    </row>
    <row r="171" spans="2:6" x14ac:dyDescent="0.25">
      <c r="B171" s="71"/>
      <c r="C171" s="72"/>
      <c r="D171" s="73"/>
      <c r="E171" s="73"/>
      <c r="F171" s="73"/>
    </row>
    <row r="172" spans="2:6" x14ac:dyDescent="0.25">
      <c r="B172" s="71"/>
      <c r="C172" s="72"/>
      <c r="D172" s="73"/>
      <c r="E172" s="73"/>
      <c r="F172" s="73"/>
    </row>
    <row r="173" spans="2:6" x14ac:dyDescent="0.25">
      <c r="B173" s="71"/>
      <c r="C173" s="72"/>
      <c r="D173" s="73"/>
      <c r="E173" s="73"/>
      <c r="F173" s="73"/>
    </row>
    <row r="174" spans="2:6" x14ac:dyDescent="0.25">
      <c r="B174" s="71"/>
      <c r="C174" s="72"/>
      <c r="D174" s="73"/>
      <c r="E174" s="73"/>
      <c r="F174" s="73"/>
    </row>
    <row r="175" spans="2:6" x14ac:dyDescent="0.25">
      <c r="B175" s="71"/>
      <c r="C175" s="72"/>
      <c r="D175" s="73"/>
      <c r="E175" s="73"/>
      <c r="F175" s="73"/>
    </row>
    <row r="176" spans="2:6" x14ac:dyDescent="0.25">
      <c r="B176" s="71"/>
      <c r="C176" s="72"/>
      <c r="D176" s="73"/>
      <c r="E176" s="73"/>
      <c r="F176" s="73"/>
    </row>
    <row r="177" spans="2:6" x14ac:dyDescent="0.25">
      <c r="B177" s="71"/>
      <c r="C177" s="72"/>
      <c r="D177" s="73"/>
      <c r="E177" s="73"/>
      <c r="F177" s="73"/>
    </row>
    <row r="178" spans="2:6" x14ac:dyDescent="0.25">
      <c r="B178" s="71"/>
      <c r="C178" s="72"/>
      <c r="D178" s="73"/>
      <c r="E178" s="73"/>
      <c r="F178" s="73"/>
    </row>
    <row r="179" spans="2:6" x14ac:dyDescent="0.25">
      <c r="B179" s="71"/>
      <c r="C179" s="72"/>
      <c r="D179" s="73"/>
      <c r="E179" s="73"/>
      <c r="F179" s="73"/>
    </row>
    <row r="180" spans="2:6" x14ac:dyDescent="0.25">
      <c r="B180" s="71"/>
      <c r="C180" s="72"/>
      <c r="D180" s="73"/>
      <c r="E180" s="73"/>
      <c r="F180" s="73"/>
    </row>
    <row r="181" spans="2:6" x14ac:dyDescent="0.25">
      <c r="B181" s="71"/>
      <c r="C181" s="72"/>
      <c r="D181" s="73"/>
      <c r="E181" s="73"/>
      <c r="F181" s="73"/>
    </row>
    <row r="182" spans="2:6" x14ac:dyDescent="0.25">
      <c r="B182" s="71"/>
      <c r="C182" s="72"/>
      <c r="D182" s="73"/>
      <c r="E182" s="73"/>
      <c r="F182" s="73"/>
    </row>
    <row r="183" spans="2:6" x14ac:dyDescent="0.25">
      <c r="B183" s="71"/>
      <c r="C183" s="72"/>
      <c r="D183" s="73"/>
      <c r="E183" s="73"/>
      <c r="F183" s="73"/>
    </row>
    <row r="184" spans="2:6" x14ac:dyDescent="0.25">
      <c r="B184" s="71"/>
      <c r="C184" s="72"/>
      <c r="D184" s="73"/>
      <c r="E184" s="73"/>
      <c r="F184" s="73"/>
    </row>
    <row r="185" spans="2:6" x14ac:dyDescent="0.25">
      <c r="B185" s="71"/>
      <c r="C185" s="72"/>
      <c r="D185" s="73"/>
      <c r="E185" s="73"/>
      <c r="F185" s="73"/>
    </row>
    <row r="186" spans="2:6" x14ac:dyDescent="0.25">
      <c r="B186" s="71"/>
      <c r="C186" s="72"/>
      <c r="D186" s="73"/>
      <c r="E186" s="73"/>
      <c r="F186" s="73"/>
    </row>
    <row r="187" spans="2:6" x14ac:dyDescent="0.25">
      <c r="B187" s="71"/>
      <c r="C187" s="72"/>
      <c r="D187" s="73"/>
      <c r="E187" s="73"/>
      <c r="F187" s="73"/>
    </row>
    <row r="188" spans="2:6" x14ac:dyDescent="0.25">
      <c r="B188" s="71"/>
      <c r="C188" s="72"/>
      <c r="D188" s="73"/>
      <c r="E188" s="73"/>
      <c r="F188" s="73"/>
    </row>
    <row r="189" spans="2:6" x14ac:dyDescent="0.25">
      <c r="B189" s="71"/>
      <c r="C189" s="72"/>
      <c r="D189" s="73"/>
      <c r="E189" s="73"/>
      <c r="F189" s="73"/>
    </row>
    <row r="190" spans="2:6" x14ac:dyDescent="0.25">
      <c r="B190" s="71"/>
      <c r="C190" s="72"/>
      <c r="D190" s="73"/>
      <c r="E190" s="73"/>
      <c r="F190" s="73"/>
    </row>
    <row r="191" spans="2:6" x14ac:dyDescent="0.25">
      <c r="B191" s="71"/>
      <c r="C191" s="72"/>
      <c r="D191" s="73"/>
      <c r="E191" s="73"/>
      <c r="F191" s="73"/>
    </row>
    <row r="192" spans="2:6" x14ac:dyDescent="0.25">
      <c r="B192" s="71"/>
      <c r="C192" s="72"/>
      <c r="D192" s="73"/>
      <c r="E192" s="73"/>
      <c r="F192" s="73"/>
    </row>
    <row r="193" spans="2:6" x14ac:dyDescent="0.25">
      <c r="B193" s="71"/>
      <c r="C193" s="72"/>
      <c r="D193" s="73"/>
      <c r="E193" s="73"/>
      <c r="F193" s="73"/>
    </row>
    <row r="194" spans="2:6" x14ac:dyDescent="0.25">
      <c r="B194" s="71"/>
      <c r="C194" s="72"/>
      <c r="D194" s="73"/>
      <c r="E194" s="73"/>
      <c r="F194" s="73"/>
    </row>
    <row r="195" spans="2:6" x14ac:dyDescent="0.25">
      <c r="B195" s="71"/>
      <c r="C195" s="72"/>
      <c r="D195" s="73"/>
      <c r="E195" s="73"/>
      <c r="F195" s="73"/>
    </row>
    <row r="196" spans="2:6" x14ac:dyDescent="0.25">
      <c r="B196" s="71"/>
      <c r="C196" s="72"/>
      <c r="D196" s="73"/>
      <c r="E196" s="73"/>
      <c r="F196" s="73"/>
    </row>
    <row r="197" spans="2:6" x14ac:dyDescent="0.25">
      <c r="B197" s="71"/>
      <c r="C197" s="72"/>
      <c r="D197" s="73"/>
      <c r="E197" s="73"/>
      <c r="F197" s="73"/>
    </row>
    <row r="198" spans="2:6" x14ac:dyDescent="0.25">
      <c r="B198" s="71"/>
      <c r="C198" s="72"/>
      <c r="D198" s="73"/>
      <c r="E198" s="73"/>
      <c r="F198" s="73"/>
    </row>
    <row r="199" spans="2:6" x14ac:dyDescent="0.25">
      <c r="B199" s="71"/>
      <c r="C199" s="72"/>
      <c r="D199" s="73"/>
      <c r="E199" s="73"/>
      <c r="F199" s="73"/>
    </row>
    <row r="200" spans="2:6" x14ac:dyDescent="0.25">
      <c r="B200" s="71"/>
      <c r="C200" s="72"/>
      <c r="D200" s="73"/>
      <c r="E200" s="73"/>
      <c r="F200" s="73"/>
    </row>
    <row r="201" spans="2:6" x14ac:dyDescent="0.25">
      <c r="B201" s="71"/>
      <c r="C201" s="72"/>
      <c r="D201" s="73"/>
      <c r="E201" s="73"/>
      <c r="F201" s="73"/>
    </row>
    <row r="202" spans="2:6" x14ac:dyDescent="0.25">
      <c r="B202" s="71"/>
      <c r="C202" s="72"/>
      <c r="D202" s="73"/>
      <c r="E202" s="73"/>
      <c r="F202" s="73"/>
    </row>
    <row r="203" spans="2:6" x14ac:dyDescent="0.25">
      <c r="B203" s="71"/>
      <c r="C203" s="72"/>
      <c r="D203" s="73"/>
      <c r="E203" s="73"/>
      <c r="F203" s="73"/>
    </row>
    <row r="204" spans="2:6" x14ac:dyDescent="0.25">
      <c r="B204" s="71"/>
      <c r="C204" s="72"/>
      <c r="D204" s="73"/>
      <c r="E204" s="73"/>
      <c r="F204" s="73"/>
    </row>
    <row r="205" spans="2:6" x14ac:dyDescent="0.25">
      <c r="B205" s="71"/>
      <c r="C205" s="72"/>
      <c r="D205" s="73"/>
      <c r="E205" s="73"/>
      <c r="F205" s="73"/>
    </row>
    <row r="206" spans="2:6" x14ac:dyDescent="0.25">
      <c r="B206" s="71"/>
      <c r="C206" s="72"/>
      <c r="D206" s="73"/>
      <c r="E206" s="73"/>
      <c r="F206" s="73"/>
    </row>
    <row r="207" spans="2:6" x14ac:dyDescent="0.25">
      <c r="B207" s="71"/>
      <c r="C207" s="72"/>
      <c r="D207" s="73"/>
      <c r="E207" s="73"/>
      <c r="F207" s="73"/>
    </row>
    <row r="208" spans="2:6" x14ac:dyDescent="0.25">
      <c r="B208" s="71"/>
      <c r="C208" s="72"/>
      <c r="D208" s="73"/>
      <c r="E208" s="73"/>
      <c r="F208" s="73"/>
    </row>
    <row r="209" spans="2:6" x14ac:dyDescent="0.25">
      <c r="B209" s="71"/>
      <c r="C209" s="72"/>
      <c r="D209" s="73"/>
      <c r="E209" s="73"/>
      <c r="F209" s="73"/>
    </row>
    <row r="210" spans="2:6" x14ac:dyDescent="0.25">
      <c r="B210" s="71"/>
      <c r="C210" s="72"/>
      <c r="D210" s="73"/>
      <c r="E210" s="73"/>
      <c r="F210" s="73"/>
    </row>
    <row r="211" spans="2:6" x14ac:dyDescent="0.25">
      <c r="B211" s="71"/>
      <c r="C211" s="72"/>
      <c r="D211" s="73"/>
      <c r="E211" s="73"/>
      <c r="F211" s="73"/>
    </row>
    <row r="212" spans="2:6" x14ac:dyDescent="0.25">
      <c r="B212" s="71"/>
      <c r="C212" s="72"/>
      <c r="D212" s="73"/>
      <c r="E212" s="73"/>
      <c r="F212" s="73"/>
    </row>
    <row r="213" spans="2:6" x14ac:dyDescent="0.25">
      <c r="B213" s="71"/>
      <c r="C213" s="72"/>
      <c r="D213" s="73"/>
      <c r="E213" s="73"/>
      <c r="F213" s="73"/>
    </row>
    <row r="214" spans="2:6" x14ac:dyDescent="0.25">
      <c r="B214" s="71"/>
      <c r="C214" s="72"/>
      <c r="D214" s="73"/>
      <c r="E214" s="73"/>
      <c r="F214" s="73"/>
    </row>
    <row r="215" spans="2:6" x14ac:dyDescent="0.25">
      <c r="B215" s="71"/>
      <c r="C215" s="72"/>
      <c r="D215" s="73"/>
      <c r="E215" s="73"/>
      <c r="F215" s="73"/>
    </row>
    <row r="216" spans="2:6" x14ac:dyDescent="0.25">
      <c r="B216" s="71"/>
      <c r="C216" s="72"/>
      <c r="D216" s="73"/>
      <c r="E216" s="73"/>
      <c r="F216" s="73"/>
    </row>
    <row r="217" spans="2:6" x14ac:dyDescent="0.25">
      <c r="B217" s="71"/>
      <c r="C217" s="72"/>
      <c r="D217" s="73"/>
      <c r="E217" s="73"/>
      <c r="F217" s="73"/>
    </row>
    <row r="218" spans="2:6" x14ac:dyDescent="0.25">
      <c r="B218" s="71"/>
      <c r="C218" s="72"/>
      <c r="D218" s="73"/>
      <c r="E218" s="73"/>
      <c r="F218" s="73"/>
    </row>
    <row r="219" spans="2:6" x14ac:dyDescent="0.25">
      <c r="B219" s="71"/>
      <c r="C219" s="72"/>
      <c r="D219" s="73"/>
      <c r="E219" s="73"/>
      <c r="F219" s="73"/>
    </row>
    <row r="220" spans="2:6" x14ac:dyDescent="0.25">
      <c r="B220" s="71"/>
      <c r="C220" s="72"/>
      <c r="D220" s="73"/>
      <c r="E220" s="73"/>
      <c r="F220" s="73"/>
    </row>
    <row r="221" spans="2:6" x14ac:dyDescent="0.25">
      <c r="B221" s="71"/>
      <c r="C221" s="72"/>
      <c r="D221" s="73"/>
      <c r="E221" s="73"/>
      <c r="F221" s="73"/>
    </row>
    <row r="222" spans="2:6" x14ac:dyDescent="0.25">
      <c r="B222" s="71"/>
      <c r="C222" s="72"/>
      <c r="D222" s="73"/>
      <c r="E222" s="73"/>
      <c r="F222" s="73"/>
    </row>
    <row r="223" spans="2:6" x14ac:dyDescent="0.25">
      <c r="B223" s="71"/>
      <c r="C223" s="72"/>
      <c r="D223" s="73"/>
      <c r="E223" s="73"/>
      <c r="F223" s="73"/>
    </row>
    <row r="224" spans="2:6" x14ac:dyDescent="0.25">
      <c r="B224" s="71"/>
      <c r="C224" s="72"/>
      <c r="D224" s="73"/>
      <c r="E224" s="73"/>
      <c r="F224" s="73"/>
    </row>
    <row r="225" spans="2:6" x14ac:dyDescent="0.25">
      <c r="B225" s="71"/>
      <c r="C225" s="72"/>
      <c r="D225" s="73"/>
      <c r="E225" s="73"/>
      <c r="F225" s="73"/>
    </row>
    <row r="226" spans="2:6" x14ac:dyDescent="0.25">
      <c r="B226" s="71"/>
      <c r="C226" s="72"/>
      <c r="D226" s="73"/>
      <c r="E226" s="73"/>
      <c r="F226" s="73"/>
    </row>
    <row r="227" spans="2:6" x14ac:dyDescent="0.25">
      <c r="B227" s="71"/>
      <c r="C227" s="72"/>
      <c r="D227" s="73"/>
      <c r="E227" s="73"/>
      <c r="F227" s="73"/>
    </row>
    <row r="228" spans="2:6" x14ac:dyDescent="0.25">
      <c r="B228" s="71"/>
      <c r="C228" s="72"/>
      <c r="D228" s="73"/>
      <c r="E228" s="73"/>
      <c r="F228" s="73"/>
    </row>
    <row r="229" spans="2:6" x14ac:dyDescent="0.25">
      <c r="B229" s="71"/>
      <c r="C229" s="72"/>
      <c r="D229" s="73"/>
      <c r="E229" s="73"/>
      <c r="F229" s="73"/>
    </row>
    <row r="230" spans="2:6" x14ac:dyDescent="0.25">
      <c r="B230" s="71"/>
      <c r="C230" s="72"/>
      <c r="D230" s="73"/>
      <c r="E230" s="73"/>
      <c r="F230" s="73"/>
    </row>
    <row r="231" spans="2:6" x14ac:dyDescent="0.25">
      <c r="B231" s="71"/>
      <c r="C231" s="72"/>
      <c r="D231" s="73"/>
      <c r="E231" s="73"/>
      <c r="F231" s="73"/>
    </row>
    <row r="232" spans="2:6" x14ac:dyDescent="0.25">
      <c r="B232" s="71"/>
      <c r="C232" s="72"/>
      <c r="D232" s="73"/>
      <c r="E232" s="73"/>
      <c r="F232" s="73"/>
    </row>
    <row r="233" spans="2:6" x14ac:dyDescent="0.25">
      <c r="B233" s="71"/>
      <c r="C233" s="72"/>
      <c r="D233" s="73"/>
      <c r="E233" s="73"/>
      <c r="F233" s="73"/>
    </row>
    <row r="234" spans="2:6" x14ac:dyDescent="0.25">
      <c r="B234" s="71"/>
      <c r="C234" s="72"/>
      <c r="D234" s="73"/>
      <c r="E234" s="73"/>
      <c r="F234" s="73"/>
    </row>
    <row r="235" spans="2:6" x14ac:dyDescent="0.25">
      <c r="B235" s="71"/>
      <c r="C235" s="72"/>
      <c r="D235" s="73"/>
      <c r="E235" s="73"/>
      <c r="F235" s="73"/>
    </row>
    <row r="236" spans="2:6" x14ac:dyDescent="0.25">
      <c r="B236" s="71"/>
      <c r="C236" s="72"/>
      <c r="D236" s="73"/>
      <c r="E236" s="73"/>
      <c r="F236" s="73"/>
    </row>
    <row r="237" spans="2:6" x14ac:dyDescent="0.25">
      <c r="B237" s="71"/>
      <c r="C237" s="72"/>
      <c r="D237" s="73"/>
      <c r="E237" s="73"/>
      <c r="F237" s="73"/>
    </row>
    <row r="238" spans="2:6" x14ac:dyDescent="0.25">
      <c r="B238" s="71"/>
      <c r="C238" s="72"/>
      <c r="D238" s="73"/>
      <c r="E238" s="73"/>
      <c r="F238" s="73"/>
    </row>
    <row r="239" spans="2:6" x14ac:dyDescent="0.25">
      <c r="B239" s="71"/>
      <c r="C239" s="72"/>
      <c r="D239" s="73"/>
      <c r="E239" s="73"/>
      <c r="F239" s="73"/>
    </row>
    <row r="240" spans="2:6" x14ac:dyDescent="0.25">
      <c r="B240" s="71"/>
      <c r="C240" s="72"/>
      <c r="D240" s="73"/>
      <c r="E240" s="73"/>
      <c r="F240" s="73"/>
    </row>
    <row r="241" spans="2:6" x14ac:dyDescent="0.25">
      <c r="B241" s="71"/>
      <c r="C241" s="72"/>
      <c r="D241" s="73"/>
      <c r="E241" s="73"/>
      <c r="F241" s="73"/>
    </row>
    <row r="242" spans="2:6" x14ac:dyDescent="0.25">
      <c r="B242" s="71"/>
      <c r="C242" s="72"/>
      <c r="D242" s="73"/>
      <c r="E242" s="73"/>
      <c r="F242" s="73"/>
    </row>
    <row r="243" spans="2:6" x14ac:dyDescent="0.25">
      <c r="B243" s="71"/>
      <c r="C243" s="72"/>
      <c r="D243" s="73"/>
      <c r="E243" s="73"/>
      <c r="F243" s="73"/>
    </row>
    <row r="244" spans="2:6" x14ac:dyDescent="0.25">
      <c r="B244" s="71"/>
      <c r="C244" s="72"/>
      <c r="D244" s="73"/>
      <c r="E244" s="73"/>
      <c r="F244" s="73"/>
    </row>
    <row r="245" spans="2:6" x14ac:dyDescent="0.25">
      <c r="B245" s="71"/>
      <c r="C245" s="72"/>
      <c r="D245" s="73"/>
      <c r="E245" s="73"/>
      <c r="F245" s="73"/>
    </row>
    <row r="246" spans="2:6" x14ac:dyDescent="0.25">
      <c r="B246" s="71"/>
      <c r="C246" s="72"/>
      <c r="D246" s="73"/>
      <c r="E246" s="73"/>
      <c r="F246" s="73"/>
    </row>
    <row r="247" spans="2:6" x14ac:dyDescent="0.25">
      <c r="B247" s="71"/>
      <c r="C247" s="72"/>
      <c r="D247" s="73"/>
      <c r="E247" s="73"/>
      <c r="F247" s="73"/>
    </row>
    <row r="248" spans="2:6" x14ac:dyDescent="0.25">
      <c r="B248" s="71"/>
      <c r="C248" s="72"/>
      <c r="D248" s="73"/>
      <c r="E248" s="73"/>
      <c r="F248" s="73"/>
    </row>
    <row r="249" spans="2:6" x14ac:dyDescent="0.25">
      <c r="B249" s="71"/>
      <c r="C249" s="72"/>
      <c r="D249" s="73"/>
      <c r="E249" s="73"/>
      <c r="F249" s="73"/>
    </row>
    <row r="250" spans="2:6" x14ac:dyDescent="0.25">
      <c r="B250" s="71"/>
      <c r="C250" s="72"/>
      <c r="D250" s="73"/>
      <c r="E250" s="73"/>
      <c r="F250" s="73"/>
    </row>
    <row r="251" spans="2:6" x14ac:dyDescent="0.25">
      <c r="B251" s="71"/>
      <c r="C251" s="72"/>
      <c r="D251" s="73"/>
      <c r="E251" s="73"/>
      <c r="F251" s="73"/>
    </row>
    <row r="252" spans="2:6" x14ac:dyDescent="0.25">
      <c r="B252" s="71"/>
      <c r="C252" s="72"/>
      <c r="D252" s="73"/>
      <c r="E252" s="73"/>
      <c r="F252" s="73"/>
    </row>
    <row r="253" spans="2:6" x14ac:dyDescent="0.25">
      <c r="B253" s="71"/>
      <c r="C253" s="72"/>
      <c r="D253" s="73"/>
      <c r="E253" s="73"/>
      <c r="F253" s="73"/>
    </row>
    <row r="254" spans="2:6" x14ac:dyDescent="0.25">
      <c r="B254" s="71"/>
      <c r="C254" s="72"/>
      <c r="D254" s="73"/>
      <c r="E254" s="73"/>
      <c r="F254" s="73"/>
    </row>
    <row r="255" spans="2:6" x14ac:dyDescent="0.25">
      <c r="B255" s="71"/>
      <c r="C255" s="72"/>
      <c r="D255" s="73"/>
      <c r="E255" s="73"/>
      <c r="F255" s="73"/>
    </row>
    <row r="256" spans="2:6" x14ac:dyDescent="0.25">
      <c r="B256" s="71"/>
      <c r="C256" s="72"/>
      <c r="D256" s="73"/>
      <c r="E256" s="73"/>
      <c r="F256" s="73"/>
    </row>
    <row r="257" spans="2:6" x14ac:dyDescent="0.25">
      <c r="B257" s="71"/>
      <c r="C257" s="72"/>
      <c r="D257" s="73"/>
      <c r="E257" s="73"/>
      <c r="F257" s="73"/>
    </row>
    <row r="258" spans="2:6" x14ac:dyDescent="0.25">
      <c r="B258" s="71"/>
      <c r="C258" s="72"/>
      <c r="D258" s="73"/>
      <c r="E258" s="73"/>
      <c r="F258" s="73"/>
    </row>
    <row r="259" spans="2:6" x14ac:dyDescent="0.25">
      <c r="B259" s="71"/>
      <c r="C259" s="72"/>
      <c r="D259" s="73"/>
      <c r="E259" s="73"/>
      <c r="F259" s="73"/>
    </row>
    <row r="260" spans="2:6" x14ac:dyDescent="0.25">
      <c r="B260" s="71"/>
      <c r="C260" s="72"/>
      <c r="D260" s="73"/>
      <c r="E260" s="73"/>
      <c r="F260" s="73"/>
    </row>
    <row r="261" spans="2:6" x14ac:dyDescent="0.25">
      <c r="B261" s="71"/>
      <c r="C261" s="72"/>
      <c r="D261" s="73"/>
      <c r="E261" s="73"/>
      <c r="F261" s="73"/>
    </row>
    <row r="262" spans="2:6" x14ac:dyDescent="0.25">
      <c r="B262" s="71"/>
      <c r="C262" s="72"/>
      <c r="D262" s="73"/>
      <c r="E262" s="73"/>
      <c r="F262" s="73"/>
    </row>
    <row r="263" spans="2:6" x14ac:dyDescent="0.25">
      <c r="B263" s="71"/>
      <c r="C263" s="72"/>
      <c r="D263" s="73"/>
      <c r="E263" s="73"/>
      <c r="F263" s="73"/>
    </row>
    <row r="264" spans="2:6" x14ac:dyDescent="0.25">
      <c r="B264" s="71"/>
      <c r="C264" s="72"/>
      <c r="D264" s="73"/>
      <c r="E264" s="73"/>
      <c r="F264" s="73"/>
    </row>
    <row r="265" spans="2:6" x14ac:dyDescent="0.25">
      <c r="B265" s="71"/>
      <c r="C265" s="72"/>
      <c r="D265" s="73"/>
      <c r="E265" s="73"/>
      <c r="F265" s="73"/>
    </row>
    <row r="266" spans="2:6" x14ac:dyDescent="0.25">
      <c r="B266" s="71"/>
      <c r="C266" s="72"/>
      <c r="D266" s="73"/>
      <c r="E266" s="73"/>
      <c r="F266" s="73"/>
    </row>
    <row r="267" spans="2:6" x14ac:dyDescent="0.25">
      <c r="B267" s="71"/>
      <c r="C267" s="72"/>
      <c r="D267" s="73"/>
      <c r="E267" s="73"/>
      <c r="F267" s="73"/>
    </row>
    <row r="268" spans="2:6" x14ac:dyDescent="0.25">
      <c r="B268" s="71"/>
      <c r="C268" s="72"/>
      <c r="D268" s="73"/>
      <c r="E268" s="73"/>
      <c r="F268" s="73"/>
    </row>
    <row r="269" spans="2:6" x14ac:dyDescent="0.25">
      <c r="B269" s="71"/>
      <c r="C269" s="72"/>
      <c r="D269" s="73"/>
      <c r="E269" s="73"/>
      <c r="F269" s="73"/>
    </row>
    <row r="270" spans="2:6" x14ac:dyDescent="0.25">
      <c r="B270" s="71"/>
      <c r="C270" s="72"/>
      <c r="D270" s="73"/>
      <c r="E270" s="73"/>
      <c r="F270" s="73"/>
    </row>
    <row r="271" spans="2:6" x14ac:dyDescent="0.25">
      <c r="B271" s="71"/>
      <c r="C271" s="72"/>
      <c r="D271" s="73"/>
      <c r="E271" s="73"/>
      <c r="F271" s="73"/>
    </row>
    <row r="272" spans="2:6" x14ac:dyDescent="0.25">
      <c r="B272" s="71"/>
      <c r="C272" s="72"/>
      <c r="D272" s="73"/>
      <c r="E272" s="73"/>
      <c r="F272" s="73"/>
    </row>
  </sheetData>
  <mergeCells count="1">
    <mergeCell ref="B2:F2"/>
  </mergeCells>
  <pageMargins left="0.7" right="0.7" top="0.75" bottom="0.75" header="0.3" footer="0.3"/>
  <pageSetup paperSize="9" scale="77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282"/>
  <sheetViews>
    <sheetView workbookViewId="0">
      <selection activeCell="E11" sqref="E11"/>
    </sheetView>
  </sheetViews>
  <sheetFormatPr defaultRowHeight="15" x14ac:dyDescent="0.25"/>
  <cols>
    <col min="1" max="1" width="9.140625" style="59"/>
    <col min="2" max="2" width="52.7109375" style="74" customWidth="1"/>
    <col min="3" max="3" width="8.140625" style="75" bestFit="1" customWidth="1"/>
    <col min="4" max="4" width="13" style="76" customWidth="1"/>
    <col min="5" max="5" width="17.140625" style="76" customWidth="1"/>
    <col min="6" max="6" width="15.7109375" style="76" customWidth="1"/>
    <col min="7" max="7" width="14" style="66" customWidth="1"/>
    <col min="8" max="16384" width="9.140625" style="59"/>
  </cols>
  <sheetData>
    <row r="2" spans="2:7" s="54" customFormat="1" x14ac:dyDescent="0.2">
      <c r="B2" s="215" t="str">
        <f>'Elenco Prezzi Unitari'!B143</f>
        <v>PLT2 - Nummernschilderkennungsstation Nr.2:  Kurtatsch Nord/Weinstraße (Gemeinde  KURTATSCH)</v>
      </c>
      <c r="C2" s="216"/>
      <c r="D2" s="216"/>
      <c r="E2" s="216"/>
      <c r="F2" s="217"/>
      <c r="G2" s="53"/>
    </row>
    <row r="3" spans="2:7" s="54" customFormat="1" x14ac:dyDescent="0.2">
      <c r="B3" s="55" t="str">
        <f>'Elenco Prezzi Unitari'!B65</f>
        <v>BESCHREIBUNG</v>
      </c>
      <c r="C3" s="55" t="str">
        <f>'Elenco Prezzi Unitari'!C65</f>
        <v>M.E.</v>
      </c>
      <c r="D3" s="55" t="str">
        <f>'Elenco Prezzi Unitari'!D65</f>
        <v>ANZ.</v>
      </c>
      <c r="E3" s="55" t="str">
        <f>'Elenco Prezzi Unitari'!E65</f>
        <v>EINHEITSPREIS</v>
      </c>
      <c r="F3" s="55" t="str">
        <f>'Elenco Prezzi Unitari'!F65</f>
        <v>BETRAG</v>
      </c>
      <c r="G3" s="53"/>
    </row>
    <row r="4" spans="2:7" ht="30" x14ac:dyDescent="0.25">
      <c r="B4" s="34" t="str">
        <f>'Elenco Prezzi Unitari'!B4</f>
        <v>Videokamera Nummernschilderkennung OCR + Übersichtskamera</v>
      </c>
      <c r="C4" s="56" t="s">
        <v>1</v>
      </c>
      <c r="D4" s="57">
        <v>1</v>
      </c>
      <c r="E4" s="82">
        <f>'Elenco Prezzi Unitari'!F4</f>
        <v>3200</v>
      </c>
      <c r="F4" s="83">
        <f t="shared" ref="F4:F8" si="0">E4*D4</f>
        <v>3200</v>
      </c>
      <c r="G4" s="58"/>
    </row>
    <row r="5" spans="2:7" ht="30" x14ac:dyDescent="0.25">
      <c r="B5" s="34" t="str">
        <f>'Elenco Prezzi Unitari'!B5</f>
        <v>Lokaler Speicher f. Videokamera Nummernschilderkennung - HD Typ SSD 120 GB</v>
      </c>
      <c r="C5" s="56" t="s">
        <v>1</v>
      </c>
      <c r="D5" s="57">
        <v>1</v>
      </c>
      <c r="E5" s="82">
        <f>'Elenco Prezzi Unitari'!F5</f>
        <v>224</v>
      </c>
      <c r="F5" s="83">
        <f t="shared" si="0"/>
        <v>224</v>
      </c>
      <c r="G5" s="58"/>
    </row>
    <row r="6" spans="2:7" x14ac:dyDescent="0.25">
      <c r="B6" s="34" t="str">
        <f>'Elenco Prezzi Unitari'!B10</f>
        <v>Grundlizenz Kamera f. SW Nummernschilderkennung</v>
      </c>
      <c r="C6" s="56" t="s">
        <v>1</v>
      </c>
      <c r="D6" s="57">
        <v>1</v>
      </c>
      <c r="E6" s="82">
        <f>'Elenco Prezzi Unitari'!F10</f>
        <v>513.5</v>
      </c>
      <c r="F6" s="83">
        <f t="shared" si="0"/>
        <v>513.5</v>
      </c>
      <c r="G6" s="58"/>
    </row>
    <row r="7" spans="2:7" ht="30" x14ac:dyDescent="0.25">
      <c r="B7" s="34" t="str">
        <f>'Elenco Prezzi Unitari'!B11</f>
        <v>Lizenz Kamera Zugriff KfZ-Zulassungsstelle f. SW Nummernschilderkennung</v>
      </c>
      <c r="C7" s="56" t="s">
        <v>1</v>
      </c>
      <c r="D7" s="57">
        <v>1</v>
      </c>
      <c r="E7" s="82">
        <f>'Elenco Prezzi Unitari'!F11</f>
        <v>260</v>
      </c>
      <c r="F7" s="83">
        <f t="shared" si="0"/>
        <v>260</v>
      </c>
      <c r="G7" s="58"/>
    </row>
    <row r="8" spans="2:7" x14ac:dyDescent="0.25">
      <c r="B8" s="34" t="str">
        <f>'Elenco Prezzi Unitari'!B37</f>
        <v>Schild "Videoüberwachter Bereich" Art.13 GvD 196/2003</v>
      </c>
      <c r="C8" s="56" t="s">
        <v>1</v>
      </c>
      <c r="D8" s="57">
        <v>1</v>
      </c>
      <c r="E8" s="82">
        <f>'Elenco Prezzi Unitari'!F37</f>
        <v>50</v>
      </c>
      <c r="F8" s="83">
        <f t="shared" si="0"/>
        <v>50</v>
      </c>
      <c r="G8" s="58"/>
    </row>
    <row r="9" spans="2:7" ht="75" x14ac:dyDescent="0.25">
      <c r="B9" s="34" t="str">
        <f>'Elenco Prezzi Unitari'!B32</f>
        <v>Zubehörteile für die Montage der Videokameras und die fachgerechte Herstellung einer vollständigen, funktionstüchtigen Anlage (z.B. Elektroschaltschrank, Geräteschrank, selbstrückstellender Schalter, Netzgeräte, Kabel usw.)</v>
      </c>
      <c r="C9" s="114" t="str">
        <f>'Elenco Prezzi Unitari'!C32</f>
        <v>pauschal</v>
      </c>
      <c r="D9" s="57">
        <v>1</v>
      </c>
      <c r="E9" s="82">
        <v>800</v>
      </c>
      <c r="F9" s="83">
        <f>E9*D9</f>
        <v>800</v>
      </c>
      <c r="G9" s="64"/>
    </row>
    <row r="10" spans="2:7" ht="30" x14ac:dyDescent="0.25">
      <c r="B10" s="34" t="str">
        <f>'Elenco Prezzi Unitari'!B34</f>
        <v>Arbeitslohn für die Installation (einschließlich Einsatz einer Arbeitsbühne) und die Konfiguration der Anlage.</v>
      </c>
      <c r="C10" s="114" t="str">
        <f>'Elenco Prezzi Unitari'!C34</f>
        <v>pauschal</v>
      </c>
      <c r="D10" s="63">
        <v>1</v>
      </c>
      <c r="E10" s="86">
        <v>750</v>
      </c>
      <c r="F10" s="87">
        <f>E10*D10</f>
        <v>750</v>
      </c>
    </row>
    <row r="11" spans="2:7" x14ac:dyDescent="0.25">
      <c r="B11" s="35" t="str">
        <f>'Elenco Prezzi Unitari'!B66</f>
        <v>Gesamt SOA Kategorie OS5</v>
      </c>
      <c r="C11" s="60"/>
      <c r="D11" s="61"/>
      <c r="E11" s="84"/>
      <c r="F11" s="85">
        <f>SUM(F4:F10)</f>
        <v>5797.5</v>
      </c>
    </row>
    <row r="12" spans="2:7" x14ac:dyDescent="0.25">
      <c r="B12" s="34" t="str">
        <f>'Elenco Prezzi Unitari'!B6</f>
        <v>Modem 3G HSPDS/GPRS mit eingebauter Antenne</v>
      </c>
      <c r="C12" s="56" t="s">
        <v>1</v>
      </c>
      <c r="D12" s="57">
        <v>1</v>
      </c>
      <c r="E12" s="82">
        <f>'Elenco Prezzi Unitari'!F6</f>
        <v>320</v>
      </c>
      <c r="F12" s="83">
        <f t="shared" ref="F12" si="1">E12*D12</f>
        <v>320</v>
      </c>
    </row>
    <row r="13" spans="2:7" ht="45" x14ac:dyDescent="0.25">
      <c r="B13" s="34" t="str">
        <f>'Elenco Prezzi Unitari'!B33</f>
        <v>Zubehörteile für die Montage der Konnektivitätsgeräte zur fachgerechten Herstellung einer vollständigen, funktionstüchtigen Anlage.</v>
      </c>
      <c r="C13" s="114" t="str">
        <f>'Elenco Prezzi Unitari'!C33</f>
        <v>pauschal</v>
      </c>
      <c r="D13" s="57">
        <v>1</v>
      </c>
      <c r="E13" s="82">
        <v>200</v>
      </c>
      <c r="F13" s="83">
        <f>E13*D13</f>
        <v>200</v>
      </c>
    </row>
    <row r="14" spans="2:7" ht="30" x14ac:dyDescent="0.25">
      <c r="B14" s="34" t="str">
        <f>'Elenco Prezzi Unitari'!B34</f>
        <v>Arbeitslohn für die Installation (einschließlich Einsatz einer Arbeitsbühne) und die Konfiguration der Anlage.</v>
      </c>
      <c r="C14" s="114" t="str">
        <f>'Elenco Prezzi Unitari'!C34</f>
        <v>pauschal</v>
      </c>
      <c r="D14" s="63">
        <v>1</v>
      </c>
      <c r="E14" s="86">
        <v>200</v>
      </c>
      <c r="F14" s="87">
        <f>E14*D14</f>
        <v>200</v>
      </c>
    </row>
    <row r="15" spans="2:7" x14ac:dyDescent="0.25">
      <c r="B15" s="36" t="str">
        <f>'Elenco Prezzi Unitari'!B67</f>
        <v>Gesamt SOA Kategorie OS19</v>
      </c>
      <c r="C15" s="60"/>
      <c r="D15" s="65"/>
      <c r="E15" s="84"/>
      <c r="F15" s="88">
        <f>SUM(F12:F14)</f>
        <v>720</v>
      </c>
    </row>
    <row r="16" spans="2:7" x14ac:dyDescent="0.25">
      <c r="B16" s="67"/>
      <c r="C16" s="68"/>
      <c r="D16" s="69"/>
      <c r="E16" s="89"/>
      <c r="F16" s="89"/>
    </row>
    <row r="17" spans="2:6" x14ac:dyDescent="0.25">
      <c r="B17" s="45" t="str">
        <f>'Elenco Prezzi Unitari'!B69</f>
        <v>SUMME</v>
      </c>
      <c r="C17" s="60"/>
      <c r="D17" s="70"/>
      <c r="E17" s="84"/>
      <c r="F17" s="90">
        <f>F11+F15</f>
        <v>6517.5</v>
      </c>
    </row>
    <row r="18" spans="2:6" x14ac:dyDescent="0.25">
      <c r="B18" s="71"/>
      <c r="C18" s="72"/>
      <c r="D18" s="73"/>
      <c r="E18" s="73"/>
      <c r="F18" s="73"/>
    </row>
    <row r="19" spans="2:6" x14ac:dyDescent="0.25">
      <c r="B19" s="71"/>
      <c r="C19" s="72"/>
      <c r="D19" s="73"/>
      <c r="E19" s="73"/>
      <c r="F19" s="73"/>
    </row>
    <row r="20" spans="2:6" x14ac:dyDescent="0.25">
      <c r="B20" s="71"/>
      <c r="C20" s="72"/>
      <c r="D20" s="73"/>
      <c r="E20" s="73"/>
      <c r="F20" s="73"/>
    </row>
    <row r="21" spans="2:6" x14ac:dyDescent="0.25">
      <c r="B21" s="71"/>
      <c r="C21" s="72"/>
      <c r="D21" s="73"/>
      <c r="E21" s="73"/>
      <c r="F21" s="73"/>
    </row>
    <row r="22" spans="2:6" x14ac:dyDescent="0.25">
      <c r="B22" s="71"/>
      <c r="C22" s="72"/>
      <c r="D22" s="73"/>
      <c r="E22" s="73"/>
      <c r="F22" s="73"/>
    </row>
    <row r="23" spans="2:6" x14ac:dyDescent="0.25">
      <c r="B23" s="71"/>
      <c r="C23" s="72"/>
      <c r="D23" s="73"/>
      <c r="E23" s="73"/>
      <c r="F23" s="73"/>
    </row>
    <row r="24" spans="2:6" x14ac:dyDescent="0.25">
      <c r="B24" s="71"/>
      <c r="C24" s="72"/>
      <c r="D24" s="73"/>
      <c r="E24" s="73"/>
      <c r="F24" s="73"/>
    </row>
    <row r="25" spans="2:6" x14ac:dyDescent="0.25">
      <c r="B25" s="71"/>
      <c r="C25" s="72"/>
      <c r="D25" s="73"/>
      <c r="E25" s="73"/>
      <c r="F25" s="73"/>
    </row>
    <row r="26" spans="2:6" x14ac:dyDescent="0.25">
      <c r="B26" s="71"/>
      <c r="C26" s="72"/>
      <c r="D26" s="73"/>
      <c r="E26" s="73"/>
      <c r="F26" s="73"/>
    </row>
    <row r="27" spans="2:6" x14ac:dyDescent="0.25">
      <c r="B27" s="71"/>
      <c r="C27" s="72"/>
      <c r="D27" s="73"/>
      <c r="E27" s="73"/>
      <c r="F27" s="73"/>
    </row>
    <row r="28" spans="2:6" x14ac:dyDescent="0.25">
      <c r="B28" s="71"/>
      <c r="C28" s="72"/>
      <c r="D28" s="73"/>
      <c r="E28" s="73"/>
      <c r="F28" s="73"/>
    </row>
    <row r="29" spans="2:6" x14ac:dyDescent="0.25">
      <c r="B29" s="71"/>
      <c r="C29" s="72"/>
      <c r="D29" s="73"/>
      <c r="E29" s="73"/>
      <c r="F29" s="73"/>
    </row>
    <row r="30" spans="2:6" x14ac:dyDescent="0.25">
      <c r="B30" s="71"/>
      <c r="C30" s="72"/>
      <c r="D30" s="73"/>
      <c r="E30" s="73"/>
      <c r="F30" s="73"/>
    </row>
    <row r="31" spans="2:6" x14ac:dyDescent="0.25">
      <c r="B31" s="71"/>
      <c r="C31" s="72"/>
      <c r="D31" s="73"/>
      <c r="E31" s="73"/>
      <c r="F31" s="73"/>
    </row>
    <row r="32" spans="2:6" x14ac:dyDescent="0.25">
      <c r="B32" s="71"/>
      <c r="C32" s="72"/>
      <c r="D32" s="73"/>
      <c r="E32" s="73"/>
      <c r="F32" s="73"/>
    </row>
    <row r="33" spans="2:6" x14ac:dyDescent="0.25">
      <c r="B33" s="71"/>
      <c r="C33" s="72"/>
      <c r="D33" s="73"/>
      <c r="E33" s="73"/>
      <c r="F33" s="73"/>
    </row>
    <row r="34" spans="2:6" x14ac:dyDescent="0.25">
      <c r="B34" s="71"/>
      <c r="C34" s="72"/>
      <c r="D34" s="73"/>
      <c r="E34" s="73"/>
      <c r="F34" s="73"/>
    </row>
    <row r="35" spans="2:6" x14ac:dyDescent="0.25">
      <c r="B35" s="71"/>
      <c r="C35" s="72"/>
      <c r="D35" s="73"/>
      <c r="E35" s="73"/>
      <c r="F35" s="73"/>
    </row>
    <row r="36" spans="2:6" x14ac:dyDescent="0.25">
      <c r="B36" s="71"/>
      <c r="C36" s="72"/>
      <c r="D36" s="73"/>
      <c r="E36" s="73"/>
      <c r="F36" s="73"/>
    </row>
    <row r="37" spans="2:6" x14ac:dyDescent="0.25">
      <c r="B37" s="71"/>
      <c r="C37" s="72"/>
      <c r="D37" s="73"/>
      <c r="E37" s="73"/>
      <c r="F37" s="73"/>
    </row>
    <row r="38" spans="2:6" x14ac:dyDescent="0.25">
      <c r="B38" s="71"/>
      <c r="C38" s="72"/>
      <c r="D38" s="73"/>
      <c r="E38" s="73"/>
      <c r="F38" s="73"/>
    </row>
    <row r="39" spans="2:6" x14ac:dyDescent="0.25">
      <c r="B39" s="71"/>
      <c r="C39" s="72"/>
      <c r="D39" s="73"/>
      <c r="E39" s="73"/>
      <c r="F39" s="73"/>
    </row>
    <row r="40" spans="2:6" x14ac:dyDescent="0.25">
      <c r="B40" s="71"/>
      <c r="C40" s="72"/>
      <c r="D40" s="73"/>
      <c r="E40" s="73"/>
      <c r="F40" s="73"/>
    </row>
    <row r="41" spans="2:6" x14ac:dyDescent="0.25">
      <c r="B41" s="71"/>
      <c r="C41" s="72"/>
      <c r="D41" s="73"/>
      <c r="E41" s="73"/>
      <c r="F41" s="73"/>
    </row>
    <row r="42" spans="2:6" x14ac:dyDescent="0.25">
      <c r="B42" s="71"/>
      <c r="C42" s="72"/>
      <c r="D42" s="73"/>
      <c r="E42" s="73"/>
      <c r="F42" s="73"/>
    </row>
    <row r="43" spans="2:6" x14ac:dyDescent="0.25">
      <c r="B43" s="71"/>
      <c r="C43" s="72"/>
      <c r="D43" s="73"/>
      <c r="E43" s="73"/>
      <c r="F43" s="73"/>
    </row>
    <row r="44" spans="2:6" x14ac:dyDescent="0.25">
      <c r="B44" s="71"/>
      <c r="C44" s="72"/>
      <c r="D44" s="73"/>
      <c r="E44" s="73"/>
      <c r="F44" s="73"/>
    </row>
    <row r="45" spans="2:6" x14ac:dyDescent="0.25">
      <c r="B45" s="71"/>
      <c r="C45" s="72"/>
      <c r="D45" s="73"/>
      <c r="E45" s="73"/>
      <c r="F45" s="73"/>
    </row>
    <row r="46" spans="2:6" x14ac:dyDescent="0.25">
      <c r="B46" s="71"/>
      <c r="C46" s="72"/>
      <c r="D46" s="73"/>
      <c r="E46" s="73"/>
      <c r="F46" s="73"/>
    </row>
    <row r="47" spans="2:6" x14ac:dyDescent="0.25">
      <c r="B47" s="71"/>
      <c r="C47" s="72"/>
      <c r="D47" s="73"/>
      <c r="E47" s="73"/>
      <c r="F47" s="73"/>
    </row>
    <row r="48" spans="2:6" x14ac:dyDescent="0.25">
      <c r="B48" s="71"/>
      <c r="C48" s="72"/>
      <c r="D48" s="73"/>
      <c r="E48" s="73"/>
      <c r="F48" s="73"/>
    </row>
    <row r="49" spans="2:6" x14ac:dyDescent="0.25">
      <c r="B49" s="71"/>
      <c r="C49" s="72"/>
      <c r="D49" s="73"/>
      <c r="E49" s="73"/>
      <c r="F49" s="73"/>
    </row>
    <row r="50" spans="2:6" x14ac:dyDescent="0.25">
      <c r="B50" s="71"/>
      <c r="C50" s="72"/>
      <c r="D50" s="73"/>
      <c r="E50" s="73"/>
      <c r="F50" s="73"/>
    </row>
    <row r="51" spans="2:6" x14ac:dyDescent="0.25">
      <c r="B51" s="71"/>
      <c r="C51" s="72"/>
      <c r="D51" s="73"/>
      <c r="E51" s="73"/>
      <c r="F51" s="73"/>
    </row>
    <row r="52" spans="2:6" x14ac:dyDescent="0.25">
      <c r="B52" s="71"/>
      <c r="C52" s="72"/>
      <c r="D52" s="73"/>
      <c r="E52" s="73"/>
      <c r="F52" s="73"/>
    </row>
    <row r="53" spans="2:6" x14ac:dyDescent="0.25">
      <c r="B53" s="71"/>
      <c r="C53" s="72"/>
      <c r="D53" s="73"/>
      <c r="E53" s="73"/>
      <c r="F53" s="73"/>
    </row>
    <row r="54" spans="2:6" x14ac:dyDescent="0.25">
      <c r="B54" s="71"/>
      <c r="C54" s="72"/>
      <c r="D54" s="73"/>
      <c r="E54" s="73"/>
      <c r="F54" s="73"/>
    </row>
    <row r="55" spans="2:6" x14ac:dyDescent="0.25">
      <c r="B55" s="71"/>
      <c r="C55" s="72"/>
      <c r="D55" s="73"/>
      <c r="E55" s="73"/>
      <c r="F55" s="73"/>
    </row>
    <row r="56" spans="2:6" x14ac:dyDescent="0.25">
      <c r="B56" s="71"/>
      <c r="C56" s="72"/>
      <c r="D56" s="73"/>
      <c r="E56" s="73"/>
      <c r="F56" s="73"/>
    </row>
    <row r="57" spans="2:6" x14ac:dyDescent="0.25">
      <c r="B57" s="71"/>
      <c r="C57" s="72"/>
      <c r="D57" s="73"/>
      <c r="E57" s="73"/>
      <c r="F57" s="73"/>
    </row>
    <row r="58" spans="2:6" x14ac:dyDescent="0.25">
      <c r="B58" s="71"/>
      <c r="C58" s="72"/>
      <c r="D58" s="73"/>
      <c r="E58" s="73"/>
      <c r="F58" s="73"/>
    </row>
    <row r="59" spans="2:6" x14ac:dyDescent="0.25">
      <c r="B59" s="71"/>
      <c r="C59" s="72"/>
      <c r="D59" s="73"/>
      <c r="E59" s="73"/>
      <c r="F59" s="73"/>
    </row>
    <row r="60" spans="2:6" x14ac:dyDescent="0.25">
      <c r="B60" s="71"/>
      <c r="C60" s="72"/>
      <c r="D60" s="73"/>
      <c r="E60" s="73"/>
      <c r="F60" s="73"/>
    </row>
    <row r="61" spans="2:6" x14ac:dyDescent="0.25">
      <c r="B61" s="71"/>
      <c r="C61" s="72"/>
      <c r="D61" s="73"/>
      <c r="E61" s="73"/>
      <c r="F61" s="73"/>
    </row>
    <row r="62" spans="2:6" x14ac:dyDescent="0.25">
      <c r="B62" s="71"/>
      <c r="C62" s="72"/>
      <c r="D62" s="73"/>
      <c r="E62" s="73"/>
      <c r="F62" s="73"/>
    </row>
    <row r="63" spans="2:6" x14ac:dyDescent="0.25">
      <c r="B63" s="71"/>
      <c r="C63" s="72"/>
      <c r="D63" s="73"/>
      <c r="E63" s="73"/>
      <c r="F63" s="73"/>
    </row>
    <row r="64" spans="2:6" x14ac:dyDescent="0.25">
      <c r="B64" s="71"/>
      <c r="C64" s="72"/>
      <c r="D64" s="73"/>
      <c r="E64" s="73"/>
      <c r="F64" s="73"/>
    </row>
    <row r="65" spans="2:6" x14ac:dyDescent="0.25">
      <c r="B65" s="71"/>
      <c r="C65" s="72"/>
      <c r="D65" s="73"/>
      <c r="E65" s="73"/>
      <c r="F65" s="73"/>
    </row>
    <row r="66" spans="2:6" x14ac:dyDescent="0.25">
      <c r="B66" s="71"/>
      <c r="C66" s="72"/>
      <c r="D66" s="73"/>
      <c r="E66" s="73"/>
      <c r="F66" s="73"/>
    </row>
    <row r="67" spans="2:6" x14ac:dyDescent="0.25">
      <c r="B67" s="71"/>
      <c r="C67" s="72"/>
      <c r="D67" s="73"/>
      <c r="E67" s="73"/>
      <c r="F67" s="73"/>
    </row>
    <row r="68" spans="2:6" x14ac:dyDescent="0.25">
      <c r="B68" s="71"/>
      <c r="C68" s="72"/>
      <c r="D68" s="73"/>
      <c r="E68" s="73"/>
      <c r="F68" s="73"/>
    </row>
    <row r="69" spans="2:6" x14ac:dyDescent="0.25">
      <c r="B69" s="71"/>
      <c r="C69" s="72"/>
      <c r="D69" s="73"/>
      <c r="E69" s="73"/>
      <c r="F69" s="73"/>
    </row>
    <row r="70" spans="2:6" x14ac:dyDescent="0.25">
      <c r="B70" s="71"/>
      <c r="C70" s="72"/>
      <c r="D70" s="73"/>
      <c r="E70" s="73"/>
      <c r="F70" s="73"/>
    </row>
    <row r="71" spans="2:6" x14ac:dyDescent="0.25">
      <c r="B71" s="71"/>
      <c r="C71" s="72"/>
      <c r="D71" s="73"/>
      <c r="E71" s="73"/>
      <c r="F71" s="73"/>
    </row>
    <row r="72" spans="2:6" x14ac:dyDescent="0.25">
      <c r="B72" s="71"/>
      <c r="C72" s="72"/>
      <c r="D72" s="73"/>
      <c r="E72" s="73"/>
      <c r="F72" s="73"/>
    </row>
    <row r="73" spans="2:6" x14ac:dyDescent="0.25">
      <c r="B73" s="71"/>
      <c r="C73" s="72"/>
      <c r="D73" s="73"/>
      <c r="E73" s="73"/>
      <c r="F73" s="73"/>
    </row>
    <row r="74" spans="2:6" x14ac:dyDescent="0.25">
      <c r="B74" s="71"/>
      <c r="C74" s="72"/>
      <c r="D74" s="73"/>
      <c r="E74" s="73"/>
      <c r="F74" s="73"/>
    </row>
    <row r="75" spans="2:6" x14ac:dyDescent="0.25">
      <c r="B75" s="71"/>
      <c r="C75" s="72"/>
      <c r="D75" s="73"/>
      <c r="E75" s="73"/>
      <c r="F75" s="73"/>
    </row>
    <row r="76" spans="2:6" x14ac:dyDescent="0.25">
      <c r="B76" s="71"/>
      <c r="C76" s="72"/>
      <c r="D76" s="73"/>
      <c r="E76" s="73"/>
      <c r="F76" s="73"/>
    </row>
    <row r="77" spans="2:6" x14ac:dyDescent="0.25">
      <c r="B77" s="71"/>
      <c r="C77" s="72"/>
      <c r="D77" s="73"/>
      <c r="E77" s="73"/>
      <c r="F77" s="73"/>
    </row>
    <row r="78" spans="2:6" x14ac:dyDescent="0.25">
      <c r="B78" s="71"/>
      <c r="C78" s="72"/>
      <c r="D78" s="73"/>
      <c r="E78" s="73"/>
      <c r="F78" s="73"/>
    </row>
    <row r="79" spans="2:6" x14ac:dyDescent="0.25">
      <c r="B79" s="71"/>
      <c r="C79" s="72"/>
      <c r="D79" s="73"/>
      <c r="E79" s="73"/>
      <c r="F79" s="73"/>
    </row>
    <row r="80" spans="2:6" x14ac:dyDescent="0.25">
      <c r="B80" s="71"/>
      <c r="C80" s="72"/>
      <c r="D80" s="73"/>
      <c r="E80" s="73"/>
      <c r="F80" s="73"/>
    </row>
    <row r="81" spans="2:6" x14ac:dyDescent="0.25">
      <c r="B81" s="71"/>
      <c r="C81" s="72"/>
      <c r="D81" s="73"/>
      <c r="E81" s="73"/>
      <c r="F81" s="73"/>
    </row>
    <row r="82" spans="2:6" x14ac:dyDescent="0.25">
      <c r="B82" s="71"/>
      <c r="C82" s="72"/>
      <c r="D82" s="73"/>
      <c r="E82" s="73"/>
      <c r="F82" s="73"/>
    </row>
    <row r="83" spans="2:6" x14ac:dyDescent="0.25">
      <c r="B83" s="71"/>
      <c r="C83" s="72"/>
      <c r="D83" s="73"/>
      <c r="E83" s="73"/>
      <c r="F83" s="73"/>
    </row>
    <row r="84" spans="2:6" x14ac:dyDescent="0.25">
      <c r="B84" s="71"/>
      <c r="C84" s="72"/>
      <c r="D84" s="73"/>
      <c r="E84" s="73"/>
      <c r="F84" s="73"/>
    </row>
    <row r="85" spans="2:6" x14ac:dyDescent="0.25">
      <c r="B85" s="71"/>
      <c r="C85" s="72"/>
      <c r="D85" s="73"/>
      <c r="E85" s="73"/>
      <c r="F85" s="73"/>
    </row>
    <row r="86" spans="2:6" x14ac:dyDescent="0.25">
      <c r="B86" s="71"/>
      <c r="C86" s="72"/>
      <c r="D86" s="73"/>
      <c r="E86" s="73"/>
      <c r="F86" s="73"/>
    </row>
    <row r="87" spans="2:6" x14ac:dyDescent="0.25">
      <c r="B87" s="71"/>
      <c r="C87" s="72"/>
      <c r="D87" s="73"/>
      <c r="E87" s="73"/>
      <c r="F87" s="73"/>
    </row>
    <row r="88" spans="2:6" x14ac:dyDescent="0.25">
      <c r="B88" s="71"/>
      <c r="C88" s="72"/>
      <c r="D88" s="73"/>
      <c r="E88" s="73"/>
      <c r="F88" s="73"/>
    </row>
    <row r="89" spans="2:6" x14ac:dyDescent="0.25">
      <c r="B89" s="71"/>
      <c r="C89" s="72"/>
      <c r="D89" s="73"/>
      <c r="E89" s="73"/>
      <c r="F89" s="73"/>
    </row>
    <row r="90" spans="2:6" x14ac:dyDescent="0.25">
      <c r="B90" s="71"/>
      <c r="C90" s="72"/>
      <c r="D90" s="73"/>
      <c r="E90" s="73"/>
      <c r="F90" s="73"/>
    </row>
    <row r="91" spans="2:6" x14ac:dyDescent="0.25">
      <c r="B91" s="71"/>
      <c r="C91" s="72"/>
      <c r="D91" s="73"/>
      <c r="E91" s="73"/>
      <c r="F91" s="73"/>
    </row>
    <row r="92" spans="2:6" x14ac:dyDescent="0.25">
      <c r="B92" s="71"/>
      <c r="C92" s="72"/>
      <c r="D92" s="73"/>
      <c r="E92" s="73"/>
      <c r="F92" s="73"/>
    </row>
    <row r="93" spans="2:6" x14ac:dyDescent="0.25">
      <c r="B93" s="71"/>
      <c r="C93" s="72"/>
      <c r="D93" s="73"/>
      <c r="E93" s="73"/>
      <c r="F93" s="73"/>
    </row>
    <row r="94" spans="2:6" x14ac:dyDescent="0.25">
      <c r="B94" s="71"/>
      <c r="C94" s="72"/>
      <c r="D94" s="73"/>
      <c r="E94" s="73"/>
      <c r="F94" s="73"/>
    </row>
    <row r="95" spans="2:6" x14ac:dyDescent="0.25">
      <c r="B95" s="71"/>
      <c r="C95" s="72"/>
      <c r="D95" s="73"/>
      <c r="E95" s="73"/>
      <c r="F95" s="73"/>
    </row>
    <row r="96" spans="2:6" x14ac:dyDescent="0.25">
      <c r="B96" s="71"/>
      <c r="C96" s="72"/>
      <c r="D96" s="73"/>
      <c r="E96" s="73"/>
      <c r="F96" s="73"/>
    </row>
    <row r="97" spans="2:6" x14ac:dyDescent="0.25">
      <c r="B97" s="71"/>
      <c r="C97" s="72"/>
      <c r="D97" s="73"/>
      <c r="E97" s="73"/>
      <c r="F97" s="73"/>
    </row>
    <row r="98" spans="2:6" x14ac:dyDescent="0.25">
      <c r="B98" s="71"/>
      <c r="C98" s="72"/>
      <c r="D98" s="73"/>
      <c r="E98" s="73"/>
      <c r="F98" s="73"/>
    </row>
    <row r="99" spans="2:6" x14ac:dyDescent="0.25">
      <c r="B99" s="71"/>
      <c r="C99" s="72"/>
      <c r="D99" s="73"/>
      <c r="E99" s="73"/>
      <c r="F99" s="73"/>
    </row>
    <row r="100" spans="2:6" x14ac:dyDescent="0.25">
      <c r="B100" s="71"/>
      <c r="C100" s="72"/>
      <c r="D100" s="73"/>
      <c r="E100" s="73"/>
      <c r="F100" s="73"/>
    </row>
    <row r="101" spans="2:6" x14ac:dyDescent="0.25">
      <c r="B101" s="71"/>
      <c r="C101" s="72"/>
      <c r="D101" s="73"/>
      <c r="E101" s="73"/>
      <c r="F101" s="73"/>
    </row>
    <row r="102" spans="2:6" x14ac:dyDescent="0.25">
      <c r="B102" s="71"/>
      <c r="C102" s="72"/>
      <c r="D102" s="73"/>
      <c r="E102" s="73"/>
      <c r="F102" s="73"/>
    </row>
    <row r="103" spans="2:6" x14ac:dyDescent="0.25">
      <c r="B103" s="71"/>
      <c r="C103" s="72"/>
      <c r="D103" s="73"/>
      <c r="E103" s="73"/>
      <c r="F103" s="73"/>
    </row>
    <row r="104" spans="2:6" x14ac:dyDescent="0.25">
      <c r="B104" s="71"/>
      <c r="C104" s="72"/>
      <c r="D104" s="73"/>
      <c r="E104" s="73"/>
      <c r="F104" s="73"/>
    </row>
    <row r="105" spans="2:6" x14ac:dyDescent="0.25">
      <c r="B105" s="71"/>
      <c r="C105" s="72"/>
      <c r="D105" s="73"/>
      <c r="E105" s="73"/>
      <c r="F105" s="73"/>
    </row>
    <row r="106" spans="2:6" x14ac:dyDescent="0.25">
      <c r="B106" s="71"/>
      <c r="C106" s="72"/>
      <c r="D106" s="73"/>
      <c r="E106" s="73"/>
      <c r="F106" s="73"/>
    </row>
    <row r="107" spans="2:6" x14ac:dyDescent="0.25">
      <c r="B107" s="71"/>
      <c r="C107" s="72"/>
      <c r="D107" s="73"/>
      <c r="E107" s="73"/>
      <c r="F107" s="73"/>
    </row>
    <row r="108" spans="2:6" x14ac:dyDescent="0.25">
      <c r="B108" s="71"/>
      <c r="C108" s="72"/>
      <c r="D108" s="73"/>
      <c r="E108" s="73"/>
      <c r="F108" s="73"/>
    </row>
    <row r="109" spans="2:6" x14ac:dyDescent="0.25">
      <c r="B109" s="71"/>
      <c r="C109" s="72"/>
      <c r="D109" s="73"/>
      <c r="E109" s="73"/>
      <c r="F109" s="73"/>
    </row>
    <row r="110" spans="2:6" x14ac:dyDescent="0.25">
      <c r="B110" s="71"/>
      <c r="C110" s="72"/>
      <c r="D110" s="73"/>
      <c r="E110" s="73"/>
      <c r="F110" s="73"/>
    </row>
    <row r="111" spans="2:6" x14ac:dyDescent="0.25">
      <c r="B111" s="71"/>
      <c r="C111" s="72"/>
      <c r="D111" s="73"/>
      <c r="E111" s="73"/>
      <c r="F111" s="73"/>
    </row>
    <row r="112" spans="2:6" x14ac:dyDescent="0.25">
      <c r="B112" s="71"/>
      <c r="C112" s="72"/>
      <c r="D112" s="73"/>
      <c r="E112" s="73"/>
      <c r="F112" s="73"/>
    </row>
    <row r="113" spans="2:6" x14ac:dyDescent="0.25">
      <c r="B113" s="71"/>
      <c r="C113" s="72"/>
      <c r="D113" s="73"/>
      <c r="E113" s="73"/>
      <c r="F113" s="73"/>
    </row>
    <row r="114" spans="2:6" x14ac:dyDescent="0.25">
      <c r="B114" s="71"/>
      <c r="C114" s="72"/>
      <c r="D114" s="73"/>
      <c r="E114" s="73"/>
      <c r="F114" s="73"/>
    </row>
    <row r="115" spans="2:6" x14ac:dyDescent="0.25">
      <c r="B115" s="71"/>
      <c r="C115" s="72"/>
      <c r="D115" s="73"/>
      <c r="E115" s="73"/>
      <c r="F115" s="73"/>
    </row>
    <row r="116" spans="2:6" x14ac:dyDescent="0.25">
      <c r="B116" s="71"/>
      <c r="C116" s="72"/>
      <c r="D116" s="73"/>
      <c r="E116" s="73"/>
      <c r="F116" s="73"/>
    </row>
    <row r="117" spans="2:6" x14ac:dyDescent="0.25">
      <c r="B117" s="71"/>
      <c r="C117" s="72"/>
      <c r="D117" s="73"/>
      <c r="E117" s="73"/>
      <c r="F117" s="73"/>
    </row>
    <row r="118" spans="2:6" x14ac:dyDescent="0.25">
      <c r="B118" s="71"/>
      <c r="C118" s="72"/>
      <c r="D118" s="73"/>
      <c r="E118" s="73"/>
      <c r="F118" s="73"/>
    </row>
    <row r="119" spans="2:6" x14ac:dyDescent="0.25">
      <c r="B119" s="71"/>
      <c r="C119" s="72"/>
      <c r="D119" s="73"/>
      <c r="E119" s="73"/>
      <c r="F119" s="73"/>
    </row>
    <row r="120" spans="2:6" x14ac:dyDescent="0.25">
      <c r="B120" s="71"/>
      <c r="C120" s="72"/>
      <c r="D120" s="73"/>
      <c r="E120" s="73"/>
      <c r="F120" s="73"/>
    </row>
    <row r="121" spans="2:6" x14ac:dyDescent="0.25">
      <c r="B121" s="71"/>
      <c r="C121" s="72"/>
      <c r="D121" s="73"/>
      <c r="E121" s="73"/>
      <c r="F121" s="73"/>
    </row>
    <row r="122" spans="2:6" x14ac:dyDescent="0.25">
      <c r="B122" s="71"/>
      <c r="C122" s="72"/>
      <c r="D122" s="73"/>
      <c r="E122" s="73"/>
      <c r="F122" s="73"/>
    </row>
    <row r="123" spans="2:6" x14ac:dyDescent="0.25">
      <c r="B123" s="71"/>
      <c r="C123" s="72"/>
      <c r="D123" s="73"/>
      <c r="E123" s="73"/>
      <c r="F123" s="73"/>
    </row>
    <row r="124" spans="2:6" x14ac:dyDescent="0.25">
      <c r="B124" s="71"/>
      <c r="C124" s="72"/>
      <c r="D124" s="73"/>
      <c r="E124" s="73"/>
      <c r="F124" s="73"/>
    </row>
    <row r="125" spans="2:6" x14ac:dyDescent="0.25">
      <c r="B125" s="71"/>
      <c r="C125" s="72"/>
      <c r="D125" s="73"/>
      <c r="E125" s="73"/>
      <c r="F125" s="73"/>
    </row>
    <row r="126" spans="2:6" x14ac:dyDescent="0.25">
      <c r="B126" s="71"/>
      <c r="C126" s="72"/>
      <c r="D126" s="73"/>
      <c r="E126" s="73"/>
      <c r="F126" s="73"/>
    </row>
    <row r="127" spans="2:6" x14ac:dyDescent="0.25">
      <c r="B127" s="71"/>
      <c r="C127" s="72"/>
      <c r="D127" s="73"/>
      <c r="E127" s="73"/>
      <c r="F127" s="73"/>
    </row>
    <row r="128" spans="2:6" x14ac:dyDescent="0.25">
      <c r="B128" s="71"/>
      <c r="C128" s="72"/>
      <c r="D128" s="73"/>
      <c r="E128" s="73"/>
      <c r="F128" s="73"/>
    </row>
    <row r="129" spans="2:6" x14ac:dyDescent="0.25">
      <c r="B129" s="71"/>
      <c r="C129" s="72"/>
      <c r="D129" s="73"/>
      <c r="E129" s="73"/>
      <c r="F129" s="73"/>
    </row>
    <row r="130" spans="2:6" x14ac:dyDescent="0.25">
      <c r="B130" s="71"/>
      <c r="C130" s="72"/>
      <c r="D130" s="73"/>
      <c r="E130" s="73"/>
      <c r="F130" s="73"/>
    </row>
    <row r="131" spans="2:6" x14ac:dyDescent="0.25">
      <c r="B131" s="71"/>
      <c r="C131" s="72"/>
      <c r="D131" s="73"/>
      <c r="E131" s="73"/>
      <c r="F131" s="73"/>
    </row>
    <row r="132" spans="2:6" x14ac:dyDescent="0.25">
      <c r="B132" s="71"/>
      <c r="C132" s="72"/>
      <c r="D132" s="73"/>
      <c r="E132" s="73"/>
      <c r="F132" s="73"/>
    </row>
    <row r="133" spans="2:6" x14ac:dyDescent="0.25">
      <c r="B133" s="71"/>
      <c r="C133" s="72"/>
      <c r="D133" s="73"/>
      <c r="E133" s="73"/>
      <c r="F133" s="73"/>
    </row>
    <row r="134" spans="2:6" x14ac:dyDescent="0.25">
      <c r="B134" s="71"/>
      <c r="C134" s="72"/>
      <c r="D134" s="73"/>
      <c r="E134" s="73"/>
      <c r="F134" s="73"/>
    </row>
    <row r="135" spans="2:6" x14ac:dyDescent="0.25">
      <c r="B135" s="71"/>
      <c r="C135" s="72"/>
      <c r="D135" s="73"/>
      <c r="E135" s="73"/>
      <c r="F135" s="73"/>
    </row>
    <row r="136" spans="2:6" x14ac:dyDescent="0.25">
      <c r="B136" s="71"/>
      <c r="C136" s="72"/>
      <c r="D136" s="73"/>
      <c r="E136" s="73"/>
      <c r="F136" s="73"/>
    </row>
    <row r="137" spans="2:6" x14ac:dyDescent="0.25">
      <c r="B137" s="71"/>
      <c r="C137" s="72"/>
      <c r="D137" s="73"/>
      <c r="E137" s="73"/>
      <c r="F137" s="73"/>
    </row>
    <row r="138" spans="2:6" x14ac:dyDescent="0.25">
      <c r="B138" s="71"/>
      <c r="C138" s="72"/>
      <c r="D138" s="73"/>
      <c r="E138" s="73"/>
      <c r="F138" s="73"/>
    </row>
    <row r="139" spans="2:6" x14ac:dyDescent="0.25">
      <c r="B139" s="71"/>
      <c r="C139" s="72"/>
      <c r="D139" s="73"/>
      <c r="E139" s="73"/>
      <c r="F139" s="73"/>
    </row>
    <row r="140" spans="2:6" x14ac:dyDescent="0.25">
      <c r="B140" s="71"/>
      <c r="C140" s="72"/>
      <c r="D140" s="73"/>
      <c r="E140" s="73"/>
      <c r="F140" s="73"/>
    </row>
    <row r="141" spans="2:6" x14ac:dyDescent="0.25">
      <c r="B141" s="71"/>
      <c r="C141" s="72"/>
      <c r="D141" s="73"/>
      <c r="E141" s="73"/>
      <c r="F141" s="73"/>
    </row>
    <row r="142" spans="2:6" x14ac:dyDescent="0.25">
      <c r="B142" s="71"/>
      <c r="C142" s="72"/>
      <c r="D142" s="73"/>
      <c r="E142" s="73"/>
      <c r="F142" s="73"/>
    </row>
    <row r="143" spans="2:6" x14ac:dyDescent="0.25">
      <c r="B143" s="71"/>
      <c r="C143" s="72"/>
      <c r="D143" s="73"/>
      <c r="E143" s="73"/>
      <c r="F143" s="73"/>
    </row>
    <row r="144" spans="2:6" x14ac:dyDescent="0.25">
      <c r="B144" s="71"/>
      <c r="C144" s="72"/>
      <c r="D144" s="73"/>
      <c r="E144" s="73"/>
      <c r="F144" s="73"/>
    </row>
    <row r="145" spans="2:6" x14ac:dyDescent="0.25">
      <c r="B145" s="71"/>
      <c r="C145" s="72"/>
      <c r="D145" s="73"/>
      <c r="E145" s="73"/>
      <c r="F145" s="73"/>
    </row>
    <row r="146" spans="2:6" x14ac:dyDescent="0.25">
      <c r="B146" s="71"/>
      <c r="C146" s="72"/>
      <c r="D146" s="73"/>
      <c r="E146" s="73"/>
      <c r="F146" s="73"/>
    </row>
    <row r="147" spans="2:6" x14ac:dyDescent="0.25">
      <c r="B147" s="71"/>
      <c r="C147" s="72"/>
      <c r="D147" s="73"/>
      <c r="E147" s="73"/>
      <c r="F147" s="73"/>
    </row>
    <row r="148" spans="2:6" x14ac:dyDescent="0.25">
      <c r="B148" s="71"/>
      <c r="C148" s="72"/>
      <c r="D148" s="73"/>
      <c r="E148" s="73"/>
      <c r="F148" s="73"/>
    </row>
    <row r="149" spans="2:6" x14ac:dyDescent="0.25">
      <c r="B149" s="71"/>
      <c r="C149" s="72"/>
      <c r="D149" s="73"/>
      <c r="E149" s="73"/>
      <c r="F149" s="73"/>
    </row>
    <row r="150" spans="2:6" x14ac:dyDescent="0.25">
      <c r="B150" s="71"/>
      <c r="C150" s="72"/>
      <c r="D150" s="73"/>
      <c r="E150" s="73"/>
      <c r="F150" s="73"/>
    </row>
    <row r="151" spans="2:6" x14ac:dyDescent="0.25">
      <c r="B151" s="71"/>
      <c r="C151" s="72"/>
      <c r="D151" s="73"/>
      <c r="E151" s="73"/>
      <c r="F151" s="73"/>
    </row>
    <row r="152" spans="2:6" x14ac:dyDescent="0.25">
      <c r="B152" s="71"/>
      <c r="C152" s="72"/>
      <c r="D152" s="73"/>
      <c r="E152" s="73"/>
      <c r="F152" s="73"/>
    </row>
    <row r="153" spans="2:6" x14ac:dyDescent="0.25">
      <c r="B153" s="71"/>
      <c r="C153" s="72"/>
      <c r="D153" s="73"/>
      <c r="E153" s="73"/>
      <c r="F153" s="73"/>
    </row>
    <row r="154" spans="2:6" x14ac:dyDescent="0.25">
      <c r="B154" s="71"/>
      <c r="C154" s="72"/>
      <c r="D154" s="73"/>
      <c r="E154" s="73"/>
      <c r="F154" s="73"/>
    </row>
    <row r="155" spans="2:6" x14ac:dyDescent="0.25">
      <c r="B155" s="71"/>
      <c r="C155" s="72"/>
      <c r="D155" s="73"/>
      <c r="E155" s="73"/>
      <c r="F155" s="73"/>
    </row>
    <row r="156" spans="2:6" x14ac:dyDescent="0.25">
      <c r="B156" s="71"/>
      <c r="C156" s="72"/>
      <c r="D156" s="73"/>
      <c r="E156" s="73"/>
      <c r="F156" s="73"/>
    </row>
    <row r="157" spans="2:6" x14ac:dyDescent="0.25">
      <c r="B157" s="71"/>
      <c r="C157" s="72"/>
      <c r="D157" s="73"/>
      <c r="E157" s="73"/>
      <c r="F157" s="73"/>
    </row>
    <row r="158" spans="2:6" x14ac:dyDescent="0.25">
      <c r="B158" s="71"/>
      <c r="C158" s="72"/>
      <c r="D158" s="73"/>
      <c r="E158" s="73"/>
      <c r="F158" s="73"/>
    </row>
    <row r="159" spans="2:6" x14ac:dyDescent="0.25">
      <c r="B159" s="71"/>
      <c r="C159" s="72"/>
      <c r="D159" s="73"/>
      <c r="E159" s="73"/>
      <c r="F159" s="73"/>
    </row>
    <row r="160" spans="2:6" x14ac:dyDescent="0.25">
      <c r="B160" s="71"/>
      <c r="C160" s="72"/>
      <c r="D160" s="73"/>
      <c r="E160" s="73"/>
      <c r="F160" s="73"/>
    </row>
    <row r="161" spans="2:6" x14ac:dyDescent="0.25">
      <c r="B161" s="71"/>
      <c r="C161" s="72"/>
      <c r="D161" s="73"/>
      <c r="E161" s="73"/>
      <c r="F161" s="73"/>
    </row>
    <row r="162" spans="2:6" x14ac:dyDescent="0.25">
      <c r="B162" s="71"/>
      <c r="C162" s="72"/>
      <c r="D162" s="73"/>
      <c r="E162" s="73"/>
      <c r="F162" s="73"/>
    </row>
    <row r="163" spans="2:6" x14ac:dyDescent="0.25">
      <c r="B163" s="71"/>
      <c r="C163" s="72"/>
      <c r="D163" s="73"/>
      <c r="E163" s="73"/>
      <c r="F163" s="73"/>
    </row>
    <row r="164" spans="2:6" x14ac:dyDescent="0.25">
      <c r="B164" s="71"/>
      <c r="C164" s="72"/>
      <c r="D164" s="73"/>
      <c r="E164" s="73"/>
      <c r="F164" s="73"/>
    </row>
    <row r="165" spans="2:6" x14ac:dyDescent="0.25">
      <c r="B165" s="71"/>
      <c r="C165" s="72"/>
      <c r="D165" s="73"/>
      <c r="E165" s="73"/>
      <c r="F165" s="73"/>
    </row>
    <row r="166" spans="2:6" x14ac:dyDescent="0.25">
      <c r="B166" s="71"/>
      <c r="C166" s="72"/>
      <c r="D166" s="73"/>
      <c r="E166" s="73"/>
      <c r="F166" s="73"/>
    </row>
    <row r="167" spans="2:6" x14ac:dyDescent="0.25">
      <c r="B167" s="71"/>
      <c r="C167" s="72"/>
      <c r="D167" s="73"/>
      <c r="E167" s="73"/>
      <c r="F167" s="73"/>
    </row>
    <row r="168" spans="2:6" x14ac:dyDescent="0.25">
      <c r="B168" s="71"/>
      <c r="C168" s="72"/>
      <c r="D168" s="73"/>
      <c r="E168" s="73"/>
      <c r="F168" s="73"/>
    </row>
    <row r="169" spans="2:6" x14ac:dyDescent="0.25">
      <c r="B169" s="71"/>
      <c r="C169" s="72"/>
      <c r="D169" s="73"/>
      <c r="E169" s="73"/>
      <c r="F169" s="73"/>
    </row>
    <row r="170" spans="2:6" x14ac:dyDescent="0.25">
      <c r="B170" s="71"/>
      <c r="C170" s="72"/>
      <c r="D170" s="73"/>
      <c r="E170" s="73"/>
      <c r="F170" s="73"/>
    </row>
    <row r="171" spans="2:6" x14ac:dyDescent="0.25">
      <c r="B171" s="71"/>
      <c r="C171" s="72"/>
      <c r="D171" s="73"/>
      <c r="E171" s="73"/>
      <c r="F171" s="73"/>
    </row>
    <row r="172" spans="2:6" x14ac:dyDescent="0.25">
      <c r="B172" s="71"/>
      <c r="C172" s="72"/>
      <c r="D172" s="73"/>
      <c r="E172" s="73"/>
      <c r="F172" s="73"/>
    </row>
    <row r="173" spans="2:6" x14ac:dyDescent="0.25">
      <c r="B173" s="71"/>
      <c r="C173" s="72"/>
      <c r="D173" s="73"/>
      <c r="E173" s="73"/>
      <c r="F173" s="73"/>
    </row>
    <row r="174" spans="2:6" x14ac:dyDescent="0.25">
      <c r="B174" s="71"/>
      <c r="C174" s="72"/>
      <c r="D174" s="73"/>
      <c r="E174" s="73"/>
      <c r="F174" s="73"/>
    </row>
    <row r="175" spans="2:6" x14ac:dyDescent="0.25">
      <c r="B175" s="71"/>
      <c r="C175" s="72"/>
      <c r="D175" s="73"/>
      <c r="E175" s="73"/>
      <c r="F175" s="73"/>
    </row>
    <row r="176" spans="2:6" x14ac:dyDescent="0.25">
      <c r="B176" s="71"/>
      <c r="C176" s="72"/>
      <c r="D176" s="73"/>
      <c r="E176" s="73"/>
      <c r="F176" s="73"/>
    </row>
    <row r="177" spans="2:6" x14ac:dyDescent="0.25">
      <c r="B177" s="71"/>
      <c r="C177" s="72"/>
      <c r="D177" s="73"/>
      <c r="E177" s="73"/>
      <c r="F177" s="73"/>
    </row>
    <row r="178" spans="2:6" x14ac:dyDescent="0.25">
      <c r="B178" s="71"/>
      <c r="C178" s="72"/>
      <c r="D178" s="73"/>
      <c r="E178" s="73"/>
      <c r="F178" s="73"/>
    </row>
    <row r="179" spans="2:6" x14ac:dyDescent="0.25">
      <c r="B179" s="71"/>
      <c r="C179" s="72"/>
      <c r="D179" s="73"/>
      <c r="E179" s="73"/>
      <c r="F179" s="73"/>
    </row>
    <row r="180" spans="2:6" x14ac:dyDescent="0.25">
      <c r="B180" s="71"/>
      <c r="C180" s="72"/>
      <c r="D180" s="73"/>
      <c r="E180" s="73"/>
      <c r="F180" s="73"/>
    </row>
    <row r="181" spans="2:6" x14ac:dyDescent="0.25">
      <c r="B181" s="71"/>
      <c r="C181" s="72"/>
      <c r="D181" s="73"/>
      <c r="E181" s="73"/>
      <c r="F181" s="73"/>
    </row>
    <row r="182" spans="2:6" x14ac:dyDescent="0.25">
      <c r="B182" s="71"/>
      <c r="C182" s="72"/>
      <c r="D182" s="73"/>
      <c r="E182" s="73"/>
      <c r="F182" s="73"/>
    </row>
    <row r="183" spans="2:6" x14ac:dyDescent="0.25">
      <c r="B183" s="71"/>
      <c r="C183" s="72"/>
      <c r="D183" s="73"/>
      <c r="E183" s="73"/>
      <c r="F183" s="73"/>
    </row>
    <row r="184" spans="2:6" x14ac:dyDescent="0.25">
      <c r="B184" s="71"/>
      <c r="C184" s="72"/>
      <c r="D184" s="73"/>
      <c r="E184" s="73"/>
      <c r="F184" s="73"/>
    </row>
    <row r="185" spans="2:6" x14ac:dyDescent="0.25">
      <c r="B185" s="71"/>
      <c r="C185" s="72"/>
      <c r="D185" s="73"/>
      <c r="E185" s="73"/>
      <c r="F185" s="73"/>
    </row>
    <row r="186" spans="2:6" x14ac:dyDescent="0.25">
      <c r="B186" s="71"/>
      <c r="C186" s="72"/>
      <c r="D186" s="73"/>
      <c r="E186" s="73"/>
      <c r="F186" s="73"/>
    </row>
    <row r="187" spans="2:6" x14ac:dyDescent="0.25">
      <c r="B187" s="71"/>
      <c r="C187" s="72"/>
      <c r="D187" s="73"/>
      <c r="E187" s="73"/>
      <c r="F187" s="73"/>
    </row>
    <row r="188" spans="2:6" x14ac:dyDescent="0.25">
      <c r="B188" s="71"/>
      <c r="C188" s="72"/>
      <c r="D188" s="73"/>
      <c r="E188" s="73"/>
      <c r="F188" s="73"/>
    </row>
    <row r="189" spans="2:6" x14ac:dyDescent="0.25">
      <c r="B189" s="71"/>
      <c r="C189" s="72"/>
      <c r="D189" s="73"/>
      <c r="E189" s="73"/>
      <c r="F189" s="73"/>
    </row>
    <row r="190" spans="2:6" x14ac:dyDescent="0.25">
      <c r="B190" s="71"/>
      <c r="C190" s="72"/>
      <c r="D190" s="73"/>
      <c r="E190" s="73"/>
      <c r="F190" s="73"/>
    </row>
    <row r="191" spans="2:6" x14ac:dyDescent="0.25">
      <c r="B191" s="71"/>
      <c r="C191" s="72"/>
      <c r="D191" s="73"/>
      <c r="E191" s="73"/>
      <c r="F191" s="73"/>
    </row>
    <row r="192" spans="2:6" x14ac:dyDescent="0.25">
      <c r="B192" s="71"/>
      <c r="C192" s="72"/>
      <c r="D192" s="73"/>
      <c r="E192" s="73"/>
      <c r="F192" s="73"/>
    </row>
    <row r="193" spans="2:6" x14ac:dyDescent="0.25">
      <c r="B193" s="71"/>
      <c r="C193" s="72"/>
      <c r="D193" s="73"/>
      <c r="E193" s="73"/>
      <c r="F193" s="73"/>
    </row>
    <row r="194" spans="2:6" x14ac:dyDescent="0.25">
      <c r="B194" s="71"/>
      <c r="C194" s="72"/>
      <c r="D194" s="73"/>
      <c r="E194" s="73"/>
      <c r="F194" s="73"/>
    </row>
    <row r="195" spans="2:6" x14ac:dyDescent="0.25">
      <c r="B195" s="71"/>
      <c r="C195" s="72"/>
      <c r="D195" s="73"/>
      <c r="E195" s="73"/>
      <c r="F195" s="73"/>
    </row>
    <row r="196" spans="2:6" x14ac:dyDescent="0.25">
      <c r="B196" s="71"/>
      <c r="C196" s="72"/>
      <c r="D196" s="73"/>
      <c r="E196" s="73"/>
      <c r="F196" s="73"/>
    </row>
    <row r="197" spans="2:6" x14ac:dyDescent="0.25">
      <c r="B197" s="71"/>
      <c r="C197" s="72"/>
      <c r="D197" s="73"/>
      <c r="E197" s="73"/>
      <c r="F197" s="73"/>
    </row>
    <row r="198" spans="2:6" x14ac:dyDescent="0.25">
      <c r="B198" s="71"/>
      <c r="C198" s="72"/>
      <c r="D198" s="73"/>
      <c r="E198" s="73"/>
      <c r="F198" s="73"/>
    </row>
    <row r="199" spans="2:6" x14ac:dyDescent="0.25">
      <c r="B199" s="71"/>
      <c r="C199" s="72"/>
      <c r="D199" s="73"/>
      <c r="E199" s="73"/>
      <c r="F199" s="73"/>
    </row>
    <row r="200" spans="2:6" x14ac:dyDescent="0.25">
      <c r="B200" s="71"/>
      <c r="C200" s="72"/>
      <c r="D200" s="73"/>
      <c r="E200" s="73"/>
      <c r="F200" s="73"/>
    </row>
    <row r="201" spans="2:6" x14ac:dyDescent="0.25">
      <c r="B201" s="71"/>
      <c r="C201" s="72"/>
      <c r="D201" s="73"/>
      <c r="E201" s="73"/>
      <c r="F201" s="73"/>
    </row>
    <row r="202" spans="2:6" x14ac:dyDescent="0.25">
      <c r="B202" s="71"/>
      <c r="C202" s="72"/>
      <c r="D202" s="73"/>
      <c r="E202" s="73"/>
      <c r="F202" s="73"/>
    </row>
    <row r="203" spans="2:6" x14ac:dyDescent="0.25">
      <c r="B203" s="71"/>
      <c r="C203" s="72"/>
      <c r="D203" s="73"/>
      <c r="E203" s="73"/>
      <c r="F203" s="73"/>
    </row>
    <row r="204" spans="2:6" x14ac:dyDescent="0.25">
      <c r="B204" s="71"/>
      <c r="C204" s="72"/>
      <c r="D204" s="73"/>
      <c r="E204" s="73"/>
      <c r="F204" s="73"/>
    </row>
    <row r="205" spans="2:6" x14ac:dyDescent="0.25">
      <c r="B205" s="71"/>
      <c r="C205" s="72"/>
      <c r="D205" s="73"/>
      <c r="E205" s="73"/>
      <c r="F205" s="73"/>
    </row>
    <row r="206" spans="2:6" x14ac:dyDescent="0.25">
      <c r="B206" s="71"/>
      <c r="C206" s="72"/>
      <c r="D206" s="73"/>
      <c r="E206" s="73"/>
      <c r="F206" s="73"/>
    </row>
    <row r="207" spans="2:6" x14ac:dyDescent="0.25">
      <c r="B207" s="71"/>
      <c r="C207" s="72"/>
      <c r="D207" s="73"/>
      <c r="E207" s="73"/>
      <c r="F207" s="73"/>
    </row>
    <row r="208" spans="2:6" x14ac:dyDescent="0.25">
      <c r="B208" s="71"/>
      <c r="C208" s="72"/>
      <c r="D208" s="73"/>
      <c r="E208" s="73"/>
      <c r="F208" s="73"/>
    </row>
    <row r="209" spans="2:6" x14ac:dyDescent="0.25">
      <c r="B209" s="71"/>
      <c r="C209" s="72"/>
      <c r="D209" s="73"/>
      <c r="E209" s="73"/>
      <c r="F209" s="73"/>
    </row>
    <row r="210" spans="2:6" x14ac:dyDescent="0.25">
      <c r="B210" s="71"/>
      <c r="C210" s="72"/>
      <c r="D210" s="73"/>
      <c r="E210" s="73"/>
      <c r="F210" s="73"/>
    </row>
    <row r="211" spans="2:6" x14ac:dyDescent="0.25">
      <c r="B211" s="71"/>
      <c r="C211" s="72"/>
      <c r="D211" s="73"/>
      <c r="E211" s="73"/>
      <c r="F211" s="73"/>
    </row>
    <row r="212" spans="2:6" x14ac:dyDescent="0.25">
      <c r="B212" s="71"/>
      <c r="C212" s="72"/>
      <c r="D212" s="73"/>
      <c r="E212" s="73"/>
      <c r="F212" s="73"/>
    </row>
    <row r="213" spans="2:6" x14ac:dyDescent="0.25">
      <c r="B213" s="71"/>
      <c r="C213" s="72"/>
      <c r="D213" s="73"/>
      <c r="E213" s="73"/>
      <c r="F213" s="73"/>
    </row>
    <row r="214" spans="2:6" x14ac:dyDescent="0.25">
      <c r="B214" s="71"/>
      <c r="C214" s="72"/>
      <c r="D214" s="73"/>
      <c r="E214" s="73"/>
      <c r="F214" s="73"/>
    </row>
    <row r="215" spans="2:6" x14ac:dyDescent="0.25">
      <c r="B215" s="71"/>
      <c r="C215" s="72"/>
      <c r="D215" s="73"/>
      <c r="E215" s="73"/>
      <c r="F215" s="73"/>
    </row>
    <row r="216" spans="2:6" x14ac:dyDescent="0.25">
      <c r="B216" s="71"/>
      <c r="C216" s="72"/>
      <c r="D216" s="73"/>
      <c r="E216" s="73"/>
      <c r="F216" s="73"/>
    </row>
    <row r="217" spans="2:6" x14ac:dyDescent="0.25">
      <c r="B217" s="71"/>
      <c r="C217" s="72"/>
      <c r="D217" s="73"/>
      <c r="E217" s="73"/>
      <c r="F217" s="73"/>
    </row>
    <row r="218" spans="2:6" x14ac:dyDescent="0.25">
      <c r="B218" s="71"/>
      <c r="C218" s="72"/>
      <c r="D218" s="73"/>
      <c r="E218" s="73"/>
      <c r="F218" s="73"/>
    </row>
    <row r="219" spans="2:6" x14ac:dyDescent="0.25">
      <c r="B219" s="71"/>
      <c r="C219" s="72"/>
      <c r="D219" s="73"/>
      <c r="E219" s="73"/>
      <c r="F219" s="73"/>
    </row>
    <row r="220" spans="2:6" x14ac:dyDescent="0.25">
      <c r="B220" s="71"/>
      <c r="C220" s="72"/>
      <c r="D220" s="73"/>
      <c r="E220" s="73"/>
      <c r="F220" s="73"/>
    </row>
    <row r="221" spans="2:6" x14ac:dyDescent="0.25">
      <c r="B221" s="71"/>
      <c r="C221" s="72"/>
      <c r="D221" s="73"/>
      <c r="E221" s="73"/>
      <c r="F221" s="73"/>
    </row>
    <row r="222" spans="2:6" x14ac:dyDescent="0.25">
      <c r="B222" s="71"/>
      <c r="C222" s="72"/>
      <c r="D222" s="73"/>
      <c r="E222" s="73"/>
      <c r="F222" s="73"/>
    </row>
    <row r="223" spans="2:6" x14ac:dyDescent="0.25">
      <c r="B223" s="71"/>
      <c r="C223" s="72"/>
      <c r="D223" s="73"/>
      <c r="E223" s="73"/>
      <c r="F223" s="73"/>
    </row>
    <row r="224" spans="2:6" x14ac:dyDescent="0.25">
      <c r="B224" s="71"/>
      <c r="C224" s="72"/>
      <c r="D224" s="73"/>
      <c r="E224" s="73"/>
      <c r="F224" s="73"/>
    </row>
    <row r="225" spans="2:6" x14ac:dyDescent="0.25">
      <c r="B225" s="71"/>
      <c r="C225" s="72"/>
      <c r="D225" s="73"/>
      <c r="E225" s="73"/>
      <c r="F225" s="73"/>
    </row>
    <row r="226" spans="2:6" x14ac:dyDescent="0.25">
      <c r="B226" s="71"/>
      <c r="C226" s="72"/>
      <c r="D226" s="73"/>
      <c r="E226" s="73"/>
      <c r="F226" s="73"/>
    </row>
    <row r="227" spans="2:6" x14ac:dyDescent="0.25">
      <c r="B227" s="71"/>
      <c r="C227" s="72"/>
      <c r="D227" s="73"/>
      <c r="E227" s="73"/>
      <c r="F227" s="73"/>
    </row>
    <row r="228" spans="2:6" x14ac:dyDescent="0.25">
      <c r="B228" s="71"/>
      <c r="C228" s="72"/>
      <c r="D228" s="73"/>
      <c r="E228" s="73"/>
      <c r="F228" s="73"/>
    </row>
    <row r="229" spans="2:6" x14ac:dyDescent="0.25">
      <c r="B229" s="71"/>
      <c r="C229" s="72"/>
      <c r="D229" s="73"/>
      <c r="E229" s="73"/>
      <c r="F229" s="73"/>
    </row>
    <row r="230" spans="2:6" x14ac:dyDescent="0.25">
      <c r="B230" s="71"/>
      <c r="C230" s="72"/>
      <c r="D230" s="73"/>
      <c r="E230" s="73"/>
      <c r="F230" s="73"/>
    </row>
    <row r="231" spans="2:6" x14ac:dyDescent="0.25">
      <c r="B231" s="71"/>
      <c r="C231" s="72"/>
      <c r="D231" s="73"/>
      <c r="E231" s="73"/>
      <c r="F231" s="73"/>
    </row>
    <row r="232" spans="2:6" x14ac:dyDescent="0.25">
      <c r="B232" s="71"/>
      <c r="C232" s="72"/>
      <c r="D232" s="73"/>
      <c r="E232" s="73"/>
      <c r="F232" s="73"/>
    </row>
    <row r="233" spans="2:6" x14ac:dyDescent="0.25">
      <c r="B233" s="71"/>
      <c r="C233" s="72"/>
      <c r="D233" s="73"/>
      <c r="E233" s="73"/>
      <c r="F233" s="73"/>
    </row>
    <row r="234" spans="2:6" x14ac:dyDescent="0.25">
      <c r="B234" s="71"/>
      <c r="C234" s="72"/>
      <c r="D234" s="73"/>
      <c r="E234" s="73"/>
      <c r="F234" s="73"/>
    </row>
    <row r="235" spans="2:6" x14ac:dyDescent="0.25">
      <c r="B235" s="71"/>
      <c r="C235" s="72"/>
      <c r="D235" s="73"/>
      <c r="E235" s="73"/>
      <c r="F235" s="73"/>
    </row>
    <row r="236" spans="2:6" x14ac:dyDescent="0.25">
      <c r="B236" s="71"/>
      <c r="C236" s="72"/>
      <c r="D236" s="73"/>
      <c r="E236" s="73"/>
      <c r="F236" s="73"/>
    </row>
    <row r="237" spans="2:6" x14ac:dyDescent="0.25">
      <c r="B237" s="71"/>
      <c r="C237" s="72"/>
      <c r="D237" s="73"/>
      <c r="E237" s="73"/>
      <c r="F237" s="73"/>
    </row>
    <row r="238" spans="2:6" x14ac:dyDescent="0.25">
      <c r="B238" s="71"/>
      <c r="C238" s="72"/>
      <c r="D238" s="73"/>
      <c r="E238" s="73"/>
      <c r="F238" s="73"/>
    </row>
    <row r="239" spans="2:6" x14ac:dyDescent="0.25">
      <c r="B239" s="71"/>
      <c r="C239" s="72"/>
      <c r="D239" s="73"/>
      <c r="E239" s="73"/>
      <c r="F239" s="73"/>
    </row>
    <row r="240" spans="2:6" x14ac:dyDescent="0.25">
      <c r="B240" s="71"/>
      <c r="C240" s="72"/>
      <c r="D240" s="73"/>
      <c r="E240" s="73"/>
      <c r="F240" s="73"/>
    </row>
    <row r="241" spans="2:6" x14ac:dyDescent="0.25">
      <c r="B241" s="71"/>
      <c r="C241" s="72"/>
      <c r="D241" s="73"/>
      <c r="E241" s="73"/>
      <c r="F241" s="73"/>
    </row>
    <row r="242" spans="2:6" x14ac:dyDescent="0.25">
      <c r="B242" s="71"/>
      <c r="C242" s="72"/>
      <c r="D242" s="73"/>
      <c r="E242" s="73"/>
      <c r="F242" s="73"/>
    </row>
    <row r="243" spans="2:6" x14ac:dyDescent="0.25">
      <c r="B243" s="71"/>
      <c r="C243" s="72"/>
      <c r="D243" s="73"/>
      <c r="E243" s="73"/>
      <c r="F243" s="73"/>
    </row>
    <row r="244" spans="2:6" x14ac:dyDescent="0.25">
      <c r="B244" s="71"/>
      <c r="C244" s="72"/>
      <c r="D244" s="73"/>
      <c r="E244" s="73"/>
      <c r="F244" s="73"/>
    </row>
    <row r="245" spans="2:6" x14ac:dyDescent="0.25">
      <c r="B245" s="71"/>
      <c r="C245" s="72"/>
      <c r="D245" s="73"/>
      <c r="E245" s="73"/>
      <c r="F245" s="73"/>
    </row>
    <row r="246" spans="2:6" x14ac:dyDescent="0.25">
      <c r="B246" s="71"/>
      <c r="C246" s="72"/>
      <c r="D246" s="73"/>
      <c r="E246" s="73"/>
      <c r="F246" s="73"/>
    </row>
    <row r="247" spans="2:6" x14ac:dyDescent="0.25">
      <c r="B247" s="71"/>
      <c r="C247" s="72"/>
      <c r="D247" s="73"/>
      <c r="E247" s="73"/>
      <c r="F247" s="73"/>
    </row>
    <row r="248" spans="2:6" x14ac:dyDescent="0.25">
      <c r="B248" s="71"/>
      <c r="C248" s="72"/>
      <c r="D248" s="73"/>
      <c r="E248" s="73"/>
      <c r="F248" s="73"/>
    </row>
    <row r="249" spans="2:6" x14ac:dyDescent="0.25">
      <c r="B249" s="71"/>
      <c r="C249" s="72"/>
      <c r="D249" s="73"/>
      <c r="E249" s="73"/>
      <c r="F249" s="73"/>
    </row>
    <row r="250" spans="2:6" x14ac:dyDescent="0.25">
      <c r="B250" s="71"/>
      <c r="C250" s="72"/>
      <c r="D250" s="73"/>
      <c r="E250" s="73"/>
      <c r="F250" s="73"/>
    </row>
    <row r="251" spans="2:6" x14ac:dyDescent="0.25">
      <c r="B251" s="71"/>
      <c r="C251" s="72"/>
      <c r="D251" s="73"/>
      <c r="E251" s="73"/>
      <c r="F251" s="73"/>
    </row>
    <row r="252" spans="2:6" x14ac:dyDescent="0.25">
      <c r="B252" s="71"/>
      <c r="C252" s="72"/>
      <c r="D252" s="73"/>
      <c r="E252" s="73"/>
      <c r="F252" s="73"/>
    </row>
    <row r="253" spans="2:6" x14ac:dyDescent="0.25">
      <c r="B253" s="71"/>
      <c r="C253" s="72"/>
      <c r="D253" s="73"/>
      <c r="E253" s="73"/>
      <c r="F253" s="73"/>
    </row>
    <row r="254" spans="2:6" x14ac:dyDescent="0.25">
      <c r="B254" s="71"/>
      <c r="C254" s="72"/>
      <c r="D254" s="73"/>
      <c r="E254" s="73"/>
      <c r="F254" s="73"/>
    </row>
    <row r="255" spans="2:6" x14ac:dyDescent="0.25">
      <c r="B255" s="71"/>
      <c r="C255" s="72"/>
      <c r="D255" s="73"/>
      <c r="E255" s="73"/>
      <c r="F255" s="73"/>
    </row>
    <row r="256" spans="2:6" x14ac:dyDescent="0.25">
      <c r="B256" s="71"/>
      <c r="C256" s="72"/>
      <c r="D256" s="73"/>
      <c r="E256" s="73"/>
      <c r="F256" s="73"/>
    </row>
    <row r="257" spans="2:6" x14ac:dyDescent="0.25">
      <c r="B257" s="71"/>
      <c r="C257" s="72"/>
      <c r="D257" s="73"/>
      <c r="E257" s="73"/>
      <c r="F257" s="73"/>
    </row>
    <row r="258" spans="2:6" x14ac:dyDescent="0.25">
      <c r="B258" s="71"/>
      <c r="C258" s="72"/>
      <c r="D258" s="73"/>
      <c r="E258" s="73"/>
      <c r="F258" s="73"/>
    </row>
    <row r="259" spans="2:6" x14ac:dyDescent="0.25">
      <c r="B259" s="71"/>
      <c r="C259" s="72"/>
      <c r="D259" s="73"/>
      <c r="E259" s="73"/>
      <c r="F259" s="73"/>
    </row>
    <row r="260" spans="2:6" x14ac:dyDescent="0.25">
      <c r="B260" s="71"/>
      <c r="C260" s="72"/>
      <c r="D260" s="73"/>
      <c r="E260" s="73"/>
      <c r="F260" s="73"/>
    </row>
    <row r="261" spans="2:6" x14ac:dyDescent="0.25">
      <c r="B261" s="71"/>
      <c r="C261" s="72"/>
      <c r="D261" s="73"/>
      <c r="E261" s="73"/>
      <c r="F261" s="73"/>
    </row>
    <row r="262" spans="2:6" x14ac:dyDescent="0.25">
      <c r="B262" s="71"/>
      <c r="C262" s="72"/>
      <c r="D262" s="73"/>
      <c r="E262" s="73"/>
      <c r="F262" s="73"/>
    </row>
    <row r="263" spans="2:6" x14ac:dyDescent="0.25">
      <c r="B263" s="71"/>
      <c r="C263" s="72"/>
      <c r="D263" s="73"/>
      <c r="E263" s="73"/>
      <c r="F263" s="73"/>
    </row>
    <row r="264" spans="2:6" x14ac:dyDescent="0.25">
      <c r="B264" s="71"/>
      <c r="C264" s="72"/>
      <c r="D264" s="73"/>
      <c r="E264" s="73"/>
      <c r="F264" s="73"/>
    </row>
    <row r="265" spans="2:6" x14ac:dyDescent="0.25">
      <c r="B265" s="71"/>
      <c r="C265" s="72"/>
      <c r="D265" s="73"/>
      <c r="E265" s="73"/>
      <c r="F265" s="73"/>
    </row>
    <row r="266" spans="2:6" x14ac:dyDescent="0.25">
      <c r="B266" s="71"/>
      <c r="C266" s="72"/>
      <c r="D266" s="73"/>
      <c r="E266" s="73"/>
      <c r="F266" s="73"/>
    </row>
    <row r="267" spans="2:6" x14ac:dyDescent="0.25">
      <c r="B267" s="71"/>
      <c r="C267" s="72"/>
      <c r="D267" s="73"/>
      <c r="E267" s="73"/>
      <c r="F267" s="73"/>
    </row>
    <row r="268" spans="2:6" x14ac:dyDescent="0.25">
      <c r="B268" s="71"/>
      <c r="C268" s="72"/>
      <c r="D268" s="73"/>
      <c r="E268" s="73"/>
      <c r="F268" s="73"/>
    </row>
    <row r="269" spans="2:6" x14ac:dyDescent="0.25">
      <c r="B269" s="71"/>
      <c r="C269" s="72"/>
      <c r="D269" s="73"/>
      <c r="E269" s="73"/>
      <c r="F269" s="73"/>
    </row>
    <row r="270" spans="2:6" x14ac:dyDescent="0.25">
      <c r="B270" s="71"/>
      <c r="C270" s="72"/>
      <c r="D270" s="73"/>
      <c r="E270" s="73"/>
      <c r="F270" s="73"/>
    </row>
    <row r="271" spans="2:6" x14ac:dyDescent="0.25">
      <c r="B271" s="71"/>
      <c r="C271" s="72"/>
      <c r="D271" s="73"/>
      <c r="E271" s="73"/>
      <c r="F271" s="73"/>
    </row>
    <row r="272" spans="2:6" x14ac:dyDescent="0.25">
      <c r="B272" s="71"/>
      <c r="C272" s="72"/>
      <c r="D272" s="73"/>
      <c r="E272" s="73"/>
      <c r="F272" s="73"/>
    </row>
    <row r="273" spans="2:6" x14ac:dyDescent="0.25">
      <c r="B273" s="71"/>
      <c r="C273" s="72"/>
      <c r="D273" s="73"/>
      <c r="E273" s="73"/>
      <c r="F273" s="73"/>
    </row>
    <row r="274" spans="2:6" x14ac:dyDescent="0.25">
      <c r="B274" s="71"/>
      <c r="C274" s="72"/>
      <c r="D274" s="73"/>
      <c r="E274" s="73"/>
      <c r="F274" s="73"/>
    </row>
    <row r="275" spans="2:6" x14ac:dyDescent="0.25">
      <c r="B275" s="71"/>
      <c r="C275" s="72"/>
      <c r="D275" s="73"/>
      <c r="E275" s="73"/>
      <c r="F275" s="73"/>
    </row>
    <row r="276" spans="2:6" x14ac:dyDescent="0.25">
      <c r="B276" s="71"/>
      <c r="C276" s="72"/>
      <c r="D276" s="73"/>
      <c r="E276" s="73"/>
      <c r="F276" s="73"/>
    </row>
    <row r="277" spans="2:6" x14ac:dyDescent="0.25">
      <c r="B277" s="71"/>
      <c r="C277" s="72"/>
      <c r="D277" s="73"/>
      <c r="E277" s="73"/>
      <c r="F277" s="73"/>
    </row>
    <row r="278" spans="2:6" x14ac:dyDescent="0.25">
      <c r="B278" s="71"/>
      <c r="C278" s="72"/>
      <c r="D278" s="73"/>
      <c r="E278" s="73"/>
      <c r="F278" s="73"/>
    </row>
    <row r="279" spans="2:6" x14ac:dyDescent="0.25">
      <c r="B279" s="71"/>
      <c r="C279" s="72"/>
      <c r="D279" s="73"/>
      <c r="E279" s="73"/>
      <c r="F279" s="73"/>
    </row>
    <row r="280" spans="2:6" x14ac:dyDescent="0.25">
      <c r="B280" s="71"/>
      <c r="C280" s="72"/>
      <c r="D280" s="73"/>
      <c r="E280" s="73"/>
      <c r="F280" s="73"/>
    </row>
    <row r="281" spans="2:6" x14ac:dyDescent="0.25">
      <c r="B281" s="71"/>
      <c r="C281" s="72"/>
      <c r="D281" s="73"/>
      <c r="E281" s="73"/>
      <c r="F281" s="73"/>
    </row>
    <row r="282" spans="2:6" x14ac:dyDescent="0.25">
      <c r="B282" s="71"/>
      <c r="C282" s="72"/>
      <c r="D282" s="73"/>
      <c r="E282" s="73"/>
      <c r="F282" s="73"/>
    </row>
  </sheetData>
  <mergeCells count="1">
    <mergeCell ref="B2:F2"/>
  </mergeCells>
  <pageMargins left="0.7" right="0.7" top="0.75" bottom="0.75" header="0.3" footer="0.3"/>
  <pageSetup paperSize="9" scale="77" orientation="portrait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272"/>
  <sheetViews>
    <sheetView topLeftCell="A4" workbookViewId="0">
      <selection activeCell="E14" sqref="E14"/>
    </sheetView>
  </sheetViews>
  <sheetFormatPr defaultRowHeight="15" x14ac:dyDescent="0.25"/>
  <cols>
    <col min="1" max="1" width="9.140625" style="59"/>
    <col min="2" max="2" width="52.7109375" style="74" customWidth="1"/>
    <col min="3" max="3" width="8.140625" style="75" bestFit="1" customWidth="1"/>
    <col min="4" max="4" width="13" style="76" customWidth="1"/>
    <col min="5" max="5" width="17.140625" style="76" customWidth="1"/>
    <col min="6" max="6" width="15.7109375" style="76" customWidth="1"/>
    <col min="7" max="7" width="14" style="66" customWidth="1"/>
    <col min="8" max="16384" width="9.140625" style="59"/>
  </cols>
  <sheetData>
    <row r="2" spans="2:7" s="54" customFormat="1" x14ac:dyDescent="0.2">
      <c r="B2" s="215" t="str">
        <f>'Elenco Prezzi Unitari'!B144</f>
        <v>PLT3 - Nummernschilderkennungsstation Nr.3:  Kurtatsch Breitbach/Kellerei (Gemeinde KURTATSCH)</v>
      </c>
      <c r="C2" s="216"/>
      <c r="D2" s="216"/>
      <c r="E2" s="216"/>
      <c r="F2" s="217"/>
      <c r="G2" s="53"/>
    </row>
    <row r="3" spans="2:7" s="54" customFormat="1" x14ac:dyDescent="0.2">
      <c r="B3" s="55" t="str">
        <f>'Elenco Prezzi Unitari'!B65</f>
        <v>BESCHREIBUNG</v>
      </c>
      <c r="C3" s="55" t="str">
        <f>'Elenco Prezzi Unitari'!C65</f>
        <v>M.E.</v>
      </c>
      <c r="D3" s="55" t="str">
        <f>'Elenco Prezzi Unitari'!D65</f>
        <v>ANZ.</v>
      </c>
      <c r="E3" s="55" t="str">
        <f>'Elenco Prezzi Unitari'!E65</f>
        <v>EINHEITSPREIS</v>
      </c>
      <c r="F3" s="55" t="str">
        <f>'Elenco Prezzi Unitari'!F65</f>
        <v>BETRAG</v>
      </c>
      <c r="G3" s="53"/>
    </row>
    <row r="4" spans="2:7" ht="30" x14ac:dyDescent="0.25">
      <c r="B4" s="34" t="str">
        <f>'Elenco Prezzi Unitari'!B4</f>
        <v>Videokamera Nummernschilderkennung OCR + Übersichtskamera</v>
      </c>
      <c r="C4" s="56" t="s">
        <v>1</v>
      </c>
      <c r="D4" s="57">
        <v>1</v>
      </c>
      <c r="E4" s="82">
        <f>'Elenco Prezzi Unitari'!F4</f>
        <v>3200</v>
      </c>
      <c r="F4" s="83">
        <f t="shared" ref="F4:F8" si="0">E4*D4</f>
        <v>3200</v>
      </c>
      <c r="G4" s="58"/>
    </row>
    <row r="5" spans="2:7" ht="30" x14ac:dyDescent="0.25">
      <c r="B5" s="34" t="str">
        <f>'Elenco Prezzi Unitari'!B5</f>
        <v>Lokaler Speicher f. Videokamera Nummernschilderkennung - HD Typ SSD 120 GB</v>
      </c>
      <c r="C5" s="56" t="s">
        <v>1</v>
      </c>
      <c r="D5" s="57">
        <v>1</v>
      </c>
      <c r="E5" s="82">
        <f>'Elenco Prezzi Unitari'!F5</f>
        <v>224</v>
      </c>
      <c r="F5" s="83">
        <f t="shared" si="0"/>
        <v>224</v>
      </c>
      <c r="G5" s="58"/>
    </row>
    <row r="6" spans="2:7" x14ac:dyDescent="0.25">
      <c r="B6" s="34" t="str">
        <f>'Elenco Prezzi Unitari'!B10</f>
        <v>Grundlizenz Kamera f. SW Nummernschilderkennung</v>
      </c>
      <c r="C6" s="56" t="s">
        <v>1</v>
      </c>
      <c r="D6" s="57">
        <v>1</v>
      </c>
      <c r="E6" s="82">
        <f>'Elenco Prezzi Unitari'!F10</f>
        <v>513.5</v>
      </c>
      <c r="F6" s="83">
        <f t="shared" si="0"/>
        <v>513.5</v>
      </c>
      <c r="G6" s="58"/>
    </row>
    <row r="7" spans="2:7" ht="30" x14ac:dyDescent="0.25">
      <c r="B7" s="34" t="str">
        <f>'Elenco Prezzi Unitari'!B11</f>
        <v>Lizenz Kamera Zugriff KfZ-Zulassungsstelle f. SW Nummernschilderkennung</v>
      </c>
      <c r="C7" s="56" t="s">
        <v>1</v>
      </c>
      <c r="D7" s="57">
        <v>1</v>
      </c>
      <c r="E7" s="82">
        <f>'Elenco Prezzi Unitari'!F11</f>
        <v>260</v>
      </c>
      <c r="F7" s="83">
        <f t="shared" si="0"/>
        <v>260</v>
      </c>
      <c r="G7" s="58"/>
    </row>
    <row r="8" spans="2:7" x14ac:dyDescent="0.25">
      <c r="B8" s="34" t="str">
        <f>'Elenco Prezzi Unitari'!B37</f>
        <v>Schild "Videoüberwachter Bereich" Art.13 GvD 196/2003</v>
      </c>
      <c r="C8" s="56" t="s">
        <v>1</v>
      </c>
      <c r="D8" s="57">
        <v>1</v>
      </c>
      <c r="E8" s="82">
        <f>'Elenco Prezzi Unitari'!F37</f>
        <v>50</v>
      </c>
      <c r="F8" s="83">
        <f t="shared" si="0"/>
        <v>50</v>
      </c>
      <c r="G8" s="58"/>
    </row>
    <row r="9" spans="2:7" ht="75" x14ac:dyDescent="0.25">
      <c r="B9" s="34" t="str">
        <f>'Elenco Prezzi Unitari'!B32</f>
        <v>Zubehörteile für die Montage der Videokameras und die fachgerechte Herstellung einer vollständigen, funktionstüchtigen Anlage (z.B. Elektroschaltschrank, Geräteschrank, selbstrückstellender Schalter, Netzgeräte, Kabel usw.)</v>
      </c>
      <c r="C9" s="114" t="str">
        <f>'Elenco Prezzi Unitari'!C32</f>
        <v>pauschal</v>
      </c>
      <c r="D9" s="57">
        <v>1</v>
      </c>
      <c r="E9" s="82">
        <v>800</v>
      </c>
      <c r="F9" s="83">
        <f>E9*D9</f>
        <v>800</v>
      </c>
      <c r="G9" s="58"/>
    </row>
    <row r="10" spans="2:7" ht="30" x14ac:dyDescent="0.25">
      <c r="B10" s="34" t="str">
        <f>'Elenco Prezzi Unitari'!B55</f>
        <v>Lieferung und Einbau eines Masts, verjüngend, geschweißt, gerade, aus verzinktem Stahl H 5,00 m ü.d.B.</v>
      </c>
      <c r="C10" s="56" t="s">
        <v>1</v>
      </c>
      <c r="D10" s="57">
        <v>1</v>
      </c>
      <c r="E10" s="82">
        <f>'Elenco Prezzi Unitari'!F55</f>
        <v>448.5</v>
      </c>
      <c r="F10" s="83">
        <f t="shared" ref="F10:F12" si="1">E10*D10</f>
        <v>448.5</v>
      </c>
      <c r="G10" s="58"/>
    </row>
    <row r="11" spans="2:7" ht="60" x14ac:dyDescent="0.25">
      <c r="B11" s="34" t="str">
        <f>'Elenco Prezzi Unitari'!B56</f>
        <v xml:space="preserve"> Lieferung und Einbau einer vorgefertigten Bodenplatte f. versenkte Montage eines geraden, verjüngenden Masts H 5,00 m ü.d.B. Abm. 70x70x60, einschließlich Aushub, Beton usw.</v>
      </c>
      <c r="C11" s="56" t="s">
        <v>1</v>
      </c>
      <c r="D11" s="57">
        <v>1</v>
      </c>
      <c r="E11" s="82">
        <f>'Elenco Prezzi Unitari'!F56</f>
        <v>445</v>
      </c>
      <c r="F11" s="83">
        <f t="shared" ref="F11" si="2">E11*D11</f>
        <v>445</v>
      </c>
      <c r="G11" s="58"/>
    </row>
    <row r="12" spans="2:7" ht="60" x14ac:dyDescent="0.25">
      <c r="B12" s="34" t="str">
        <f>'Elenco Prezzi Unitari'!B61</f>
        <v>Lieferung und  Einbau eines Erders aus Stahl, normgerecht an die Erdleiter  angeschlossen mittels Verbindungsklemmen. Kreuzerder 50/50/2 mm, feuerverzinkt. L=1000 mm.</v>
      </c>
      <c r="C12" s="56" t="s">
        <v>1</v>
      </c>
      <c r="D12" s="57">
        <v>1</v>
      </c>
      <c r="E12" s="82">
        <f>'Elenco Prezzi Unitari'!F61</f>
        <v>75.75</v>
      </c>
      <c r="F12" s="83">
        <f t="shared" si="1"/>
        <v>75.75</v>
      </c>
      <c r="G12" s="58"/>
    </row>
    <row r="13" spans="2:7" ht="30" x14ac:dyDescent="0.25">
      <c r="B13" s="34" t="str">
        <f>'Elenco Prezzi Unitari'!B34</f>
        <v>Arbeitslohn für die Installation (einschließlich Einsatz einer Arbeitsbühne) und die Konfiguration der Anlage.</v>
      </c>
      <c r="C13" s="114" t="str">
        <f>'Elenco Prezzi Unitari'!C34</f>
        <v>pauschal</v>
      </c>
      <c r="D13" s="63">
        <v>1</v>
      </c>
      <c r="E13" s="86">
        <v>785</v>
      </c>
      <c r="F13" s="87">
        <f>E13*D13</f>
        <v>785</v>
      </c>
      <c r="G13" s="64"/>
    </row>
    <row r="14" spans="2:7" x14ac:dyDescent="0.25">
      <c r="B14" s="35" t="str">
        <f>'Elenco Prezzi Unitari'!B66</f>
        <v>Gesamt SOA Kategorie OS5</v>
      </c>
      <c r="C14" s="60"/>
      <c r="D14" s="61"/>
      <c r="E14" s="84"/>
      <c r="F14" s="85">
        <f>SUM(F4:F13)</f>
        <v>6801.75</v>
      </c>
    </row>
    <row r="15" spans="2:7" x14ac:dyDescent="0.25">
      <c r="B15" s="34" t="str">
        <f>'Elenco Prezzi Unitari'!B6</f>
        <v>Modem 3G HSPDS/GPRS mit eingebauter Antenne</v>
      </c>
      <c r="C15" s="56" t="s">
        <v>1</v>
      </c>
      <c r="D15" s="57">
        <v>1</v>
      </c>
      <c r="E15" s="82">
        <f>'Elenco Prezzi Unitari'!F6</f>
        <v>320</v>
      </c>
      <c r="F15" s="83">
        <f t="shared" ref="F15" si="3">E15*D15</f>
        <v>320</v>
      </c>
    </row>
    <row r="16" spans="2:7" ht="45" x14ac:dyDescent="0.25">
      <c r="B16" s="34" t="str">
        <f>'Elenco Prezzi Unitari'!B33</f>
        <v>Zubehörteile für die Montage der Konnektivitätsgeräte zur fachgerechten Herstellung einer vollständigen, funktionstüchtigen Anlage.</v>
      </c>
      <c r="C16" s="114" t="str">
        <f>'Elenco Prezzi Unitari'!C33</f>
        <v>pauschal</v>
      </c>
      <c r="D16" s="57">
        <v>1</v>
      </c>
      <c r="E16" s="82">
        <v>200</v>
      </c>
      <c r="F16" s="83">
        <f>E16*D16</f>
        <v>200</v>
      </c>
    </row>
    <row r="17" spans="2:6" ht="30" x14ac:dyDescent="0.25">
      <c r="B17" s="34" t="str">
        <f>'Elenco Prezzi Unitari'!B34</f>
        <v>Arbeitslohn für die Installation (einschließlich Einsatz einer Arbeitsbühne) und die Konfiguration der Anlage.</v>
      </c>
      <c r="C17" s="114" t="str">
        <f>'Elenco Prezzi Unitari'!C34</f>
        <v>pauschal</v>
      </c>
      <c r="D17" s="63">
        <v>1</v>
      </c>
      <c r="E17" s="86">
        <v>200</v>
      </c>
      <c r="F17" s="87">
        <f>E17*D17</f>
        <v>200</v>
      </c>
    </row>
    <row r="18" spans="2:6" x14ac:dyDescent="0.25">
      <c r="B18" s="36" t="str">
        <f>'Elenco Prezzi Unitari'!B67</f>
        <v>Gesamt SOA Kategorie OS19</v>
      </c>
      <c r="C18" s="60"/>
      <c r="D18" s="65"/>
      <c r="E18" s="84"/>
      <c r="F18" s="88">
        <f>SUM(F15:F17)</f>
        <v>720</v>
      </c>
    </row>
    <row r="19" spans="2:6" x14ac:dyDescent="0.25">
      <c r="B19" s="67"/>
      <c r="C19" s="68"/>
      <c r="D19" s="69"/>
      <c r="E19" s="89"/>
      <c r="F19" s="89"/>
    </row>
    <row r="20" spans="2:6" x14ac:dyDescent="0.25">
      <c r="B20" s="45" t="str">
        <f>'Elenco Prezzi Unitari'!B69</f>
        <v>SUMME</v>
      </c>
      <c r="C20" s="60"/>
      <c r="D20" s="70"/>
      <c r="E20" s="84"/>
      <c r="F20" s="90">
        <f>F14+F18</f>
        <v>7521.75</v>
      </c>
    </row>
    <row r="21" spans="2:6" x14ac:dyDescent="0.25">
      <c r="B21" s="71"/>
      <c r="C21" s="72"/>
      <c r="D21" s="73"/>
      <c r="E21" s="73"/>
      <c r="F21" s="73"/>
    </row>
    <row r="22" spans="2:6" x14ac:dyDescent="0.25">
      <c r="B22" s="71"/>
      <c r="C22" s="72"/>
      <c r="D22" s="73"/>
      <c r="E22" s="73"/>
      <c r="F22" s="73"/>
    </row>
    <row r="23" spans="2:6" x14ac:dyDescent="0.25">
      <c r="B23" s="71"/>
      <c r="C23" s="72"/>
      <c r="D23" s="73"/>
      <c r="E23" s="73"/>
      <c r="F23" s="73"/>
    </row>
    <row r="24" spans="2:6" x14ac:dyDescent="0.25">
      <c r="B24" s="71"/>
      <c r="C24" s="72"/>
      <c r="D24" s="73"/>
      <c r="E24" s="73"/>
      <c r="F24" s="73"/>
    </row>
    <row r="25" spans="2:6" x14ac:dyDescent="0.25">
      <c r="B25" s="71"/>
      <c r="C25" s="72"/>
      <c r="D25" s="73"/>
      <c r="E25" s="73"/>
      <c r="F25" s="73"/>
    </row>
    <row r="26" spans="2:6" x14ac:dyDescent="0.25">
      <c r="B26" s="71"/>
      <c r="C26" s="72"/>
      <c r="D26" s="73"/>
      <c r="E26" s="73"/>
      <c r="F26" s="73"/>
    </row>
    <row r="27" spans="2:6" x14ac:dyDescent="0.25">
      <c r="B27" s="71"/>
      <c r="C27" s="72"/>
      <c r="D27" s="73"/>
      <c r="E27" s="73"/>
      <c r="F27" s="73"/>
    </row>
    <row r="28" spans="2:6" x14ac:dyDescent="0.25">
      <c r="B28" s="71"/>
      <c r="C28" s="72"/>
      <c r="D28" s="73"/>
      <c r="E28" s="73"/>
      <c r="F28" s="73"/>
    </row>
    <row r="29" spans="2:6" x14ac:dyDescent="0.25">
      <c r="B29" s="71"/>
      <c r="C29" s="72"/>
      <c r="D29" s="73"/>
      <c r="E29" s="73"/>
      <c r="F29" s="73"/>
    </row>
    <row r="30" spans="2:6" x14ac:dyDescent="0.25">
      <c r="B30" s="71"/>
      <c r="C30" s="72"/>
      <c r="D30" s="73"/>
      <c r="E30" s="73"/>
      <c r="F30" s="73"/>
    </row>
    <row r="31" spans="2:6" x14ac:dyDescent="0.25">
      <c r="B31" s="71"/>
      <c r="C31" s="72"/>
      <c r="D31" s="73"/>
      <c r="E31" s="73"/>
      <c r="F31" s="73"/>
    </row>
    <row r="32" spans="2:6" x14ac:dyDescent="0.25">
      <c r="B32" s="71"/>
      <c r="C32" s="72"/>
      <c r="D32" s="73"/>
      <c r="E32" s="73"/>
      <c r="F32" s="73"/>
    </row>
    <row r="33" spans="2:6" x14ac:dyDescent="0.25">
      <c r="B33" s="71"/>
      <c r="C33" s="72"/>
      <c r="D33" s="73"/>
      <c r="E33" s="73"/>
      <c r="F33" s="73"/>
    </row>
    <row r="34" spans="2:6" x14ac:dyDescent="0.25">
      <c r="B34" s="71"/>
      <c r="C34" s="72"/>
      <c r="D34" s="73"/>
      <c r="E34" s="73"/>
      <c r="F34" s="73"/>
    </row>
    <row r="35" spans="2:6" x14ac:dyDescent="0.25">
      <c r="B35" s="71"/>
      <c r="C35" s="72"/>
      <c r="D35" s="73"/>
      <c r="E35" s="73"/>
      <c r="F35" s="73"/>
    </row>
    <row r="36" spans="2:6" x14ac:dyDescent="0.25">
      <c r="B36" s="71"/>
      <c r="C36" s="72"/>
      <c r="D36" s="73"/>
      <c r="E36" s="73"/>
      <c r="F36" s="73"/>
    </row>
    <row r="37" spans="2:6" x14ac:dyDescent="0.25">
      <c r="B37" s="71"/>
      <c r="C37" s="72"/>
      <c r="D37" s="73"/>
      <c r="E37" s="73"/>
      <c r="F37" s="73"/>
    </row>
    <row r="38" spans="2:6" x14ac:dyDescent="0.25">
      <c r="B38" s="71"/>
      <c r="C38" s="72"/>
      <c r="D38" s="73"/>
      <c r="E38" s="73"/>
      <c r="F38" s="73"/>
    </row>
    <row r="39" spans="2:6" x14ac:dyDescent="0.25">
      <c r="B39" s="71"/>
      <c r="C39" s="72"/>
      <c r="D39" s="73"/>
      <c r="E39" s="73"/>
      <c r="F39" s="73"/>
    </row>
    <row r="40" spans="2:6" x14ac:dyDescent="0.25">
      <c r="B40" s="71"/>
      <c r="C40" s="72"/>
      <c r="D40" s="73"/>
      <c r="E40" s="73"/>
      <c r="F40" s="73"/>
    </row>
    <row r="41" spans="2:6" x14ac:dyDescent="0.25">
      <c r="B41" s="71"/>
      <c r="C41" s="72"/>
      <c r="D41" s="73"/>
      <c r="E41" s="73"/>
      <c r="F41" s="73"/>
    </row>
    <row r="42" spans="2:6" x14ac:dyDescent="0.25">
      <c r="B42" s="71"/>
      <c r="C42" s="72"/>
      <c r="D42" s="73"/>
      <c r="E42" s="73"/>
      <c r="F42" s="73"/>
    </row>
    <row r="43" spans="2:6" x14ac:dyDescent="0.25">
      <c r="B43" s="71"/>
      <c r="C43" s="72"/>
      <c r="D43" s="73"/>
      <c r="E43" s="73"/>
      <c r="F43" s="73"/>
    </row>
    <row r="44" spans="2:6" x14ac:dyDescent="0.25">
      <c r="B44" s="71"/>
      <c r="C44" s="72"/>
      <c r="D44" s="73"/>
      <c r="E44" s="73"/>
      <c r="F44" s="73"/>
    </row>
    <row r="45" spans="2:6" x14ac:dyDescent="0.25">
      <c r="B45" s="71"/>
      <c r="C45" s="72"/>
      <c r="D45" s="73"/>
      <c r="E45" s="73"/>
      <c r="F45" s="73"/>
    </row>
    <row r="46" spans="2:6" x14ac:dyDescent="0.25">
      <c r="B46" s="71"/>
      <c r="C46" s="72"/>
      <c r="D46" s="73"/>
      <c r="E46" s="73"/>
      <c r="F46" s="73"/>
    </row>
    <row r="47" spans="2:6" x14ac:dyDescent="0.25">
      <c r="B47" s="71"/>
      <c r="C47" s="72"/>
      <c r="D47" s="73"/>
      <c r="E47" s="73"/>
      <c r="F47" s="73"/>
    </row>
    <row r="48" spans="2:6" x14ac:dyDescent="0.25">
      <c r="B48" s="71"/>
      <c r="C48" s="72"/>
      <c r="D48" s="73"/>
      <c r="E48" s="73"/>
      <c r="F48" s="73"/>
    </row>
    <row r="49" spans="2:6" x14ac:dyDescent="0.25">
      <c r="B49" s="71"/>
      <c r="C49" s="72"/>
      <c r="D49" s="73"/>
      <c r="E49" s="73"/>
      <c r="F49" s="73"/>
    </row>
    <row r="50" spans="2:6" x14ac:dyDescent="0.25">
      <c r="B50" s="71"/>
      <c r="C50" s="72"/>
      <c r="D50" s="73"/>
      <c r="E50" s="73"/>
      <c r="F50" s="73"/>
    </row>
    <row r="51" spans="2:6" x14ac:dyDescent="0.25">
      <c r="B51" s="71"/>
      <c r="C51" s="72"/>
      <c r="D51" s="73"/>
      <c r="E51" s="73"/>
      <c r="F51" s="73"/>
    </row>
    <row r="52" spans="2:6" x14ac:dyDescent="0.25">
      <c r="B52" s="71"/>
      <c r="C52" s="72"/>
      <c r="D52" s="73"/>
      <c r="E52" s="73"/>
      <c r="F52" s="73"/>
    </row>
    <row r="53" spans="2:6" x14ac:dyDescent="0.25">
      <c r="B53" s="71"/>
      <c r="C53" s="72"/>
      <c r="D53" s="73"/>
      <c r="E53" s="73"/>
      <c r="F53" s="73"/>
    </row>
    <row r="54" spans="2:6" x14ac:dyDescent="0.25">
      <c r="B54" s="71"/>
      <c r="C54" s="72"/>
      <c r="D54" s="73"/>
      <c r="E54" s="73"/>
      <c r="F54" s="73"/>
    </row>
    <row r="55" spans="2:6" x14ac:dyDescent="0.25">
      <c r="B55" s="71"/>
      <c r="C55" s="72"/>
      <c r="D55" s="73"/>
      <c r="E55" s="73"/>
      <c r="F55" s="73"/>
    </row>
    <row r="56" spans="2:6" x14ac:dyDescent="0.25">
      <c r="B56" s="71"/>
      <c r="C56" s="72"/>
      <c r="D56" s="73"/>
      <c r="E56" s="73"/>
      <c r="F56" s="73"/>
    </row>
    <row r="57" spans="2:6" x14ac:dyDescent="0.25">
      <c r="B57" s="71"/>
      <c r="C57" s="72"/>
      <c r="D57" s="73"/>
      <c r="E57" s="73"/>
      <c r="F57" s="73"/>
    </row>
    <row r="58" spans="2:6" x14ac:dyDescent="0.25">
      <c r="B58" s="71"/>
      <c r="C58" s="72"/>
      <c r="D58" s="73"/>
      <c r="E58" s="73"/>
      <c r="F58" s="73"/>
    </row>
    <row r="59" spans="2:6" x14ac:dyDescent="0.25">
      <c r="B59" s="71"/>
      <c r="C59" s="72"/>
      <c r="D59" s="73"/>
      <c r="E59" s="73"/>
      <c r="F59" s="73"/>
    </row>
    <row r="60" spans="2:6" x14ac:dyDescent="0.25">
      <c r="B60" s="71"/>
      <c r="C60" s="72"/>
      <c r="D60" s="73"/>
      <c r="E60" s="73"/>
      <c r="F60" s="73"/>
    </row>
    <row r="61" spans="2:6" x14ac:dyDescent="0.25">
      <c r="B61" s="71"/>
      <c r="C61" s="72"/>
      <c r="D61" s="73"/>
      <c r="E61" s="73"/>
      <c r="F61" s="73"/>
    </row>
    <row r="62" spans="2:6" x14ac:dyDescent="0.25">
      <c r="B62" s="71"/>
      <c r="C62" s="72"/>
      <c r="D62" s="73"/>
      <c r="E62" s="73"/>
      <c r="F62" s="73"/>
    </row>
    <row r="63" spans="2:6" x14ac:dyDescent="0.25">
      <c r="B63" s="71"/>
      <c r="C63" s="72"/>
      <c r="D63" s="73"/>
      <c r="E63" s="73"/>
      <c r="F63" s="73"/>
    </row>
    <row r="64" spans="2:6" x14ac:dyDescent="0.25">
      <c r="B64" s="71"/>
      <c r="C64" s="72"/>
      <c r="D64" s="73"/>
      <c r="E64" s="73"/>
      <c r="F64" s="73"/>
    </row>
    <row r="65" spans="2:6" x14ac:dyDescent="0.25">
      <c r="B65" s="71"/>
      <c r="C65" s="72"/>
      <c r="D65" s="73"/>
      <c r="E65" s="73"/>
      <c r="F65" s="73"/>
    </row>
    <row r="66" spans="2:6" x14ac:dyDescent="0.25">
      <c r="B66" s="71"/>
      <c r="C66" s="72"/>
      <c r="D66" s="73"/>
      <c r="E66" s="73"/>
      <c r="F66" s="73"/>
    </row>
    <row r="67" spans="2:6" x14ac:dyDescent="0.25">
      <c r="B67" s="71"/>
      <c r="C67" s="72"/>
      <c r="D67" s="73"/>
      <c r="E67" s="73"/>
      <c r="F67" s="73"/>
    </row>
    <row r="68" spans="2:6" x14ac:dyDescent="0.25">
      <c r="B68" s="71"/>
      <c r="C68" s="72"/>
      <c r="D68" s="73"/>
      <c r="E68" s="73"/>
      <c r="F68" s="73"/>
    </row>
    <row r="69" spans="2:6" x14ac:dyDescent="0.25">
      <c r="B69" s="71"/>
      <c r="C69" s="72"/>
      <c r="D69" s="73"/>
      <c r="E69" s="73"/>
      <c r="F69" s="73"/>
    </row>
    <row r="70" spans="2:6" x14ac:dyDescent="0.25">
      <c r="B70" s="71"/>
      <c r="C70" s="72"/>
      <c r="D70" s="73"/>
      <c r="E70" s="73"/>
      <c r="F70" s="73"/>
    </row>
    <row r="71" spans="2:6" x14ac:dyDescent="0.25">
      <c r="B71" s="71"/>
      <c r="C71" s="72"/>
      <c r="D71" s="73"/>
      <c r="E71" s="73"/>
      <c r="F71" s="73"/>
    </row>
    <row r="72" spans="2:6" x14ac:dyDescent="0.25">
      <c r="B72" s="71"/>
      <c r="C72" s="72"/>
      <c r="D72" s="73"/>
      <c r="E72" s="73"/>
      <c r="F72" s="73"/>
    </row>
    <row r="73" spans="2:6" x14ac:dyDescent="0.25">
      <c r="B73" s="71"/>
      <c r="C73" s="72"/>
      <c r="D73" s="73"/>
      <c r="E73" s="73"/>
      <c r="F73" s="73"/>
    </row>
    <row r="74" spans="2:6" x14ac:dyDescent="0.25">
      <c r="B74" s="71"/>
      <c r="C74" s="72"/>
      <c r="D74" s="73"/>
      <c r="E74" s="73"/>
      <c r="F74" s="73"/>
    </row>
    <row r="75" spans="2:6" x14ac:dyDescent="0.25">
      <c r="B75" s="71"/>
      <c r="C75" s="72"/>
      <c r="D75" s="73"/>
      <c r="E75" s="73"/>
      <c r="F75" s="73"/>
    </row>
    <row r="76" spans="2:6" x14ac:dyDescent="0.25">
      <c r="B76" s="71"/>
      <c r="C76" s="72"/>
      <c r="D76" s="73"/>
      <c r="E76" s="73"/>
      <c r="F76" s="73"/>
    </row>
    <row r="77" spans="2:6" x14ac:dyDescent="0.25">
      <c r="B77" s="71"/>
      <c r="C77" s="72"/>
      <c r="D77" s="73"/>
      <c r="E77" s="73"/>
      <c r="F77" s="73"/>
    </row>
    <row r="78" spans="2:6" x14ac:dyDescent="0.25">
      <c r="B78" s="71"/>
      <c r="C78" s="72"/>
      <c r="D78" s="73"/>
      <c r="E78" s="73"/>
      <c r="F78" s="73"/>
    </row>
    <row r="79" spans="2:6" x14ac:dyDescent="0.25">
      <c r="B79" s="71"/>
      <c r="C79" s="72"/>
      <c r="D79" s="73"/>
      <c r="E79" s="73"/>
      <c r="F79" s="73"/>
    </row>
    <row r="80" spans="2:6" x14ac:dyDescent="0.25">
      <c r="B80" s="71"/>
      <c r="C80" s="72"/>
      <c r="D80" s="73"/>
      <c r="E80" s="73"/>
      <c r="F80" s="73"/>
    </row>
    <row r="81" spans="2:6" x14ac:dyDescent="0.25">
      <c r="B81" s="71"/>
      <c r="C81" s="72"/>
      <c r="D81" s="73"/>
      <c r="E81" s="73"/>
      <c r="F81" s="73"/>
    </row>
    <row r="82" spans="2:6" x14ac:dyDescent="0.25">
      <c r="B82" s="71"/>
      <c r="C82" s="72"/>
      <c r="D82" s="73"/>
      <c r="E82" s="73"/>
      <c r="F82" s="73"/>
    </row>
    <row r="83" spans="2:6" x14ac:dyDescent="0.25">
      <c r="B83" s="71"/>
      <c r="C83" s="72"/>
      <c r="D83" s="73"/>
      <c r="E83" s="73"/>
      <c r="F83" s="73"/>
    </row>
    <row r="84" spans="2:6" x14ac:dyDescent="0.25">
      <c r="B84" s="71"/>
      <c r="C84" s="72"/>
      <c r="D84" s="73"/>
      <c r="E84" s="73"/>
      <c r="F84" s="73"/>
    </row>
    <row r="85" spans="2:6" x14ac:dyDescent="0.25">
      <c r="B85" s="71"/>
      <c r="C85" s="72"/>
      <c r="D85" s="73"/>
      <c r="E85" s="73"/>
      <c r="F85" s="73"/>
    </row>
    <row r="86" spans="2:6" x14ac:dyDescent="0.25">
      <c r="B86" s="71"/>
      <c r="C86" s="72"/>
      <c r="D86" s="73"/>
      <c r="E86" s="73"/>
      <c r="F86" s="73"/>
    </row>
    <row r="87" spans="2:6" x14ac:dyDescent="0.25">
      <c r="B87" s="71"/>
      <c r="C87" s="72"/>
      <c r="D87" s="73"/>
      <c r="E87" s="73"/>
      <c r="F87" s="73"/>
    </row>
    <row r="88" spans="2:6" x14ac:dyDescent="0.25">
      <c r="B88" s="71"/>
      <c r="C88" s="72"/>
      <c r="D88" s="73"/>
      <c r="E88" s="73"/>
      <c r="F88" s="73"/>
    </row>
    <row r="89" spans="2:6" x14ac:dyDescent="0.25">
      <c r="B89" s="71"/>
      <c r="C89" s="72"/>
      <c r="D89" s="73"/>
      <c r="E89" s="73"/>
      <c r="F89" s="73"/>
    </row>
    <row r="90" spans="2:6" x14ac:dyDescent="0.25">
      <c r="B90" s="71"/>
      <c r="C90" s="72"/>
      <c r="D90" s="73"/>
      <c r="E90" s="73"/>
      <c r="F90" s="73"/>
    </row>
    <row r="91" spans="2:6" x14ac:dyDescent="0.25">
      <c r="B91" s="71"/>
      <c r="C91" s="72"/>
      <c r="D91" s="73"/>
      <c r="E91" s="73"/>
      <c r="F91" s="73"/>
    </row>
    <row r="92" spans="2:6" x14ac:dyDescent="0.25">
      <c r="B92" s="71"/>
      <c r="C92" s="72"/>
      <c r="D92" s="73"/>
      <c r="E92" s="73"/>
      <c r="F92" s="73"/>
    </row>
    <row r="93" spans="2:6" x14ac:dyDescent="0.25">
      <c r="B93" s="71"/>
      <c r="C93" s="72"/>
      <c r="D93" s="73"/>
      <c r="E93" s="73"/>
      <c r="F93" s="73"/>
    </row>
    <row r="94" spans="2:6" x14ac:dyDescent="0.25">
      <c r="B94" s="71"/>
      <c r="C94" s="72"/>
      <c r="D94" s="73"/>
      <c r="E94" s="73"/>
      <c r="F94" s="73"/>
    </row>
    <row r="95" spans="2:6" x14ac:dyDescent="0.25">
      <c r="B95" s="71"/>
      <c r="C95" s="72"/>
      <c r="D95" s="73"/>
      <c r="E95" s="73"/>
      <c r="F95" s="73"/>
    </row>
    <row r="96" spans="2:6" x14ac:dyDescent="0.25">
      <c r="B96" s="71"/>
      <c r="C96" s="72"/>
      <c r="D96" s="73"/>
      <c r="E96" s="73"/>
      <c r="F96" s="73"/>
    </row>
    <row r="97" spans="2:6" x14ac:dyDescent="0.25">
      <c r="B97" s="71"/>
      <c r="C97" s="72"/>
      <c r="D97" s="73"/>
      <c r="E97" s="73"/>
      <c r="F97" s="73"/>
    </row>
    <row r="98" spans="2:6" x14ac:dyDescent="0.25">
      <c r="B98" s="71"/>
      <c r="C98" s="72"/>
      <c r="D98" s="73"/>
      <c r="E98" s="73"/>
      <c r="F98" s="73"/>
    </row>
    <row r="99" spans="2:6" x14ac:dyDescent="0.25">
      <c r="B99" s="71"/>
      <c r="C99" s="72"/>
      <c r="D99" s="73"/>
      <c r="E99" s="73"/>
      <c r="F99" s="73"/>
    </row>
    <row r="100" spans="2:6" x14ac:dyDescent="0.25">
      <c r="B100" s="71"/>
      <c r="C100" s="72"/>
      <c r="D100" s="73"/>
      <c r="E100" s="73"/>
      <c r="F100" s="73"/>
    </row>
    <row r="101" spans="2:6" x14ac:dyDescent="0.25">
      <c r="B101" s="71"/>
      <c r="C101" s="72"/>
      <c r="D101" s="73"/>
      <c r="E101" s="73"/>
      <c r="F101" s="73"/>
    </row>
    <row r="102" spans="2:6" x14ac:dyDescent="0.25">
      <c r="B102" s="71"/>
      <c r="C102" s="72"/>
      <c r="D102" s="73"/>
      <c r="E102" s="73"/>
      <c r="F102" s="73"/>
    </row>
    <row r="103" spans="2:6" x14ac:dyDescent="0.25">
      <c r="B103" s="71"/>
      <c r="C103" s="72"/>
      <c r="D103" s="73"/>
      <c r="E103" s="73"/>
      <c r="F103" s="73"/>
    </row>
    <row r="104" spans="2:6" x14ac:dyDescent="0.25">
      <c r="B104" s="71"/>
      <c r="C104" s="72"/>
      <c r="D104" s="73"/>
      <c r="E104" s="73"/>
      <c r="F104" s="73"/>
    </row>
    <row r="105" spans="2:6" x14ac:dyDescent="0.25">
      <c r="B105" s="71"/>
      <c r="C105" s="72"/>
      <c r="D105" s="73"/>
      <c r="E105" s="73"/>
      <c r="F105" s="73"/>
    </row>
    <row r="106" spans="2:6" x14ac:dyDescent="0.25">
      <c r="B106" s="71"/>
      <c r="C106" s="72"/>
      <c r="D106" s="73"/>
      <c r="E106" s="73"/>
      <c r="F106" s="73"/>
    </row>
    <row r="107" spans="2:6" x14ac:dyDescent="0.25">
      <c r="B107" s="71"/>
      <c r="C107" s="72"/>
      <c r="D107" s="73"/>
      <c r="E107" s="73"/>
      <c r="F107" s="73"/>
    </row>
    <row r="108" spans="2:6" x14ac:dyDescent="0.25">
      <c r="B108" s="71"/>
      <c r="C108" s="72"/>
      <c r="D108" s="73"/>
      <c r="E108" s="73"/>
      <c r="F108" s="73"/>
    </row>
    <row r="109" spans="2:6" x14ac:dyDescent="0.25">
      <c r="B109" s="71"/>
      <c r="C109" s="72"/>
      <c r="D109" s="73"/>
      <c r="E109" s="73"/>
      <c r="F109" s="73"/>
    </row>
    <row r="110" spans="2:6" x14ac:dyDescent="0.25">
      <c r="B110" s="71"/>
      <c r="C110" s="72"/>
      <c r="D110" s="73"/>
      <c r="E110" s="73"/>
      <c r="F110" s="73"/>
    </row>
    <row r="111" spans="2:6" x14ac:dyDescent="0.25">
      <c r="B111" s="71"/>
      <c r="C111" s="72"/>
      <c r="D111" s="73"/>
      <c r="E111" s="73"/>
      <c r="F111" s="73"/>
    </row>
    <row r="112" spans="2:6" x14ac:dyDescent="0.25">
      <c r="B112" s="71"/>
      <c r="C112" s="72"/>
      <c r="D112" s="73"/>
      <c r="E112" s="73"/>
      <c r="F112" s="73"/>
    </row>
    <row r="113" spans="2:6" x14ac:dyDescent="0.25">
      <c r="B113" s="71"/>
      <c r="C113" s="72"/>
      <c r="D113" s="73"/>
      <c r="E113" s="73"/>
      <c r="F113" s="73"/>
    </row>
    <row r="114" spans="2:6" x14ac:dyDescent="0.25">
      <c r="B114" s="71"/>
      <c r="C114" s="72"/>
      <c r="D114" s="73"/>
      <c r="E114" s="73"/>
      <c r="F114" s="73"/>
    </row>
    <row r="115" spans="2:6" x14ac:dyDescent="0.25">
      <c r="B115" s="71"/>
      <c r="C115" s="72"/>
      <c r="D115" s="73"/>
      <c r="E115" s="73"/>
      <c r="F115" s="73"/>
    </row>
    <row r="116" spans="2:6" x14ac:dyDescent="0.25">
      <c r="B116" s="71"/>
      <c r="C116" s="72"/>
      <c r="D116" s="73"/>
      <c r="E116" s="73"/>
      <c r="F116" s="73"/>
    </row>
    <row r="117" spans="2:6" x14ac:dyDescent="0.25">
      <c r="B117" s="71"/>
      <c r="C117" s="72"/>
      <c r="D117" s="73"/>
      <c r="E117" s="73"/>
      <c r="F117" s="73"/>
    </row>
    <row r="118" spans="2:6" x14ac:dyDescent="0.25">
      <c r="B118" s="71"/>
      <c r="C118" s="72"/>
      <c r="D118" s="73"/>
      <c r="E118" s="73"/>
      <c r="F118" s="73"/>
    </row>
    <row r="119" spans="2:6" x14ac:dyDescent="0.25">
      <c r="B119" s="71"/>
      <c r="C119" s="72"/>
      <c r="D119" s="73"/>
      <c r="E119" s="73"/>
      <c r="F119" s="73"/>
    </row>
    <row r="120" spans="2:6" x14ac:dyDescent="0.25">
      <c r="B120" s="71"/>
      <c r="C120" s="72"/>
      <c r="D120" s="73"/>
      <c r="E120" s="73"/>
      <c r="F120" s="73"/>
    </row>
    <row r="121" spans="2:6" x14ac:dyDescent="0.25">
      <c r="B121" s="71"/>
      <c r="C121" s="72"/>
      <c r="D121" s="73"/>
      <c r="E121" s="73"/>
      <c r="F121" s="73"/>
    </row>
    <row r="122" spans="2:6" x14ac:dyDescent="0.25">
      <c r="B122" s="71"/>
      <c r="C122" s="72"/>
      <c r="D122" s="73"/>
      <c r="E122" s="73"/>
      <c r="F122" s="73"/>
    </row>
    <row r="123" spans="2:6" x14ac:dyDescent="0.25">
      <c r="B123" s="71"/>
      <c r="C123" s="72"/>
      <c r="D123" s="73"/>
      <c r="E123" s="73"/>
      <c r="F123" s="73"/>
    </row>
    <row r="124" spans="2:6" x14ac:dyDescent="0.25">
      <c r="B124" s="71"/>
      <c r="C124" s="72"/>
      <c r="D124" s="73"/>
      <c r="E124" s="73"/>
      <c r="F124" s="73"/>
    </row>
    <row r="125" spans="2:6" x14ac:dyDescent="0.25">
      <c r="B125" s="71"/>
      <c r="C125" s="72"/>
      <c r="D125" s="73"/>
      <c r="E125" s="73"/>
      <c r="F125" s="73"/>
    </row>
    <row r="126" spans="2:6" x14ac:dyDescent="0.25">
      <c r="B126" s="71"/>
      <c r="C126" s="72"/>
      <c r="D126" s="73"/>
      <c r="E126" s="73"/>
      <c r="F126" s="73"/>
    </row>
    <row r="127" spans="2:6" x14ac:dyDescent="0.25">
      <c r="B127" s="71"/>
      <c r="C127" s="72"/>
      <c r="D127" s="73"/>
      <c r="E127" s="73"/>
      <c r="F127" s="73"/>
    </row>
    <row r="128" spans="2:6" x14ac:dyDescent="0.25">
      <c r="B128" s="71"/>
      <c r="C128" s="72"/>
      <c r="D128" s="73"/>
      <c r="E128" s="73"/>
      <c r="F128" s="73"/>
    </row>
    <row r="129" spans="2:6" x14ac:dyDescent="0.25">
      <c r="B129" s="71"/>
      <c r="C129" s="72"/>
      <c r="D129" s="73"/>
      <c r="E129" s="73"/>
      <c r="F129" s="73"/>
    </row>
    <row r="130" spans="2:6" x14ac:dyDescent="0.25">
      <c r="B130" s="71"/>
      <c r="C130" s="72"/>
      <c r="D130" s="73"/>
      <c r="E130" s="73"/>
      <c r="F130" s="73"/>
    </row>
    <row r="131" spans="2:6" x14ac:dyDescent="0.25">
      <c r="B131" s="71"/>
      <c r="C131" s="72"/>
      <c r="D131" s="73"/>
      <c r="E131" s="73"/>
      <c r="F131" s="73"/>
    </row>
    <row r="132" spans="2:6" x14ac:dyDescent="0.25">
      <c r="B132" s="71"/>
      <c r="C132" s="72"/>
      <c r="D132" s="73"/>
      <c r="E132" s="73"/>
      <c r="F132" s="73"/>
    </row>
    <row r="133" spans="2:6" x14ac:dyDescent="0.25">
      <c r="B133" s="71"/>
      <c r="C133" s="72"/>
      <c r="D133" s="73"/>
      <c r="E133" s="73"/>
      <c r="F133" s="73"/>
    </row>
    <row r="134" spans="2:6" x14ac:dyDescent="0.25">
      <c r="B134" s="71"/>
      <c r="C134" s="72"/>
      <c r="D134" s="73"/>
      <c r="E134" s="73"/>
      <c r="F134" s="73"/>
    </row>
    <row r="135" spans="2:6" x14ac:dyDescent="0.25">
      <c r="B135" s="71"/>
      <c r="C135" s="72"/>
      <c r="D135" s="73"/>
      <c r="E135" s="73"/>
      <c r="F135" s="73"/>
    </row>
    <row r="136" spans="2:6" x14ac:dyDescent="0.25">
      <c r="B136" s="71"/>
      <c r="C136" s="72"/>
      <c r="D136" s="73"/>
      <c r="E136" s="73"/>
      <c r="F136" s="73"/>
    </row>
    <row r="137" spans="2:6" x14ac:dyDescent="0.25">
      <c r="B137" s="71"/>
      <c r="C137" s="72"/>
      <c r="D137" s="73"/>
      <c r="E137" s="73"/>
      <c r="F137" s="73"/>
    </row>
    <row r="138" spans="2:6" x14ac:dyDescent="0.25">
      <c r="B138" s="71"/>
      <c r="C138" s="72"/>
      <c r="D138" s="73"/>
      <c r="E138" s="73"/>
      <c r="F138" s="73"/>
    </row>
    <row r="139" spans="2:6" x14ac:dyDescent="0.25">
      <c r="B139" s="71"/>
      <c r="C139" s="72"/>
      <c r="D139" s="73"/>
      <c r="E139" s="73"/>
      <c r="F139" s="73"/>
    </row>
    <row r="140" spans="2:6" x14ac:dyDescent="0.25">
      <c r="B140" s="71"/>
      <c r="C140" s="72"/>
      <c r="D140" s="73"/>
      <c r="E140" s="73"/>
      <c r="F140" s="73"/>
    </row>
    <row r="141" spans="2:6" x14ac:dyDescent="0.25">
      <c r="B141" s="71"/>
      <c r="C141" s="72"/>
      <c r="D141" s="73"/>
      <c r="E141" s="73"/>
      <c r="F141" s="73"/>
    </row>
    <row r="142" spans="2:6" x14ac:dyDescent="0.25">
      <c r="B142" s="71"/>
      <c r="C142" s="72"/>
      <c r="D142" s="73"/>
      <c r="E142" s="73"/>
      <c r="F142" s="73"/>
    </row>
    <row r="143" spans="2:6" x14ac:dyDescent="0.25">
      <c r="B143" s="71"/>
      <c r="C143" s="72"/>
      <c r="D143" s="73"/>
      <c r="E143" s="73"/>
      <c r="F143" s="73"/>
    </row>
    <row r="144" spans="2:6" x14ac:dyDescent="0.25">
      <c r="B144" s="71"/>
      <c r="C144" s="72"/>
      <c r="D144" s="73"/>
      <c r="E144" s="73"/>
      <c r="F144" s="73"/>
    </row>
    <row r="145" spans="2:6" x14ac:dyDescent="0.25">
      <c r="B145" s="71"/>
      <c r="C145" s="72"/>
      <c r="D145" s="73"/>
      <c r="E145" s="73"/>
      <c r="F145" s="73"/>
    </row>
    <row r="146" spans="2:6" x14ac:dyDescent="0.25">
      <c r="B146" s="71"/>
      <c r="C146" s="72"/>
      <c r="D146" s="73"/>
      <c r="E146" s="73"/>
      <c r="F146" s="73"/>
    </row>
    <row r="147" spans="2:6" x14ac:dyDescent="0.25">
      <c r="B147" s="71"/>
      <c r="C147" s="72"/>
      <c r="D147" s="73"/>
      <c r="E147" s="73"/>
      <c r="F147" s="73"/>
    </row>
    <row r="148" spans="2:6" x14ac:dyDescent="0.25">
      <c r="B148" s="71"/>
      <c r="C148" s="72"/>
      <c r="D148" s="73"/>
      <c r="E148" s="73"/>
      <c r="F148" s="73"/>
    </row>
    <row r="149" spans="2:6" x14ac:dyDescent="0.25">
      <c r="B149" s="71"/>
      <c r="C149" s="72"/>
      <c r="D149" s="73"/>
      <c r="E149" s="73"/>
      <c r="F149" s="73"/>
    </row>
    <row r="150" spans="2:6" x14ac:dyDescent="0.25">
      <c r="B150" s="71"/>
      <c r="C150" s="72"/>
      <c r="D150" s="73"/>
      <c r="E150" s="73"/>
      <c r="F150" s="73"/>
    </row>
    <row r="151" spans="2:6" x14ac:dyDescent="0.25">
      <c r="B151" s="71"/>
      <c r="C151" s="72"/>
      <c r="D151" s="73"/>
      <c r="E151" s="73"/>
      <c r="F151" s="73"/>
    </row>
    <row r="152" spans="2:6" x14ac:dyDescent="0.25">
      <c r="B152" s="71"/>
      <c r="C152" s="72"/>
      <c r="D152" s="73"/>
      <c r="E152" s="73"/>
      <c r="F152" s="73"/>
    </row>
    <row r="153" spans="2:6" x14ac:dyDescent="0.25">
      <c r="B153" s="71"/>
      <c r="C153" s="72"/>
      <c r="D153" s="73"/>
      <c r="E153" s="73"/>
      <c r="F153" s="73"/>
    </row>
    <row r="154" spans="2:6" x14ac:dyDescent="0.25">
      <c r="B154" s="71"/>
      <c r="C154" s="72"/>
      <c r="D154" s="73"/>
      <c r="E154" s="73"/>
      <c r="F154" s="73"/>
    </row>
    <row r="155" spans="2:6" x14ac:dyDescent="0.25">
      <c r="B155" s="71"/>
      <c r="C155" s="72"/>
      <c r="D155" s="73"/>
      <c r="E155" s="73"/>
      <c r="F155" s="73"/>
    </row>
    <row r="156" spans="2:6" x14ac:dyDescent="0.25">
      <c r="B156" s="71"/>
      <c r="C156" s="72"/>
      <c r="D156" s="73"/>
      <c r="E156" s="73"/>
      <c r="F156" s="73"/>
    </row>
    <row r="157" spans="2:6" x14ac:dyDescent="0.25">
      <c r="B157" s="71"/>
      <c r="C157" s="72"/>
      <c r="D157" s="73"/>
      <c r="E157" s="73"/>
      <c r="F157" s="73"/>
    </row>
    <row r="158" spans="2:6" x14ac:dyDescent="0.25">
      <c r="B158" s="71"/>
      <c r="C158" s="72"/>
      <c r="D158" s="73"/>
      <c r="E158" s="73"/>
      <c r="F158" s="73"/>
    </row>
    <row r="159" spans="2:6" x14ac:dyDescent="0.25">
      <c r="B159" s="71"/>
      <c r="C159" s="72"/>
      <c r="D159" s="73"/>
      <c r="E159" s="73"/>
      <c r="F159" s="73"/>
    </row>
    <row r="160" spans="2:6" x14ac:dyDescent="0.25">
      <c r="B160" s="71"/>
      <c r="C160" s="72"/>
      <c r="D160" s="73"/>
      <c r="E160" s="73"/>
      <c r="F160" s="73"/>
    </row>
    <row r="161" spans="2:6" x14ac:dyDescent="0.25">
      <c r="B161" s="71"/>
      <c r="C161" s="72"/>
      <c r="D161" s="73"/>
      <c r="E161" s="73"/>
      <c r="F161" s="73"/>
    </row>
    <row r="162" spans="2:6" x14ac:dyDescent="0.25">
      <c r="B162" s="71"/>
      <c r="C162" s="72"/>
      <c r="D162" s="73"/>
      <c r="E162" s="73"/>
      <c r="F162" s="73"/>
    </row>
    <row r="163" spans="2:6" x14ac:dyDescent="0.25">
      <c r="B163" s="71"/>
      <c r="C163" s="72"/>
      <c r="D163" s="73"/>
      <c r="E163" s="73"/>
      <c r="F163" s="73"/>
    </row>
    <row r="164" spans="2:6" x14ac:dyDescent="0.25">
      <c r="B164" s="71"/>
      <c r="C164" s="72"/>
      <c r="D164" s="73"/>
      <c r="E164" s="73"/>
      <c r="F164" s="73"/>
    </row>
    <row r="165" spans="2:6" x14ac:dyDescent="0.25">
      <c r="B165" s="71"/>
      <c r="C165" s="72"/>
      <c r="D165" s="73"/>
      <c r="E165" s="73"/>
      <c r="F165" s="73"/>
    </row>
    <row r="166" spans="2:6" x14ac:dyDescent="0.25">
      <c r="B166" s="71"/>
      <c r="C166" s="72"/>
      <c r="D166" s="73"/>
      <c r="E166" s="73"/>
      <c r="F166" s="73"/>
    </row>
    <row r="167" spans="2:6" x14ac:dyDescent="0.25">
      <c r="B167" s="71"/>
      <c r="C167" s="72"/>
      <c r="D167" s="73"/>
      <c r="E167" s="73"/>
      <c r="F167" s="73"/>
    </row>
    <row r="168" spans="2:6" x14ac:dyDescent="0.25">
      <c r="B168" s="71"/>
      <c r="C168" s="72"/>
      <c r="D168" s="73"/>
      <c r="E168" s="73"/>
      <c r="F168" s="73"/>
    </row>
    <row r="169" spans="2:6" x14ac:dyDescent="0.25">
      <c r="B169" s="71"/>
      <c r="C169" s="72"/>
      <c r="D169" s="73"/>
      <c r="E169" s="73"/>
      <c r="F169" s="73"/>
    </row>
    <row r="170" spans="2:6" x14ac:dyDescent="0.25">
      <c r="B170" s="71"/>
      <c r="C170" s="72"/>
      <c r="D170" s="73"/>
      <c r="E170" s="73"/>
      <c r="F170" s="73"/>
    </row>
    <row r="171" spans="2:6" x14ac:dyDescent="0.25">
      <c r="B171" s="71"/>
      <c r="C171" s="72"/>
      <c r="D171" s="73"/>
      <c r="E171" s="73"/>
      <c r="F171" s="73"/>
    </row>
    <row r="172" spans="2:6" x14ac:dyDescent="0.25">
      <c r="B172" s="71"/>
      <c r="C172" s="72"/>
      <c r="D172" s="73"/>
      <c r="E172" s="73"/>
      <c r="F172" s="73"/>
    </row>
    <row r="173" spans="2:6" x14ac:dyDescent="0.25">
      <c r="B173" s="71"/>
      <c r="C173" s="72"/>
      <c r="D173" s="73"/>
      <c r="E173" s="73"/>
      <c r="F173" s="73"/>
    </row>
    <row r="174" spans="2:6" x14ac:dyDescent="0.25">
      <c r="B174" s="71"/>
      <c r="C174" s="72"/>
      <c r="D174" s="73"/>
      <c r="E174" s="73"/>
      <c r="F174" s="73"/>
    </row>
    <row r="175" spans="2:6" x14ac:dyDescent="0.25">
      <c r="B175" s="71"/>
      <c r="C175" s="72"/>
      <c r="D175" s="73"/>
      <c r="E175" s="73"/>
      <c r="F175" s="73"/>
    </row>
    <row r="176" spans="2:6" x14ac:dyDescent="0.25">
      <c r="B176" s="71"/>
      <c r="C176" s="72"/>
      <c r="D176" s="73"/>
      <c r="E176" s="73"/>
      <c r="F176" s="73"/>
    </row>
    <row r="177" spans="2:6" x14ac:dyDescent="0.25">
      <c r="B177" s="71"/>
      <c r="C177" s="72"/>
      <c r="D177" s="73"/>
      <c r="E177" s="73"/>
      <c r="F177" s="73"/>
    </row>
    <row r="178" spans="2:6" x14ac:dyDescent="0.25">
      <c r="B178" s="71"/>
      <c r="C178" s="72"/>
      <c r="D178" s="73"/>
      <c r="E178" s="73"/>
      <c r="F178" s="73"/>
    </row>
    <row r="179" spans="2:6" x14ac:dyDescent="0.25">
      <c r="B179" s="71"/>
      <c r="C179" s="72"/>
      <c r="D179" s="73"/>
      <c r="E179" s="73"/>
      <c r="F179" s="73"/>
    </row>
    <row r="180" spans="2:6" x14ac:dyDescent="0.25">
      <c r="B180" s="71"/>
      <c r="C180" s="72"/>
      <c r="D180" s="73"/>
      <c r="E180" s="73"/>
      <c r="F180" s="73"/>
    </row>
    <row r="181" spans="2:6" x14ac:dyDescent="0.25">
      <c r="B181" s="71"/>
      <c r="C181" s="72"/>
      <c r="D181" s="73"/>
      <c r="E181" s="73"/>
      <c r="F181" s="73"/>
    </row>
    <row r="182" spans="2:6" x14ac:dyDescent="0.25">
      <c r="B182" s="71"/>
      <c r="C182" s="72"/>
      <c r="D182" s="73"/>
      <c r="E182" s="73"/>
      <c r="F182" s="73"/>
    </row>
    <row r="183" spans="2:6" x14ac:dyDescent="0.25">
      <c r="B183" s="71"/>
      <c r="C183" s="72"/>
      <c r="D183" s="73"/>
      <c r="E183" s="73"/>
      <c r="F183" s="73"/>
    </row>
    <row r="184" spans="2:6" x14ac:dyDescent="0.25">
      <c r="B184" s="71"/>
      <c r="C184" s="72"/>
      <c r="D184" s="73"/>
      <c r="E184" s="73"/>
      <c r="F184" s="73"/>
    </row>
    <row r="185" spans="2:6" x14ac:dyDescent="0.25">
      <c r="B185" s="71"/>
      <c r="C185" s="72"/>
      <c r="D185" s="73"/>
      <c r="E185" s="73"/>
      <c r="F185" s="73"/>
    </row>
    <row r="186" spans="2:6" x14ac:dyDescent="0.25">
      <c r="B186" s="71"/>
      <c r="C186" s="72"/>
      <c r="D186" s="73"/>
      <c r="E186" s="73"/>
      <c r="F186" s="73"/>
    </row>
    <row r="187" spans="2:6" x14ac:dyDescent="0.25">
      <c r="B187" s="71"/>
      <c r="C187" s="72"/>
      <c r="D187" s="73"/>
      <c r="E187" s="73"/>
      <c r="F187" s="73"/>
    </row>
    <row r="188" spans="2:6" x14ac:dyDescent="0.25">
      <c r="B188" s="71"/>
      <c r="C188" s="72"/>
      <c r="D188" s="73"/>
      <c r="E188" s="73"/>
      <c r="F188" s="73"/>
    </row>
    <row r="189" spans="2:6" x14ac:dyDescent="0.25">
      <c r="B189" s="71"/>
      <c r="C189" s="72"/>
      <c r="D189" s="73"/>
      <c r="E189" s="73"/>
      <c r="F189" s="73"/>
    </row>
    <row r="190" spans="2:6" x14ac:dyDescent="0.25">
      <c r="B190" s="71"/>
      <c r="C190" s="72"/>
      <c r="D190" s="73"/>
      <c r="E190" s="73"/>
      <c r="F190" s="73"/>
    </row>
    <row r="191" spans="2:6" x14ac:dyDescent="0.25">
      <c r="B191" s="71"/>
      <c r="C191" s="72"/>
      <c r="D191" s="73"/>
      <c r="E191" s="73"/>
      <c r="F191" s="73"/>
    </row>
    <row r="192" spans="2:6" x14ac:dyDescent="0.25">
      <c r="B192" s="71"/>
      <c r="C192" s="72"/>
      <c r="D192" s="73"/>
      <c r="E192" s="73"/>
      <c r="F192" s="73"/>
    </row>
    <row r="193" spans="2:6" x14ac:dyDescent="0.25">
      <c r="B193" s="71"/>
      <c r="C193" s="72"/>
      <c r="D193" s="73"/>
      <c r="E193" s="73"/>
      <c r="F193" s="73"/>
    </row>
    <row r="194" spans="2:6" x14ac:dyDescent="0.25">
      <c r="B194" s="71"/>
      <c r="C194" s="72"/>
      <c r="D194" s="73"/>
      <c r="E194" s="73"/>
      <c r="F194" s="73"/>
    </row>
    <row r="195" spans="2:6" x14ac:dyDescent="0.25">
      <c r="B195" s="71"/>
      <c r="C195" s="72"/>
      <c r="D195" s="73"/>
      <c r="E195" s="73"/>
      <c r="F195" s="73"/>
    </row>
    <row r="196" spans="2:6" x14ac:dyDescent="0.25">
      <c r="B196" s="71"/>
      <c r="C196" s="72"/>
      <c r="D196" s="73"/>
      <c r="E196" s="73"/>
      <c r="F196" s="73"/>
    </row>
    <row r="197" spans="2:6" x14ac:dyDescent="0.25">
      <c r="B197" s="71"/>
      <c r="C197" s="72"/>
      <c r="D197" s="73"/>
      <c r="E197" s="73"/>
      <c r="F197" s="73"/>
    </row>
    <row r="198" spans="2:6" x14ac:dyDescent="0.25">
      <c r="B198" s="71"/>
      <c r="C198" s="72"/>
      <c r="D198" s="73"/>
      <c r="E198" s="73"/>
      <c r="F198" s="73"/>
    </row>
    <row r="199" spans="2:6" x14ac:dyDescent="0.25">
      <c r="B199" s="71"/>
      <c r="C199" s="72"/>
      <c r="D199" s="73"/>
      <c r="E199" s="73"/>
      <c r="F199" s="73"/>
    </row>
    <row r="200" spans="2:6" x14ac:dyDescent="0.25">
      <c r="B200" s="71"/>
      <c r="C200" s="72"/>
      <c r="D200" s="73"/>
      <c r="E200" s="73"/>
      <c r="F200" s="73"/>
    </row>
    <row r="201" spans="2:6" x14ac:dyDescent="0.25">
      <c r="B201" s="71"/>
      <c r="C201" s="72"/>
      <c r="D201" s="73"/>
      <c r="E201" s="73"/>
      <c r="F201" s="73"/>
    </row>
    <row r="202" spans="2:6" x14ac:dyDescent="0.25">
      <c r="B202" s="71"/>
      <c r="C202" s="72"/>
      <c r="D202" s="73"/>
      <c r="E202" s="73"/>
      <c r="F202" s="73"/>
    </row>
    <row r="203" spans="2:6" x14ac:dyDescent="0.25">
      <c r="B203" s="71"/>
      <c r="C203" s="72"/>
      <c r="D203" s="73"/>
      <c r="E203" s="73"/>
      <c r="F203" s="73"/>
    </row>
    <row r="204" spans="2:6" x14ac:dyDescent="0.25">
      <c r="B204" s="71"/>
      <c r="C204" s="72"/>
      <c r="D204" s="73"/>
      <c r="E204" s="73"/>
      <c r="F204" s="73"/>
    </row>
    <row r="205" spans="2:6" x14ac:dyDescent="0.25">
      <c r="B205" s="71"/>
      <c r="C205" s="72"/>
      <c r="D205" s="73"/>
      <c r="E205" s="73"/>
      <c r="F205" s="73"/>
    </row>
    <row r="206" spans="2:6" x14ac:dyDescent="0.25">
      <c r="B206" s="71"/>
      <c r="C206" s="72"/>
      <c r="D206" s="73"/>
      <c r="E206" s="73"/>
      <c r="F206" s="73"/>
    </row>
    <row r="207" spans="2:6" x14ac:dyDescent="0.25">
      <c r="B207" s="71"/>
      <c r="C207" s="72"/>
      <c r="D207" s="73"/>
      <c r="E207" s="73"/>
      <c r="F207" s="73"/>
    </row>
    <row r="208" spans="2:6" x14ac:dyDescent="0.25">
      <c r="B208" s="71"/>
      <c r="C208" s="72"/>
      <c r="D208" s="73"/>
      <c r="E208" s="73"/>
      <c r="F208" s="73"/>
    </row>
    <row r="209" spans="2:6" x14ac:dyDescent="0.25">
      <c r="B209" s="71"/>
      <c r="C209" s="72"/>
      <c r="D209" s="73"/>
      <c r="E209" s="73"/>
      <c r="F209" s="73"/>
    </row>
    <row r="210" spans="2:6" x14ac:dyDescent="0.25">
      <c r="B210" s="71"/>
      <c r="C210" s="72"/>
      <c r="D210" s="73"/>
      <c r="E210" s="73"/>
      <c r="F210" s="73"/>
    </row>
    <row r="211" spans="2:6" x14ac:dyDescent="0.25">
      <c r="B211" s="71"/>
      <c r="C211" s="72"/>
      <c r="D211" s="73"/>
      <c r="E211" s="73"/>
      <c r="F211" s="73"/>
    </row>
    <row r="212" spans="2:6" x14ac:dyDescent="0.25">
      <c r="B212" s="71"/>
      <c r="C212" s="72"/>
      <c r="D212" s="73"/>
      <c r="E212" s="73"/>
      <c r="F212" s="73"/>
    </row>
    <row r="213" spans="2:6" x14ac:dyDescent="0.25">
      <c r="B213" s="71"/>
      <c r="C213" s="72"/>
      <c r="D213" s="73"/>
      <c r="E213" s="73"/>
      <c r="F213" s="73"/>
    </row>
    <row r="214" spans="2:6" x14ac:dyDescent="0.25">
      <c r="B214" s="71"/>
      <c r="C214" s="72"/>
      <c r="D214" s="73"/>
      <c r="E214" s="73"/>
      <c r="F214" s="73"/>
    </row>
    <row r="215" spans="2:6" x14ac:dyDescent="0.25">
      <c r="B215" s="71"/>
      <c r="C215" s="72"/>
      <c r="D215" s="73"/>
      <c r="E215" s="73"/>
      <c r="F215" s="73"/>
    </row>
    <row r="216" spans="2:6" x14ac:dyDescent="0.25">
      <c r="B216" s="71"/>
      <c r="C216" s="72"/>
      <c r="D216" s="73"/>
      <c r="E216" s="73"/>
      <c r="F216" s="73"/>
    </row>
    <row r="217" spans="2:6" x14ac:dyDescent="0.25">
      <c r="B217" s="71"/>
      <c r="C217" s="72"/>
      <c r="D217" s="73"/>
      <c r="E217" s="73"/>
      <c r="F217" s="73"/>
    </row>
    <row r="218" spans="2:6" x14ac:dyDescent="0.25">
      <c r="B218" s="71"/>
      <c r="C218" s="72"/>
      <c r="D218" s="73"/>
      <c r="E218" s="73"/>
      <c r="F218" s="73"/>
    </row>
    <row r="219" spans="2:6" x14ac:dyDescent="0.25">
      <c r="B219" s="71"/>
      <c r="C219" s="72"/>
      <c r="D219" s="73"/>
      <c r="E219" s="73"/>
      <c r="F219" s="73"/>
    </row>
    <row r="220" spans="2:6" x14ac:dyDescent="0.25">
      <c r="B220" s="71"/>
      <c r="C220" s="72"/>
      <c r="D220" s="73"/>
      <c r="E220" s="73"/>
      <c r="F220" s="73"/>
    </row>
    <row r="221" spans="2:6" x14ac:dyDescent="0.25">
      <c r="B221" s="71"/>
      <c r="C221" s="72"/>
      <c r="D221" s="73"/>
      <c r="E221" s="73"/>
      <c r="F221" s="73"/>
    </row>
    <row r="222" spans="2:6" x14ac:dyDescent="0.25">
      <c r="B222" s="71"/>
      <c r="C222" s="72"/>
      <c r="D222" s="73"/>
      <c r="E222" s="73"/>
      <c r="F222" s="73"/>
    </row>
    <row r="223" spans="2:6" x14ac:dyDescent="0.25">
      <c r="B223" s="71"/>
      <c r="C223" s="72"/>
      <c r="D223" s="73"/>
      <c r="E223" s="73"/>
      <c r="F223" s="73"/>
    </row>
    <row r="224" spans="2:6" x14ac:dyDescent="0.25">
      <c r="B224" s="71"/>
      <c r="C224" s="72"/>
      <c r="D224" s="73"/>
      <c r="E224" s="73"/>
      <c r="F224" s="73"/>
    </row>
    <row r="225" spans="2:6" x14ac:dyDescent="0.25">
      <c r="B225" s="71"/>
      <c r="C225" s="72"/>
      <c r="D225" s="73"/>
      <c r="E225" s="73"/>
      <c r="F225" s="73"/>
    </row>
    <row r="226" spans="2:6" x14ac:dyDescent="0.25">
      <c r="B226" s="71"/>
      <c r="C226" s="72"/>
      <c r="D226" s="73"/>
      <c r="E226" s="73"/>
      <c r="F226" s="73"/>
    </row>
    <row r="227" spans="2:6" x14ac:dyDescent="0.25">
      <c r="B227" s="71"/>
      <c r="C227" s="72"/>
      <c r="D227" s="73"/>
      <c r="E227" s="73"/>
      <c r="F227" s="73"/>
    </row>
    <row r="228" spans="2:6" x14ac:dyDescent="0.25">
      <c r="B228" s="71"/>
      <c r="C228" s="72"/>
      <c r="D228" s="73"/>
      <c r="E228" s="73"/>
      <c r="F228" s="73"/>
    </row>
    <row r="229" spans="2:6" x14ac:dyDescent="0.25">
      <c r="B229" s="71"/>
      <c r="C229" s="72"/>
      <c r="D229" s="73"/>
      <c r="E229" s="73"/>
      <c r="F229" s="73"/>
    </row>
    <row r="230" spans="2:6" x14ac:dyDescent="0.25">
      <c r="B230" s="71"/>
      <c r="C230" s="72"/>
      <c r="D230" s="73"/>
      <c r="E230" s="73"/>
      <c r="F230" s="73"/>
    </row>
    <row r="231" spans="2:6" x14ac:dyDescent="0.25">
      <c r="B231" s="71"/>
      <c r="C231" s="72"/>
      <c r="D231" s="73"/>
      <c r="E231" s="73"/>
      <c r="F231" s="73"/>
    </row>
    <row r="232" spans="2:6" x14ac:dyDescent="0.25">
      <c r="B232" s="71"/>
      <c r="C232" s="72"/>
      <c r="D232" s="73"/>
      <c r="E232" s="73"/>
      <c r="F232" s="73"/>
    </row>
    <row r="233" spans="2:6" x14ac:dyDescent="0.25">
      <c r="B233" s="71"/>
      <c r="C233" s="72"/>
      <c r="D233" s="73"/>
      <c r="E233" s="73"/>
      <c r="F233" s="73"/>
    </row>
    <row r="234" spans="2:6" x14ac:dyDescent="0.25">
      <c r="B234" s="71"/>
      <c r="C234" s="72"/>
      <c r="D234" s="73"/>
      <c r="E234" s="73"/>
      <c r="F234" s="73"/>
    </row>
    <row r="235" spans="2:6" x14ac:dyDescent="0.25">
      <c r="B235" s="71"/>
      <c r="C235" s="72"/>
      <c r="D235" s="73"/>
      <c r="E235" s="73"/>
      <c r="F235" s="73"/>
    </row>
    <row r="236" spans="2:6" x14ac:dyDescent="0.25">
      <c r="B236" s="71"/>
      <c r="C236" s="72"/>
      <c r="D236" s="73"/>
      <c r="E236" s="73"/>
      <c r="F236" s="73"/>
    </row>
    <row r="237" spans="2:6" x14ac:dyDescent="0.25">
      <c r="B237" s="71"/>
      <c r="C237" s="72"/>
      <c r="D237" s="73"/>
      <c r="E237" s="73"/>
      <c r="F237" s="73"/>
    </row>
    <row r="238" spans="2:6" x14ac:dyDescent="0.25">
      <c r="B238" s="71"/>
      <c r="C238" s="72"/>
      <c r="D238" s="73"/>
      <c r="E238" s="73"/>
      <c r="F238" s="73"/>
    </row>
    <row r="239" spans="2:6" x14ac:dyDescent="0.25">
      <c r="B239" s="71"/>
      <c r="C239" s="72"/>
      <c r="D239" s="73"/>
      <c r="E239" s="73"/>
      <c r="F239" s="73"/>
    </row>
    <row r="240" spans="2:6" x14ac:dyDescent="0.25">
      <c r="B240" s="71"/>
      <c r="C240" s="72"/>
      <c r="D240" s="73"/>
      <c r="E240" s="73"/>
      <c r="F240" s="73"/>
    </row>
    <row r="241" spans="2:6" x14ac:dyDescent="0.25">
      <c r="B241" s="71"/>
      <c r="C241" s="72"/>
      <c r="D241" s="73"/>
      <c r="E241" s="73"/>
      <c r="F241" s="73"/>
    </row>
    <row r="242" spans="2:6" x14ac:dyDescent="0.25">
      <c r="B242" s="71"/>
      <c r="C242" s="72"/>
      <c r="D242" s="73"/>
      <c r="E242" s="73"/>
      <c r="F242" s="73"/>
    </row>
    <row r="243" spans="2:6" x14ac:dyDescent="0.25">
      <c r="B243" s="71"/>
      <c r="C243" s="72"/>
      <c r="D243" s="73"/>
      <c r="E243" s="73"/>
      <c r="F243" s="73"/>
    </row>
    <row r="244" spans="2:6" x14ac:dyDescent="0.25">
      <c r="B244" s="71"/>
      <c r="C244" s="72"/>
      <c r="D244" s="73"/>
      <c r="E244" s="73"/>
      <c r="F244" s="73"/>
    </row>
    <row r="245" spans="2:6" x14ac:dyDescent="0.25">
      <c r="B245" s="71"/>
      <c r="C245" s="72"/>
      <c r="D245" s="73"/>
      <c r="E245" s="73"/>
      <c r="F245" s="73"/>
    </row>
    <row r="246" spans="2:6" x14ac:dyDescent="0.25">
      <c r="B246" s="71"/>
      <c r="C246" s="72"/>
      <c r="D246" s="73"/>
      <c r="E246" s="73"/>
      <c r="F246" s="73"/>
    </row>
    <row r="247" spans="2:6" x14ac:dyDescent="0.25">
      <c r="B247" s="71"/>
      <c r="C247" s="72"/>
      <c r="D247" s="73"/>
      <c r="E247" s="73"/>
      <c r="F247" s="73"/>
    </row>
    <row r="248" spans="2:6" x14ac:dyDescent="0.25">
      <c r="B248" s="71"/>
      <c r="C248" s="72"/>
      <c r="D248" s="73"/>
      <c r="E248" s="73"/>
      <c r="F248" s="73"/>
    </row>
    <row r="249" spans="2:6" x14ac:dyDescent="0.25">
      <c r="B249" s="71"/>
      <c r="C249" s="72"/>
      <c r="D249" s="73"/>
      <c r="E249" s="73"/>
      <c r="F249" s="73"/>
    </row>
    <row r="250" spans="2:6" x14ac:dyDescent="0.25">
      <c r="B250" s="71"/>
      <c r="C250" s="72"/>
      <c r="D250" s="73"/>
      <c r="E250" s="73"/>
      <c r="F250" s="73"/>
    </row>
    <row r="251" spans="2:6" x14ac:dyDescent="0.25">
      <c r="B251" s="71"/>
      <c r="C251" s="72"/>
      <c r="D251" s="73"/>
      <c r="E251" s="73"/>
      <c r="F251" s="73"/>
    </row>
    <row r="252" spans="2:6" x14ac:dyDescent="0.25">
      <c r="B252" s="71"/>
      <c r="C252" s="72"/>
      <c r="D252" s="73"/>
      <c r="E252" s="73"/>
      <c r="F252" s="73"/>
    </row>
    <row r="253" spans="2:6" x14ac:dyDescent="0.25">
      <c r="B253" s="71"/>
      <c r="C253" s="72"/>
      <c r="D253" s="73"/>
      <c r="E253" s="73"/>
      <c r="F253" s="73"/>
    </row>
    <row r="254" spans="2:6" x14ac:dyDescent="0.25">
      <c r="B254" s="71"/>
      <c r="C254" s="72"/>
      <c r="D254" s="73"/>
      <c r="E254" s="73"/>
      <c r="F254" s="73"/>
    </row>
    <row r="255" spans="2:6" x14ac:dyDescent="0.25">
      <c r="B255" s="71"/>
      <c r="C255" s="72"/>
      <c r="D255" s="73"/>
      <c r="E255" s="73"/>
      <c r="F255" s="73"/>
    </row>
    <row r="256" spans="2:6" x14ac:dyDescent="0.25">
      <c r="B256" s="71"/>
      <c r="C256" s="72"/>
      <c r="D256" s="73"/>
      <c r="E256" s="73"/>
      <c r="F256" s="73"/>
    </row>
    <row r="257" spans="2:6" x14ac:dyDescent="0.25">
      <c r="B257" s="71"/>
      <c r="C257" s="72"/>
      <c r="D257" s="73"/>
      <c r="E257" s="73"/>
      <c r="F257" s="73"/>
    </row>
    <row r="258" spans="2:6" x14ac:dyDescent="0.25">
      <c r="B258" s="71"/>
      <c r="C258" s="72"/>
      <c r="D258" s="73"/>
      <c r="E258" s="73"/>
      <c r="F258" s="73"/>
    </row>
    <row r="259" spans="2:6" x14ac:dyDescent="0.25">
      <c r="B259" s="71"/>
      <c r="C259" s="72"/>
      <c r="D259" s="73"/>
      <c r="E259" s="73"/>
      <c r="F259" s="73"/>
    </row>
    <row r="260" spans="2:6" x14ac:dyDescent="0.25">
      <c r="B260" s="71"/>
      <c r="C260" s="72"/>
      <c r="D260" s="73"/>
      <c r="E260" s="73"/>
      <c r="F260" s="73"/>
    </row>
    <row r="261" spans="2:6" x14ac:dyDescent="0.25">
      <c r="B261" s="71"/>
      <c r="C261" s="72"/>
      <c r="D261" s="73"/>
      <c r="E261" s="73"/>
      <c r="F261" s="73"/>
    </row>
    <row r="262" spans="2:6" x14ac:dyDescent="0.25">
      <c r="B262" s="71"/>
      <c r="C262" s="72"/>
      <c r="D262" s="73"/>
      <c r="E262" s="73"/>
      <c r="F262" s="73"/>
    </row>
    <row r="263" spans="2:6" x14ac:dyDescent="0.25">
      <c r="B263" s="71"/>
      <c r="C263" s="72"/>
      <c r="D263" s="73"/>
      <c r="E263" s="73"/>
      <c r="F263" s="73"/>
    </row>
    <row r="264" spans="2:6" x14ac:dyDescent="0.25">
      <c r="B264" s="71"/>
      <c r="C264" s="72"/>
      <c r="D264" s="73"/>
      <c r="E264" s="73"/>
      <c r="F264" s="73"/>
    </row>
    <row r="265" spans="2:6" x14ac:dyDescent="0.25">
      <c r="B265" s="71"/>
      <c r="C265" s="72"/>
      <c r="D265" s="73"/>
      <c r="E265" s="73"/>
      <c r="F265" s="73"/>
    </row>
    <row r="266" spans="2:6" x14ac:dyDescent="0.25">
      <c r="B266" s="71"/>
      <c r="C266" s="72"/>
      <c r="D266" s="73"/>
      <c r="E266" s="73"/>
      <c r="F266" s="73"/>
    </row>
    <row r="267" spans="2:6" x14ac:dyDescent="0.25">
      <c r="B267" s="71"/>
      <c r="C267" s="72"/>
      <c r="D267" s="73"/>
      <c r="E267" s="73"/>
      <c r="F267" s="73"/>
    </row>
    <row r="268" spans="2:6" x14ac:dyDescent="0.25">
      <c r="B268" s="71"/>
      <c r="C268" s="72"/>
      <c r="D268" s="73"/>
      <c r="E268" s="73"/>
      <c r="F268" s="73"/>
    </row>
    <row r="269" spans="2:6" x14ac:dyDescent="0.25">
      <c r="B269" s="71"/>
      <c r="C269" s="72"/>
      <c r="D269" s="73"/>
      <c r="E269" s="73"/>
      <c r="F269" s="73"/>
    </row>
    <row r="270" spans="2:6" x14ac:dyDescent="0.25">
      <c r="B270" s="71"/>
      <c r="C270" s="72"/>
      <c r="D270" s="73"/>
      <c r="E270" s="73"/>
      <c r="F270" s="73"/>
    </row>
    <row r="271" spans="2:6" x14ac:dyDescent="0.25">
      <c r="B271" s="71"/>
      <c r="C271" s="72"/>
      <c r="D271" s="73"/>
      <c r="E271" s="73"/>
      <c r="F271" s="73"/>
    </row>
    <row r="272" spans="2:6" x14ac:dyDescent="0.25">
      <c r="B272" s="71"/>
      <c r="C272" s="72"/>
      <c r="D272" s="73"/>
      <c r="E272" s="73"/>
      <c r="F272" s="73"/>
    </row>
  </sheetData>
  <mergeCells count="1">
    <mergeCell ref="B2:F2"/>
  </mergeCells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275"/>
  <sheetViews>
    <sheetView workbookViewId="0">
      <selection activeCell="B4" sqref="B4:F27"/>
    </sheetView>
  </sheetViews>
  <sheetFormatPr defaultRowHeight="15" x14ac:dyDescent="0.25"/>
  <cols>
    <col min="1" max="1" width="9.140625" style="59"/>
    <col min="2" max="2" width="52.7109375" style="74" customWidth="1"/>
    <col min="3" max="3" width="8.140625" style="75" bestFit="1" customWidth="1"/>
    <col min="4" max="4" width="13" style="76" customWidth="1"/>
    <col min="5" max="5" width="17.140625" style="76" customWidth="1"/>
    <col min="6" max="6" width="15.7109375" style="76" customWidth="1"/>
    <col min="7" max="7" width="14" style="66" customWidth="1"/>
    <col min="8" max="8" width="13.42578125" style="59" bestFit="1" customWidth="1"/>
    <col min="9" max="9" width="11.85546875" style="59" customWidth="1"/>
    <col min="10" max="10" width="9.140625" style="59"/>
    <col min="11" max="11" width="17.5703125" style="59" bestFit="1" customWidth="1"/>
    <col min="12" max="16384" width="9.140625" style="59"/>
  </cols>
  <sheetData>
    <row r="2" spans="2:7" s="54" customFormat="1" x14ac:dyDescent="0.2">
      <c r="B2" s="212" t="str">
        <f>'Elenco Prezzi Unitari'!B145</f>
        <v>CO - Leiststelle:  Rathaus (Gemeinde  KURTATSCH)</v>
      </c>
      <c r="C2" s="212"/>
      <c r="D2" s="212"/>
      <c r="E2" s="212"/>
      <c r="F2" s="212"/>
      <c r="G2" s="53"/>
    </row>
    <row r="3" spans="2:7" s="54" customFormat="1" x14ac:dyDescent="0.2">
      <c r="B3" s="55" t="str">
        <f>'Elenco Prezzi Unitari'!B65</f>
        <v>BESCHREIBUNG</v>
      </c>
      <c r="C3" s="55" t="str">
        <f>'Elenco Prezzi Unitari'!C65</f>
        <v>M.E.</v>
      </c>
      <c r="D3" s="55" t="str">
        <f>'Elenco Prezzi Unitari'!D65</f>
        <v>ANZ.</v>
      </c>
      <c r="E3" s="55" t="str">
        <f>'Elenco Prezzi Unitari'!E65</f>
        <v>EINHEITSPREIS</v>
      </c>
      <c r="F3" s="55" t="str">
        <f>'Elenco Prezzi Unitari'!F65</f>
        <v>BETRAG</v>
      </c>
      <c r="G3" s="53"/>
    </row>
    <row r="4" spans="2:7" x14ac:dyDescent="0.25">
      <c r="B4" s="33" t="str">
        <f>'Elenco Prezzi Unitari'!B12</f>
        <v>Tablet 10 Zoll mit Konnektivität WiFi und 3G</v>
      </c>
      <c r="C4" s="56" t="s">
        <v>1</v>
      </c>
      <c r="D4" s="57">
        <v>1</v>
      </c>
      <c r="E4" s="91">
        <f>'Elenco Prezzi Unitari'!F12</f>
        <v>500</v>
      </c>
      <c r="F4" s="83">
        <f>E4*D4</f>
        <v>500</v>
      </c>
      <c r="G4" s="58"/>
    </row>
    <row r="5" spans="2:7" ht="30" x14ac:dyDescent="0.25">
      <c r="B5" s="33" t="str">
        <f>'Elenco Prezzi Unitari'!B36</f>
        <v>Arbeitslohn für Installation und Konfiguration der Anlage.</v>
      </c>
      <c r="C5" s="117" t="str">
        <f>'Elenco Prezzi Unitari'!C36</f>
        <v>pauschal</v>
      </c>
      <c r="D5" s="63">
        <v>1</v>
      </c>
      <c r="E5" s="86">
        <v>500</v>
      </c>
      <c r="F5" s="87">
        <f>E5*D5</f>
        <v>500</v>
      </c>
      <c r="G5" s="58"/>
    </row>
    <row r="6" spans="2:7" x14ac:dyDescent="0.25">
      <c r="B6" s="35" t="str">
        <f>'Elenco Prezzi Unitari'!B66</f>
        <v>Gesamt SOA Kategorie OS5</v>
      </c>
      <c r="C6" s="60"/>
      <c r="D6" s="61"/>
      <c r="E6" s="84"/>
      <c r="F6" s="85">
        <f>SUM(F4:F5)</f>
        <v>1000</v>
      </c>
      <c r="G6" s="58"/>
    </row>
    <row r="7" spans="2:7" x14ac:dyDescent="0.25">
      <c r="B7" s="67"/>
      <c r="C7" s="68"/>
      <c r="D7" s="69"/>
      <c r="E7" s="89"/>
      <c r="F7" s="89"/>
    </row>
    <row r="8" spans="2:7" x14ac:dyDescent="0.25">
      <c r="B8" s="45" t="str">
        <f>'Elenco Prezzi Unitari'!B69</f>
        <v>SUMME</v>
      </c>
      <c r="C8" s="60"/>
      <c r="D8" s="70"/>
      <c r="E8" s="84"/>
      <c r="F8" s="90">
        <f>F6</f>
        <v>1000</v>
      </c>
    </row>
    <row r="9" spans="2:7" x14ac:dyDescent="0.25">
      <c r="B9" s="71"/>
      <c r="C9" s="72"/>
      <c r="D9" s="73"/>
      <c r="E9" s="73"/>
      <c r="F9" s="73"/>
    </row>
    <row r="10" spans="2:7" x14ac:dyDescent="0.25">
      <c r="B10" s="71"/>
      <c r="C10" s="72"/>
      <c r="D10" s="73"/>
      <c r="E10" s="73"/>
      <c r="F10" s="73"/>
    </row>
    <row r="11" spans="2:7" x14ac:dyDescent="0.25">
      <c r="B11" s="71"/>
      <c r="C11" s="72"/>
      <c r="D11" s="73"/>
      <c r="E11" s="73"/>
      <c r="F11" s="73"/>
    </row>
    <row r="12" spans="2:7" x14ac:dyDescent="0.25">
      <c r="B12" s="71"/>
      <c r="C12" s="72"/>
      <c r="D12" s="73"/>
      <c r="E12" s="73"/>
      <c r="F12" s="73"/>
    </row>
    <row r="13" spans="2:7" x14ac:dyDescent="0.25">
      <c r="B13" s="71"/>
      <c r="C13" s="72"/>
      <c r="D13" s="73"/>
      <c r="E13" s="73"/>
      <c r="F13" s="73"/>
    </row>
    <row r="14" spans="2:7" x14ac:dyDescent="0.25">
      <c r="B14" s="71"/>
      <c r="C14" s="72"/>
      <c r="D14" s="73"/>
      <c r="E14" s="73"/>
      <c r="F14" s="73"/>
    </row>
    <row r="15" spans="2:7" x14ac:dyDescent="0.25">
      <c r="B15" s="71"/>
      <c r="C15" s="72"/>
      <c r="D15" s="73"/>
      <c r="E15" s="73"/>
      <c r="F15" s="73"/>
    </row>
    <row r="16" spans="2:7" x14ac:dyDescent="0.25">
      <c r="B16" s="71"/>
      <c r="C16" s="72"/>
      <c r="D16" s="73"/>
      <c r="E16" s="73"/>
      <c r="F16" s="73"/>
    </row>
    <row r="17" spans="2:6" x14ac:dyDescent="0.25">
      <c r="B17" s="71"/>
      <c r="C17" s="72"/>
      <c r="D17" s="73"/>
      <c r="E17" s="73"/>
      <c r="F17" s="73"/>
    </row>
    <row r="18" spans="2:6" x14ac:dyDescent="0.25">
      <c r="B18" s="71"/>
      <c r="C18" s="72"/>
      <c r="D18" s="73"/>
      <c r="E18" s="73"/>
      <c r="F18" s="73"/>
    </row>
    <row r="19" spans="2:6" x14ac:dyDescent="0.25">
      <c r="B19" s="71"/>
      <c r="C19" s="72"/>
      <c r="D19" s="73"/>
      <c r="E19" s="73"/>
      <c r="F19" s="73"/>
    </row>
    <row r="20" spans="2:6" x14ac:dyDescent="0.25">
      <c r="B20" s="71"/>
      <c r="C20" s="72"/>
      <c r="D20" s="73"/>
      <c r="E20" s="73"/>
      <c r="F20" s="73"/>
    </row>
    <row r="21" spans="2:6" x14ac:dyDescent="0.25">
      <c r="B21" s="71"/>
      <c r="C21" s="72"/>
      <c r="D21" s="73"/>
      <c r="E21" s="73"/>
      <c r="F21" s="73"/>
    </row>
    <row r="22" spans="2:6" x14ac:dyDescent="0.25">
      <c r="B22" s="71"/>
      <c r="C22" s="72"/>
      <c r="D22" s="73"/>
      <c r="E22" s="73"/>
      <c r="F22" s="73"/>
    </row>
    <row r="23" spans="2:6" x14ac:dyDescent="0.25">
      <c r="B23" s="71"/>
      <c r="C23" s="72"/>
      <c r="D23" s="73"/>
      <c r="E23" s="73"/>
      <c r="F23" s="73"/>
    </row>
    <row r="24" spans="2:6" x14ac:dyDescent="0.25">
      <c r="B24" s="71"/>
      <c r="C24" s="72"/>
      <c r="D24" s="73"/>
      <c r="E24" s="73"/>
      <c r="F24" s="73"/>
    </row>
    <row r="25" spans="2:6" x14ac:dyDescent="0.25">
      <c r="B25" s="71"/>
      <c r="C25" s="72"/>
      <c r="D25" s="73"/>
      <c r="E25" s="73"/>
      <c r="F25" s="73"/>
    </row>
    <row r="26" spans="2:6" x14ac:dyDescent="0.25">
      <c r="B26" s="71"/>
      <c r="C26" s="72"/>
      <c r="D26" s="73"/>
      <c r="E26" s="73"/>
      <c r="F26" s="73"/>
    </row>
    <row r="27" spans="2:6" x14ac:dyDescent="0.25">
      <c r="B27" s="71"/>
      <c r="C27" s="72"/>
      <c r="D27" s="73"/>
      <c r="E27" s="73"/>
      <c r="F27" s="73"/>
    </row>
    <row r="28" spans="2:6" x14ac:dyDescent="0.25">
      <c r="B28" s="71"/>
      <c r="C28" s="72"/>
      <c r="D28" s="73"/>
      <c r="E28" s="73"/>
      <c r="F28" s="73"/>
    </row>
    <row r="29" spans="2:6" x14ac:dyDescent="0.25">
      <c r="B29" s="71"/>
      <c r="C29" s="72"/>
      <c r="D29" s="73"/>
      <c r="E29" s="73"/>
      <c r="F29" s="73"/>
    </row>
    <row r="30" spans="2:6" x14ac:dyDescent="0.25">
      <c r="B30" s="71"/>
      <c r="C30" s="72"/>
      <c r="D30" s="73"/>
      <c r="E30" s="73"/>
      <c r="F30" s="73"/>
    </row>
    <row r="31" spans="2:6" x14ac:dyDescent="0.25">
      <c r="B31" s="71"/>
      <c r="C31" s="72"/>
      <c r="D31" s="73"/>
      <c r="E31" s="73"/>
      <c r="F31" s="73"/>
    </row>
    <row r="32" spans="2:6" x14ac:dyDescent="0.25">
      <c r="B32" s="71"/>
      <c r="C32" s="72"/>
      <c r="D32" s="73"/>
      <c r="E32" s="73"/>
      <c r="F32" s="73"/>
    </row>
    <row r="33" spans="2:6" x14ac:dyDescent="0.25">
      <c r="B33" s="71"/>
      <c r="C33" s="72"/>
      <c r="D33" s="73"/>
      <c r="E33" s="73"/>
      <c r="F33" s="73"/>
    </row>
    <row r="34" spans="2:6" x14ac:dyDescent="0.25">
      <c r="B34" s="71"/>
      <c r="C34" s="72"/>
      <c r="D34" s="73"/>
      <c r="E34" s="73"/>
      <c r="F34" s="73"/>
    </row>
    <row r="35" spans="2:6" x14ac:dyDescent="0.25">
      <c r="B35" s="71"/>
      <c r="C35" s="72"/>
      <c r="D35" s="73"/>
      <c r="E35" s="73"/>
      <c r="F35" s="73"/>
    </row>
    <row r="36" spans="2:6" x14ac:dyDescent="0.25">
      <c r="B36" s="71"/>
      <c r="C36" s="72"/>
      <c r="D36" s="73"/>
      <c r="E36" s="73"/>
      <c r="F36" s="73"/>
    </row>
    <row r="37" spans="2:6" x14ac:dyDescent="0.25">
      <c r="B37" s="71"/>
      <c r="C37" s="72"/>
      <c r="D37" s="73"/>
      <c r="E37" s="73"/>
      <c r="F37" s="73"/>
    </row>
    <row r="38" spans="2:6" x14ac:dyDescent="0.25">
      <c r="B38" s="71"/>
      <c r="C38" s="72"/>
      <c r="D38" s="73"/>
      <c r="E38" s="73"/>
      <c r="F38" s="73"/>
    </row>
    <row r="39" spans="2:6" x14ac:dyDescent="0.25">
      <c r="B39" s="71"/>
      <c r="C39" s="72"/>
      <c r="D39" s="73"/>
      <c r="E39" s="73"/>
      <c r="F39" s="73"/>
    </row>
    <row r="40" spans="2:6" x14ac:dyDescent="0.25">
      <c r="B40" s="71"/>
      <c r="C40" s="72"/>
      <c r="D40" s="73"/>
      <c r="E40" s="73"/>
      <c r="F40" s="73"/>
    </row>
    <row r="41" spans="2:6" x14ac:dyDescent="0.25">
      <c r="B41" s="71"/>
      <c r="C41" s="72"/>
      <c r="D41" s="73"/>
      <c r="E41" s="73"/>
      <c r="F41" s="73"/>
    </row>
    <row r="42" spans="2:6" x14ac:dyDescent="0.25">
      <c r="B42" s="71"/>
      <c r="C42" s="72"/>
      <c r="D42" s="73"/>
      <c r="E42" s="73"/>
      <c r="F42" s="73"/>
    </row>
    <row r="43" spans="2:6" x14ac:dyDescent="0.25">
      <c r="B43" s="71"/>
      <c r="C43" s="72"/>
      <c r="D43" s="73"/>
      <c r="E43" s="73"/>
      <c r="F43" s="73"/>
    </row>
    <row r="44" spans="2:6" x14ac:dyDescent="0.25">
      <c r="B44" s="71"/>
      <c r="C44" s="72"/>
      <c r="D44" s="73"/>
      <c r="E44" s="73"/>
      <c r="F44" s="73"/>
    </row>
    <row r="45" spans="2:6" x14ac:dyDescent="0.25">
      <c r="B45" s="71"/>
      <c r="C45" s="72"/>
      <c r="D45" s="73"/>
      <c r="E45" s="73"/>
      <c r="F45" s="73"/>
    </row>
    <row r="46" spans="2:6" x14ac:dyDescent="0.25">
      <c r="B46" s="71"/>
      <c r="C46" s="72"/>
      <c r="D46" s="73"/>
      <c r="E46" s="73"/>
      <c r="F46" s="73"/>
    </row>
    <row r="47" spans="2:6" x14ac:dyDescent="0.25">
      <c r="B47" s="71"/>
      <c r="C47" s="72"/>
      <c r="D47" s="73"/>
      <c r="E47" s="73"/>
      <c r="F47" s="73"/>
    </row>
    <row r="48" spans="2:6" x14ac:dyDescent="0.25">
      <c r="B48" s="71"/>
      <c r="C48" s="72"/>
      <c r="D48" s="73"/>
      <c r="E48" s="73"/>
      <c r="F48" s="73"/>
    </row>
    <row r="49" spans="2:6" x14ac:dyDescent="0.25">
      <c r="B49" s="71"/>
      <c r="C49" s="72"/>
      <c r="D49" s="73"/>
      <c r="E49" s="73"/>
      <c r="F49" s="73"/>
    </row>
    <row r="50" spans="2:6" x14ac:dyDescent="0.25">
      <c r="B50" s="71"/>
      <c r="C50" s="72"/>
      <c r="D50" s="73"/>
      <c r="E50" s="73"/>
      <c r="F50" s="73"/>
    </row>
    <row r="51" spans="2:6" x14ac:dyDescent="0.25">
      <c r="B51" s="71"/>
      <c r="C51" s="72"/>
      <c r="D51" s="73"/>
      <c r="E51" s="73"/>
      <c r="F51" s="73"/>
    </row>
    <row r="52" spans="2:6" x14ac:dyDescent="0.25">
      <c r="B52" s="71"/>
      <c r="C52" s="72"/>
      <c r="D52" s="73"/>
      <c r="E52" s="73"/>
      <c r="F52" s="73"/>
    </row>
    <row r="53" spans="2:6" x14ac:dyDescent="0.25">
      <c r="B53" s="71"/>
      <c r="C53" s="72"/>
      <c r="D53" s="73"/>
      <c r="E53" s="73"/>
      <c r="F53" s="73"/>
    </row>
    <row r="54" spans="2:6" x14ac:dyDescent="0.25">
      <c r="B54" s="71"/>
      <c r="C54" s="72"/>
      <c r="D54" s="73"/>
      <c r="E54" s="73"/>
      <c r="F54" s="73"/>
    </row>
    <row r="55" spans="2:6" x14ac:dyDescent="0.25">
      <c r="B55" s="71"/>
      <c r="C55" s="72"/>
      <c r="D55" s="73"/>
      <c r="E55" s="73"/>
      <c r="F55" s="73"/>
    </row>
    <row r="56" spans="2:6" x14ac:dyDescent="0.25">
      <c r="B56" s="71"/>
      <c r="C56" s="72"/>
      <c r="D56" s="73"/>
      <c r="E56" s="73"/>
      <c r="F56" s="73"/>
    </row>
    <row r="57" spans="2:6" x14ac:dyDescent="0.25">
      <c r="B57" s="71"/>
      <c r="C57" s="72"/>
      <c r="D57" s="73"/>
      <c r="E57" s="73"/>
      <c r="F57" s="73"/>
    </row>
    <row r="58" spans="2:6" x14ac:dyDescent="0.25">
      <c r="B58" s="71"/>
      <c r="C58" s="72"/>
      <c r="D58" s="73"/>
      <c r="E58" s="73"/>
      <c r="F58" s="73"/>
    </row>
    <row r="59" spans="2:6" x14ac:dyDescent="0.25">
      <c r="B59" s="71"/>
      <c r="C59" s="72"/>
      <c r="D59" s="73"/>
      <c r="E59" s="73"/>
      <c r="F59" s="73"/>
    </row>
    <row r="60" spans="2:6" x14ac:dyDescent="0.25">
      <c r="B60" s="71"/>
      <c r="C60" s="72"/>
      <c r="D60" s="73"/>
      <c r="E60" s="73"/>
      <c r="F60" s="73"/>
    </row>
    <row r="61" spans="2:6" x14ac:dyDescent="0.25">
      <c r="B61" s="71"/>
      <c r="C61" s="72"/>
      <c r="D61" s="73"/>
      <c r="E61" s="73"/>
      <c r="F61" s="73"/>
    </row>
    <row r="62" spans="2:6" x14ac:dyDescent="0.25">
      <c r="B62" s="71"/>
      <c r="C62" s="72"/>
      <c r="D62" s="73"/>
      <c r="E62" s="73"/>
      <c r="F62" s="73"/>
    </row>
    <row r="63" spans="2:6" x14ac:dyDescent="0.25">
      <c r="B63" s="71"/>
      <c r="C63" s="72"/>
      <c r="D63" s="73"/>
      <c r="E63" s="73"/>
      <c r="F63" s="73"/>
    </row>
    <row r="64" spans="2:6" x14ac:dyDescent="0.25">
      <c r="B64" s="71"/>
      <c r="C64" s="72"/>
      <c r="D64" s="73"/>
      <c r="E64" s="73"/>
      <c r="F64" s="73"/>
    </row>
    <row r="65" spans="2:6" x14ac:dyDescent="0.25">
      <c r="B65" s="71"/>
      <c r="C65" s="72"/>
      <c r="D65" s="73"/>
      <c r="E65" s="73"/>
      <c r="F65" s="73"/>
    </row>
    <row r="66" spans="2:6" x14ac:dyDescent="0.25">
      <c r="B66" s="71"/>
      <c r="C66" s="72"/>
      <c r="D66" s="73"/>
      <c r="E66" s="73"/>
      <c r="F66" s="73"/>
    </row>
    <row r="67" spans="2:6" x14ac:dyDescent="0.25">
      <c r="B67" s="71"/>
      <c r="C67" s="72"/>
      <c r="D67" s="73"/>
      <c r="E67" s="73"/>
      <c r="F67" s="73"/>
    </row>
    <row r="68" spans="2:6" x14ac:dyDescent="0.25">
      <c r="B68" s="71"/>
      <c r="C68" s="72"/>
      <c r="D68" s="73"/>
      <c r="E68" s="73"/>
      <c r="F68" s="73"/>
    </row>
    <row r="69" spans="2:6" x14ac:dyDescent="0.25">
      <c r="B69" s="71"/>
      <c r="C69" s="72"/>
      <c r="D69" s="73"/>
      <c r="E69" s="73"/>
      <c r="F69" s="73"/>
    </row>
    <row r="70" spans="2:6" x14ac:dyDescent="0.25">
      <c r="B70" s="71"/>
      <c r="C70" s="72"/>
      <c r="D70" s="73"/>
      <c r="E70" s="73"/>
      <c r="F70" s="73"/>
    </row>
    <row r="71" spans="2:6" x14ac:dyDescent="0.25">
      <c r="B71" s="71"/>
      <c r="C71" s="72"/>
      <c r="D71" s="73"/>
      <c r="E71" s="73"/>
      <c r="F71" s="73"/>
    </row>
    <row r="72" spans="2:6" x14ac:dyDescent="0.25">
      <c r="B72" s="71"/>
      <c r="C72" s="72"/>
      <c r="D72" s="73"/>
      <c r="E72" s="73"/>
      <c r="F72" s="73"/>
    </row>
    <row r="73" spans="2:6" x14ac:dyDescent="0.25">
      <c r="B73" s="71"/>
      <c r="C73" s="72"/>
      <c r="D73" s="73"/>
      <c r="E73" s="73"/>
      <c r="F73" s="73"/>
    </row>
    <row r="74" spans="2:6" x14ac:dyDescent="0.25">
      <c r="B74" s="71"/>
      <c r="C74" s="72"/>
      <c r="D74" s="73"/>
      <c r="E74" s="73"/>
      <c r="F74" s="73"/>
    </row>
    <row r="75" spans="2:6" x14ac:dyDescent="0.25">
      <c r="B75" s="71"/>
      <c r="C75" s="72"/>
      <c r="D75" s="73"/>
      <c r="E75" s="73"/>
      <c r="F75" s="73"/>
    </row>
    <row r="76" spans="2:6" x14ac:dyDescent="0.25">
      <c r="B76" s="71"/>
      <c r="C76" s="72"/>
      <c r="D76" s="73"/>
      <c r="E76" s="73"/>
      <c r="F76" s="73"/>
    </row>
    <row r="77" spans="2:6" x14ac:dyDescent="0.25">
      <c r="B77" s="71"/>
      <c r="C77" s="72"/>
      <c r="D77" s="73"/>
      <c r="E77" s="73"/>
      <c r="F77" s="73"/>
    </row>
    <row r="78" spans="2:6" x14ac:dyDescent="0.25">
      <c r="B78" s="71"/>
      <c r="C78" s="72"/>
      <c r="D78" s="73"/>
      <c r="E78" s="73"/>
      <c r="F78" s="73"/>
    </row>
    <row r="79" spans="2:6" x14ac:dyDescent="0.25">
      <c r="B79" s="71"/>
      <c r="C79" s="72"/>
      <c r="D79" s="73"/>
      <c r="E79" s="73"/>
      <c r="F79" s="73"/>
    </row>
    <row r="80" spans="2:6" x14ac:dyDescent="0.25">
      <c r="B80" s="71"/>
      <c r="C80" s="72"/>
      <c r="D80" s="73"/>
      <c r="E80" s="73"/>
      <c r="F80" s="73"/>
    </row>
    <row r="81" spans="2:6" x14ac:dyDescent="0.25">
      <c r="B81" s="71"/>
      <c r="C81" s="72"/>
      <c r="D81" s="73"/>
      <c r="E81" s="73"/>
      <c r="F81" s="73"/>
    </row>
    <row r="82" spans="2:6" x14ac:dyDescent="0.25">
      <c r="B82" s="71"/>
      <c r="C82" s="72"/>
      <c r="D82" s="73"/>
      <c r="E82" s="73"/>
      <c r="F82" s="73"/>
    </row>
    <row r="83" spans="2:6" x14ac:dyDescent="0.25">
      <c r="B83" s="71"/>
      <c r="C83" s="72"/>
      <c r="D83" s="73"/>
      <c r="E83" s="73"/>
      <c r="F83" s="73"/>
    </row>
    <row r="84" spans="2:6" x14ac:dyDescent="0.25">
      <c r="B84" s="71"/>
      <c r="C84" s="72"/>
      <c r="D84" s="73"/>
      <c r="E84" s="73"/>
      <c r="F84" s="73"/>
    </row>
    <row r="85" spans="2:6" x14ac:dyDescent="0.25">
      <c r="B85" s="71"/>
      <c r="C85" s="72"/>
      <c r="D85" s="73"/>
      <c r="E85" s="73"/>
      <c r="F85" s="73"/>
    </row>
    <row r="86" spans="2:6" x14ac:dyDescent="0.25">
      <c r="B86" s="71"/>
      <c r="C86" s="72"/>
      <c r="D86" s="73"/>
      <c r="E86" s="73"/>
      <c r="F86" s="73"/>
    </row>
    <row r="87" spans="2:6" x14ac:dyDescent="0.25">
      <c r="B87" s="71"/>
      <c r="C87" s="72"/>
      <c r="D87" s="73"/>
      <c r="E87" s="73"/>
      <c r="F87" s="73"/>
    </row>
    <row r="88" spans="2:6" x14ac:dyDescent="0.25">
      <c r="B88" s="71"/>
      <c r="C88" s="72"/>
      <c r="D88" s="73"/>
      <c r="E88" s="73"/>
      <c r="F88" s="73"/>
    </row>
    <row r="89" spans="2:6" x14ac:dyDescent="0.25">
      <c r="B89" s="71"/>
      <c r="C89" s="72"/>
      <c r="D89" s="73"/>
      <c r="E89" s="73"/>
      <c r="F89" s="73"/>
    </row>
    <row r="90" spans="2:6" x14ac:dyDescent="0.25">
      <c r="B90" s="71"/>
      <c r="C90" s="72"/>
      <c r="D90" s="73"/>
      <c r="E90" s="73"/>
      <c r="F90" s="73"/>
    </row>
    <row r="91" spans="2:6" x14ac:dyDescent="0.25">
      <c r="B91" s="71"/>
      <c r="C91" s="72"/>
      <c r="D91" s="73"/>
      <c r="E91" s="73"/>
      <c r="F91" s="73"/>
    </row>
    <row r="92" spans="2:6" x14ac:dyDescent="0.25">
      <c r="B92" s="71"/>
      <c r="C92" s="72"/>
      <c r="D92" s="73"/>
      <c r="E92" s="73"/>
      <c r="F92" s="73"/>
    </row>
    <row r="93" spans="2:6" x14ac:dyDescent="0.25">
      <c r="B93" s="71"/>
      <c r="C93" s="72"/>
      <c r="D93" s="73"/>
      <c r="E93" s="73"/>
      <c r="F93" s="73"/>
    </row>
    <row r="94" spans="2:6" x14ac:dyDescent="0.25">
      <c r="B94" s="71"/>
      <c r="C94" s="72"/>
      <c r="D94" s="73"/>
      <c r="E94" s="73"/>
      <c r="F94" s="73"/>
    </row>
    <row r="95" spans="2:6" x14ac:dyDescent="0.25">
      <c r="B95" s="71"/>
      <c r="C95" s="72"/>
      <c r="D95" s="73"/>
      <c r="E95" s="73"/>
      <c r="F95" s="73"/>
    </row>
    <row r="96" spans="2:6" x14ac:dyDescent="0.25">
      <c r="B96" s="71"/>
      <c r="C96" s="72"/>
      <c r="D96" s="73"/>
      <c r="E96" s="73"/>
      <c r="F96" s="73"/>
    </row>
    <row r="97" spans="2:6" x14ac:dyDescent="0.25">
      <c r="B97" s="71"/>
      <c r="C97" s="72"/>
      <c r="D97" s="73"/>
      <c r="E97" s="73"/>
      <c r="F97" s="73"/>
    </row>
    <row r="98" spans="2:6" x14ac:dyDescent="0.25">
      <c r="B98" s="71"/>
      <c r="C98" s="72"/>
      <c r="D98" s="73"/>
      <c r="E98" s="73"/>
      <c r="F98" s="73"/>
    </row>
    <row r="99" spans="2:6" x14ac:dyDescent="0.25">
      <c r="B99" s="71"/>
      <c r="C99" s="72"/>
      <c r="D99" s="73"/>
      <c r="E99" s="73"/>
      <c r="F99" s="73"/>
    </row>
    <row r="100" spans="2:6" x14ac:dyDescent="0.25">
      <c r="B100" s="71"/>
      <c r="C100" s="72"/>
      <c r="D100" s="73"/>
      <c r="E100" s="73"/>
      <c r="F100" s="73"/>
    </row>
    <row r="101" spans="2:6" x14ac:dyDescent="0.25">
      <c r="B101" s="71"/>
      <c r="C101" s="72"/>
      <c r="D101" s="73"/>
      <c r="E101" s="73"/>
      <c r="F101" s="73"/>
    </row>
    <row r="102" spans="2:6" x14ac:dyDescent="0.25">
      <c r="B102" s="71"/>
      <c r="C102" s="72"/>
      <c r="D102" s="73"/>
      <c r="E102" s="73"/>
      <c r="F102" s="73"/>
    </row>
    <row r="103" spans="2:6" x14ac:dyDescent="0.25">
      <c r="B103" s="71"/>
      <c r="C103" s="72"/>
      <c r="D103" s="73"/>
      <c r="E103" s="73"/>
      <c r="F103" s="73"/>
    </row>
    <row r="104" spans="2:6" x14ac:dyDescent="0.25">
      <c r="B104" s="71"/>
      <c r="C104" s="72"/>
      <c r="D104" s="73"/>
      <c r="E104" s="73"/>
      <c r="F104" s="73"/>
    </row>
    <row r="105" spans="2:6" x14ac:dyDescent="0.25">
      <c r="B105" s="71"/>
      <c r="C105" s="72"/>
      <c r="D105" s="73"/>
      <c r="E105" s="73"/>
      <c r="F105" s="73"/>
    </row>
    <row r="106" spans="2:6" x14ac:dyDescent="0.25">
      <c r="B106" s="71"/>
      <c r="C106" s="72"/>
      <c r="D106" s="73"/>
      <c r="E106" s="73"/>
      <c r="F106" s="73"/>
    </row>
    <row r="107" spans="2:6" x14ac:dyDescent="0.25">
      <c r="B107" s="71"/>
      <c r="C107" s="72"/>
      <c r="D107" s="73"/>
      <c r="E107" s="73"/>
      <c r="F107" s="73"/>
    </row>
    <row r="108" spans="2:6" x14ac:dyDescent="0.25">
      <c r="B108" s="71"/>
      <c r="C108" s="72"/>
      <c r="D108" s="73"/>
      <c r="E108" s="73"/>
      <c r="F108" s="73"/>
    </row>
    <row r="109" spans="2:6" x14ac:dyDescent="0.25">
      <c r="B109" s="71"/>
      <c r="C109" s="72"/>
      <c r="D109" s="73"/>
      <c r="E109" s="73"/>
      <c r="F109" s="73"/>
    </row>
    <row r="110" spans="2:6" x14ac:dyDescent="0.25">
      <c r="B110" s="71"/>
      <c r="C110" s="72"/>
      <c r="D110" s="73"/>
      <c r="E110" s="73"/>
      <c r="F110" s="73"/>
    </row>
    <row r="111" spans="2:6" x14ac:dyDescent="0.25">
      <c r="B111" s="71"/>
      <c r="C111" s="72"/>
      <c r="D111" s="73"/>
      <c r="E111" s="73"/>
      <c r="F111" s="73"/>
    </row>
    <row r="112" spans="2:6" x14ac:dyDescent="0.25">
      <c r="B112" s="71"/>
      <c r="C112" s="72"/>
      <c r="D112" s="73"/>
      <c r="E112" s="73"/>
      <c r="F112" s="73"/>
    </row>
    <row r="113" spans="2:6" x14ac:dyDescent="0.25">
      <c r="B113" s="71"/>
      <c r="C113" s="72"/>
      <c r="D113" s="73"/>
      <c r="E113" s="73"/>
      <c r="F113" s="73"/>
    </row>
    <row r="114" spans="2:6" x14ac:dyDescent="0.25">
      <c r="B114" s="71"/>
      <c r="C114" s="72"/>
      <c r="D114" s="73"/>
      <c r="E114" s="73"/>
      <c r="F114" s="73"/>
    </row>
    <row r="115" spans="2:6" x14ac:dyDescent="0.25">
      <c r="B115" s="71"/>
      <c r="C115" s="72"/>
      <c r="D115" s="73"/>
      <c r="E115" s="73"/>
      <c r="F115" s="73"/>
    </row>
    <row r="116" spans="2:6" x14ac:dyDescent="0.25">
      <c r="B116" s="71"/>
      <c r="C116" s="72"/>
      <c r="D116" s="73"/>
      <c r="E116" s="73"/>
      <c r="F116" s="73"/>
    </row>
    <row r="117" spans="2:6" x14ac:dyDescent="0.25">
      <c r="B117" s="71"/>
      <c r="C117" s="72"/>
      <c r="D117" s="73"/>
      <c r="E117" s="73"/>
      <c r="F117" s="73"/>
    </row>
    <row r="118" spans="2:6" x14ac:dyDescent="0.25">
      <c r="B118" s="71"/>
      <c r="C118" s="72"/>
      <c r="D118" s="73"/>
      <c r="E118" s="73"/>
      <c r="F118" s="73"/>
    </row>
    <row r="119" spans="2:6" x14ac:dyDescent="0.25">
      <c r="B119" s="71"/>
      <c r="C119" s="72"/>
      <c r="D119" s="73"/>
      <c r="E119" s="73"/>
      <c r="F119" s="73"/>
    </row>
    <row r="120" spans="2:6" x14ac:dyDescent="0.25">
      <c r="B120" s="71"/>
      <c r="C120" s="72"/>
      <c r="D120" s="73"/>
      <c r="E120" s="73"/>
      <c r="F120" s="73"/>
    </row>
    <row r="121" spans="2:6" x14ac:dyDescent="0.25">
      <c r="B121" s="71"/>
      <c r="C121" s="72"/>
      <c r="D121" s="73"/>
      <c r="E121" s="73"/>
      <c r="F121" s="73"/>
    </row>
    <row r="122" spans="2:6" x14ac:dyDescent="0.25">
      <c r="B122" s="71"/>
      <c r="C122" s="72"/>
      <c r="D122" s="73"/>
      <c r="E122" s="73"/>
      <c r="F122" s="73"/>
    </row>
    <row r="123" spans="2:6" x14ac:dyDescent="0.25">
      <c r="B123" s="71"/>
      <c r="C123" s="72"/>
      <c r="D123" s="73"/>
      <c r="E123" s="73"/>
      <c r="F123" s="73"/>
    </row>
    <row r="124" spans="2:6" x14ac:dyDescent="0.25">
      <c r="B124" s="71"/>
      <c r="C124" s="72"/>
      <c r="D124" s="73"/>
      <c r="E124" s="73"/>
      <c r="F124" s="73"/>
    </row>
    <row r="125" spans="2:6" x14ac:dyDescent="0.25">
      <c r="B125" s="71"/>
      <c r="C125" s="72"/>
      <c r="D125" s="73"/>
      <c r="E125" s="73"/>
      <c r="F125" s="73"/>
    </row>
    <row r="126" spans="2:6" x14ac:dyDescent="0.25">
      <c r="B126" s="71"/>
      <c r="C126" s="72"/>
      <c r="D126" s="73"/>
      <c r="E126" s="73"/>
      <c r="F126" s="73"/>
    </row>
    <row r="127" spans="2:6" x14ac:dyDescent="0.25">
      <c r="B127" s="71"/>
      <c r="C127" s="72"/>
      <c r="D127" s="73"/>
      <c r="E127" s="73"/>
      <c r="F127" s="73"/>
    </row>
    <row r="128" spans="2:6" x14ac:dyDescent="0.25">
      <c r="B128" s="71"/>
      <c r="C128" s="72"/>
      <c r="D128" s="73"/>
      <c r="E128" s="73"/>
      <c r="F128" s="73"/>
    </row>
    <row r="129" spans="2:6" x14ac:dyDescent="0.25">
      <c r="B129" s="71"/>
      <c r="C129" s="72"/>
      <c r="D129" s="73"/>
      <c r="E129" s="73"/>
      <c r="F129" s="73"/>
    </row>
    <row r="130" spans="2:6" x14ac:dyDescent="0.25">
      <c r="B130" s="71"/>
      <c r="C130" s="72"/>
      <c r="D130" s="73"/>
      <c r="E130" s="73"/>
      <c r="F130" s="73"/>
    </row>
    <row r="131" spans="2:6" x14ac:dyDescent="0.25">
      <c r="B131" s="71"/>
      <c r="C131" s="72"/>
      <c r="D131" s="73"/>
      <c r="E131" s="73"/>
      <c r="F131" s="73"/>
    </row>
    <row r="132" spans="2:6" x14ac:dyDescent="0.25">
      <c r="B132" s="71"/>
      <c r="C132" s="72"/>
      <c r="D132" s="73"/>
      <c r="E132" s="73"/>
      <c r="F132" s="73"/>
    </row>
    <row r="133" spans="2:6" x14ac:dyDescent="0.25">
      <c r="B133" s="71"/>
      <c r="C133" s="72"/>
      <c r="D133" s="73"/>
      <c r="E133" s="73"/>
      <c r="F133" s="73"/>
    </row>
    <row r="134" spans="2:6" x14ac:dyDescent="0.25">
      <c r="B134" s="71"/>
      <c r="C134" s="72"/>
      <c r="D134" s="73"/>
      <c r="E134" s="73"/>
      <c r="F134" s="73"/>
    </row>
    <row r="135" spans="2:6" x14ac:dyDescent="0.25">
      <c r="B135" s="71"/>
      <c r="C135" s="72"/>
      <c r="D135" s="73"/>
      <c r="E135" s="73"/>
      <c r="F135" s="73"/>
    </row>
    <row r="136" spans="2:6" x14ac:dyDescent="0.25">
      <c r="B136" s="71"/>
      <c r="C136" s="72"/>
      <c r="D136" s="73"/>
      <c r="E136" s="73"/>
      <c r="F136" s="73"/>
    </row>
    <row r="137" spans="2:6" x14ac:dyDescent="0.25">
      <c r="B137" s="71"/>
      <c r="C137" s="72"/>
      <c r="D137" s="73"/>
      <c r="E137" s="73"/>
      <c r="F137" s="73"/>
    </row>
    <row r="138" spans="2:6" x14ac:dyDescent="0.25">
      <c r="B138" s="71"/>
      <c r="C138" s="72"/>
      <c r="D138" s="73"/>
      <c r="E138" s="73"/>
      <c r="F138" s="73"/>
    </row>
    <row r="139" spans="2:6" x14ac:dyDescent="0.25">
      <c r="B139" s="71"/>
      <c r="C139" s="72"/>
      <c r="D139" s="73"/>
      <c r="E139" s="73"/>
      <c r="F139" s="73"/>
    </row>
    <row r="140" spans="2:6" x14ac:dyDescent="0.25">
      <c r="B140" s="71"/>
      <c r="C140" s="72"/>
      <c r="D140" s="73"/>
      <c r="E140" s="73"/>
      <c r="F140" s="73"/>
    </row>
    <row r="141" spans="2:6" x14ac:dyDescent="0.25">
      <c r="B141" s="71"/>
      <c r="C141" s="72"/>
      <c r="D141" s="73"/>
      <c r="E141" s="73"/>
      <c r="F141" s="73"/>
    </row>
    <row r="142" spans="2:6" x14ac:dyDescent="0.25">
      <c r="B142" s="71"/>
      <c r="C142" s="72"/>
      <c r="D142" s="73"/>
      <c r="E142" s="73"/>
      <c r="F142" s="73"/>
    </row>
    <row r="143" spans="2:6" x14ac:dyDescent="0.25">
      <c r="B143" s="71"/>
      <c r="C143" s="72"/>
      <c r="D143" s="73"/>
      <c r="E143" s="73"/>
      <c r="F143" s="73"/>
    </row>
    <row r="144" spans="2:6" x14ac:dyDescent="0.25">
      <c r="B144" s="71"/>
      <c r="C144" s="72"/>
      <c r="D144" s="73"/>
      <c r="E144" s="73"/>
      <c r="F144" s="73"/>
    </row>
    <row r="145" spans="2:6" x14ac:dyDescent="0.25">
      <c r="B145" s="71"/>
      <c r="C145" s="72"/>
      <c r="D145" s="73"/>
      <c r="E145" s="73"/>
      <c r="F145" s="73"/>
    </row>
    <row r="146" spans="2:6" x14ac:dyDescent="0.25">
      <c r="B146" s="71"/>
      <c r="C146" s="72"/>
      <c r="D146" s="73"/>
      <c r="E146" s="73"/>
      <c r="F146" s="73"/>
    </row>
    <row r="147" spans="2:6" x14ac:dyDescent="0.25">
      <c r="B147" s="71"/>
      <c r="C147" s="72"/>
      <c r="D147" s="73"/>
      <c r="E147" s="73"/>
      <c r="F147" s="73"/>
    </row>
    <row r="148" spans="2:6" x14ac:dyDescent="0.25">
      <c r="B148" s="71"/>
      <c r="C148" s="72"/>
      <c r="D148" s="73"/>
      <c r="E148" s="73"/>
      <c r="F148" s="73"/>
    </row>
    <row r="149" spans="2:6" x14ac:dyDescent="0.25">
      <c r="B149" s="71"/>
      <c r="C149" s="72"/>
      <c r="D149" s="73"/>
      <c r="E149" s="73"/>
      <c r="F149" s="73"/>
    </row>
    <row r="150" spans="2:6" x14ac:dyDescent="0.25">
      <c r="B150" s="71"/>
      <c r="C150" s="72"/>
      <c r="D150" s="73"/>
      <c r="E150" s="73"/>
      <c r="F150" s="73"/>
    </row>
    <row r="151" spans="2:6" x14ac:dyDescent="0.25">
      <c r="B151" s="71"/>
      <c r="C151" s="72"/>
      <c r="D151" s="73"/>
      <c r="E151" s="73"/>
      <c r="F151" s="73"/>
    </row>
    <row r="152" spans="2:6" x14ac:dyDescent="0.25">
      <c r="B152" s="71"/>
      <c r="C152" s="72"/>
      <c r="D152" s="73"/>
      <c r="E152" s="73"/>
      <c r="F152" s="73"/>
    </row>
    <row r="153" spans="2:6" x14ac:dyDescent="0.25">
      <c r="B153" s="71"/>
      <c r="C153" s="72"/>
      <c r="D153" s="73"/>
      <c r="E153" s="73"/>
      <c r="F153" s="73"/>
    </row>
    <row r="154" spans="2:6" x14ac:dyDescent="0.25">
      <c r="B154" s="71"/>
      <c r="C154" s="72"/>
      <c r="D154" s="73"/>
      <c r="E154" s="73"/>
      <c r="F154" s="73"/>
    </row>
    <row r="155" spans="2:6" x14ac:dyDescent="0.25">
      <c r="B155" s="71"/>
      <c r="C155" s="72"/>
      <c r="D155" s="73"/>
      <c r="E155" s="73"/>
      <c r="F155" s="73"/>
    </row>
    <row r="156" spans="2:6" x14ac:dyDescent="0.25">
      <c r="B156" s="71"/>
      <c r="C156" s="72"/>
      <c r="D156" s="73"/>
      <c r="E156" s="73"/>
      <c r="F156" s="73"/>
    </row>
    <row r="157" spans="2:6" x14ac:dyDescent="0.25">
      <c r="B157" s="71"/>
      <c r="C157" s="72"/>
      <c r="D157" s="73"/>
      <c r="E157" s="73"/>
      <c r="F157" s="73"/>
    </row>
    <row r="158" spans="2:6" x14ac:dyDescent="0.25">
      <c r="B158" s="71"/>
      <c r="C158" s="72"/>
      <c r="D158" s="73"/>
      <c r="E158" s="73"/>
      <c r="F158" s="73"/>
    </row>
    <row r="159" spans="2:6" x14ac:dyDescent="0.25">
      <c r="B159" s="71"/>
      <c r="C159" s="72"/>
      <c r="D159" s="73"/>
      <c r="E159" s="73"/>
      <c r="F159" s="73"/>
    </row>
    <row r="160" spans="2:6" x14ac:dyDescent="0.25">
      <c r="B160" s="71"/>
      <c r="C160" s="72"/>
      <c r="D160" s="73"/>
      <c r="E160" s="73"/>
      <c r="F160" s="73"/>
    </row>
    <row r="161" spans="2:6" x14ac:dyDescent="0.25">
      <c r="B161" s="71"/>
      <c r="C161" s="72"/>
      <c r="D161" s="73"/>
      <c r="E161" s="73"/>
      <c r="F161" s="73"/>
    </row>
    <row r="162" spans="2:6" x14ac:dyDescent="0.25">
      <c r="B162" s="71"/>
      <c r="C162" s="72"/>
      <c r="D162" s="73"/>
      <c r="E162" s="73"/>
      <c r="F162" s="73"/>
    </row>
    <row r="163" spans="2:6" x14ac:dyDescent="0.25">
      <c r="B163" s="71"/>
      <c r="C163" s="72"/>
      <c r="D163" s="73"/>
      <c r="E163" s="73"/>
      <c r="F163" s="73"/>
    </row>
    <row r="164" spans="2:6" x14ac:dyDescent="0.25">
      <c r="B164" s="71"/>
      <c r="C164" s="72"/>
      <c r="D164" s="73"/>
      <c r="E164" s="73"/>
      <c r="F164" s="73"/>
    </row>
    <row r="165" spans="2:6" x14ac:dyDescent="0.25">
      <c r="B165" s="71"/>
      <c r="C165" s="72"/>
      <c r="D165" s="73"/>
      <c r="E165" s="73"/>
      <c r="F165" s="73"/>
    </row>
    <row r="166" spans="2:6" x14ac:dyDescent="0.25">
      <c r="B166" s="71"/>
      <c r="C166" s="72"/>
      <c r="D166" s="73"/>
      <c r="E166" s="73"/>
      <c r="F166" s="73"/>
    </row>
    <row r="167" spans="2:6" x14ac:dyDescent="0.25">
      <c r="B167" s="71"/>
      <c r="C167" s="72"/>
      <c r="D167" s="73"/>
      <c r="E167" s="73"/>
      <c r="F167" s="73"/>
    </row>
    <row r="168" spans="2:6" x14ac:dyDescent="0.25">
      <c r="B168" s="71"/>
      <c r="C168" s="72"/>
      <c r="D168" s="73"/>
      <c r="E168" s="73"/>
      <c r="F168" s="73"/>
    </row>
    <row r="169" spans="2:6" x14ac:dyDescent="0.25">
      <c r="B169" s="71"/>
      <c r="C169" s="72"/>
      <c r="D169" s="73"/>
      <c r="E169" s="73"/>
      <c r="F169" s="73"/>
    </row>
    <row r="170" spans="2:6" x14ac:dyDescent="0.25">
      <c r="B170" s="71"/>
      <c r="C170" s="72"/>
      <c r="D170" s="73"/>
      <c r="E170" s="73"/>
      <c r="F170" s="73"/>
    </row>
    <row r="171" spans="2:6" x14ac:dyDescent="0.25">
      <c r="B171" s="71"/>
      <c r="C171" s="72"/>
      <c r="D171" s="73"/>
      <c r="E171" s="73"/>
      <c r="F171" s="73"/>
    </row>
    <row r="172" spans="2:6" x14ac:dyDescent="0.25">
      <c r="B172" s="71"/>
      <c r="C172" s="72"/>
      <c r="D172" s="73"/>
      <c r="E172" s="73"/>
      <c r="F172" s="73"/>
    </row>
    <row r="173" spans="2:6" x14ac:dyDescent="0.25">
      <c r="B173" s="71"/>
      <c r="C173" s="72"/>
      <c r="D173" s="73"/>
      <c r="E173" s="73"/>
      <c r="F173" s="73"/>
    </row>
    <row r="174" spans="2:6" x14ac:dyDescent="0.25">
      <c r="B174" s="71"/>
      <c r="C174" s="72"/>
      <c r="D174" s="73"/>
      <c r="E174" s="73"/>
      <c r="F174" s="73"/>
    </row>
    <row r="175" spans="2:6" x14ac:dyDescent="0.25">
      <c r="B175" s="71"/>
      <c r="C175" s="72"/>
      <c r="D175" s="73"/>
      <c r="E175" s="73"/>
      <c r="F175" s="73"/>
    </row>
    <row r="176" spans="2:6" x14ac:dyDescent="0.25">
      <c r="B176" s="71"/>
      <c r="C176" s="72"/>
      <c r="D176" s="73"/>
      <c r="E176" s="73"/>
      <c r="F176" s="73"/>
    </row>
    <row r="177" spans="2:6" x14ac:dyDescent="0.25">
      <c r="B177" s="71"/>
      <c r="C177" s="72"/>
      <c r="D177" s="73"/>
      <c r="E177" s="73"/>
      <c r="F177" s="73"/>
    </row>
    <row r="178" spans="2:6" x14ac:dyDescent="0.25">
      <c r="B178" s="71"/>
      <c r="C178" s="72"/>
      <c r="D178" s="73"/>
      <c r="E178" s="73"/>
      <c r="F178" s="73"/>
    </row>
    <row r="179" spans="2:6" x14ac:dyDescent="0.25">
      <c r="B179" s="71"/>
      <c r="C179" s="72"/>
      <c r="D179" s="73"/>
      <c r="E179" s="73"/>
      <c r="F179" s="73"/>
    </row>
    <row r="180" spans="2:6" x14ac:dyDescent="0.25">
      <c r="B180" s="71"/>
      <c r="C180" s="72"/>
      <c r="D180" s="73"/>
      <c r="E180" s="73"/>
      <c r="F180" s="73"/>
    </row>
    <row r="181" spans="2:6" x14ac:dyDescent="0.25">
      <c r="B181" s="71"/>
      <c r="C181" s="72"/>
      <c r="D181" s="73"/>
      <c r="E181" s="73"/>
      <c r="F181" s="73"/>
    </row>
    <row r="182" spans="2:6" x14ac:dyDescent="0.25">
      <c r="B182" s="71"/>
      <c r="C182" s="72"/>
      <c r="D182" s="73"/>
      <c r="E182" s="73"/>
      <c r="F182" s="73"/>
    </row>
    <row r="183" spans="2:6" x14ac:dyDescent="0.25">
      <c r="B183" s="71"/>
      <c r="C183" s="72"/>
      <c r="D183" s="73"/>
      <c r="E183" s="73"/>
      <c r="F183" s="73"/>
    </row>
    <row r="184" spans="2:6" x14ac:dyDescent="0.25">
      <c r="B184" s="71"/>
      <c r="C184" s="72"/>
      <c r="D184" s="73"/>
      <c r="E184" s="73"/>
      <c r="F184" s="73"/>
    </row>
    <row r="185" spans="2:6" x14ac:dyDescent="0.25">
      <c r="B185" s="71"/>
      <c r="C185" s="72"/>
      <c r="D185" s="73"/>
      <c r="E185" s="73"/>
      <c r="F185" s="73"/>
    </row>
    <row r="186" spans="2:6" x14ac:dyDescent="0.25">
      <c r="B186" s="71"/>
      <c r="C186" s="72"/>
      <c r="D186" s="73"/>
      <c r="E186" s="73"/>
      <c r="F186" s="73"/>
    </row>
    <row r="187" spans="2:6" x14ac:dyDescent="0.25">
      <c r="B187" s="71"/>
      <c r="C187" s="72"/>
      <c r="D187" s="73"/>
      <c r="E187" s="73"/>
      <c r="F187" s="73"/>
    </row>
    <row r="188" spans="2:6" x14ac:dyDescent="0.25">
      <c r="B188" s="71"/>
      <c r="C188" s="72"/>
      <c r="D188" s="73"/>
      <c r="E188" s="73"/>
      <c r="F188" s="73"/>
    </row>
    <row r="189" spans="2:6" x14ac:dyDescent="0.25">
      <c r="B189" s="71"/>
      <c r="C189" s="72"/>
      <c r="D189" s="73"/>
      <c r="E189" s="73"/>
      <c r="F189" s="73"/>
    </row>
    <row r="190" spans="2:6" x14ac:dyDescent="0.25">
      <c r="B190" s="71"/>
      <c r="C190" s="72"/>
      <c r="D190" s="73"/>
      <c r="E190" s="73"/>
      <c r="F190" s="73"/>
    </row>
    <row r="191" spans="2:6" x14ac:dyDescent="0.25">
      <c r="B191" s="71"/>
      <c r="C191" s="72"/>
      <c r="D191" s="73"/>
      <c r="E191" s="73"/>
      <c r="F191" s="73"/>
    </row>
    <row r="192" spans="2:6" x14ac:dyDescent="0.25">
      <c r="B192" s="71"/>
      <c r="C192" s="72"/>
      <c r="D192" s="73"/>
      <c r="E192" s="73"/>
      <c r="F192" s="73"/>
    </row>
    <row r="193" spans="2:6" x14ac:dyDescent="0.25">
      <c r="B193" s="71"/>
      <c r="C193" s="72"/>
      <c r="D193" s="73"/>
      <c r="E193" s="73"/>
      <c r="F193" s="73"/>
    </row>
    <row r="194" spans="2:6" x14ac:dyDescent="0.25">
      <c r="B194" s="71"/>
      <c r="C194" s="72"/>
      <c r="D194" s="73"/>
      <c r="E194" s="73"/>
      <c r="F194" s="73"/>
    </row>
    <row r="195" spans="2:6" x14ac:dyDescent="0.25">
      <c r="B195" s="71"/>
      <c r="C195" s="72"/>
      <c r="D195" s="73"/>
      <c r="E195" s="73"/>
      <c r="F195" s="73"/>
    </row>
    <row r="196" spans="2:6" x14ac:dyDescent="0.25">
      <c r="B196" s="71"/>
      <c r="C196" s="72"/>
      <c r="D196" s="73"/>
      <c r="E196" s="73"/>
      <c r="F196" s="73"/>
    </row>
    <row r="197" spans="2:6" x14ac:dyDescent="0.25">
      <c r="B197" s="71"/>
      <c r="C197" s="72"/>
      <c r="D197" s="73"/>
      <c r="E197" s="73"/>
      <c r="F197" s="73"/>
    </row>
    <row r="198" spans="2:6" x14ac:dyDescent="0.25">
      <c r="B198" s="71"/>
      <c r="C198" s="72"/>
      <c r="D198" s="73"/>
      <c r="E198" s="73"/>
      <c r="F198" s="73"/>
    </row>
    <row r="199" spans="2:6" x14ac:dyDescent="0.25">
      <c r="B199" s="71"/>
      <c r="C199" s="72"/>
      <c r="D199" s="73"/>
      <c r="E199" s="73"/>
      <c r="F199" s="73"/>
    </row>
    <row r="200" spans="2:6" x14ac:dyDescent="0.25">
      <c r="B200" s="71"/>
      <c r="C200" s="72"/>
      <c r="D200" s="73"/>
      <c r="E200" s="73"/>
      <c r="F200" s="73"/>
    </row>
    <row r="201" spans="2:6" x14ac:dyDescent="0.25">
      <c r="B201" s="71"/>
      <c r="C201" s="72"/>
      <c r="D201" s="73"/>
      <c r="E201" s="73"/>
      <c r="F201" s="73"/>
    </row>
    <row r="202" spans="2:6" x14ac:dyDescent="0.25">
      <c r="B202" s="71"/>
      <c r="C202" s="72"/>
      <c r="D202" s="73"/>
      <c r="E202" s="73"/>
      <c r="F202" s="73"/>
    </row>
    <row r="203" spans="2:6" x14ac:dyDescent="0.25">
      <c r="B203" s="71"/>
      <c r="C203" s="72"/>
      <c r="D203" s="73"/>
      <c r="E203" s="73"/>
      <c r="F203" s="73"/>
    </row>
    <row r="204" spans="2:6" x14ac:dyDescent="0.25">
      <c r="B204" s="71"/>
      <c r="C204" s="72"/>
      <c r="D204" s="73"/>
      <c r="E204" s="73"/>
      <c r="F204" s="73"/>
    </row>
    <row r="205" spans="2:6" x14ac:dyDescent="0.25">
      <c r="B205" s="71"/>
      <c r="C205" s="72"/>
      <c r="D205" s="73"/>
      <c r="E205" s="73"/>
      <c r="F205" s="73"/>
    </row>
    <row r="206" spans="2:6" x14ac:dyDescent="0.25">
      <c r="B206" s="71"/>
      <c r="C206" s="72"/>
      <c r="D206" s="73"/>
      <c r="E206" s="73"/>
      <c r="F206" s="73"/>
    </row>
    <row r="207" spans="2:6" x14ac:dyDescent="0.25">
      <c r="B207" s="71"/>
      <c r="C207" s="72"/>
      <c r="D207" s="73"/>
      <c r="E207" s="73"/>
      <c r="F207" s="73"/>
    </row>
    <row r="208" spans="2:6" x14ac:dyDescent="0.25">
      <c r="B208" s="71"/>
      <c r="C208" s="72"/>
      <c r="D208" s="73"/>
      <c r="E208" s="73"/>
      <c r="F208" s="73"/>
    </row>
    <row r="209" spans="2:6" x14ac:dyDescent="0.25">
      <c r="B209" s="71"/>
      <c r="C209" s="72"/>
      <c r="D209" s="73"/>
      <c r="E209" s="73"/>
      <c r="F209" s="73"/>
    </row>
    <row r="210" spans="2:6" x14ac:dyDescent="0.25">
      <c r="B210" s="71"/>
      <c r="C210" s="72"/>
      <c r="D210" s="73"/>
      <c r="E210" s="73"/>
      <c r="F210" s="73"/>
    </row>
    <row r="211" spans="2:6" x14ac:dyDescent="0.25">
      <c r="B211" s="71"/>
      <c r="C211" s="72"/>
      <c r="D211" s="73"/>
      <c r="E211" s="73"/>
      <c r="F211" s="73"/>
    </row>
    <row r="212" spans="2:6" x14ac:dyDescent="0.25">
      <c r="B212" s="71"/>
      <c r="C212" s="72"/>
      <c r="D212" s="73"/>
      <c r="E212" s="73"/>
      <c r="F212" s="73"/>
    </row>
    <row r="213" spans="2:6" x14ac:dyDescent="0.25">
      <c r="B213" s="71"/>
      <c r="C213" s="72"/>
      <c r="D213" s="73"/>
      <c r="E213" s="73"/>
      <c r="F213" s="73"/>
    </row>
    <row r="214" spans="2:6" x14ac:dyDescent="0.25">
      <c r="B214" s="71"/>
      <c r="C214" s="72"/>
      <c r="D214" s="73"/>
      <c r="E214" s="73"/>
      <c r="F214" s="73"/>
    </row>
    <row r="215" spans="2:6" x14ac:dyDescent="0.25">
      <c r="B215" s="71"/>
      <c r="C215" s="72"/>
      <c r="D215" s="73"/>
      <c r="E215" s="73"/>
      <c r="F215" s="73"/>
    </row>
    <row r="216" spans="2:6" x14ac:dyDescent="0.25">
      <c r="B216" s="71"/>
      <c r="C216" s="72"/>
      <c r="D216" s="73"/>
      <c r="E216" s="73"/>
      <c r="F216" s="73"/>
    </row>
    <row r="217" spans="2:6" x14ac:dyDescent="0.25">
      <c r="B217" s="71"/>
      <c r="C217" s="72"/>
      <c r="D217" s="73"/>
      <c r="E217" s="73"/>
      <c r="F217" s="73"/>
    </row>
    <row r="218" spans="2:6" x14ac:dyDescent="0.25">
      <c r="B218" s="71"/>
      <c r="C218" s="72"/>
      <c r="D218" s="73"/>
      <c r="E218" s="73"/>
      <c r="F218" s="73"/>
    </row>
    <row r="219" spans="2:6" x14ac:dyDescent="0.25">
      <c r="B219" s="71"/>
      <c r="C219" s="72"/>
      <c r="D219" s="73"/>
      <c r="E219" s="73"/>
      <c r="F219" s="73"/>
    </row>
    <row r="220" spans="2:6" x14ac:dyDescent="0.25">
      <c r="B220" s="71"/>
      <c r="C220" s="72"/>
      <c r="D220" s="73"/>
      <c r="E220" s="73"/>
      <c r="F220" s="73"/>
    </row>
    <row r="221" spans="2:6" x14ac:dyDescent="0.25">
      <c r="B221" s="71"/>
      <c r="C221" s="72"/>
      <c r="D221" s="73"/>
      <c r="E221" s="73"/>
      <c r="F221" s="73"/>
    </row>
    <row r="222" spans="2:6" x14ac:dyDescent="0.25">
      <c r="B222" s="71"/>
      <c r="C222" s="72"/>
      <c r="D222" s="73"/>
      <c r="E222" s="73"/>
      <c r="F222" s="73"/>
    </row>
    <row r="223" spans="2:6" x14ac:dyDescent="0.25">
      <c r="B223" s="71"/>
      <c r="C223" s="72"/>
      <c r="D223" s="73"/>
      <c r="E223" s="73"/>
      <c r="F223" s="73"/>
    </row>
    <row r="224" spans="2:6" x14ac:dyDescent="0.25">
      <c r="B224" s="71"/>
      <c r="C224" s="72"/>
      <c r="D224" s="73"/>
      <c r="E224" s="73"/>
      <c r="F224" s="73"/>
    </row>
    <row r="225" spans="2:6" x14ac:dyDescent="0.25">
      <c r="B225" s="71"/>
      <c r="C225" s="72"/>
      <c r="D225" s="73"/>
      <c r="E225" s="73"/>
      <c r="F225" s="73"/>
    </row>
    <row r="226" spans="2:6" x14ac:dyDescent="0.25">
      <c r="B226" s="71"/>
      <c r="C226" s="72"/>
      <c r="D226" s="73"/>
      <c r="E226" s="73"/>
      <c r="F226" s="73"/>
    </row>
    <row r="227" spans="2:6" x14ac:dyDescent="0.25">
      <c r="B227" s="71"/>
      <c r="C227" s="72"/>
      <c r="D227" s="73"/>
      <c r="E227" s="73"/>
      <c r="F227" s="73"/>
    </row>
    <row r="228" spans="2:6" x14ac:dyDescent="0.25">
      <c r="B228" s="71"/>
      <c r="C228" s="72"/>
      <c r="D228" s="73"/>
      <c r="E228" s="73"/>
      <c r="F228" s="73"/>
    </row>
    <row r="229" spans="2:6" x14ac:dyDescent="0.25">
      <c r="B229" s="71"/>
      <c r="C229" s="72"/>
      <c r="D229" s="73"/>
      <c r="E229" s="73"/>
      <c r="F229" s="73"/>
    </row>
    <row r="230" spans="2:6" x14ac:dyDescent="0.25">
      <c r="B230" s="71"/>
      <c r="C230" s="72"/>
      <c r="D230" s="73"/>
      <c r="E230" s="73"/>
      <c r="F230" s="73"/>
    </row>
    <row r="231" spans="2:6" x14ac:dyDescent="0.25">
      <c r="B231" s="71"/>
      <c r="C231" s="72"/>
      <c r="D231" s="73"/>
      <c r="E231" s="73"/>
      <c r="F231" s="73"/>
    </row>
    <row r="232" spans="2:6" x14ac:dyDescent="0.25">
      <c r="B232" s="71"/>
      <c r="C232" s="72"/>
      <c r="D232" s="73"/>
      <c r="E232" s="73"/>
      <c r="F232" s="73"/>
    </row>
    <row r="233" spans="2:6" x14ac:dyDescent="0.25">
      <c r="B233" s="71"/>
      <c r="C233" s="72"/>
      <c r="D233" s="73"/>
      <c r="E233" s="73"/>
      <c r="F233" s="73"/>
    </row>
    <row r="234" spans="2:6" x14ac:dyDescent="0.25">
      <c r="B234" s="71"/>
      <c r="C234" s="72"/>
      <c r="D234" s="73"/>
      <c r="E234" s="73"/>
      <c r="F234" s="73"/>
    </row>
    <row r="235" spans="2:6" x14ac:dyDescent="0.25">
      <c r="B235" s="71"/>
      <c r="C235" s="72"/>
      <c r="D235" s="73"/>
      <c r="E235" s="73"/>
      <c r="F235" s="73"/>
    </row>
    <row r="236" spans="2:6" x14ac:dyDescent="0.25">
      <c r="B236" s="71"/>
      <c r="C236" s="72"/>
      <c r="D236" s="73"/>
      <c r="E236" s="73"/>
      <c r="F236" s="73"/>
    </row>
    <row r="237" spans="2:6" x14ac:dyDescent="0.25">
      <c r="B237" s="71"/>
      <c r="C237" s="72"/>
      <c r="D237" s="73"/>
      <c r="E237" s="73"/>
      <c r="F237" s="73"/>
    </row>
    <row r="238" spans="2:6" x14ac:dyDescent="0.25">
      <c r="B238" s="71"/>
      <c r="C238" s="72"/>
      <c r="D238" s="73"/>
      <c r="E238" s="73"/>
      <c r="F238" s="73"/>
    </row>
    <row r="239" spans="2:6" x14ac:dyDescent="0.25">
      <c r="B239" s="71"/>
      <c r="C239" s="72"/>
      <c r="D239" s="73"/>
      <c r="E239" s="73"/>
      <c r="F239" s="73"/>
    </row>
    <row r="240" spans="2:6" x14ac:dyDescent="0.25">
      <c r="B240" s="71"/>
      <c r="C240" s="72"/>
      <c r="D240" s="73"/>
      <c r="E240" s="73"/>
      <c r="F240" s="73"/>
    </row>
    <row r="241" spans="2:6" x14ac:dyDescent="0.25">
      <c r="B241" s="71"/>
      <c r="C241" s="72"/>
      <c r="D241" s="73"/>
      <c r="E241" s="73"/>
      <c r="F241" s="73"/>
    </row>
    <row r="242" spans="2:6" x14ac:dyDescent="0.25">
      <c r="B242" s="71"/>
      <c r="C242" s="72"/>
      <c r="D242" s="73"/>
      <c r="E242" s="73"/>
      <c r="F242" s="73"/>
    </row>
    <row r="243" spans="2:6" x14ac:dyDescent="0.25">
      <c r="B243" s="71"/>
      <c r="C243" s="72"/>
      <c r="D243" s="73"/>
      <c r="E243" s="73"/>
      <c r="F243" s="73"/>
    </row>
    <row r="244" spans="2:6" x14ac:dyDescent="0.25">
      <c r="B244" s="71"/>
      <c r="C244" s="72"/>
      <c r="D244" s="73"/>
      <c r="E244" s="73"/>
      <c r="F244" s="73"/>
    </row>
    <row r="245" spans="2:6" x14ac:dyDescent="0.25">
      <c r="B245" s="71"/>
      <c r="C245" s="72"/>
      <c r="D245" s="73"/>
      <c r="E245" s="73"/>
      <c r="F245" s="73"/>
    </row>
    <row r="246" spans="2:6" x14ac:dyDescent="0.25">
      <c r="B246" s="71"/>
      <c r="C246" s="72"/>
      <c r="D246" s="73"/>
      <c r="E246" s="73"/>
      <c r="F246" s="73"/>
    </row>
    <row r="247" spans="2:6" x14ac:dyDescent="0.25">
      <c r="B247" s="71"/>
      <c r="C247" s="72"/>
      <c r="D247" s="73"/>
      <c r="E247" s="73"/>
      <c r="F247" s="73"/>
    </row>
    <row r="248" spans="2:6" x14ac:dyDescent="0.25">
      <c r="B248" s="71"/>
      <c r="C248" s="72"/>
      <c r="D248" s="73"/>
      <c r="E248" s="73"/>
      <c r="F248" s="73"/>
    </row>
    <row r="249" spans="2:6" x14ac:dyDescent="0.25">
      <c r="B249" s="71"/>
      <c r="C249" s="72"/>
      <c r="D249" s="73"/>
      <c r="E249" s="73"/>
      <c r="F249" s="73"/>
    </row>
    <row r="250" spans="2:6" x14ac:dyDescent="0.25">
      <c r="B250" s="71"/>
      <c r="C250" s="72"/>
      <c r="D250" s="73"/>
      <c r="E250" s="73"/>
      <c r="F250" s="73"/>
    </row>
    <row r="251" spans="2:6" x14ac:dyDescent="0.25">
      <c r="B251" s="71"/>
      <c r="C251" s="72"/>
      <c r="D251" s="73"/>
      <c r="E251" s="73"/>
      <c r="F251" s="73"/>
    </row>
    <row r="252" spans="2:6" x14ac:dyDescent="0.25">
      <c r="B252" s="71"/>
      <c r="C252" s="72"/>
      <c r="D252" s="73"/>
      <c r="E252" s="73"/>
      <c r="F252" s="73"/>
    </row>
    <row r="253" spans="2:6" x14ac:dyDescent="0.25">
      <c r="B253" s="71"/>
      <c r="C253" s="72"/>
      <c r="D253" s="73"/>
      <c r="E253" s="73"/>
      <c r="F253" s="73"/>
    </row>
    <row r="254" spans="2:6" x14ac:dyDescent="0.25">
      <c r="B254" s="71"/>
      <c r="C254" s="72"/>
      <c r="D254" s="73"/>
      <c r="E254" s="73"/>
      <c r="F254" s="73"/>
    </row>
    <row r="255" spans="2:6" x14ac:dyDescent="0.25">
      <c r="B255" s="71"/>
      <c r="C255" s="72"/>
      <c r="D255" s="73"/>
      <c r="E255" s="73"/>
      <c r="F255" s="73"/>
    </row>
    <row r="256" spans="2:6" x14ac:dyDescent="0.25">
      <c r="B256" s="71"/>
      <c r="C256" s="72"/>
      <c r="D256" s="73"/>
      <c r="E256" s="73"/>
      <c r="F256" s="73"/>
    </row>
    <row r="257" spans="2:6" x14ac:dyDescent="0.25">
      <c r="B257" s="71"/>
      <c r="C257" s="72"/>
      <c r="D257" s="73"/>
      <c r="E257" s="73"/>
      <c r="F257" s="73"/>
    </row>
    <row r="258" spans="2:6" x14ac:dyDescent="0.25">
      <c r="B258" s="71"/>
      <c r="C258" s="72"/>
      <c r="D258" s="73"/>
      <c r="E258" s="73"/>
      <c r="F258" s="73"/>
    </row>
    <row r="259" spans="2:6" x14ac:dyDescent="0.25">
      <c r="B259" s="71"/>
      <c r="C259" s="72"/>
      <c r="D259" s="73"/>
      <c r="E259" s="73"/>
      <c r="F259" s="73"/>
    </row>
    <row r="260" spans="2:6" x14ac:dyDescent="0.25">
      <c r="B260" s="71"/>
      <c r="C260" s="72"/>
      <c r="D260" s="73"/>
      <c r="E260" s="73"/>
      <c r="F260" s="73"/>
    </row>
    <row r="261" spans="2:6" x14ac:dyDescent="0.25">
      <c r="B261" s="71"/>
      <c r="C261" s="72"/>
      <c r="D261" s="73"/>
      <c r="E261" s="73"/>
      <c r="F261" s="73"/>
    </row>
    <row r="262" spans="2:6" x14ac:dyDescent="0.25">
      <c r="B262" s="71"/>
      <c r="C262" s="72"/>
      <c r="D262" s="73"/>
      <c r="E262" s="73"/>
      <c r="F262" s="73"/>
    </row>
    <row r="263" spans="2:6" x14ac:dyDescent="0.25">
      <c r="B263" s="71"/>
      <c r="C263" s="72"/>
      <c r="D263" s="73"/>
      <c r="E263" s="73"/>
      <c r="F263" s="73"/>
    </row>
    <row r="264" spans="2:6" x14ac:dyDescent="0.25">
      <c r="B264" s="71"/>
      <c r="C264" s="72"/>
      <c r="D264" s="73"/>
      <c r="E264" s="73"/>
      <c r="F264" s="73"/>
    </row>
    <row r="265" spans="2:6" x14ac:dyDescent="0.25">
      <c r="B265" s="71"/>
      <c r="C265" s="72"/>
      <c r="D265" s="73"/>
      <c r="E265" s="73"/>
      <c r="F265" s="73"/>
    </row>
    <row r="266" spans="2:6" x14ac:dyDescent="0.25">
      <c r="B266" s="71"/>
      <c r="C266" s="72"/>
      <c r="D266" s="73"/>
      <c r="E266" s="73"/>
      <c r="F266" s="73"/>
    </row>
    <row r="267" spans="2:6" x14ac:dyDescent="0.25">
      <c r="B267" s="71"/>
      <c r="C267" s="72"/>
      <c r="D267" s="73"/>
      <c r="E267" s="73"/>
      <c r="F267" s="73"/>
    </row>
    <row r="268" spans="2:6" x14ac:dyDescent="0.25">
      <c r="B268" s="71"/>
      <c r="C268" s="72"/>
      <c r="D268" s="73"/>
      <c r="E268" s="73"/>
      <c r="F268" s="73"/>
    </row>
    <row r="269" spans="2:6" x14ac:dyDescent="0.25">
      <c r="B269" s="71"/>
      <c r="C269" s="72"/>
      <c r="D269" s="73"/>
      <c r="E269" s="73"/>
      <c r="F269" s="73"/>
    </row>
    <row r="270" spans="2:6" x14ac:dyDescent="0.25">
      <c r="B270" s="71"/>
      <c r="C270" s="72"/>
      <c r="D270" s="73"/>
      <c r="E270" s="73"/>
      <c r="F270" s="73"/>
    </row>
    <row r="271" spans="2:6" x14ac:dyDescent="0.25">
      <c r="B271" s="71"/>
      <c r="C271" s="72"/>
      <c r="D271" s="73"/>
      <c r="E271" s="73"/>
      <c r="F271" s="73"/>
    </row>
    <row r="272" spans="2:6" x14ac:dyDescent="0.25">
      <c r="B272" s="71"/>
      <c r="C272" s="72"/>
      <c r="D272" s="73"/>
      <c r="E272" s="73"/>
      <c r="F272" s="73"/>
    </row>
    <row r="273" spans="2:6" x14ac:dyDescent="0.25">
      <c r="B273" s="71"/>
      <c r="C273" s="72"/>
      <c r="D273" s="73"/>
      <c r="E273" s="73"/>
      <c r="F273" s="73"/>
    </row>
    <row r="274" spans="2:6" x14ac:dyDescent="0.25">
      <c r="B274" s="71"/>
      <c r="C274" s="72"/>
      <c r="D274" s="73"/>
      <c r="E274" s="73"/>
      <c r="F274" s="73"/>
    </row>
    <row r="275" spans="2:6" x14ac:dyDescent="0.25">
      <c r="B275" s="71"/>
      <c r="C275" s="72"/>
      <c r="D275" s="73"/>
      <c r="E275" s="73"/>
      <c r="F275" s="73"/>
    </row>
  </sheetData>
  <mergeCells count="1">
    <mergeCell ref="B2:F2"/>
  </mergeCells>
  <pageMargins left="0.7" right="0.7" top="0.75" bottom="0.75" header="0.3" footer="0.3"/>
  <pageSetup paperSize="9" scale="77"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C12"/>
  <sheetViews>
    <sheetView workbookViewId="0">
      <selection activeCell="B9" sqref="B9:B12"/>
    </sheetView>
  </sheetViews>
  <sheetFormatPr defaultRowHeight="15" x14ac:dyDescent="0.25"/>
  <cols>
    <col min="1" max="1" width="9.140625" style="15"/>
    <col min="2" max="2" width="93" style="16" customWidth="1"/>
    <col min="3" max="3" width="13.140625" style="93" customWidth="1"/>
    <col min="4" max="4" width="12.140625" style="15" bestFit="1" customWidth="1"/>
    <col min="5" max="16384" width="9.140625" style="15"/>
  </cols>
  <sheetData>
    <row r="1" spans="2:3" ht="15.75" thickBot="1" x14ac:dyDescent="0.3"/>
    <row r="2" spans="2:3" ht="15.75" thickBot="1" x14ac:dyDescent="0.3">
      <c r="B2" s="213" t="str">
        <f>'Elenco Prezzi Unitari'!B146</f>
        <v>Gemeinde  KURTATSCH a.d.W..</v>
      </c>
      <c r="C2" s="214"/>
    </row>
    <row r="3" spans="2:3" s="18" customFormat="1" ht="15.75" thickBot="1" x14ac:dyDescent="0.25">
      <c r="B3" s="100" t="str">
        <f>'Elenco Prezzi Unitari'!B65</f>
        <v>BESCHREIBUNG</v>
      </c>
      <c r="C3" s="153" t="str">
        <f>'Elenco Prezzi Unitari'!F65</f>
        <v>BETRAG</v>
      </c>
    </row>
    <row r="4" spans="2:3" x14ac:dyDescent="0.25">
      <c r="B4" s="98" t="str">
        <f>'PLT1 Cortaccia'!B2</f>
        <v>PLT1 - Nummernschilderkennungsstation Nr.1:  Kurtatsch Süd/Regenstein (Gemeinde  KURTATSCH)</v>
      </c>
      <c r="C4" s="99">
        <f>'PLT1 Cortaccia'!F20</f>
        <v>8328.25</v>
      </c>
    </row>
    <row r="5" spans="2:3" ht="15.75" customHeight="1" x14ac:dyDescent="0.25">
      <c r="B5" s="43" t="str">
        <f>'PLT2 Cortaccia'!B2</f>
        <v>PLT2 - Nummernschilderkennungsstation Nr.2:  Kurtatsch Nord/Weinstraße (Gemeinde  KURTATSCH)</v>
      </c>
      <c r="C5" s="94">
        <f>'PLT2 Cortaccia'!F17</f>
        <v>6517.5</v>
      </c>
    </row>
    <row r="6" spans="2:3" ht="15.75" customHeight="1" x14ac:dyDescent="0.25">
      <c r="B6" s="43" t="str">
        <f>'PLT3 Cortaccia'!B2</f>
        <v>PLT3 - Nummernschilderkennungsstation Nr.3:  Kurtatsch Breitbach/Kellerei (Gemeinde KURTATSCH)</v>
      </c>
      <c r="C6" s="94">
        <f>'PLT3 Cortaccia'!F20</f>
        <v>7521.75</v>
      </c>
    </row>
    <row r="7" spans="2:3" ht="15.75" thickBot="1" x14ac:dyDescent="0.3">
      <c r="B7" s="43" t="str">
        <f>'CO Cortaccia'!B2</f>
        <v>CO - Leiststelle:  Rathaus (Gemeinde  KURTATSCH)</v>
      </c>
      <c r="C7" s="94">
        <f>'CO Cortaccia'!F8</f>
        <v>1000</v>
      </c>
    </row>
    <row r="8" spans="2:3" ht="15.75" thickBot="1" x14ac:dyDescent="0.3">
      <c r="B8" s="146" t="str">
        <f>'Elenco Prezzi Unitari'!B69</f>
        <v>SUMME</v>
      </c>
      <c r="C8" s="147">
        <f>SUM(C4:C7)</f>
        <v>23367.5</v>
      </c>
    </row>
    <row r="9" spans="2:3" ht="30" x14ac:dyDescent="0.25">
      <c r="B9" s="43" t="str">
        <f>'Elenco Prezzi Unitari'!B203</f>
        <v>Anteilige Kosten des zentralen Nummernschildverwaltungssystems (Leitstelle am Sitz der Bezirksgemeinschaft)</v>
      </c>
      <c r="C9" s="94">
        <f>(C8/Totale!C21)*Totale!C26</f>
        <v>2024.3820277827051</v>
      </c>
    </row>
    <row r="10" spans="2:3" x14ac:dyDescent="0.25">
      <c r="B10" s="43" t="str">
        <f>'Elenco Prezzi Unitari'!B204</f>
        <v>Anteilige Sicherheitsaufwendungen</v>
      </c>
      <c r="C10" s="94">
        <f>(C8/Totale!C21)*'Quadro Economico'!C5</f>
        <v>768.5883573431986</v>
      </c>
    </row>
    <row r="11" spans="2:3" ht="15" customHeight="1" thickBot="1" x14ac:dyDescent="0.3">
      <c r="B11" s="43" t="str">
        <f>'Elenco Prezzi Unitari'!B205</f>
        <v>Anteilige sonstige Aufwendungen (Ausführungsprojekt + BL + SiKoA + Wettbewerbsausschuss + unvorhergesehen Kosten und Rundungen)</v>
      </c>
      <c r="C11" s="94">
        <f>(C8/Totale!C21)*('Quadro Economico'!C8+'Quadro Economico'!C9+'Quadro Economico'!C10+'Quadro Economico'!C11+'Quadro Economico'!C12)</f>
        <v>2101.3775014472194</v>
      </c>
    </row>
    <row r="12" spans="2:3" ht="15.75" thickBot="1" x14ac:dyDescent="0.3">
      <c r="B12" s="149" t="str">
        <f>'Elenco Prezzi Unitari'!B212</f>
        <v>Gesamtbetrag Gemeinde KURTATSCH a. d. W.</v>
      </c>
      <c r="C12" s="150">
        <f>SUM(C8:C11)</f>
        <v>28261.847886573123</v>
      </c>
    </row>
  </sheetData>
  <mergeCells count="1">
    <mergeCell ref="B2:C2"/>
  </mergeCells>
  <pageMargins left="0.7" right="0.7" top="0.75" bottom="0.75" header="0.3" footer="0.3"/>
  <pageSetup paperSize="9" scale="7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282"/>
  <sheetViews>
    <sheetView zoomScale="85" zoomScaleNormal="85" workbookViewId="0">
      <selection activeCell="F18" sqref="F18"/>
    </sheetView>
  </sheetViews>
  <sheetFormatPr defaultRowHeight="15" x14ac:dyDescent="0.25"/>
  <cols>
    <col min="1" max="1" width="9.140625" style="59"/>
    <col min="2" max="2" width="52.7109375" style="74" customWidth="1"/>
    <col min="3" max="3" width="8.140625" style="75" bestFit="1" customWidth="1"/>
    <col min="4" max="4" width="13" style="76" customWidth="1"/>
    <col min="5" max="5" width="17.140625" style="76" customWidth="1"/>
    <col min="6" max="6" width="15.7109375" style="76" customWidth="1"/>
    <col min="7" max="7" width="14" style="66" customWidth="1"/>
    <col min="8" max="16384" width="9.140625" style="59"/>
  </cols>
  <sheetData>
    <row r="2" spans="2:7" s="54" customFormat="1" x14ac:dyDescent="0.2">
      <c r="B2" s="212" t="str">
        <f>'Elenco Prezzi Unitari'!B176</f>
        <v>PLT1 - Nummernschilderkennungsstation Nr.1:  Sonnenstraße (Gemeinde  ANDRIAN)</v>
      </c>
      <c r="C2" s="212"/>
      <c r="D2" s="212"/>
      <c r="E2" s="212"/>
      <c r="F2" s="212"/>
      <c r="G2" s="53"/>
    </row>
    <row r="3" spans="2:7" s="54" customFormat="1" x14ac:dyDescent="0.2">
      <c r="B3" s="55" t="str">
        <f>'Elenco Prezzi Unitari'!B65</f>
        <v>BESCHREIBUNG</v>
      </c>
      <c r="C3" s="55" t="str">
        <f>'Elenco Prezzi Unitari'!C65</f>
        <v>M.E.</v>
      </c>
      <c r="D3" s="55" t="str">
        <f>'Elenco Prezzi Unitari'!D65</f>
        <v>ANZ.</v>
      </c>
      <c r="E3" s="55" t="str">
        <f>'Elenco Prezzi Unitari'!E65</f>
        <v>EINHEITSPREIS</v>
      </c>
      <c r="F3" s="55" t="str">
        <f>'Elenco Prezzi Unitari'!F65</f>
        <v>BETRAG</v>
      </c>
      <c r="G3" s="53"/>
    </row>
    <row r="4" spans="2:7" ht="30" x14ac:dyDescent="0.25">
      <c r="B4" s="34" t="str">
        <f>'Elenco Prezzi Unitari'!B4</f>
        <v>Videokamera Nummernschilderkennung OCR + Übersichtskamera</v>
      </c>
      <c r="C4" s="56" t="s">
        <v>1</v>
      </c>
      <c r="D4" s="57">
        <v>1</v>
      </c>
      <c r="E4" s="82">
        <f>'Elenco Prezzi Unitari'!F4</f>
        <v>3200</v>
      </c>
      <c r="F4" s="83">
        <f t="shared" ref="F4:F8" si="0">E4*D4</f>
        <v>3200</v>
      </c>
      <c r="G4" s="58"/>
    </row>
    <row r="5" spans="2:7" ht="30" x14ac:dyDescent="0.25">
      <c r="B5" s="34" t="str">
        <f>'Elenco Prezzi Unitari'!B5</f>
        <v>Lokaler Speicher f. Videokamera Nummernschilderkennung - HD Typ SSD 120 GB</v>
      </c>
      <c r="C5" s="56" t="s">
        <v>1</v>
      </c>
      <c r="D5" s="57">
        <v>1</v>
      </c>
      <c r="E5" s="82">
        <f>'Elenco Prezzi Unitari'!F5</f>
        <v>224</v>
      </c>
      <c r="F5" s="83">
        <f t="shared" si="0"/>
        <v>224</v>
      </c>
      <c r="G5" s="58"/>
    </row>
    <row r="6" spans="2:7" x14ac:dyDescent="0.25">
      <c r="B6" s="34" t="str">
        <f>'Elenco Prezzi Unitari'!B10</f>
        <v>Grundlizenz Kamera f. SW Nummernschilderkennung</v>
      </c>
      <c r="C6" s="56" t="s">
        <v>1</v>
      </c>
      <c r="D6" s="57">
        <v>1</v>
      </c>
      <c r="E6" s="82">
        <f>'Elenco Prezzi Unitari'!F10</f>
        <v>513.5</v>
      </c>
      <c r="F6" s="83">
        <f t="shared" si="0"/>
        <v>513.5</v>
      </c>
      <c r="G6" s="58"/>
    </row>
    <row r="7" spans="2:7" ht="30" x14ac:dyDescent="0.25">
      <c r="B7" s="34" t="str">
        <f>'Elenco Prezzi Unitari'!B11</f>
        <v>Lizenz Kamera Zugriff KfZ-Zulassungsstelle f. SW Nummernschilderkennung</v>
      </c>
      <c r="C7" s="56" t="s">
        <v>1</v>
      </c>
      <c r="D7" s="57">
        <v>1</v>
      </c>
      <c r="E7" s="82">
        <f>'Elenco Prezzi Unitari'!F11</f>
        <v>260</v>
      </c>
      <c r="F7" s="83">
        <f t="shared" si="0"/>
        <v>260</v>
      </c>
      <c r="G7" s="58"/>
    </row>
    <row r="8" spans="2:7" x14ac:dyDescent="0.25">
      <c r="B8" s="34" t="str">
        <f>'Elenco Prezzi Unitari'!B37</f>
        <v>Schild "Videoüberwachter Bereich" Art.13 GvD 196/2003</v>
      </c>
      <c r="C8" s="56" t="s">
        <v>1</v>
      </c>
      <c r="D8" s="57">
        <v>1</v>
      </c>
      <c r="E8" s="82">
        <f>'Elenco Prezzi Unitari'!F37</f>
        <v>50</v>
      </c>
      <c r="F8" s="83">
        <f t="shared" si="0"/>
        <v>50</v>
      </c>
      <c r="G8" s="58"/>
    </row>
    <row r="9" spans="2:7" ht="75" x14ac:dyDescent="0.25">
      <c r="B9" s="33" t="str">
        <f>'Elenco Prezzi Unitari'!B32</f>
        <v>Zubehörteile für die Montage der Videokameras und die fachgerechte Herstellung einer vollständigen, funktionstüchtigen Anlage (z.B. Elektroschaltschrank, Geräteschrank, selbstrückstellender Schalter, Netzgeräte, Kabel usw.)</v>
      </c>
      <c r="C9" s="117" t="str">
        <f>'Elenco Prezzi Unitari'!C32</f>
        <v>pauschal</v>
      </c>
      <c r="D9" s="57">
        <v>1</v>
      </c>
      <c r="E9" s="82">
        <v>1200</v>
      </c>
      <c r="F9" s="83">
        <f>E9*D9</f>
        <v>1200</v>
      </c>
      <c r="G9" s="64"/>
    </row>
    <row r="10" spans="2:7" ht="30" x14ac:dyDescent="0.25">
      <c r="B10" s="33" t="str">
        <f>'Elenco Prezzi Unitari'!B34</f>
        <v>Arbeitslohn für die Installation (einschließlich Einsatz einer Arbeitsbühne) und die Konfiguration der Anlage.</v>
      </c>
      <c r="C10" s="117" t="str">
        <f>'Elenco Prezzi Unitari'!C34</f>
        <v>pauschal</v>
      </c>
      <c r="D10" s="63">
        <v>1</v>
      </c>
      <c r="E10" s="86">
        <v>800</v>
      </c>
      <c r="F10" s="87">
        <f>E10*D10</f>
        <v>800</v>
      </c>
    </row>
    <row r="11" spans="2:7" x14ac:dyDescent="0.25">
      <c r="B11" s="35" t="str">
        <f>'Elenco Prezzi Unitari'!B66</f>
        <v>Gesamt SOA Kategorie OS5</v>
      </c>
      <c r="C11" s="60"/>
      <c r="D11" s="61"/>
      <c r="E11" s="84"/>
      <c r="F11" s="85">
        <f>SUM(F4:F10)</f>
        <v>6247.5</v>
      </c>
    </row>
    <row r="12" spans="2:7" x14ac:dyDescent="0.25">
      <c r="B12" s="34" t="str">
        <f>'Elenco Prezzi Unitari'!B6</f>
        <v>Modem 3G HSPDS/GPRS mit eingebauter Antenne</v>
      </c>
      <c r="C12" s="56" t="s">
        <v>1</v>
      </c>
      <c r="D12" s="57">
        <v>1</v>
      </c>
      <c r="E12" s="82">
        <f>'Elenco Prezzi Unitari'!F6</f>
        <v>320</v>
      </c>
      <c r="F12" s="83">
        <f t="shared" ref="F12" si="1">E12*D12</f>
        <v>320</v>
      </c>
    </row>
    <row r="13" spans="2:7" ht="45" x14ac:dyDescent="0.25">
      <c r="B13" s="33" t="str">
        <f>'Elenco Prezzi Unitari'!B33</f>
        <v>Zubehörteile für die Montage der Konnektivitätsgeräte zur fachgerechten Herstellung einer vollständigen, funktionstüchtigen Anlage.</v>
      </c>
      <c r="C13" s="117" t="str">
        <f>'Elenco Prezzi Unitari'!C33</f>
        <v>pauschal</v>
      </c>
      <c r="D13" s="57">
        <v>1</v>
      </c>
      <c r="E13" s="82">
        <v>200</v>
      </c>
      <c r="F13" s="83">
        <f>E13*D13</f>
        <v>200</v>
      </c>
    </row>
    <row r="14" spans="2:7" ht="30" x14ac:dyDescent="0.25">
      <c r="B14" s="33" t="str">
        <f>'Elenco Prezzi Unitari'!B34</f>
        <v>Arbeitslohn für die Installation (einschließlich Einsatz einer Arbeitsbühne) und die Konfiguration der Anlage.</v>
      </c>
      <c r="C14" s="117" t="str">
        <f>'Elenco Prezzi Unitari'!C34</f>
        <v>pauschal</v>
      </c>
      <c r="D14" s="63">
        <v>1</v>
      </c>
      <c r="E14" s="86">
        <v>200</v>
      </c>
      <c r="F14" s="87">
        <f>E14*D14</f>
        <v>200</v>
      </c>
    </row>
    <row r="15" spans="2:7" x14ac:dyDescent="0.25">
      <c r="B15" s="36" t="str">
        <f>'Elenco Prezzi Unitari'!B67</f>
        <v>Gesamt SOA Kategorie OS19</v>
      </c>
      <c r="C15" s="60"/>
      <c r="D15" s="65"/>
      <c r="E15" s="84"/>
      <c r="F15" s="88">
        <f>SUM(F12:F14)</f>
        <v>720</v>
      </c>
    </row>
    <row r="16" spans="2:7" x14ac:dyDescent="0.25">
      <c r="B16" s="71"/>
      <c r="C16" s="72"/>
      <c r="D16" s="73"/>
      <c r="E16" s="92"/>
      <c r="F16" s="92"/>
    </row>
    <row r="17" spans="2:6" x14ac:dyDescent="0.25">
      <c r="B17" s="45" t="str">
        <f>'Elenco Prezzi Unitari'!B69</f>
        <v>SUMME</v>
      </c>
      <c r="C17" s="60"/>
      <c r="D17" s="70"/>
      <c r="E17" s="84"/>
      <c r="F17" s="90">
        <f>F11+F15</f>
        <v>6967.5</v>
      </c>
    </row>
    <row r="18" spans="2:6" x14ac:dyDescent="0.25">
      <c r="B18" s="71"/>
      <c r="C18" s="72"/>
      <c r="D18" s="73"/>
      <c r="E18" s="73"/>
      <c r="F18" s="73"/>
    </row>
    <row r="19" spans="2:6" x14ac:dyDescent="0.25">
      <c r="B19" s="71"/>
      <c r="C19" s="72"/>
      <c r="D19" s="73"/>
      <c r="E19" s="73"/>
      <c r="F19" s="73"/>
    </row>
    <row r="20" spans="2:6" x14ac:dyDescent="0.25">
      <c r="B20" s="71"/>
      <c r="C20" s="72"/>
      <c r="D20" s="73"/>
      <c r="E20" s="73"/>
      <c r="F20" s="73"/>
    </row>
    <row r="21" spans="2:6" x14ac:dyDescent="0.25">
      <c r="B21" s="71"/>
      <c r="C21" s="72"/>
      <c r="D21" s="73"/>
      <c r="E21" s="73"/>
      <c r="F21" s="73"/>
    </row>
    <row r="22" spans="2:6" x14ac:dyDescent="0.25">
      <c r="B22" s="71"/>
      <c r="C22" s="72"/>
      <c r="D22" s="73"/>
      <c r="E22" s="73"/>
      <c r="F22" s="73"/>
    </row>
    <row r="23" spans="2:6" x14ac:dyDescent="0.25">
      <c r="B23" s="71"/>
      <c r="C23" s="72"/>
      <c r="D23" s="73"/>
      <c r="E23" s="73"/>
      <c r="F23" s="73"/>
    </row>
    <row r="24" spans="2:6" x14ac:dyDescent="0.25">
      <c r="B24" s="71"/>
      <c r="C24" s="72"/>
      <c r="D24" s="73"/>
      <c r="E24" s="73"/>
      <c r="F24" s="73"/>
    </row>
    <row r="25" spans="2:6" x14ac:dyDescent="0.25">
      <c r="B25" s="71"/>
      <c r="C25" s="72"/>
      <c r="D25" s="73"/>
      <c r="E25" s="73"/>
      <c r="F25" s="73"/>
    </row>
    <row r="26" spans="2:6" x14ac:dyDescent="0.25">
      <c r="B26" s="71"/>
      <c r="C26" s="72"/>
      <c r="D26" s="73"/>
      <c r="E26" s="73"/>
      <c r="F26" s="73"/>
    </row>
    <row r="27" spans="2:6" x14ac:dyDescent="0.25">
      <c r="B27" s="71"/>
      <c r="C27" s="72"/>
      <c r="D27" s="73"/>
      <c r="E27" s="73"/>
      <c r="F27" s="73"/>
    </row>
    <row r="28" spans="2:6" x14ac:dyDescent="0.25">
      <c r="B28" s="71"/>
      <c r="C28" s="72"/>
      <c r="D28" s="73"/>
      <c r="E28" s="73"/>
      <c r="F28" s="73"/>
    </row>
    <row r="29" spans="2:6" x14ac:dyDescent="0.25">
      <c r="B29" s="71"/>
      <c r="C29" s="72"/>
      <c r="D29" s="73"/>
      <c r="E29" s="73"/>
      <c r="F29" s="73"/>
    </row>
    <row r="30" spans="2:6" x14ac:dyDescent="0.25">
      <c r="B30" s="71"/>
      <c r="C30" s="72"/>
      <c r="D30" s="73"/>
      <c r="E30" s="73"/>
      <c r="F30" s="73"/>
    </row>
    <row r="31" spans="2:6" x14ac:dyDescent="0.25">
      <c r="B31" s="71"/>
      <c r="C31" s="72"/>
      <c r="D31" s="73"/>
      <c r="E31" s="73"/>
      <c r="F31" s="73"/>
    </row>
    <row r="32" spans="2:6" x14ac:dyDescent="0.25">
      <c r="B32" s="71"/>
      <c r="C32" s="72"/>
      <c r="D32" s="73"/>
      <c r="E32" s="73"/>
      <c r="F32" s="73"/>
    </row>
    <row r="33" spans="2:6" x14ac:dyDescent="0.25">
      <c r="B33" s="71"/>
      <c r="C33" s="72"/>
      <c r="D33" s="73"/>
      <c r="E33" s="73"/>
      <c r="F33" s="73"/>
    </row>
    <row r="34" spans="2:6" x14ac:dyDescent="0.25">
      <c r="B34" s="71"/>
      <c r="C34" s="72"/>
      <c r="D34" s="73"/>
      <c r="E34" s="73"/>
      <c r="F34" s="73"/>
    </row>
    <row r="35" spans="2:6" x14ac:dyDescent="0.25">
      <c r="B35" s="71"/>
      <c r="C35" s="72"/>
      <c r="D35" s="73"/>
      <c r="E35" s="73"/>
      <c r="F35" s="73"/>
    </row>
    <row r="36" spans="2:6" x14ac:dyDescent="0.25">
      <c r="B36" s="71"/>
      <c r="C36" s="72"/>
      <c r="D36" s="73"/>
      <c r="E36" s="73"/>
      <c r="F36" s="73"/>
    </row>
    <row r="37" spans="2:6" x14ac:dyDescent="0.25">
      <c r="B37" s="71"/>
      <c r="C37" s="72"/>
      <c r="D37" s="73"/>
      <c r="E37" s="73"/>
      <c r="F37" s="73"/>
    </row>
    <row r="38" spans="2:6" x14ac:dyDescent="0.25">
      <c r="B38" s="71"/>
      <c r="C38" s="72"/>
      <c r="D38" s="73"/>
      <c r="E38" s="73"/>
      <c r="F38" s="73"/>
    </row>
    <row r="39" spans="2:6" x14ac:dyDescent="0.25">
      <c r="B39" s="71"/>
      <c r="C39" s="72"/>
      <c r="D39" s="73"/>
      <c r="E39" s="73"/>
      <c r="F39" s="73"/>
    </row>
    <row r="40" spans="2:6" x14ac:dyDescent="0.25">
      <c r="B40" s="71"/>
      <c r="C40" s="72"/>
      <c r="D40" s="73"/>
      <c r="E40" s="73"/>
      <c r="F40" s="73"/>
    </row>
    <row r="41" spans="2:6" x14ac:dyDescent="0.25">
      <c r="B41" s="71"/>
      <c r="C41" s="72"/>
      <c r="D41" s="73"/>
      <c r="E41" s="73"/>
      <c r="F41" s="73"/>
    </row>
    <row r="42" spans="2:6" x14ac:dyDescent="0.25">
      <c r="B42" s="71"/>
      <c r="C42" s="72"/>
      <c r="D42" s="73"/>
      <c r="E42" s="73"/>
      <c r="F42" s="73"/>
    </row>
    <row r="43" spans="2:6" x14ac:dyDescent="0.25">
      <c r="B43" s="71"/>
      <c r="C43" s="72"/>
      <c r="D43" s="73"/>
      <c r="E43" s="73"/>
      <c r="F43" s="73"/>
    </row>
    <row r="44" spans="2:6" x14ac:dyDescent="0.25">
      <c r="B44" s="71"/>
      <c r="C44" s="72"/>
      <c r="D44" s="73"/>
      <c r="E44" s="73"/>
      <c r="F44" s="73"/>
    </row>
    <row r="45" spans="2:6" x14ac:dyDescent="0.25">
      <c r="B45" s="71"/>
      <c r="C45" s="72"/>
      <c r="D45" s="73"/>
      <c r="E45" s="73"/>
      <c r="F45" s="73"/>
    </row>
    <row r="46" spans="2:6" x14ac:dyDescent="0.25">
      <c r="B46" s="71"/>
      <c r="C46" s="72"/>
      <c r="D46" s="73"/>
      <c r="E46" s="73"/>
      <c r="F46" s="73"/>
    </row>
    <row r="47" spans="2:6" x14ac:dyDescent="0.25">
      <c r="B47" s="71"/>
      <c r="C47" s="72"/>
      <c r="D47" s="73"/>
      <c r="E47" s="73"/>
      <c r="F47" s="73"/>
    </row>
    <row r="48" spans="2:6" x14ac:dyDescent="0.25">
      <c r="B48" s="71"/>
      <c r="C48" s="72"/>
      <c r="D48" s="73"/>
      <c r="E48" s="73"/>
      <c r="F48" s="73"/>
    </row>
    <row r="49" spans="2:6" x14ac:dyDescent="0.25">
      <c r="B49" s="71"/>
      <c r="C49" s="72"/>
      <c r="D49" s="73"/>
      <c r="E49" s="73"/>
      <c r="F49" s="73"/>
    </row>
    <row r="50" spans="2:6" x14ac:dyDescent="0.25">
      <c r="B50" s="71"/>
      <c r="C50" s="72"/>
      <c r="D50" s="73"/>
      <c r="E50" s="73"/>
      <c r="F50" s="73"/>
    </row>
    <row r="51" spans="2:6" x14ac:dyDescent="0.25">
      <c r="B51" s="71"/>
      <c r="C51" s="72"/>
      <c r="D51" s="73"/>
      <c r="E51" s="73"/>
      <c r="F51" s="73"/>
    </row>
    <row r="52" spans="2:6" x14ac:dyDescent="0.25">
      <c r="B52" s="71"/>
      <c r="C52" s="72"/>
      <c r="D52" s="73"/>
      <c r="E52" s="73"/>
      <c r="F52" s="73"/>
    </row>
    <row r="53" spans="2:6" x14ac:dyDescent="0.25">
      <c r="B53" s="71"/>
      <c r="C53" s="72"/>
      <c r="D53" s="73"/>
      <c r="E53" s="73"/>
      <c r="F53" s="73"/>
    </row>
    <row r="54" spans="2:6" x14ac:dyDescent="0.25">
      <c r="B54" s="71"/>
      <c r="C54" s="72"/>
      <c r="D54" s="73"/>
      <c r="E54" s="73"/>
      <c r="F54" s="73"/>
    </row>
    <row r="55" spans="2:6" x14ac:dyDescent="0.25">
      <c r="B55" s="71"/>
      <c r="C55" s="72"/>
      <c r="D55" s="73"/>
      <c r="E55" s="73"/>
      <c r="F55" s="73"/>
    </row>
    <row r="56" spans="2:6" x14ac:dyDescent="0.25">
      <c r="B56" s="71"/>
      <c r="C56" s="72"/>
      <c r="D56" s="73"/>
      <c r="E56" s="73"/>
      <c r="F56" s="73"/>
    </row>
    <row r="57" spans="2:6" x14ac:dyDescent="0.25">
      <c r="B57" s="71"/>
      <c r="C57" s="72"/>
      <c r="D57" s="73"/>
      <c r="E57" s="73"/>
      <c r="F57" s="73"/>
    </row>
    <row r="58" spans="2:6" x14ac:dyDescent="0.25">
      <c r="B58" s="71"/>
      <c r="C58" s="72"/>
      <c r="D58" s="73"/>
      <c r="E58" s="73"/>
      <c r="F58" s="73"/>
    </row>
    <row r="59" spans="2:6" x14ac:dyDescent="0.25">
      <c r="B59" s="71"/>
      <c r="C59" s="72"/>
      <c r="D59" s="73"/>
      <c r="E59" s="73"/>
      <c r="F59" s="73"/>
    </row>
    <row r="60" spans="2:6" x14ac:dyDescent="0.25">
      <c r="B60" s="71"/>
      <c r="C60" s="72"/>
      <c r="D60" s="73"/>
      <c r="E60" s="73"/>
      <c r="F60" s="73"/>
    </row>
    <row r="61" spans="2:6" x14ac:dyDescent="0.25">
      <c r="B61" s="71"/>
      <c r="C61" s="72"/>
      <c r="D61" s="73"/>
      <c r="E61" s="73"/>
      <c r="F61" s="73"/>
    </row>
    <row r="62" spans="2:6" x14ac:dyDescent="0.25">
      <c r="B62" s="71"/>
      <c r="C62" s="72"/>
      <c r="D62" s="73"/>
      <c r="E62" s="73"/>
      <c r="F62" s="73"/>
    </row>
    <row r="63" spans="2:6" x14ac:dyDescent="0.25">
      <c r="B63" s="71"/>
      <c r="C63" s="72"/>
      <c r="D63" s="73"/>
      <c r="E63" s="73"/>
      <c r="F63" s="73"/>
    </row>
    <row r="64" spans="2:6" x14ac:dyDescent="0.25">
      <c r="B64" s="71"/>
      <c r="C64" s="72"/>
      <c r="D64" s="73"/>
      <c r="E64" s="73"/>
      <c r="F64" s="73"/>
    </row>
    <row r="65" spans="2:6" x14ac:dyDescent="0.25">
      <c r="B65" s="71"/>
      <c r="C65" s="72"/>
      <c r="D65" s="73"/>
      <c r="E65" s="73"/>
      <c r="F65" s="73"/>
    </row>
    <row r="66" spans="2:6" x14ac:dyDescent="0.25">
      <c r="B66" s="71"/>
      <c r="C66" s="72"/>
      <c r="D66" s="73"/>
      <c r="E66" s="73"/>
      <c r="F66" s="73"/>
    </row>
    <row r="67" spans="2:6" x14ac:dyDescent="0.25">
      <c r="B67" s="71"/>
      <c r="C67" s="72"/>
      <c r="D67" s="73"/>
      <c r="E67" s="73"/>
      <c r="F67" s="73"/>
    </row>
    <row r="68" spans="2:6" x14ac:dyDescent="0.25">
      <c r="B68" s="71"/>
      <c r="C68" s="72"/>
      <c r="D68" s="73"/>
      <c r="E68" s="73"/>
      <c r="F68" s="73"/>
    </row>
    <row r="69" spans="2:6" x14ac:dyDescent="0.25">
      <c r="B69" s="71"/>
      <c r="C69" s="72"/>
      <c r="D69" s="73"/>
      <c r="E69" s="73"/>
      <c r="F69" s="73"/>
    </row>
    <row r="70" spans="2:6" x14ac:dyDescent="0.25">
      <c r="B70" s="71"/>
      <c r="C70" s="72"/>
      <c r="D70" s="73"/>
      <c r="E70" s="73"/>
      <c r="F70" s="73"/>
    </row>
    <row r="71" spans="2:6" x14ac:dyDescent="0.25">
      <c r="B71" s="71"/>
      <c r="C71" s="72"/>
      <c r="D71" s="73"/>
      <c r="E71" s="73"/>
      <c r="F71" s="73"/>
    </row>
    <row r="72" spans="2:6" x14ac:dyDescent="0.25">
      <c r="B72" s="71"/>
      <c r="C72" s="72"/>
      <c r="D72" s="73"/>
      <c r="E72" s="73"/>
      <c r="F72" s="73"/>
    </row>
    <row r="73" spans="2:6" x14ac:dyDescent="0.25">
      <c r="B73" s="71"/>
      <c r="C73" s="72"/>
      <c r="D73" s="73"/>
      <c r="E73" s="73"/>
      <c r="F73" s="73"/>
    </row>
    <row r="74" spans="2:6" x14ac:dyDescent="0.25">
      <c r="B74" s="71"/>
      <c r="C74" s="72"/>
      <c r="D74" s="73"/>
      <c r="E74" s="73"/>
      <c r="F74" s="73"/>
    </row>
    <row r="75" spans="2:6" x14ac:dyDescent="0.25">
      <c r="B75" s="71"/>
      <c r="C75" s="72"/>
      <c r="D75" s="73"/>
      <c r="E75" s="73"/>
      <c r="F75" s="73"/>
    </row>
    <row r="76" spans="2:6" x14ac:dyDescent="0.25">
      <c r="B76" s="71"/>
      <c r="C76" s="72"/>
      <c r="D76" s="73"/>
      <c r="E76" s="73"/>
      <c r="F76" s="73"/>
    </row>
    <row r="77" spans="2:6" x14ac:dyDescent="0.25">
      <c r="B77" s="71"/>
      <c r="C77" s="72"/>
      <c r="D77" s="73"/>
      <c r="E77" s="73"/>
      <c r="F77" s="73"/>
    </row>
    <row r="78" spans="2:6" x14ac:dyDescent="0.25">
      <c r="B78" s="71"/>
      <c r="C78" s="72"/>
      <c r="D78" s="73"/>
      <c r="E78" s="73"/>
      <c r="F78" s="73"/>
    </row>
    <row r="79" spans="2:6" x14ac:dyDescent="0.25">
      <c r="B79" s="71"/>
      <c r="C79" s="72"/>
      <c r="D79" s="73"/>
      <c r="E79" s="73"/>
      <c r="F79" s="73"/>
    </row>
    <row r="80" spans="2:6" x14ac:dyDescent="0.25">
      <c r="B80" s="71"/>
      <c r="C80" s="72"/>
      <c r="D80" s="73"/>
      <c r="E80" s="73"/>
      <c r="F80" s="73"/>
    </row>
    <row r="81" spans="2:6" x14ac:dyDescent="0.25">
      <c r="B81" s="71"/>
      <c r="C81" s="72"/>
      <c r="D81" s="73"/>
      <c r="E81" s="73"/>
      <c r="F81" s="73"/>
    </row>
    <row r="82" spans="2:6" x14ac:dyDescent="0.25">
      <c r="B82" s="71"/>
      <c r="C82" s="72"/>
      <c r="D82" s="73"/>
      <c r="E82" s="73"/>
      <c r="F82" s="73"/>
    </row>
    <row r="83" spans="2:6" x14ac:dyDescent="0.25">
      <c r="B83" s="71"/>
      <c r="C83" s="72"/>
      <c r="D83" s="73"/>
      <c r="E83" s="73"/>
      <c r="F83" s="73"/>
    </row>
    <row r="84" spans="2:6" x14ac:dyDescent="0.25">
      <c r="B84" s="71"/>
      <c r="C84" s="72"/>
      <c r="D84" s="73"/>
      <c r="E84" s="73"/>
      <c r="F84" s="73"/>
    </row>
    <row r="85" spans="2:6" x14ac:dyDescent="0.25">
      <c r="B85" s="71"/>
      <c r="C85" s="72"/>
      <c r="D85" s="73"/>
      <c r="E85" s="73"/>
      <c r="F85" s="73"/>
    </row>
    <row r="86" spans="2:6" x14ac:dyDescent="0.25">
      <c r="B86" s="71"/>
      <c r="C86" s="72"/>
      <c r="D86" s="73"/>
      <c r="E86" s="73"/>
      <c r="F86" s="73"/>
    </row>
    <row r="87" spans="2:6" x14ac:dyDescent="0.25">
      <c r="B87" s="71"/>
      <c r="C87" s="72"/>
      <c r="D87" s="73"/>
      <c r="E87" s="73"/>
      <c r="F87" s="73"/>
    </row>
    <row r="88" spans="2:6" x14ac:dyDescent="0.25">
      <c r="B88" s="71"/>
      <c r="C88" s="72"/>
      <c r="D88" s="73"/>
      <c r="E88" s="73"/>
      <c r="F88" s="73"/>
    </row>
    <row r="89" spans="2:6" x14ac:dyDescent="0.25">
      <c r="B89" s="71"/>
      <c r="C89" s="72"/>
      <c r="D89" s="73"/>
      <c r="E89" s="73"/>
      <c r="F89" s="73"/>
    </row>
    <row r="90" spans="2:6" x14ac:dyDescent="0.25">
      <c r="B90" s="71"/>
      <c r="C90" s="72"/>
      <c r="D90" s="73"/>
      <c r="E90" s="73"/>
      <c r="F90" s="73"/>
    </row>
    <row r="91" spans="2:6" x14ac:dyDescent="0.25">
      <c r="B91" s="71"/>
      <c r="C91" s="72"/>
      <c r="D91" s="73"/>
      <c r="E91" s="73"/>
      <c r="F91" s="73"/>
    </row>
    <row r="92" spans="2:6" x14ac:dyDescent="0.25">
      <c r="B92" s="71"/>
      <c r="C92" s="72"/>
      <c r="D92" s="73"/>
      <c r="E92" s="73"/>
      <c r="F92" s="73"/>
    </row>
    <row r="93" spans="2:6" x14ac:dyDescent="0.25">
      <c r="B93" s="71"/>
      <c r="C93" s="72"/>
      <c r="D93" s="73"/>
      <c r="E93" s="73"/>
      <c r="F93" s="73"/>
    </row>
    <row r="94" spans="2:6" x14ac:dyDescent="0.25">
      <c r="B94" s="71"/>
      <c r="C94" s="72"/>
      <c r="D94" s="73"/>
      <c r="E94" s="73"/>
      <c r="F94" s="73"/>
    </row>
    <row r="95" spans="2:6" x14ac:dyDescent="0.25">
      <c r="B95" s="71"/>
      <c r="C95" s="72"/>
      <c r="D95" s="73"/>
      <c r="E95" s="73"/>
      <c r="F95" s="73"/>
    </row>
    <row r="96" spans="2:6" x14ac:dyDescent="0.25">
      <c r="B96" s="71"/>
      <c r="C96" s="72"/>
      <c r="D96" s="73"/>
      <c r="E96" s="73"/>
      <c r="F96" s="73"/>
    </row>
    <row r="97" spans="2:6" x14ac:dyDescent="0.25">
      <c r="B97" s="71"/>
      <c r="C97" s="72"/>
      <c r="D97" s="73"/>
      <c r="E97" s="73"/>
      <c r="F97" s="73"/>
    </row>
    <row r="98" spans="2:6" x14ac:dyDescent="0.25">
      <c r="B98" s="71"/>
      <c r="C98" s="72"/>
      <c r="D98" s="73"/>
      <c r="E98" s="73"/>
      <c r="F98" s="73"/>
    </row>
    <row r="99" spans="2:6" x14ac:dyDescent="0.25">
      <c r="B99" s="71"/>
      <c r="C99" s="72"/>
      <c r="D99" s="73"/>
      <c r="E99" s="73"/>
      <c r="F99" s="73"/>
    </row>
    <row r="100" spans="2:6" x14ac:dyDescent="0.25">
      <c r="B100" s="71"/>
      <c r="C100" s="72"/>
      <c r="D100" s="73"/>
      <c r="E100" s="73"/>
      <c r="F100" s="73"/>
    </row>
    <row r="101" spans="2:6" x14ac:dyDescent="0.25">
      <c r="B101" s="71"/>
      <c r="C101" s="72"/>
      <c r="D101" s="73"/>
      <c r="E101" s="73"/>
      <c r="F101" s="73"/>
    </row>
    <row r="102" spans="2:6" x14ac:dyDescent="0.25">
      <c r="B102" s="71"/>
      <c r="C102" s="72"/>
      <c r="D102" s="73"/>
      <c r="E102" s="73"/>
      <c r="F102" s="73"/>
    </row>
    <row r="103" spans="2:6" x14ac:dyDescent="0.25">
      <c r="B103" s="71"/>
      <c r="C103" s="72"/>
      <c r="D103" s="73"/>
      <c r="E103" s="73"/>
      <c r="F103" s="73"/>
    </row>
    <row r="104" spans="2:6" x14ac:dyDescent="0.25">
      <c r="B104" s="71"/>
      <c r="C104" s="72"/>
      <c r="D104" s="73"/>
      <c r="E104" s="73"/>
      <c r="F104" s="73"/>
    </row>
    <row r="105" spans="2:6" x14ac:dyDescent="0.25">
      <c r="B105" s="71"/>
      <c r="C105" s="72"/>
      <c r="D105" s="73"/>
      <c r="E105" s="73"/>
      <c r="F105" s="73"/>
    </row>
    <row r="106" spans="2:6" x14ac:dyDescent="0.25">
      <c r="B106" s="71"/>
      <c r="C106" s="72"/>
      <c r="D106" s="73"/>
      <c r="E106" s="73"/>
      <c r="F106" s="73"/>
    </row>
    <row r="107" spans="2:6" x14ac:dyDescent="0.25">
      <c r="B107" s="71"/>
      <c r="C107" s="72"/>
      <c r="D107" s="73"/>
      <c r="E107" s="73"/>
      <c r="F107" s="73"/>
    </row>
    <row r="108" spans="2:6" x14ac:dyDescent="0.25">
      <c r="B108" s="71"/>
      <c r="C108" s="72"/>
      <c r="D108" s="73"/>
      <c r="E108" s="73"/>
      <c r="F108" s="73"/>
    </row>
    <row r="109" spans="2:6" x14ac:dyDescent="0.25">
      <c r="B109" s="71"/>
      <c r="C109" s="72"/>
      <c r="D109" s="73"/>
      <c r="E109" s="73"/>
      <c r="F109" s="73"/>
    </row>
    <row r="110" spans="2:6" x14ac:dyDescent="0.25">
      <c r="B110" s="71"/>
      <c r="C110" s="72"/>
      <c r="D110" s="73"/>
      <c r="E110" s="73"/>
      <c r="F110" s="73"/>
    </row>
    <row r="111" spans="2:6" x14ac:dyDescent="0.25">
      <c r="B111" s="71"/>
      <c r="C111" s="72"/>
      <c r="D111" s="73"/>
      <c r="E111" s="73"/>
      <c r="F111" s="73"/>
    </row>
    <row r="112" spans="2:6" x14ac:dyDescent="0.25">
      <c r="B112" s="71"/>
      <c r="C112" s="72"/>
      <c r="D112" s="73"/>
      <c r="E112" s="73"/>
      <c r="F112" s="73"/>
    </row>
    <row r="113" spans="2:6" x14ac:dyDescent="0.25">
      <c r="B113" s="71"/>
      <c r="C113" s="72"/>
      <c r="D113" s="73"/>
      <c r="E113" s="73"/>
      <c r="F113" s="73"/>
    </row>
    <row r="114" spans="2:6" x14ac:dyDescent="0.25">
      <c r="B114" s="71"/>
      <c r="C114" s="72"/>
      <c r="D114" s="73"/>
      <c r="E114" s="73"/>
      <c r="F114" s="73"/>
    </row>
    <row r="115" spans="2:6" x14ac:dyDescent="0.25">
      <c r="B115" s="71"/>
      <c r="C115" s="72"/>
      <c r="D115" s="73"/>
      <c r="E115" s="73"/>
      <c r="F115" s="73"/>
    </row>
    <row r="116" spans="2:6" x14ac:dyDescent="0.25">
      <c r="B116" s="71"/>
      <c r="C116" s="72"/>
      <c r="D116" s="73"/>
      <c r="E116" s="73"/>
      <c r="F116" s="73"/>
    </row>
    <row r="117" spans="2:6" x14ac:dyDescent="0.25">
      <c r="B117" s="71"/>
      <c r="C117" s="72"/>
      <c r="D117" s="73"/>
      <c r="E117" s="73"/>
      <c r="F117" s="73"/>
    </row>
    <row r="118" spans="2:6" x14ac:dyDescent="0.25">
      <c r="B118" s="71"/>
      <c r="C118" s="72"/>
      <c r="D118" s="73"/>
      <c r="E118" s="73"/>
      <c r="F118" s="73"/>
    </row>
    <row r="119" spans="2:6" x14ac:dyDescent="0.25">
      <c r="B119" s="71"/>
      <c r="C119" s="72"/>
      <c r="D119" s="73"/>
      <c r="E119" s="73"/>
      <c r="F119" s="73"/>
    </row>
    <row r="120" spans="2:6" x14ac:dyDescent="0.25">
      <c r="B120" s="71"/>
      <c r="C120" s="72"/>
      <c r="D120" s="73"/>
      <c r="E120" s="73"/>
      <c r="F120" s="73"/>
    </row>
    <row r="121" spans="2:6" x14ac:dyDescent="0.25">
      <c r="B121" s="71"/>
      <c r="C121" s="72"/>
      <c r="D121" s="73"/>
      <c r="E121" s="73"/>
      <c r="F121" s="73"/>
    </row>
    <row r="122" spans="2:6" x14ac:dyDescent="0.25">
      <c r="B122" s="71"/>
      <c r="C122" s="72"/>
      <c r="D122" s="73"/>
      <c r="E122" s="73"/>
      <c r="F122" s="73"/>
    </row>
    <row r="123" spans="2:6" x14ac:dyDescent="0.25">
      <c r="B123" s="71"/>
      <c r="C123" s="72"/>
      <c r="D123" s="73"/>
      <c r="E123" s="73"/>
      <c r="F123" s="73"/>
    </row>
    <row r="124" spans="2:6" x14ac:dyDescent="0.25">
      <c r="B124" s="71"/>
      <c r="C124" s="72"/>
      <c r="D124" s="73"/>
      <c r="E124" s="73"/>
      <c r="F124" s="73"/>
    </row>
    <row r="125" spans="2:6" x14ac:dyDescent="0.25">
      <c r="B125" s="71"/>
      <c r="C125" s="72"/>
      <c r="D125" s="73"/>
      <c r="E125" s="73"/>
      <c r="F125" s="73"/>
    </row>
    <row r="126" spans="2:6" x14ac:dyDescent="0.25">
      <c r="B126" s="71"/>
      <c r="C126" s="72"/>
      <c r="D126" s="73"/>
      <c r="E126" s="73"/>
      <c r="F126" s="73"/>
    </row>
    <row r="127" spans="2:6" x14ac:dyDescent="0.25">
      <c r="B127" s="71"/>
      <c r="C127" s="72"/>
      <c r="D127" s="73"/>
      <c r="E127" s="73"/>
      <c r="F127" s="73"/>
    </row>
    <row r="128" spans="2:6" x14ac:dyDescent="0.25">
      <c r="B128" s="71"/>
      <c r="C128" s="72"/>
      <c r="D128" s="73"/>
      <c r="E128" s="73"/>
      <c r="F128" s="73"/>
    </row>
    <row r="129" spans="2:6" x14ac:dyDescent="0.25">
      <c r="B129" s="71"/>
      <c r="C129" s="72"/>
      <c r="D129" s="73"/>
      <c r="E129" s="73"/>
      <c r="F129" s="73"/>
    </row>
    <row r="130" spans="2:6" x14ac:dyDescent="0.25">
      <c r="B130" s="71"/>
      <c r="C130" s="72"/>
      <c r="D130" s="73"/>
      <c r="E130" s="73"/>
      <c r="F130" s="73"/>
    </row>
    <row r="131" spans="2:6" x14ac:dyDescent="0.25">
      <c r="B131" s="71"/>
      <c r="C131" s="72"/>
      <c r="D131" s="73"/>
      <c r="E131" s="73"/>
      <c r="F131" s="73"/>
    </row>
    <row r="132" spans="2:6" x14ac:dyDescent="0.25">
      <c r="B132" s="71"/>
      <c r="C132" s="72"/>
      <c r="D132" s="73"/>
      <c r="E132" s="73"/>
      <c r="F132" s="73"/>
    </row>
    <row r="133" spans="2:6" x14ac:dyDescent="0.25">
      <c r="B133" s="71"/>
      <c r="C133" s="72"/>
      <c r="D133" s="73"/>
      <c r="E133" s="73"/>
      <c r="F133" s="73"/>
    </row>
    <row r="134" spans="2:6" x14ac:dyDescent="0.25">
      <c r="B134" s="71"/>
      <c r="C134" s="72"/>
      <c r="D134" s="73"/>
      <c r="E134" s="73"/>
      <c r="F134" s="73"/>
    </row>
    <row r="135" spans="2:6" x14ac:dyDescent="0.25">
      <c r="B135" s="71"/>
      <c r="C135" s="72"/>
      <c r="D135" s="73"/>
      <c r="E135" s="73"/>
      <c r="F135" s="73"/>
    </row>
    <row r="136" spans="2:6" x14ac:dyDescent="0.25">
      <c r="B136" s="71"/>
      <c r="C136" s="72"/>
      <c r="D136" s="73"/>
      <c r="E136" s="73"/>
      <c r="F136" s="73"/>
    </row>
    <row r="137" spans="2:6" x14ac:dyDescent="0.25">
      <c r="B137" s="71"/>
      <c r="C137" s="72"/>
      <c r="D137" s="73"/>
      <c r="E137" s="73"/>
      <c r="F137" s="73"/>
    </row>
    <row r="138" spans="2:6" x14ac:dyDescent="0.25">
      <c r="B138" s="71"/>
      <c r="C138" s="72"/>
      <c r="D138" s="73"/>
      <c r="E138" s="73"/>
      <c r="F138" s="73"/>
    </row>
    <row r="139" spans="2:6" x14ac:dyDescent="0.25">
      <c r="B139" s="71"/>
      <c r="C139" s="72"/>
      <c r="D139" s="73"/>
      <c r="E139" s="73"/>
      <c r="F139" s="73"/>
    </row>
    <row r="140" spans="2:6" x14ac:dyDescent="0.25">
      <c r="B140" s="71"/>
      <c r="C140" s="72"/>
      <c r="D140" s="73"/>
      <c r="E140" s="73"/>
      <c r="F140" s="73"/>
    </row>
    <row r="141" spans="2:6" x14ac:dyDescent="0.25">
      <c r="B141" s="71"/>
      <c r="C141" s="72"/>
      <c r="D141" s="73"/>
      <c r="E141" s="73"/>
      <c r="F141" s="73"/>
    </row>
    <row r="142" spans="2:6" x14ac:dyDescent="0.25">
      <c r="B142" s="71"/>
      <c r="C142" s="72"/>
      <c r="D142" s="73"/>
      <c r="E142" s="73"/>
      <c r="F142" s="73"/>
    </row>
    <row r="143" spans="2:6" x14ac:dyDescent="0.25">
      <c r="B143" s="71"/>
      <c r="C143" s="72"/>
      <c r="D143" s="73"/>
      <c r="E143" s="73"/>
      <c r="F143" s="73"/>
    </row>
    <row r="144" spans="2:6" x14ac:dyDescent="0.25">
      <c r="B144" s="71"/>
      <c r="C144" s="72"/>
      <c r="D144" s="73"/>
      <c r="E144" s="73"/>
      <c r="F144" s="73"/>
    </row>
    <row r="145" spans="2:6" x14ac:dyDescent="0.25">
      <c r="B145" s="71"/>
      <c r="C145" s="72"/>
      <c r="D145" s="73"/>
      <c r="E145" s="73"/>
      <c r="F145" s="73"/>
    </row>
    <row r="146" spans="2:6" x14ac:dyDescent="0.25">
      <c r="B146" s="71"/>
      <c r="C146" s="72"/>
      <c r="D146" s="73"/>
      <c r="E146" s="73"/>
      <c r="F146" s="73"/>
    </row>
    <row r="147" spans="2:6" x14ac:dyDescent="0.25">
      <c r="B147" s="71"/>
      <c r="C147" s="72"/>
      <c r="D147" s="73"/>
      <c r="E147" s="73"/>
      <c r="F147" s="73"/>
    </row>
    <row r="148" spans="2:6" x14ac:dyDescent="0.25">
      <c r="B148" s="71"/>
      <c r="C148" s="72"/>
      <c r="D148" s="73"/>
      <c r="E148" s="73"/>
      <c r="F148" s="73"/>
    </row>
    <row r="149" spans="2:6" x14ac:dyDescent="0.25">
      <c r="B149" s="71"/>
      <c r="C149" s="72"/>
      <c r="D149" s="73"/>
      <c r="E149" s="73"/>
      <c r="F149" s="73"/>
    </row>
    <row r="150" spans="2:6" x14ac:dyDescent="0.25">
      <c r="B150" s="71"/>
      <c r="C150" s="72"/>
      <c r="D150" s="73"/>
      <c r="E150" s="73"/>
      <c r="F150" s="73"/>
    </row>
    <row r="151" spans="2:6" x14ac:dyDescent="0.25">
      <c r="B151" s="71"/>
      <c r="C151" s="72"/>
      <c r="D151" s="73"/>
      <c r="E151" s="73"/>
      <c r="F151" s="73"/>
    </row>
    <row r="152" spans="2:6" x14ac:dyDescent="0.25">
      <c r="B152" s="71"/>
      <c r="C152" s="72"/>
      <c r="D152" s="73"/>
      <c r="E152" s="73"/>
      <c r="F152" s="73"/>
    </row>
    <row r="153" spans="2:6" x14ac:dyDescent="0.25">
      <c r="B153" s="71"/>
      <c r="C153" s="72"/>
      <c r="D153" s="73"/>
      <c r="E153" s="73"/>
      <c r="F153" s="73"/>
    </row>
    <row r="154" spans="2:6" x14ac:dyDescent="0.25">
      <c r="B154" s="71"/>
      <c r="C154" s="72"/>
      <c r="D154" s="73"/>
      <c r="E154" s="73"/>
      <c r="F154" s="73"/>
    </row>
    <row r="155" spans="2:6" x14ac:dyDescent="0.25">
      <c r="B155" s="71"/>
      <c r="C155" s="72"/>
      <c r="D155" s="73"/>
      <c r="E155" s="73"/>
      <c r="F155" s="73"/>
    </row>
    <row r="156" spans="2:6" x14ac:dyDescent="0.25">
      <c r="B156" s="71"/>
      <c r="C156" s="72"/>
      <c r="D156" s="73"/>
      <c r="E156" s="73"/>
      <c r="F156" s="73"/>
    </row>
    <row r="157" spans="2:6" x14ac:dyDescent="0.25">
      <c r="B157" s="71"/>
      <c r="C157" s="72"/>
      <c r="D157" s="73"/>
      <c r="E157" s="73"/>
      <c r="F157" s="73"/>
    </row>
    <row r="158" spans="2:6" x14ac:dyDescent="0.25">
      <c r="B158" s="71"/>
      <c r="C158" s="72"/>
      <c r="D158" s="73"/>
      <c r="E158" s="73"/>
      <c r="F158" s="73"/>
    </row>
    <row r="159" spans="2:6" x14ac:dyDescent="0.25">
      <c r="B159" s="71"/>
      <c r="C159" s="72"/>
      <c r="D159" s="73"/>
      <c r="E159" s="73"/>
      <c r="F159" s="73"/>
    </row>
    <row r="160" spans="2:6" x14ac:dyDescent="0.25">
      <c r="B160" s="71"/>
      <c r="C160" s="72"/>
      <c r="D160" s="73"/>
      <c r="E160" s="73"/>
      <c r="F160" s="73"/>
    </row>
    <row r="161" spans="2:6" x14ac:dyDescent="0.25">
      <c r="B161" s="71"/>
      <c r="C161" s="72"/>
      <c r="D161" s="73"/>
      <c r="E161" s="73"/>
      <c r="F161" s="73"/>
    </row>
    <row r="162" spans="2:6" x14ac:dyDescent="0.25">
      <c r="B162" s="71"/>
      <c r="C162" s="72"/>
      <c r="D162" s="73"/>
      <c r="E162" s="73"/>
      <c r="F162" s="73"/>
    </row>
    <row r="163" spans="2:6" x14ac:dyDescent="0.25">
      <c r="B163" s="71"/>
      <c r="C163" s="72"/>
      <c r="D163" s="73"/>
      <c r="E163" s="73"/>
      <c r="F163" s="73"/>
    </row>
    <row r="164" spans="2:6" x14ac:dyDescent="0.25">
      <c r="B164" s="71"/>
      <c r="C164" s="72"/>
      <c r="D164" s="73"/>
      <c r="E164" s="73"/>
      <c r="F164" s="73"/>
    </row>
    <row r="165" spans="2:6" x14ac:dyDescent="0.25">
      <c r="B165" s="71"/>
      <c r="C165" s="72"/>
      <c r="D165" s="73"/>
      <c r="E165" s="73"/>
      <c r="F165" s="73"/>
    </row>
    <row r="166" spans="2:6" x14ac:dyDescent="0.25">
      <c r="B166" s="71"/>
      <c r="C166" s="72"/>
      <c r="D166" s="73"/>
      <c r="E166" s="73"/>
      <c r="F166" s="73"/>
    </row>
    <row r="167" spans="2:6" x14ac:dyDescent="0.25">
      <c r="B167" s="71"/>
      <c r="C167" s="72"/>
      <c r="D167" s="73"/>
      <c r="E167" s="73"/>
      <c r="F167" s="73"/>
    </row>
    <row r="168" spans="2:6" x14ac:dyDescent="0.25">
      <c r="B168" s="71"/>
      <c r="C168" s="72"/>
      <c r="D168" s="73"/>
      <c r="E168" s="73"/>
      <c r="F168" s="73"/>
    </row>
    <row r="169" spans="2:6" x14ac:dyDescent="0.25">
      <c r="B169" s="71"/>
      <c r="C169" s="72"/>
      <c r="D169" s="73"/>
      <c r="E169" s="73"/>
      <c r="F169" s="73"/>
    </row>
    <row r="170" spans="2:6" x14ac:dyDescent="0.25">
      <c r="B170" s="71"/>
      <c r="C170" s="72"/>
      <c r="D170" s="73"/>
      <c r="E170" s="73"/>
      <c r="F170" s="73"/>
    </row>
    <row r="171" spans="2:6" x14ac:dyDescent="0.25">
      <c r="B171" s="71"/>
      <c r="C171" s="72"/>
      <c r="D171" s="73"/>
      <c r="E171" s="73"/>
      <c r="F171" s="73"/>
    </row>
    <row r="172" spans="2:6" x14ac:dyDescent="0.25">
      <c r="B172" s="71"/>
      <c r="C172" s="72"/>
      <c r="D172" s="73"/>
      <c r="E172" s="73"/>
      <c r="F172" s="73"/>
    </row>
    <row r="173" spans="2:6" x14ac:dyDescent="0.25">
      <c r="B173" s="71"/>
      <c r="C173" s="72"/>
      <c r="D173" s="73"/>
      <c r="E173" s="73"/>
      <c r="F173" s="73"/>
    </row>
    <row r="174" spans="2:6" x14ac:dyDescent="0.25">
      <c r="B174" s="71"/>
      <c r="C174" s="72"/>
      <c r="D174" s="73"/>
      <c r="E174" s="73"/>
      <c r="F174" s="73"/>
    </row>
    <row r="175" spans="2:6" x14ac:dyDescent="0.25">
      <c r="B175" s="71"/>
      <c r="C175" s="72"/>
      <c r="D175" s="73"/>
      <c r="E175" s="73"/>
      <c r="F175" s="73"/>
    </row>
    <row r="176" spans="2:6" x14ac:dyDescent="0.25">
      <c r="B176" s="71"/>
      <c r="C176" s="72"/>
      <c r="D176" s="73"/>
      <c r="E176" s="73"/>
      <c r="F176" s="73"/>
    </row>
    <row r="177" spans="2:6" x14ac:dyDescent="0.25">
      <c r="B177" s="71"/>
      <c r="C177" s="72"/>
      <c r="D177" s="73"/>
      <c r="E177" s="73"/>
      <c r="F177" s="73"/>
    </row>
    <row r="178" spans="2:6" x14ac:dyDescent="0.25">
      <c r="B178" s="71"/>
      <c r="C178" s="72"/>
      <c r="D178" s="73"/>
      <c r="E178" s="73"/>
      <c r="F178" s="73"/>
    </row>
    <row r="179" spans="2:6" x14ac:dyDescent="0.25">
      <c r="B179" s="71"/>
      <c r="C179" s="72"/>
      <c r="D179" s="73"/>
      <c r="E179" s="73"/>
      <c r="F179" s="73"/>
    </row>
    <row r="180" spans="2:6" x14ac:dyDescent="0.25">
      <c r="B180" s="71"/>
      <c r="C180" s="72"/>
      <c r="D180" s="73"/>
      <c r="E180" s="73"/>
      <c r="F180" s="73"/>
    </row>
    <row r="181" spans="2:6" x14ac:dyDescent="0.25">
      <c r="B181" s="71"/>
      <c r="C181" s="72"/>
      <c r="D181" s="73"/>
      <c r="E181" s="73"/>
      <c r="F181" s="73"/>
    </row>
    <row r="182" spans="2:6" x14ac:dyDescent="0.25">
      <c r="B182" s="71"/>
      <c r="C182" s="72"/>
      <c r="D182" s="73"/>
      <c r="E182" s="73"/>
      <c r="F182" s="73"/>
    </row>
    <row r="183" spans="2:6" x14ac:dyDescent="0.25">
      <c r="B183" s="71"/>
      <c r="C183" s="72"/>
      <c r="D183" s="73"/>
      <c r="E183" s="73"/>
      <c r="F183" s="73"/>
    </row>
    <row r="184" spans="2:6" x14ac:dyDescent="0.25">
      <c r="B184" s="71"/>
      <c r="C184" s="72"/>
      <c r="D184" s="73"/>
      <c r="E184" s="73"/>
      <c r="F184" s="73"/>
    </row>
    <row r="185" spans="2:6" x14ac:dyDescent="0.25">
      <c r="B185" s="71"/>
      <c r="C185" s="72"/>
      <c r="D185" s="73"/>
      <c r="E185" s="73"/>
      <c r="F185" s="73"/>
    </row>
    <row r="186" spans="2:6" x14ac:dyDescent="0.25">
      <c r="B186" s="71"/>
      <c r="C186" s="72"/>
      <c r="D186" s="73"/>
      <c r="E186" s="73"/>
      <c r="F186" s="73"/>
    </row>
    <row r="187" spans="2:6" x14ac:dyDescent="0.25">
      <c r="B187" s="71"/>
      <c r="C187" s="72"/>
      <c r="D187" s="73"/>
      <c r="E187" s="73"/>
      <c r="F187" s="73"/>
    </row>
    <row r="188" spans="2:6" x14ac:dyDescent="0.25">
      <c r="B188" s="71"/>
      <c r="C188" s="72"/>
      <c r="D188" s="73"/>
      <c r="E188" s="73"/>
      <c r="F188" s="73"/>
    </row>
    <row r="189" spans="2:6" x14ac:dyDescent="0.25">
      <c r="B189" s="71"/>
      <c r="C189" s="72"/>
      <c r="D189" s="73"/>
      <c r="E189" s="73"/>
      <c r="F189" s="73"/>
    </row>
    <row r="190" spans="2:6" x14ac:dyDescent="0.25">
      <c r="B190" s="71"/>
      <c r="C190" s="72"/>
      <c r="D190" s="73"/>
      <c r="E190" s="73"/>
      <c r="F190" s="73"/>
    </row>
    <row r="191" spans="2:6" x14ac:dyDescent="0.25">
      <c r="B191" s="71"/>
      <c r="C191" s="72"/>
      <c r="D191" s="73"/>
      <c r="E191" s="73"/>
      <c r="F191" s="73"/>
    </row>
    <row r="192" spans="2:6" x14ac:dyDescent="0.25">
      <c r="B192" s="71"/>
      <c r="C192" s="72"/>
      <c r="D192" s="73"/>
      <c r="E192" s="73"/>
      <c r="F192" s="73"/>
    </row>
    <row r="193" spans="2:6" x14ac:dyDescent="0.25">
      <c r="B193" s="71"/>
      <c r="C193" s="72"/>
      <c r="D193" s="73"/>
      <c r="E193" s="73"/>
      <c r="F193" s="73"/>
    </row>
    <row r="194" spans="2:6" x14ac:dyDescent="0.25">
      <c r="B194" s="71"/>
      <c r="C194" s="72"/>
      <c r="D194" s="73"/>
      <c r="E194" s="73"/>
      <c r="F194" s="73"/>
    </row>
    <row r="195" spans="2:6" x14ac:dyDescent="0.25">
      <c r="B195" s="71"/>
      <c r="C195" s="72"/>
      <c r="D195" s="73"/>
      <c r="E195" s="73"/>
      <c r="F195" s="73"/>
    </row>
    <row r="196" spans="2:6" x14ac:dyDescent="0.25">
      <c r="B196" s="71"/>
      <c r="C196" s="72"/>
      <c r="D196" s="73"/>
      <c r="E196" s="73"/>
      <c r="F196" s="73"/>
    </row>
    <row r="197" spans="2:6" x14ac:dyDescent="0.25">
      <c r="B197" s="71"/>
      <c r="C197" s="72"/>
      <c r="D197" s="73"/>
      <c r="E197" s="73"/>
      <c r="F197" s="73"/>
    </row>
    <row r="198" spans="2:6" x14ac:dyDescent="0.25">
      <c r="B198" s="71"/>
      <c r="C198" s="72"/>
      <c r="D198" s="73"/>
      <c r="E198" s="73"/>
      <c r="F198" s="73"/>
    </row>
    <row r="199" spans="2:6" x14ac:dyDescent="0.25">
      <c r="B199" s="71"/>
      <c r="C199" s="72"/>
      <c r="D199" s="73"/>
      <c r="E199" s="73"/>
      <c r="F199" s="73"/>
    </row>
    <row r="200" spans="2:6" x14ac:dyDescent="0.25">
      <c r="B200" s="71"/>
      <c r="C200" s="72"/>
      <c r="D200" s="73"/>
      <c r="E200" s="73"/>
      <c r="F200" s="73"/>
    </row>
    <row r="201" spans="2:6" x14ac:dyDescent="0.25">
      <c r="B201" s="71"/>
      <c r="C201" s="72"/>
      <c r="D201" s="73"/>
      <c r="E201" s="73"/>
      <c r="F201" s="73"/>
    </row>
    <row r="202" spans="2:6" x14ac:dyDescent="0.25">
      <c r="B202" s="71"/>
      <c r="C202" s="72"/>
      <c r="D202" s="73"/>
      <c r="E202" s="73"/>
      <c r="F202" s="73"/>
    </row>
    <row r="203" spans="2:6" x14ac:dyDescent="0.25">
      <c r="B203" s="71"/>
      <c r="C203" s="72"/>
      <c r="D203" s="73"/>
      <c r="E203" s="73"/>
      <c r="F203" s="73"/>
    </row>
    <row r="204" spans="2:6" x14ac:dyDescent="0.25">
      <c r="B204" s="71"/>
      <c r="C204" s="72"/>
      <c r="D204" s="73"/>
      <c r="E204" s="73"/>
      <c r="F204" s="73"/>
    </row>
    <row r="205" spans="2:6" x14ac:dyDescent="0.25">
      <c r="B205" s="71"/>
      <c r="C205" s="72"/>
      <c r="D205" s="73"/>
      <c r="E205" s="73"/>
      <c r="F205" s="73"/>
    </row>
    <row r="206" spans="2:6" x14ac:dyDescent="0.25">
      <c r="B206" s="71"/>
      <c r="C206" s="72"/>
      <c r="D206" s="73"/>
      <c r="E206" s="73"/>
      <c r="F206" s="73"/>
    </row>
    <row r="207" spans="2:6" x14ac:dyDescent="0.25">
      <c r="B207" s="71"/>
      <c r="C207" s="72"/>
      <c r="D207" s="73"/>
      <c r="E207" s="73"/>
      <c r="F207" s="73"/>
    </row>
    <row r="208" spans="2:6" x14ac:dyDescent="0.25">
      <c r="B208" s="71"/>
      <c r="C208" s="72"/>
      <c r="D208" s="73"/>
      <c r="E208" s="73"/>
      <c r="F208" s="73"/>
    </row>
    <row r="209" spans="2:6" x14ac:dyDescent="0.25">
      <c r="B209" s="71"/>
      <c r="C209" s="72"/>
      <c r="D209" s="73"/>
      <c r="E209" s="73"/>
      <c r="F209" s="73"/>
    </row>
    <row r="210" spans="2:6" x14ac:dyDescent="0.25">
      <c r="B210" s="71"/>
      <c r="C210" s="72"/>
      <c r="D210" s="73"/>
      <c r="E210" s="73"/>
      <c r="F210" s="73"/>
    </row>
    <row r="211" spans="2:6" x14ac:dyDescent="0.25">
      <c r="B211" s="71"/>
      <c r="C211" s="72"/>
      <c r="D211" s="73"/>
      <c r="E211" s="73"/>
      <c r="F211" s="73"/>
    </row>
    <row r="212" spans="2:6" x14ac:dyDescent="0.25">
      <c r="B212" s="71"/>
      <c r="C212" s="72"/>
      <c r="D212" s="73"/>
      <c r="E212" s="73"/>
      <c r="F212" s="73"/>
    </row>
    <row r="213" spans="2:6" x14ac:dyDescent="0.25">
      <c r="B213" s="71"/>
      <c r="C213" s="72"/>
      <c r="D213" s="73"/>
      <c r="E213" s="73"/>
      <c r="F213" s="73"/>
    </row>
    <row r="214" spans="2:6" x14ac:dyDescent="0.25">
      <c r="B214" s="71"/>
      <c r="C214" s="72"/>
      <c r="D214" s="73"/>
      <c r="E214" s="73"/>
      <c r="F214" s="73"/>
    </row>
    <row r="215" spans="2:6" x14ac:dyDescent="0.25">
      <c r="B215" s="71"/>
      <c r="C215" s="72"/>
      <c r="D215" s="73"/>
      <c r="E215" s="73"/>
      <c r="F215" s="73"/>
    </row>
    <row r="216" spans="2:6" x14ac:dyDescent="0.25">
      <c r="B216" s="71"/>
      <c r="C216" s="72"/>
      <c r="D216" s="73"/>
      <c r="E216" s="73"/>
      <c r="F216" s="73"/>
    </row>
    <row r="217" spans="2:6" x14ac:dyDescent="0.25">
      <c r="B217" s="71"/>
      <c r="C217" s="72"/>
      <c r="D217" s="73"/>
      <c r="E217" s="73"/>
      <c r="F217" s="73"/>
    </row>
    <row r="218" spans="2:6" x14ac:dyDescent="0.25">
      <c r="B218" s="71"/>
      <c r="C218" s="72"/>
      <c r="D218" s="73"/>
      <c r="E218" s="73"/>
      <c r="F218" s="73"/>
    </row>
    <row r="219" spans="2:6" x14ac:dyDescent="0.25">
      <c r="B219" s="71"/>
      <c r="C219" s="72"/>
      <c r="D219" s="73"/>
      <c r="E219" s="73"/>
      <c r="F219" s="73"/>
    </row>
    <row r="220" spans="2:6" x14ac:dyDescent="0.25">
      <c r="B220" s="71"/>
      <c r="C220" s="72"/>
      <c r="D220" s="73"/>
      <c r="E220" s="73"/>
      <c r="F220" s="73"/>
    </row>
    <row r="221" spans="2:6" x14ac:dyDescent="0.25">
      <c r="B221" s="71"/>
      <c r="C221" s="72"/>
      <c r="D221" s="73"/>
      <c r="E221" s="73"/>
      <c r="F221" s="73"/>
    </row>
    <row r="222" spans="2:6" x14ac:dyDescent="0.25">
      <c r="B222" s="71"/>
      <c r="C222" s="72"/>
      <c r="D222" s="73"/>
      <c r="E222" s="73"/>
      <c r="F222" s="73"/>
    </row>
    <row r="223" spans="2:6" x14ac:dyDescent="0.25">
      <c r="B223" s="71"/>
      <c r="C223" s="72"/>
      <c r="D223" s="73"/>
      <c r="E223" s="73"/>
      <c r="F223" s="73"/>
    </row>
    <row r="224" spans="2:6" x14ac:dyDescent="0.25">
      <c r="B224" s="71"/>
      <c r="C224" s="72"/>
      <c r="D224" s="73"/>
      <c r="E224" s="73"/>
      <c r="F224" s="73"/>
    </row>
    <row r="225" spans="2:6" x14ac:dyDescent="0.25">
      <c r="B225" s="71"/>
      <c r="C225" s="72"/>
      <c r="D225" s="73"/>
      <c r="E225" s="73"/>
      <c r="F225" s="73"/>
    </row>
    <row r="226" spans="2:6" x14ac:dyDescent="0.25">
      <c r="B226" s="71"/>
      <c r="C226" s="72"/>
      <c r="D226" s="73"/>
      <c r="E226" s="73"/>
      <c r="F226" s="73"/>
    </row>
    <row r="227" spans="2:6" x14ac:dyDescent="0.25">
      <c r="B227" s="71"/>
      <c r="C227" s="72"/>
      <c r="D227" s="73"/>
      <c r="E227" s="73"/>
      <c r="F227" s="73"/>
    </row>
    <row r="228" spans="2:6" x14ac:dyDescent="0.25">
      <c r="B228" s="71"/>
      <c r="C228" s="72"/>
      <c r="D228" s="73"/>
      <c r="E228" s="73"/>
      <c r="F228" s="73"/>
    </row>
    <row r="229" spans="2:6" x14ac:dyDescent="0.25">
      <c r="B229" s="71"/>
      <c r="C229" s="72"/>
      <c r="D229" s="73"/>
      <c r="E229" s="73"/>
      <c r="F229" s="73"/>
    </row>
    <row r="230" spans="2:6" x14ac:dyDescent="0.25">
      <c r="B230" s="71"/>
      <c r="C230" s="72"/>
      <c r="D230" s="73"/>
      <c r="E230" s="73"/>
      <c r="F230" s="73"/>
    </row>
    <row r="231" spans="2:6" x14ac:dyDescent="0.25">
      <c r="B231" s="71"/>
      <c r="C231" s="72"/>
      <c r="D231" s="73"/>
      <c r="E231" s="73"/>
      <c r="F231" s="73"/>
    </row>
    <row r="232" spans="2:6" x14ac:dyDescent="0.25">
      <c r="B232" s="71"/>
      <c r="C232" s="72"/>
      <c r="D232" s="73"/>
      <c r="E232" s="73"/>
      <c r="F232" s="73"/>
    </row>
    <row r="233" spans="2:6" x14ac:dyDescent="0.25">
      <c r="B233" s="71"/>
      <c r="C233" s="72"/>
      <c r="D233" s="73"/>
      <c r="E233" s="73"/>
      <c r="F233" s="73"/>
    </row>
    <row r="234" spans="2:6" x14ac:dyDescent="0.25">
      <c r="B234" s="71"/>
      <c r="C234" s="72"/>
      <c r="D234" s="73"/>
      <c r="E234" s="73"/>
      <c r="F234" s="73"/>
    </row>
    <row r="235" spans="2:6" x14ac:dyDescent="0.25">
      <c r="B235" s="71"/>
      <c r="C235" s="72"/>
      <c r="D235" s="73"/>
      <c r="E235" s="73"/>
      <c r="F235" s="73"/>
    </row>
    <row r="236" spans="2:6" x14ac:dyDescent="0.25">
      <c r="B236" s="71"/>
      <c r="C236" s="72"/>
      <c r="D236" s="73"/>
      <c r="E236" s="73"/>
      <c r="F236" s="73"/>
    </row>
    <row r="237" spans="2:6" x14ac:dyDescent="0.25">
      <c r="B237" s="71"/>
      <c r="C237" s="72"/>
      <c r="D237" s="73"/>
      <c r="E237" s="73"/>
      <c r="F237" s="73"/>
    </row>
    <row r="238" spans="2:6" x14ac:dyDescent="0.25">
      <c r="B238" s="71"/>
      <c r="C238" s="72"/>
      <c r="D238" s="73"/>
      <c r="E238" s="73"/>
      <c r="F238" s="73"/>
    </row>
    <row r="239" spans="2:6" x14ac:dyDescent="0.25">
      <c r="B239" s="71"/>
      <c r="C239" s="72"/>
      <c r="D239" s="73"/>
      <c r="E239" s="73"/>
      <c r="F239" s="73"/>
    </row>
    <row r="240" spans="2:6" x14ac:dyDescent="0.25">
      <c r="B240" s="71"/>
      <c r="C240" s="72"/>
      <c r="D240" s="73"/>
      <c r="E240" s="73"/>
      <c r="F240" s="73"/>
    </row>
    <row r="241" spans="2:6" x14ac:dyDescent="0.25">
      <c r="B241" s="71"/>
      <c r="C241" s="72"/>
      <c r="D241" s="73"/>
      <c r="E241" s="73"/>
      <c r="F241" s="73"/>
    </row>
    <row r="242" spans="2:6" x14ac:dyDescent="0.25">
      <c r="B242" s="71"/>
      <c r="C242" s="72"/>
      <c r="D242" s="73"/>
      <c r="E242" s="73"/>
      <c r="F242" s="73"/>
    </row>
    <row r="243" spans="2:6" x14ac:dyDescent="0.25">
      <c r="B243" s="71"/>
      <c r="C243" s="72"/>
      <c r="D243" s="73"/>
      <c r="E243" s="73"/>
      <c r="F243" s="73"/>
    </row>
    <row r="244" spans="2:6" x14ac:dyDescent="0.25">
      <c r="B244" s="71"/>
      <c r="C244" s="72"/>
      <c r="D244" s="73"/>
      <c r="E244" s="73"/>
      <c r="F244" s="73"/>
    </row>
    <row r="245" spans="2:6" x14ac:dyDescent="0.25">
      <c r="B245" s="71"/>
      <c r="C245" s="72"/>
      <c r="D245" s="73"/>
      <c r="E245" s="73"/>
      <c r="F245" s="73"/>
    </row>
    <row r="246" spans="2:6" x14ac:dyDescent="0.25">
      <c r="B246" s="71"/>
      <c r="C246" s="72"/>
      <c r="D246" s="73"/>
      <c r="E246" s="73"/>
      <c r="F246" s="73"/>
    </row>
    <row r="247" spans="2:6" x14ac:dyDescent="0.25">
      <c r="B247" s="71"/>
      <c r="C247" s="72"/>
      <c r="D247" s="73"/>
      <c r="E247" s="73"/>
      <c r="F247" s="73"/>
    </row>
    <row r="248" spans="2:6" x14ac:dyDescent="0.25">
      <c r="B248" s="71"/>
      <c r="C248" s="72"/>
      <c r="D248" s="73"/>
      <c r="E248" s="73"/>
      <c r="F248" s="73"/>
    </row>
    <row r="249" spans="2:6" x14ac:dyDescent="0.25">
      <c r="B249" s="71"/>
      <c r="C249" s="72"/>
      <c r="D249" s="73"/>
      <c r="E249" s="73"/>
      <c r="F249" s="73"/>
    </row>
    <row r="250" spans="2:6" x14ac:dyDescent="0.25">
      <c r="B250" s="71"/>
      <c r="C250" s="72"/>
      <c r="D250" s="73"/>
      <c r="E250" s="73"/>
      <c r="F250" s="73"/>
    </row>
    <row r="251" spans="2:6" x14ac:dyDescent="0.25">
      <c r="B251" s="71"/>
      <c r="C251" s="72"/>
      <c r="D251" s="73"/>
      <c r="E251" s="73"/>
      <c r="F251" s="73"/>
    </row>
    <row r="252" spans="2:6" x14ac:dyDescent="0.25">
      <c r="B252" s="71"/>
      <c r="C252" s="72"/>
      <c r="D252" s="73"/>
      <c r="E252" s="73"/>
      <c r="F252" s="73"/>
    </row>
    <row r="253" spans="2:6" x14ac:dyDescent="0.25">
      <c r="B253" s="71"/>
      <c r="C253" s="72"/>
      <c r="D253" s="73"/>
      <c r="E253" s="73"/>
      <c r="F253" s="73"/>
    </row>
    <row r="254" spans="2:6" x14ac:dyDescent="0.25">
      <c r="B254" s="71"/>
      <c r="C254" s="72"/>
      <c r="D254" s="73"/>
      <c r="E254" s="73"/>
      <c r="F254" s="73"/>
    </row>
    <row r="255" spans="2:6" x14ac:dyDescent="0.25">
      <c r="B255" s="71"/>
      <c r="C255" s="72"/>
      <c r="D255" s="73"/>
      <c r="E255" s="73"/>
      <c r="F255" s="73"/>
    </row>
    <row r="256" spans="2:6" x14ac:dyDescent="0.25">
      <c r="B256" s="71"/>
      <c r="C256" s="72"/>
      <c r="D256" s="73"/>
      <c r="E256" s="73"/>
      <c r="F256" s="73"/>
    </row>
    <row r="257" spans="2:6" x14ac:dyDescent="0.25">
      <c r="B257" s="71"/>
      <c r="C257" s="72"/>
      <c r="D257" s="73"/>
      <c r="E257" s="73"/>
      <c r="F257" s="73"/>
    </row>
    <row r="258" spans="2:6" x14ac:dyDescent="0.25">
      <c r="B258" s="71"/>
      <c r="C258" s="72"/>
      <c r="D258" s="73"/>
      <c r="E258" s="73"/>
      <c r="F258" s="73"/>
    </row>
    <row r="259" spans="2:6" x14ac:dyDescent="0.25">
      <c r="B259" s="71"/>
      <c r="C259" s="72"/>
      <c r="D259" s="73"/>
      <c r="E259" s="73"/>
      <c r="F259" s="73"/>
    </row>
    <row r="260" spans="2:6" x14ac:dyDescent="0.25">
      <c r="B260" s="71"/>
      <c r="C260" s="72"/>
      <c r="D260" s="73"/>
      <c r="E260" s="73"/>
      <c r="F260" s="73"/>
    </row>
    <row r="261" spans="2:6" x14ac:dyDescent="0.25">
      <c r="B261" s="71"/>
      <c r="C261" s="72"/>
      <c r="D261" s="73"/>
      <c r="E261" s="73"/>
      <c r="F261" s="73"/>
    </row>
    <row r="262" spans="2:6" x14ac:dyDescent="0.25">
      <c r="B262" s="71"/>
      <c r="C262" s="72"/>
      <c r="D262" s="73"/>
      <c r="E262" s="73"/>
      <c r="F262" s="73"/>
    </row>
    <row r="263" spans="2:6" x14ac:dyDescent="0.25">
      <c r="B263" s="71"/>
      <c r="C263" s="72"/>
      <c r="D263" s="73"/>
      <c r="E263" s="73"/>
      <c r="F263" s="73"/>
    </row>
    <row r="264" spans="2:6" x14ac:dyDescent="0.25">
      <c r="B264" s="71"/>
      <c r="C264" s="72"/>
      <c r="D264" s="73"/>
      <c r="E264" s="73"/>
      <c r="F264" s="73"/>
    </row>
    <row r="265" spans="2:6" x14ac:dyDescent="0.25">
      <c r="B265" s="71"/>
      <c r="C265" s="72"/>
      <c r="D265" s="73"/>
      <c r="E265" s="73"/>
      <c r="F265" s="73"/>
    </row>
    <row r="266" spans="2:6" x14ac:dyDescent="0.25">
      <c r="B266" s="71"/>
      <c r="C266" s="72"/>
      <c r="D266" s="73"/>
      <c r="E266" s="73"/>
      <c r="F266" s="73"/>
    </row>
    <row r="267" spans="2:6" x14ac:dyDescent="0.25">
      <c r="B267" s="71"/>
      <c r="C267" s="72"/>
      <c r="D267" s="73"/>
      <c r="E267" s="73"/>
      <c r="F267" s="73"/>
    </row>
    <row r="268" spans="2:6" x14ac:dyDescent="0.25">
      <c r="B268" s="71"/>
      <c r="C268" s="72"/>
      <c r="D268" s="73"/>
      <c r="E268" s="73"/>
      <c r="F268" s="73"/>
    </row>
    <row r="269" spans="2:6" x14ac:dyDescent="0.25">
      <c r="B269" s="71"/>
      <c r="C269" s="72"/>
      <c r="D269" s="73"/>
      <c r="E269" s="73"/>
      <c r="F269" s="73"/>
    </row>
    <row r="270" spans="2:6" x14ac:dyDescent="0.25">
      <c r="B270" s="71"/>
      <c r="C270" s="72"/>
      <c r="D270" s="73"/>
      <c r="E270" s="73"/>
      <c r="F270" s="73"/>
    </row>
    <row r="271" spans="2:6" x14ac:dyDescent="0.25">
      <c r="B271" s="71"/>
      <c r="C271" s="72"/>
      <c r="D271" s="73"/>
      <c r="E271" s="73"/>
      <c r="F271" s="73"/>
    </row>
    <row r="272" spans="2:6" x14ac:dyDescent="0.25">
      <c r="B272" s="71"/>
      <c r="C272" s="72"/>
      <c r="D272" s="73"/>
      <c r="E272" s="73"/>
      <c r="F272" s="73"/>
    </row>
    <row r="273" spans="2:6" x14ac:dyDescent="0.25">
      <c r="B273" s="71"/>
      <c r="C273" s="72"/>
      <c r="D273" s="73"/>
      <c r="E273" s="73"/>
      <c r="F273" s="73"/>
    </row>
    <row r="274" spans="2:6" x14ac:dyDescent="0.25">
      <c r="B274" s="71"/>
      <c r="C274" s="72"/>
      <c r="D274" s="73"/>
      <c r="E274" s="73"/>
      <c r="F274" s="73"/>
    </row>
    <row r="275" spans="2:6" x14ac:dyDescent="0.25">
      <c r="B275" s="71"/>
      <c r="C275" s="72"/>
      <c r="D275" s="73"/>
      <c r="E275" s="73"/>
      <c r="F275" s="73"/>
    </row>
    <row r="276" spans="2:6" x14ac:dyDescent="0.25">
      <c r="B276" s="71"/>
      <c r="C276" s="72"/>
      <c r="D276" s="73"/>
      <c r="E276" s="73"/>
      <c r="F276" s="73"/>
    </row>
    <row r="277" spans="2:6" x14ac:dyDescent="0.25">
      <c r="B277" s="71"/>
      <c r="C277" s="72"/>
      <c r="D277" s="73"/>
      <c r="E277" s="73"/>
      <c r="F277" s="73"/>
    </row>
    <row r="278" spans="2:6" x14ac:dyDescent="0.25">
      <c r="B278" s="71"/>
      <c r="C278" s="72"/>
      <c r="D278" s="73"/>
      <c r="E278" s="73"/>
      <c r="F278" s="73"/>
    </row>
    <row r="279" spans="2:6" x14ac:dyDescent="0.25">
      <c r="B279" s="71"/>
      <c r="C279" s="72"/>
      <c r="D279" s="73"/>
      <c r="E279" s="73"/>
      <c r="F279" s="73"/>
    </row>
    <row r="280" spans="2:6" x14ac:dyDescent="0.25">
      <c r="B280" s="71"/>
      <c r="C280" s="72"/>
      <c r="D280" s="73"/>
      <c r="E280" s="73"/>
      <c r="F280" s="73"/>
    </row>
    <row r="281" spans="2:6" x14ac:dyDescent="0.25">
      <c r="B281" s="71"/>
      <c r="C281" s="72"/>
      <c r="D281" s="73"/>
      <c r="E281" s="73"/>
      <c r="F281" s="73"/>
    </row>
    <row r="282" spans="2:6" x14ac:dyDescent="0.25">
      <c r="B282" s="71"/>
      <c r="C282" s="72"/>
      <c r="D282" s="73"/>
      <c r="E282" s="73"/>
      <c r="F282" s="73"/>
    </row>
  </sheetData>
  <mergeCells count="1">
    <mergeCell ref="B2:F2"/>
  </mergeCells>
  <pageMargins left="0.70866141732283472" right="0.70866141732283472" top="0.74803149606299213" bottom="0.74803149606299213" header="0.31496062992125984" footer="0.31496062992125984"/>
  <pageSetup paperSize="9" scale="76" orientation="portrait" verticalDpi="0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271"/>
  <sheetViews>
    <sheetView topLeftCell="A4" zoomScale="85" zoomScaleNormal="85" workbookViewId="0">
      <selection activeCell="B13" sqref="B13"/>
    </sheetView>
  </sheetViews>
  <sheetFormatPr defaultRowHeight="15" x14ac:dyDescent="0.25"/>
  <cols>
    <col min="1" max="1" width="9.140625" style="59"/>
    <col min="2" max="2" width="52.7109375" style="74" customWidth="1"/>
    <col min="3" max="3" width="8.140625" style="75" bestFit="1" customWidth="1"/>
    <col min="4" max="4" width="13" style="76" customWidth="1"/>
    <col min="5" max="5" width="17.140625" style="76" customWidth="1"/>
    <col min="6" max="6" width="15.7109375" style="76" customWidth="1"/>
    <col min="7" max="7" width="14" style="66" customWidth="1"/>
    <col min="8" max="16384" width="9.140625" style="59"/>
  </cols>
  <sheetData>
    <row r="2" spans="2:7" s="54" customFormat="1" x14ac:dyDescent="0.2">
      <c r="B2" s="212" t="str">
        <f>'Elenco Prezzi Unitari'!B147</f>
        <v>PLT1 - Nummernschilderkennungsstation Nr.1:  S.P.19 Einfahrt Nord (Gemeinde KURTINIG)</v>
      </c>
      <c r="C2" s="212"/>
      <c r="D2" s="212"/>
      <c r="E2" s="212"/>
      <c r="F2" s="212"/>
      <c r="G2" s="53"/>
    </row>
    <row r="3" spans="2:7" s="54" customFormat="1" x14ac:dyDescent="0.2">
      <c r="B3" s="55" t="str">
        <f>'Elenco Prezzi Unitari'!B65</f>
        <v>BESCHREIBUNG</v>
      </c>
      <c r="C3" s="55" t="str">
        <f>'Elenco Prezzi Unitari'!C65</f>
        <v>M.E.</v>
      </c>
      <c r="D3" s="55" t="str">
        <f>'Elenco Prezzi Unitari'!D65</f>
        <v>ANZ.</v>
      </c>
      <c r="E3" s="55" t="str">
        <f>'Elenco Prezzi Unitari'!E65</f>
        <v>EINHEITSPREIS</v>
      </c>
      <c r="F3" s="55" t="str">
        <f>'Elenco Prezzi Unitari'!F65</f>
        <v>BETRAG</v>
      </c>
      <c r="G3" s="53"/>
    </row>
    <row r="4" spans="2:7" ht="30" x14ac:dyDescent="0.25">
      <c r="B4" s="34" t="str">
        <f>'Elenco Prezzi Unitari'!B4</f>
        <v>Videokamera Nummernschilderkennung OCR + Übersichtskamera</v>
      </c>
      <c r="C4" s="56" t="s">
        <v>1</v>
      </c>
      <c r="D4" s="57">
        <v>1</v>
      </c>
      <c r="E4" s="82">
        <f>'Elenco Prezzi Unitari'!F4</f>
        <v>3200</v>
      </c>
      <c r="F4" s="83">
        <f t="shared" ref="F4:F6" si="0">E4*D4</f>
        <v>3200</v>
      </c>
      <c r="G4" s="58"/>
    </row>
    <row r="5" spans="2:7" ht="30" x14ac:dyDescent="0.25">
      <c r="B5" s="34" t="str">
        <f>'Elenco Prezzi Unitari'!B5</f>
        <v>Lokaler Speicher f. Videokamera Nummernschilderkennung - HD Typ SSD 120 GB</v>
      </c>
      <c r="C5" s="56" t="s">
        <v>1</v>
      </c>
      <c r="D5" s="57">
        <v>1</v>
      </c>
      <c r="E5" s="82">
        <f>'Elenco Prezzi Unitari'!F5</f>
        <v>224</v>
      </c>
      <c r="F5" s="83">
        <f t="shared" si="0"/>
        <v>224</v>
      </c>
      <c r="G5" s="58"/>
    </row>
    <row r="6" spans="2:7" x14ac:dyDescent="0.25">
      <c r="B6" s="34" t="str">
        <f>'Elenco Prezzi Unitari'!B10</f>
        <v>Grundlizenz Kamera f. SW Nummernschilderkennung</v>
      </c>
      <c r="C6" s="56" t="s">
        <v>1</v>
      </c>
      <c r="D6" s="57">
        <v>1</v>
      </c>
      <c r="E6" s="82">
        <f>'Elenco Prezzi Unitari'!F10</f>
        <v>513.5</v>
      </c>
      <c r="F6" s="83">
        <f t="shared" si="0"/>
        <v>513.5</v>
      </c>
      <c r="G6" s="58"/>
    </row>
    <row r="7" spans="2:7" ht="30" x14ac:dyDescent="0.25">
      <c r="B7" s="34" t="str">
        <f>'Elenco Prezzi Unitari'!B11</f>
        <v>Lizenz Kamera Zugriff KfZ-Zulassungsstelle f. SW Nummernschilderkennung</v>
      </c>
      <c r="C7" s="56" t="s">
        <v>1</v>
      </c>
      <c r="D7" s="57">
        <v>1</v>
      </c>
      <c r="E7" s="82">
        <f>'Elenco Prezzi Unitari'!F11</f>
        <v>260</v>
      </c>
      <c r="F7" s="83">
        <f t="shared" ref="F7" si="1">E7*D7</f>
        <v>260</v>
      </c>
      <c r="G7" s="58"/>
    </row>
    <row r="8" spans="2:7" x14ac:dyDescent="0.25">
      <c r="B8" s="34" t="str">
        <f>'Elenco Prezzi Unitari'!B37</f>
        <v>Schild "Videoüberwachter Bereich" Art.13 GvD 196/2003</v>
      </c>
      <c r="C8" s="56" t="s">
        <v>1</v>
      </c>
      <c r="D8" s="57">
        <v>1</v>
      </c>
      <c r="E8" s="82">
        <f>'Elenco Prezzi Unitari'!F37</f>
        <v>50</v>
      </c>
      <c r="F8" s="83">
        <f t="shared" ref="F8" si="2">E8*D8</f>
        <v>50</v>
      </c>
      <c r="G8" s="58"/>
    </row>
    <row r="9" spans="2:7" ht="75" x14ac:dyDescent="0.25">
      <c r="B9" s="33" t="str">
        <f>'Elenco Prezzi Unitari'!B32</f>
        <v>Zubehörteile für die Montage der Videokameras und die fachgerechte Herstellung einer vollständigen, funktionstüchtigen Anlage (z.B. Elektroschaltschrank, Geräteschrank, selbstrückstellender Schalter, Netzgeräte, Kabel usw.)</v>
      </c>
      <c r="C9" s="117" t="str">
        <f>'Elenco Prezzi Unitari'!C32</f>
        <v>pauschal</v>
      </c>
      <c r="D9" s="57">
        <v>1</v>
      </c>
      <c r="E9" s="82">
        <v>1000</v>
      </c>
      <c r="F9" s="83">
        <f>E9*D9</f>
        <v>1000</v>
      </c>
      <c r="G9" s="58"/>
    </row>
    <row r="10" spans="2:7" ht="30" x14ac:dyDescent="0.25">
      <c r="B10" s="34" t="str">
        <f>'Elenco Prezzi Unitari'!B57</f>
        <v>Lieferung und Einbau eines verjüngenden Masts mit gebogenem Ausleger  H 6,70 m ü.d.B., Ausleger 4,00 m</v>
      </c>
      <c r="C10" s="56" t="s">
        <v>1</v>
      </c>
      <c r="D10" s="57">
        <v>1</v>
      </c>
      <c r="E10" s="82">
        <f>'Elenco Prezzi Unitari'!F57</f>
        <v>1154</v>
      </c>
      <c r="F10" s="83">
        <f t="shared" ref="F10:F14" si="3">E10*D10</f>
        <v>1154</v>
      </c>
      <c r="G10" s="58"/>
    </row>
    <row r="11" spans="2:7" ht="60" x14ac:dyDescent="0.25">
      <c r="B11" s="34" t="str">
        <f>'Elenco Prezzi Unitari'!B58</f>
        <v>Herstellung eines Fundaments einschließlich Aushub für versenkten Einbau eines verjüngenden Auslegermasts, Ausleger  4,00m , Abm. 124x144x74, doppelte Stahlarmierung, Stahlbeton usw.</v>
      </c>
      <c r="C11" s="56" t="s">
        <v>1</v>
      </c>
      <c r="D11" s="57">
        <v>1</v>
      </c>
      <c r="E11" s="82">
        <f>'Elenco Prezzi Unitari'!F58</f>
        <v>1200</v>
      </c>
      <c r="F11" s="83">
        <f t="shared" si="3"/>
        <v>1200</v>
      </c>
      <c r="G11" s="58"/>
    </row>
    <row r="12" spans="2:7" ht="45" x14ac:dyDescent="0.25">
      <c r="B12" s="34" t="str">
        <f>'Elenco Prezzi Unitari'!B62</f>
        <v>Lieferung und Einbau von vorgefertigten Inspektions- und Abzweigungsschächten aus Beton, Innendurchm.50x50x70</v>
      </c>
      <c r="C12" s="56" t="s">
        <v>1</v>
      </c>
      <c r="D12" s="57">
        <v>1</v>
      </c>
      <c r="E12" s="82">
        <f>'Elenco Prezzi Unitari'!F62</f>
        <v>120</v>
      </c>
      <c r="F12" s="83">
        <f t="shared" si="3"/>
        <v>120</v>
      </c>
      <c r="G12" s="58"/>
    </row>
    <row r="13" spans="2:7" x14ac:dyDescent="0.25">
      <c r="B13" s="34" t="str">
        <f>'Elenco Prezzi Unitari'!B63</f>
        <v>Lieferung und Einbau von Gullys aus Späroguss</v>
      </c>
      <c r="C13" s="56" t="s">
        <v>1</v>
      </c>
      <c r="D13" s="57">
        <v>1</v>
      </c>
      <c r="E13" s="82">
        <f>'Elenco Prezzi Unitari'!F63</f>
        <v>111.6</v>
      </c>
      <c r="F13" s="83">
        <f t="shared" si="3"/>
        <v>111.6</v>
      </c>
      <c r="G13" s="58"/>
    </row>
    <row r="14" spans="2:7" ht="60" x14ac:dyDescent="0.25">
      <c r="B14" s="34" t="str">
        <f>'Elenco Prezzi Unitari'!B61</f>
        <v>Lieferung und  Einbau eines Erders aus Stahl, normgerecht an die Erdleiter  angeschlossen mittels Verbindungsklemmen. Kreuzerder 50/50/2 mm, feuerverzinkt. L=1000 mm.</v>
      </c>
      <c r="C14" s="56" t="s">
        <v>1</v>
      </c>
      <c r="D14" s="57">
        <v>1</v>
      </c>
      <c r="E14" s="82">
        <f>'Elenco Prezzi Unitari'!F61</f>
        <v>75.75</v>
      </c>
      <c r="F14" s="83">
        <f t="shared" si="3"/>
        <v>75.75</v>
      </c>
      <c r="G14" s="58"/>
    </row>
    <row r="15" spans="2:7" ht="30" x14ac:dyDescent="0.25">
      <c r="B15" s="33" t="str">
        <f>'Elenco Prezzi Unitari'!B34</f>
        <v>Arbeitslohn für die Installation (einschließlich Einsatz einer Arbeitsbühne) und die Konfiguration der Anlage.</v>
      </c>
      <c r="C15" s="117" t="str">
        <f>'Elenco Prezzi Unitari'!C34</f>
        <v>pauschal</v>
      </c>
      <c r="D15" s="63">
        <v>1</v>
      </c>
      <c r="E15" s="86">
        <v>800</v>
      </c>
      <c r="F15" s="87">
        <f>E15*D15</f>
        <v>800</v>
      </c>
      <c r="G15" s="64"/>
    </row>
    <row r="16" spans="2:7" x14ac:dyDescent="0.25">
      <c r="B16" s="35" t="str">
        <f>'Elenco Prezzi Unitari'!B66</f>
        <v>Gesamt SOA Kategorie OS5</v>
      </c>
      <c r="C16" s="60"/>
      <c r="D16" s="61"/>
      <c r="E16" s="84"/>
      <c r="F16" s="85">
        <f>SUM(F4:F15)</f>
        <v>8708.85</v>
      </c>
    </row>
    <row r="17" spans="2:6" x14ac:dyDescent="0.25">
      <c r="B17" s="34" t="str">
        <f>'Elenco Prezzi Unitari'!B6</f>
        <v>Modem 3G HSPDS/GPRS mit eingebauter Antenne</v>
      </c>
      <c r="C17" s="56" t="s">
        <v>1</v>
      </c>
      <c r="D17" s="57">
        <v>1</v>
      </c>
      <c r="E17" s="82">
        <f>'Elenco Prezzi Unitari'!F6</f>
        <v>320</v>
      </c>
      <c r="F17" s="83">
        <f t="shared" ref="F17" si="4">E17*D17</f>
        <v>320</v>
      </c>
    </row>
    <row r="18" spans="2:6" ht="45" x14ac:dyDescent="0.25">
      <c r="B18" s="33" t="str">
        <f>'Elenco Prezzi Unitari'!B33</f>
        <v>Zubehörteile für die Montage der Konnektivitätsgeräte zur fachgerechten Herstellung einer vollständigen, funktionstüchtigen Anlage.</v>
      </c>
      <c r="C18" s="117" t="str">
        <f>'Elenco Prezzi Unitari'!C33</f>
        <v>pauschal</v>
      </c>
      <c r="D18" s="57">
        <v>1</v>
      </c>
      <c r="E18" s="82">
        <v>200</v>
      </c>
      <c r="F18" s="83">
        <f>E18*D18</f>
        <v>200</v>
      </c>
    </row>
    <row r="19" spans="2:6" ht="30" x14ac:dyDescent="0.25">
      <c r="B19" s="33" t="str">
        <f>'Elenco Prezzi Unitari'!B34</f>
        <v>Arbeitslohn für die Installation (einschließlich Einsatz einer Arbeitsbühne) und die Konfiguration der Anlage.</v>
      </c>
      <c r="C19" s="117" t="str">
        <f>'Elenco Prezzi Unitari'!C34</f>
        <v>pauschal</v>
      </c>
      <c r="D19" s="63">
        <v>1</v>
      </c>
      <c r="E19" s="86">
        <v>200</v>
      </c>
      <c r="F19" s="87">
        <f>E19*D19</f>
        <v>200</v>
      </c>
    </row>
    <row r="20" spans="2:6" x14ac:dyDescent="0.25">
      <c r="B20" s="36" t="str">
        <f>'Elenco Prezzi Unitari'!B67</f>
        <v>Gesamt SOA Kategorie OS19</v>
      </c>
      <c r="C20" s="60"/>
      <c r="D20" s="65"/>
      <c r="E20" s="84"/>
      <c r="F20" s="88">
        <f>SUM(F17:F19)</f>
        <v>720</v>
      </c>
    </row>
    <row r="21" spans="2:6" x14ac:dyDescent="0.25">
      <c r="B21" s="71"/>
      <c r="C21" s="72"/>
      <c r="D21" s="73"/>
      <c r="E21" s="92"/>
      <c r="F21" s="92"/>
    </row>
    <row r="22" spans="2:6" x14ac:dyDescent="0.25">
      <c r="B22" s="45" t="str">
        <f>'Elenco Prezzi Unitari'!B69</f>
        <v>SUMME</v>
      </c>
      <c r="C22" s="60"/>
      <c r="D22" s="70"/>
      <c r="E22" s="84"/>
      <c r="F22" s="90">
        <f>F16+F20</f>
        <v>9428.85</v>
      </c>
    </row>
    <row r="23" spans="2:6" x14ac:dyDescent="0.25">
      <c r="B23" s="71"/>
      <c r="C23" s="72"/>
      <c r="D23" s="73"/>
      <c r="E23" s="73"/>
      <c r="F23" s="73"/>
    </row>
    <row r="24" spans="2:6" x14ac:dyDescent="0.25">
      <c r="B24" s="71"/>
      <c r="C24" s="72"/>
      <c r="D24" s="73"/>
      <c r="E24" s="73"/>
      <c r="F24" s="73"/>
    </row>
    <row r="25" spans="2:6" x14ac:dyDescent="0.25">
      <c r="B25" s="71"/>
      <c r="C25" s="72"/>
      <c r="D25" s="73"/>
      <c r="E25" s="73"/>
      <c r="F25" s="73"/>
    </row>
    <row r="26" spans="2:6" x14ac:dyDescent="0.25">
      <c r="B26" s="71"/>
      <c r="C26" s="72"/>
      <c r="D26" s="73"/>
      <c r="E26" s="73"/>
      <c r="F26" s="73"/>
    </row>
    <row r="27" spans="2:6" x14ac:dyDescent="0.25">
      <c r="B27" s="71"/>
      <c r="C27" s="72"/>
      <c r="D27" s="73"/>
      <c r="E27" s="73"/>
      <c r="F27" s="73"/>
    </row>
    <row r="28" spans="2:6" x14ac:dyDescent="0.25">
      <c r="B28" s="71"/>
      <c r="C28" s="72"/>
      <c r="D28" s="73"/>
      <c r="E28" s="73"/>
      <c r="F28" s="73"/>
    </row>
    <row r="29" spans="2:6" x14ac:dyDescent="0.25">
      <c r="B29" s="71"/>
      <c r="C29" s="72"/>
      <c r="D29" s="73"/>
      <c r="E29" s="73"/>
      <c r="F29" s="73"/>
    </row>
    <row r="30" spans="2:6" x14ac:dyDescent="0.25">
      <c r="B30" s="71"/>
      <c r="C30" s="72"/>
      <c r="D30" s="73"/>
      <c r="E30" s="73"/>
      <c r="F30" s="73"/>
    </row>
    <row r="31" spans="2:6" x14ac:dyDescent="0.25">
      <c r="B31" s="71"/>
      <c r="C31" s="72"/>
      <c r="D31" s="73"/>
      <c r="E31" s="73"/>
      <c r="F31" s="73"/>
    </row>
    <row r="32" spans="2:6" x14ac:dyDescent="0.25">
      <c r="B32" s="71"/>
      <c r="C32" s="72"/>
      <c r="D32" s="73"/>
      <c r="E32" s="73"/>
      <c r="F32" s="73"/>
    </row>
    <row r="33" spans="2:6" x14ac:dyDescent="0.25">
      <c r="B33" s="71"/>
      <c r="C33" s="72"/>
      <c r="D33" s="73"/>
      <c r="E33" s="73"/>
      <c r="F33" s="73"/>
    </row>
    <row r="34" spans="2:6" x14ac:dyDescent="0.25">
      <c r="B34" s="71"/>
      <c r="C34" s="72"/>
      <c r="D34" s="73"/>
      <c r="E34" s="73"/>
      <c r="F34" s="73"/>
    </row>
    <row r="35" spans="2:6" x14ac:dyDescent="0.25">
      <c r="B35" s="71"/>
      <c r="C35" s="72"/>
      <c r="D35" s="73"/>
      <c r="E35" s="73"/>
      <c r="F35" s="73"/>
    </row>
    <row r="36" spans="2:6" x14ac:dyDescent="0.25">
      <c r="B36" s="71"/>
      <c r="C36" s="72"/>
      <c r="D36" s="73"/>
      <c r="E36" s="73"/>
      <c r="F36" s="73"/>
    </row>
    <row r="37" spans="2:6" x14ac:dyDescent="0.25">
      <c r="B37" s="71"/>
      <c r="C37" s="72"/>
      <c r="D37" s="73"/>
      <c r="E37" s="73"/>
      <c r="F37" s="73"/>
    </row>
    <row r="38" spans="2:6" x14ac:dyDescent="0.25">
      <c r="B38" s="71"/>
      <c r="C38" s="72"/>
      <c r="D38" s="73"/>
      <c r="E38" s="73"/>
      <c r="F38" s="73"/>
    </row>
    <row r="39" spans="2:6" x14ac:dyDescent="0.25">
      <c r="B39" s="71"/>
      <c r="C39" s="72"/>
      <c r="D39" s="73"/>
      <c r="E39" s="73"/>
      <c r="F39" s="73"/>
    </row>
    <row r="40" spans="2:6" x14ac:dyDescent="0.25">
      <c r="B40" s="71"/>
      <c r="C40" s="72"/>
      <c r="D40" s="73"/>
      <c r="E40" s="73"/>
      <c r="F40" s="73"/>
    </row>
    <row r="41" spans="2:6" x14ac:dyDescent="0.25">
      <c r="B41" s="71"/>
      <c r="C41" s="72"/>
      <c r="D41" s="73"/>
      <c r="E41" s="73"/>
      <c r="F41" s="73"/>
    </row>
    <row r="42" spans="2:6" x14ac:dyDescent="0.25">
      <c r="B42" s="71"/>
      <c r="C42" s="72"/>
      <c r="D42" s="73"/>
      <c r="E42" s="73"/>
      <c r="F42" s="73"/>
    </row>
    <row r="43" spans="2:6" x14ac:dyDescent="0.25">
      <c r="B43" s="71"/>
      <c r="C43" s="72"/>
      <c r="D43" s="73"/>
      <c r="E43" s="73"/>
      <c r="F43" s="73"/>
    </row>
    <row r="44" spans="2:6" x14ac:dyDescent="0.25">
      <c r="B44" s="71"/>
      <c r="C44" s="72"/>
      <c r="D44" s="73"/>
      <c r="E44" s="73"/>
      <c r="F44" s="73"/>
    </row>
    <row r="45" spans="2:6" x14ac:dyDescent="0.25">
      <c r="B45" s="71"/>
      <c r="C45" s="72"/>
      <c r="D45" s="73"/>
      <c r="E45" s="73"/>
      <c r="F45" s="73"/>
    </row>
    <row r="46" spans="2:6" x14ac:dyDescent="0.25">
      <c r="B46" s="71"/>
      <c r="C46" s="72"/>
      <c r="D46" s="73"/>
      <c r="E46" s="73"/>
      <c r="F46" s="73"/>
    </row>
    <row r="47" spans="2:6" x14ac:dyDescent="0.25">
      <c r="B47" s="71"/>
      <c r="C47" s="72"/>
      <c r="D47" s="73"/>
      <c r="E47" s="73"/>
      <c r="F47" s="73"/>
    </row>
    <row r="48" spans="2:6" x14ac:dyDescent="0.25">
      <c r="B48" s="71"/>
      <c r="C48" s="72"/>
      <c r="D48" s="73"/>
      <c r="E48" s="73"/>
      <c r="F48" s="73"/>
    </row>
    <row r="49" spans="2:6" x14ac:dyDescent="0.25">
      <c r="B49" s="71"/>
      <c r="C49" s="72"/>
      <c r="D49" s="73"/>
      <c r="E49" s="73"/>
      <c r="F49" s="73"/>
    </row>
    <row r="50" spans="2:6" x14ac:dyDescent="0.25">
      <c r="B50" s="71"/>
      <c r="C50" s="72"/>
      <c r="D50" s="73"/>
      <c r="E50" s="73"/>
      <c r="F50" s="73"/>
    </row>
    <row r="51" spans="2:6" x14ac:dyDescent="0.25">
      <c r="B51" s="71"/>
      <c r="C51" s="72"/>
      <c r="D51" s="73"/>
      <c r="E51" s="73"/>
      <c r="F51" s="73"/>
    </row>
    <row r="52" spans="2:6" x14ac:dyDescent="0.25">
      <c r="B52" s="71"/>
      <c r="C52" s="72"/>
      <c r="D52" s="73"/>
      <c r="E52" s="73"/>
      <c r="F52" s="73"/>
    </row>
    <row r="53" spans="2:6" x14ac:dyDescent="0.25">
      <c r="B53" s="71"/>
      <c r="C53" s="72"/>
      <c r="D53" s="73"/>
      <c r="E53" s="73"/>
      <c r="F53" s="73"/>
    </row>
    <row r="54" spans="2:6" x14ac:dyDescent="0.25">
      <c r="B54" s="71"/>
      <c r="C54" s="72"/>
      <c r="D54" s="73"/>
      <c r="E54" s="73"/>
      <c r="F54" s="73"/>
    </row>
    <row r="55" spans="2:6" x14ac:dyDescent="0.25">
      <c r="B55" s="71"/>
      <c r="C55" s="72"/>
      <c r="D55" s="73"/>
      <c r="E55" s="73"/>
      <c r="F55" s="73"/>
    </row>
    <row r="56" spans="2:6" x14ac:dyDescent="0.25">
      <c r="B56" s="71"/>
      <c r="C56" s="72"/>
      <c r="D56" s="73"/>
      <c r="E56" s="73"/>
      <c r="F56" s="73"/>
    </row>
    <row r="57" spans="2:6" x14ac:dyDescent="0.25">
      <c r="B57" s="71"/>
      <c r="C57" s="72"/>
      <c r="D57" s="73"/>
      <c r="E57" s="73"/>
      <c r="F57" s="73"/>
    </row>
    <row r="58" spans="2:6" x14ac:dyDescent="0.25">
      <c r="B58" s="71"/>
      <c r="C58" s="72"/>
      <c r="D58" s="73"/>
      <c r="E58" s="73"/>
      <c r="F58" s="73"/>
    </row>
    <row r="59" spans="2:6" x14ac:dyDescent="0.25">
      <c r="B59" s="71"/>
      <c r="C59" s="72"/>
      <c r="D59" s="73"/>
      <c r="E59" s="73"/>
      <c r="F59" s="73"/>
    </row>
    <row r="60" spans="2:6" x14ac:dyDescent="0.25">
      <c r="B60" s="71"/>
      <c r="C60" s="72"/>
      <c r="D60" s="73"/>
      <c r="E60" s="73"/>
      <c r="F60" s="73"/>
    </row>
    <row r="61" spans="2:6" x14ac:dyDescent="0.25">
      <c r="B61" s="71"/>
      <c r="C61" s="72"/>
      <c r="D61" s="73"/>
      <c r="E61" s="73"/>
      <c r="F61" s="73"/>
    </row>
    <row r="62" spans="2:6" x14ac:dyDescent="0.25">
      <c r="B62" s="71"/>
      <c r="C62" s="72"/>
      <c r="D62" s="73"/>
      <c r="E62" s="73"/>
      <c r="F62" s="73"/>
    </row>
    <row r="63" spans="2:6" x14ac:dyDescent="0.25">
      <c r="B63" s="71"/>
      <c r="C63" s="72"/>
      <c r="D63" s="73"/>
      <c r="E63" s="73"/>
      <c r="F63" s="73"/>
    </row>
    <row r="64" spans="2:6" x14ac:dyDescent="0.25">
      <c r="B64" s="71"/>
      <c r="C64" s="72"/>
      <c r="D64" s="73"/>
      <c r="E64" s="73"/>
      <c r="F64" s="73"/>
    </row>
    <row r="65" spans="2:6" x14ac:dyDescent="0.25">
      <c r="B65" s="71"/>
      <c r="C65" s="72"/>
      <c r="D65" s="73"/>
      <c r="E65" s="73"/>
      <c r="F65" s="73"/>
    </row>
    <row r="66" spans="2:6" x14ac:dyDescent="0.25">
      <c r="B66" s="71"/>
      <c r="C66" s="72"/>
      <c r="D66" s="73"/>
      <c r="E66" s="73"/>
      <c r="F66" s="73"/>
    </row>
    <row r="67" spans="2:6" x14ac:dyDescent="0.25">
      <c r="B67" s="71"/>
      <c r="C67" s="72"/>
      <c r="D67" s="73"/>
      <c r="E67" s="73"/>
      <c r="F67" s="73"/>
    </row>
    <row r="68" spans="2:6" x14ac:dyDescent="0.25">
      <c r="B68" s="71"/>
      <c r="C68" s="72"/>
      <c r="D68" s="73"/>
      <c r="E68" s="73"/>
      <c r="F68" s="73"/>
    </row>
    <row r="69" spans="2:6" x14ac:dyDescent="0.25">
      <c r="B69" s="71"/>
      <c r="C69" s="72"/>
      <c r="D69" s="73"/>
      <c r="E69" s="73"/>
      <c r="F69" s="73"/>
    </row>
    <row r="70" spans="2:6" x14ac:dyDescent="0.25">
      <c r="B70" s="71"/>
      <c r="C70" s="72"/>
      <c r="D70" s="73"/>
      <c r="E70" s="73"/>
      <c r="F70" s="73"/>
    </row>
    <row r="71" spans="2:6" x14ac:dyDescent="0.25">
      <c r="B71" s="71"/>
      <c r="C71" s="72"/>
      <c r="D71" s="73"/>
      <c r="E71" s="73"/>
      <c r="F71" s="73"/>
    </row>
    <row r="72" spans="2:6" x14ac:dyDescent="0.25">
      <c r="B72" s="71"/>
      <c r="C72" s="72"/>
      <c r="D72" s="73"/>
      <c r="E72" s="73"/>
      <c r="F72" s="73"/>
    </row>
    <row r="73" spans="2:6" x14ac:dyDescent="0.25">
      <c r="B73" s="71"/>
      <c r="C73" s="72"/>
      <c r="D73" s="73"/>
      <c r="E73" s="73"/>
      <c r="F73" s="73"/>
    </row>
    <row r="74" spans="2:6" x14ac:dyDescent="0.25">
      <c r="B74" s="71"/>
      <c r="C74" s="72"/>
      <c r="D74" s="73"/>
      <c r="E74" s="73"/>
      <c r="F74" s="73"/>
    </row>
    <row r="75" spans="2:6" x14ac:dyDescent="0.25">
      <c r="B75" s="71"/>
      <c r="C75" s="72"/>
      <c r="D75" s="73"/>
      <c r="E75" s="73"/>
      <c r="F75" s="73"/>
    </row>
    <row r="76" spans="2:6" x14ac:dyDescent="0.25">
      <c r="B76" s="71"/>
      <c r="C76" s="72"/>
      <c r="D76" s="73"/>
      <c r="E76" s="73"/>
      <c r="F76" s="73"/>
    </row>
    <row r="77" spans="2:6" x14ac:dyDescent="0.25">
      <c r="B77" s="71"/>
      <c r="C77" s="72"/>
      <c r="D77" s="73"/>
      <c r="E77" s="73"/>
      <c r="F77" s="73"/>
    </row>
    <row r="78" spans="2:6" x14ac:dyDescent="0.25">
      <c r="B78" s="71"/>
      <c r="C78" s="72"/>
      <c r="D78" s="73"/>
      <c r="E78" s="73"/>
      <c r="F78" s="73"/>
    </row>
    <row r="79" spans="2:6" x14ac:dyDescent="0.25">
      <c r="B79" s="71"/>
      <c r="C79" s="72"/>
      <c r="D79" s="73"/>
      <c r="E79" s="73"/>
      <c r="F79" s="73"/>
    </row>
    <row r="80" spans="2:6" x14ac:dyDescent="0.25">
      <c r="B80" s="71"/>
      <c r="C80" s="72"/>
      <c r="D80" s="73"/>
      <c r="E80" s="73"/>
      <c r="F80" s="73"/>
    </row>
    <row r="81" spans="2:6" x14ac:dyDescent="0.25">
      <c r="B81" s="71"/>
      <c r="C81" s="72"/>
      <c r="D81" s="73"/>
      <c r="E81" s="73"/>
      <c r="F81" s="73"/>
    </row>
    <row r="82" spans="2:6" x14ac:dyDescent="0.25">
      <c r="B82" s="71"/>
      <c r="C82" s="72"/>
      <c r="D82" s="73"/>
      <c r="E82" s="73"/>
      <c r="F82" s="73"/>
    </row>
    <row r="83" spans="2:6" x14ac:dyDescent="0.25">
      <c r="B83" s="71"/>
      <c r="C83" s="72"/>
      <c r="D83" s="73"/>
      <c r="E83" s="73"/>
      <c r="F83" s="73"/>
    </row>
    <row r="84" spans="2:6" x14ac:dyDescent="0.25">
      <c r="B84" s="71"/>
      <c r="C84" s="72"/>
      <c r="D84" s="73"/>
      <c r="E84" s="73"/>
      <c r="F84" s="73"/>
    </row>
    <row r="85" spans="2:6" x14ac:dyDescent="0.25">
      <c r="B85" s="71"/>
      <c r="C85" s="72"/>
      <c r="D85" s="73"/>
      <c r="E85" s="73"/>
      <c r="F85" s="73"/>
    </row>
    <row r="86" spans="2:6" x14ac:dyDescent="0.25">
      <c r="B86" s="71"/>
      <c r="C86" s="72"/>
      <c r="D86" s="73"/>
      <c r="E86" s="73"/>
      <c r="F86" s="73"/>
    </row>
    <row r="87" spans="2:6" x14ac:dyDescent="0.25">
      <c r="B87" s="71"/>
      <c r="C87" s="72"/>
      <c r="D87" s="73"/>
      <c r="E87" s="73"/>
      <c r="F87" s="73"/>
    </row>
    <row r="88" spans="2:6" x14ac:dyDescent="0.25">
      <c r="B88" s="71"/>
      <c r="C88" s="72"/>
      <c r="D88" s="73"/>
      <c r="E88" s="73"/>
      <c r="F88" s="73"/>
    </row>
    <row r="89" spans="2:6" x14ac:dyDescent="0.25">
      <c r="B89" s="71"/>
      <c r="C89" s="72"/>
      <c r="D89" s="73"/>
      <c r="E89" s="73"/>
      <c r="F89" s="73"/>
    </row>
    <row r="90" spans="2:6" x14ac:dyDescent="0.25">
      <c r="B90" s="71"/>
      <c r="C90" s="72"/>
      <c r="D90" s="73"/>
      <c r="E90" s="73"/>
      <c r="F90" s="73"/>
    </row>
    <row r="91" spans="2:6" x14ac:dyDescent="0.25">
      <c r="B91" s="71"/>
      <c r="C91" s="72"/>
      <c r="D91" s="73"/>
      <c r="E91" s="73"/>
      <c r="F91" s="73"/>
    </row>
    <row r="92" spans="2:6" x14ac:dyDescent="0.25">
      <c r="B92" s="71"/>
      <c r="C92" s="72"/>
      <c r="D92" s="73"/>
      <c r="E92" s="73"/>
      <c r="F92" s="73"/>
    </row>
    <row r="93" spans="2:6" x14ac:dyDescent="0.25">
      <c r="B93" s="71"/>
      <c r="C93" s="72"/>
      <c r="D93" s="73"/>
      <c r="E93" s="73"/>
      <c r="F93" s="73"/>
    </row>
    <row r="94" spans="2:6" x14ac:dyDescent="0.25">
      <c r="B94" s="71"/>
      <c r="C94" s="72"/>
      <c r="D94" s="73"/>
      <c r="E94" s="73"/>
      <c r="F94" s="73"/>
    </row>
    <row r="95" spans="2:6" x14ac:dyDescent="0.25">
      <c r="B95" s="71"/>
      <c r="C95" s="72"/>
      <c r="D95" s="73"/>
      <c r="E95" s="73"/>
      <c r="F95" s="73"/>
    </row>
    <row r="96" spans="2:6" x14ac:dyDescent="0.25">
      <c r="B96" s="71"/>
      <c r="C96" s="72"/>
      <c r="D96" s="73"/>
      <c r="E96" s="73"/>
      <c r="F96" s="73"/>
    </row>
    <row r="97" spans="2:6" x14ac:dyDescent="0.25">
      <c r="B97" s="71"/>
      <c r="C97" s="72"/>
      <c r="D97" s="73"/>
      <c r="E97" s="73"/>
      <c r="F97" s="73"/>
    </row>
    <row r="98" spans="2:6" x14ac:dyDescent="0.25">
      <c r="B98" s="71"/>
      <c r="C98" s="72"/>
      <c r="D98" s="73"/>
      <c r="E98" s="73"/>
      <c r="F98" s="73"/>
    </row>
    <row r="99" spans="2:6" x14ac:dyDescent="0.25">
      <c r="B99" s="71"/>
      <c r="C99" s="72"/>
      <c r="D99" s="73"/>
      <c r="E99" s="73"/>
      <c r="F99" s="73"/>
    </row>
    <row r="100" spans="2:6" x14ac:dyDescent="0.25">
      <c r="B100" s="71"/>
      <c r="C100" s="72"/>
      <c r="D100" s="73"/>
      <c r="E100" s="73"/>
      <c r="F100" s="73"/>
    </row>
    <row r="101" spans="2:6" x14ac:dyDescent="0.25">
      <c r="B101" s="71"/>
      <c r="C101" s="72"/>
      <c r="D101" s="73"/>
      <c r="E101" s="73"/>
      <c r="F101" s="73"/>
    </row>
    <row r="102" spans="2:6" x14ac:dyDescent="0.25">
      <c r="B102" s="71"/>
      <c r="C102" s="72"/>
      <c r="D102" s="73"/>
      <c r="E102" s="73"/>
      <c r="F102" s="73"/>
    </row>
    <row r="103" spans="2:6" x14ac:dyDescent="0.25">
      <c r="B103" s="71"/>
      <c r="C103" s="72"/>
      <c r="D103" s="73"/>
      <c r="E103" s="73"/>
      <c r="F103" s="73"/>
    </row>
    <row r="104" spans="2:6" x14ac:dyDescent="0.25">
      <c r="B104" s="71"/>
      <c r="C104" s="72"/>
      <c r="D104" s="73"/>
      <c r="E104" s="73"/>
      <c r="F104" s="73"/>
    </row>
    <row r="105" spans="2:6" x14ac:dyDescent="0.25">
      <c r="B105" s="71"/>
      <c r="C105" s="72"/>
      <c r="D105" s="73"/>
      <c r="E105" s="73"/>
      <c r="F105" s="73"/>
    </row>
    <row r="106" spans="2:6" x14ac:dyDescent="0.25">
      <c r="B106" s="71"/>
      <c r="C106" s="72"/>
      <c r="D106" s="73"/>
      <c r="E106" s="73"/>
      <c r="F106" s="73"/>
    </row>
    <row r="107" spans="2:6" x14ac:dyDescent="0.25">
      <c r="B107" s="71"/>
      <c r="C107" s="72"/>
      <c r="D107" s="73"/>
      <c r="E107" s="73"/>
      <c r="F107" s="73"/>
    </row>
    <row r="108" spans="2:6" x14ac:dyDescent="0.25">
      <c r="B108" s="71"/>
      <c r="C108" s="72"/>
      <c r="D108" s="73"/>
      <c r="E108" s="73"/>
      <c r="F108" s="73"/>
    </row>
    <row r="109" spans="2:6" x14ac:dyDescent="0.25">
      <c r="B109" s="71"/>
      <c r="C109" s="72"/>
      <c r="D109" s="73"/>
      <c r="E109" s="73"/>
      <c r="F109" s="73"/>
    </row>
    <row r="110" spans="2:6" x14ac:dyDescent="0.25">
      <c r="B110" s="71"/>
      <c r="C110" s="72"/>
      <c r="D110" s="73"/>
      <c r="E110" s="73"/>
      <c r="F110" s="73"/>
    </row>
    <row r="111" spans="2:6" x14ac:dyDescent="0.25">
      <c r="B111" s="71"/>
      <c r="C111" s="72"/>
      <c r="D111" s="73"/>
      <c r="E111" s="73"/>
      <c r="F111" s="73"/>
    </row>
    <row r="112" spans="2:6" x14ac:dyDescent="0.25">
      <c r="B112" s="71"/>
      <c r="C112" s="72"/>
      <c r="D112" s="73"/>
      <c r="E112" s="73"/>
      <c r="F112" s="73"/>
    </row>
    <row r="113" spans="2:6" x14ac:dyDescent="0.25">
      <c r="B113" s="71"/>
      <c r="C113" s="72"/>
      <c r="D113" s="73"/>
      <c r="E113" s="73"/>
      <c r="F113" s="73"/>
    </row>
    <row r="114" spans="2:6" x14ac:dyDescent="0.25">
      <c r="B114" s="71"/>
      <c r="C114" s="72"/>
      <c r="D114" s="73"/>
      <c r="E114" s="73"/>
      <c r="F114" s="73"/>
    </row>
    <row r="115" spans="2:6" x14ac:dyDescent="0.25">
      <c r="B115" s="71"/>
      <c r="C115" s="72"/>
      <c r="D115" s="73"/>
      <c r="E115" s="73"/>
      <c r="F115" s="73"/>
    </row>
    <row r="116" spans="2:6" x14ac:dyDescent="0.25">
      <c r="B116" s="71"/>
      <c r="C116" s="72"/>
      <c r="D116" s="73"/>
      <c r="E116" s="73"/>
      <c r="F116" s="73"/>
    </row>
    <row r="117" spans="2:6" x14ac:dyDescent="0.25">
      <c r="B117" s="71"/>
      <c r="C117" s="72"/>
      <c r="D117" s="73"/>
      <c r="E117" s="73"/>
      <c r="F117" s="73"/>
    </row>
    <row r="118" spans="2:6" x14ac:dyDescent="0.25">
      <c r="B118" s="71"/>
      <c r="C118" s="72"/>
      <c r="D118" s="73"/>
      <c r="E118" s="73"/>
      <c r="F118" s="73"/>
    </row>
    <row r="119" spans="2:6" x14ac:dyDescent="0.25">
      <c r="B119" s="71"/>
      <c r="C119" s="72"/>
      <c r="D119" s="73"/>
      <c r="E119" s="73"/>
      <c r="F119" s="73"/>
    </row>
    <row r="120" spans="2:6" x14ac:dyDescent="0.25">
      <c r="B120" s="71"/>
      <c r="C120" s="72"/>
      <c r="D120" s="73"/>
      <c r="E120" s="73"/>
      <c r="F120" s="73"/>
    </row>
    <row r="121" spans="2:6" x14ac:dyDescent="0.25">
      <c r="B121" s="71"/>
      <c r="C121" s="72"/>
      <c r="D121" s="73"/>
      <c r="E121" s="73"/>
      <c r="F121" s="73"/>
    </row>
    <row r="122" spans="2:6" x14ac:dyDescent="0.25">
      <c r="B122" s="71"/>
      <c r="C122" s="72"/>
      <c r="D122" s="73"/>
      <c r="E122" s="73"/>
      <c r="F122" s="73"/>
    </row>
    <row r="123" spans="2:6" x14ac:dyDescent="0.25">
      <c r="B123" s="71"/>
      <c r="C123" s="72"/>
      <c r="D123" s="73"/>
      <c r="E123" s="73"/>
      <c r="F123" s="73"/>
    </row>
    <row r="124" spans="2:6" x14ac:dyDescent="0.25">
      <c r="B124" s="71"/>
      <c r="C124" s="72"/>
      <c r="D124" s="73"/>
      <c r="E124" s="73"/>
      <c r="F124" s="73"/>
    </row>
    <row r="125" spans="2:6" x14ac:dyDescent="0.25">
      <c r="B125" s="71"/>
      <c r="C125" s="72"/>
      <c r="D125" s="73"/>
      <c r="E125" s="73"/>
      <c r="F125" s="73"/>
    </row>
    <row r="126" spans="2:6" x14ac:dyDescent="0.25">
      <c r="B126" s="71"/>
      <c r="C126" s="72"/>
      <c r="D126" s="73"/>
      <c r="E126" s="73"/>
      <c r="F126" s="73"/>
    </row>
    <row r="127" spans="2:6" x14ac:dyDescent="0.25">
      <c r="B127" s="71"/>
      <c r="C127" s="72"/>
      <c r="D127" s="73"/>
      <c r="E127" s="73"/>
      <c r="F127" s="73"/>
    </row>
    <row r="128" spans="2:6" x14ac:dyDescent="0.25">
      <c r="B128" s="71"/>
      <c r="C128" s="72"/>
      <c r="D128" s="73"/>
      <c r="E128" s="73"/>
      <c r="F128" s="73"/>
    </row>
    <row r="129" spans="2:6" x14ac:dyDescent="0.25">
      <c r="B129" s="71"/>
      <c r="C129" s="72"/>
      <c r="D129" s="73"/>
      <c r="E129" s="73"/>
      <c r="F129" s="73"/>
    </row>
    <row r="130" spans="2:6" x14ac:dyDescent="0.25">
      <c r="B130" s="71"/>
      <c r="C130" s="72"/>
      <c r="D130" s="73"/>
      <c r="E130" s="73"/>
      <c r="F130" s="73"/>
    </row>
    <row r="131" spans="2:6" x14ac:dyDescent="0.25">
      <c r="B131" s="71"/>
      <c r="C131" s="72"/>
      <c r="D131" s="73"/>
      <c r="E131" s="73"/>
      <c r="F131" s="73"/>
    </row>
    <row r="132" spans="2:6" x14ac:dyDescent="0.25">
      <c r="B132" s="71"/>
      <c r="C132" s="72"/>
      <c r="D132" s="73"/>
      <c r="E132" s="73"/>
      <c r="F132" s="73"/>
    </row>
    <row r="133" spans="2:6" x14ac:dyDescent="0.25">
      <c r="B133" s="71"/>
      <c r="C133" s="72"/>
      <c r="D133" s="73"/>
      <c r="E133" s="73"/>
      <c r="F133" s="73"/>
    </row>
    <row r="134" spans="2:6" x14ac:dyDescent="0.25">
      <c r="B134" s="71"/>
      <c r="C134" s="72"/>
      <c r="D134" s="73"/>
      <c r="E134" s="73"/>
      <c r="F134" s="73"/>
    </row>
    <row r="135" spans="2:6" x14ac:dyDescent="0.25">
      <c r="B135" s="71"/>
      <c r="C135" s="72"/>
      <c r="D135" s="73"/>
      <c r="E135" s="73"/>
      <c r="F135" s="73"/>
    </row>
    <row r="136" spans="2:6" x14ac:dyDescent="0.25">
      <c r="B136" s="71"/>
      <c r="C136" s="72"/>
      <c r="D136" s="73"/>
      <c r="E136" s="73"/>
      <c r="F136" s="73"/>
    </row>
    <row r="137" spans="2:6" x14ac:dyDescent="0.25">
      <c r="B137" s="71"/>
      <c r="C137" s="72"/>
      <c r="D137" s="73"/>
      <c r="E137" s="73"/>
      <c r="F137" s="73"/>
    </row>
    <row r="138" spans="2:6" x14ac:dyDescent="0.25">
      <c r="B138" s="71"/>
      <c r="C138" s="72"/>
      <c r="D138" s="73"/>
      <c r="E138" s="73"/>
      <c r="F138" s="73"/>
    </row>
    <row r="139" spans="2:6" x14ac:dyDescent="0.25">
      <c r="B139" s="71"/>
      <c r="C139" s="72"/>
      <c r="D139" s="73"/>
      <c r="E139" s="73"/>
      <c r="F139" s="73"/>
    </row>
    <row r="140" spans="2:6" x14ac:dyDescent="0.25">
      <c r="B140" s="71"/>
      <c r="C140" s="72"/>
      <c r="D140" s="73"/>
      <c r="E140" s="73"/>
      <c r="F140" s="73"/>
    </row>
    <row r="141" spans="2:6" x14ac:dyDescent="0.25">
      <c r="B141" s="71"/>
      <c r="C141" s="72"/>
      <c r="D141" s="73"/>
      <c r="E141" s="73"/>
      <c r="F141" s="73"/>
    </row>
    <row r="142" spans="2:6" x14ac:dyDescent="0.25">
      <c r="B142" s="71"/>
      <c r="C142" s="72"/>
      <c r="D142" s="73"/>
      <c r="E142" s="73"/>
      <c r="F142" s="73"/>
    </row>
    <row r="143" spans="2:6" x14ac:dyDescent="0.25">
      <c r="B143" s="71"/>
      <c r="C143" s="72"/>
      <c r="D143" s="73"/>
      <c r="E143" s="73"/>
      <c r="F143" s="73"/>
    </row>
    <row r="144" spans="2:6" x14ac:dyDescent="0.25">
      <c r="B144" s="71"/>
      <c r="C144" s="72"/>
      <c r="D144" s="73"/>
      <c r="E144" s="73"/>
      <c r="F144" s="73"/>
    </row>
    <row r="145" spans="2:6" x14ac:dyDescent="0.25">
      <c r="B145" s="71"/>
      <c r="C145" s="72"/>
      <c r="D145" s="73"/>
      <c r="E145" s="73"/>
      <c r="F145" s="73"/>
    </row>
    <row r="146" spans="2:6" x14ac:dyDescent="0.25">
      <c r="B146" s="71"/>
      <c r="C146" s="72"/>
      <c r="D146" s="73"/>
      <c r="E146" s="73"/>
      <c r="F146" s="73"/>
    </row>
    <row r="147" spans="2:6" x14ac:dyDescent="0.25">
      <c r="B147" s="71"/>
      <c r="C147" s="72"/>
      <c r="D147" s="73"/>
      <c r="E147" s="73"/>
      <c r="F147" s="73"/>
    </row>
    <row r="148" spans="2:6" x14ac:dyDescent="0.25">
      <c r="B148" s="71"/>
      <c r="C148" s="72"/>
      <c r="D148" s="73"/>
      <c r="E148" s="73"/>
      <c r="F148" s="73"/>
    </row>
    <row r="149" spans="2:6" x14ac:dyDescent="0.25">
      <c r="B149" s="71"/>
      <c r="C149" s="72"/>
      <c r="D149" s="73"/>
      <c r="E149" s="73"/>
      <c r="F149" s="73"/>
    </row>
    <row r="150" spans="2:6" x14ac:dyDescent="0.25">
      <c r="B150" s="71"/>
      <c r="C150" s="72"/>
      <c r="D150" s="73"/>
      <c r="E150" s="73"/>
      <c r="F150" s="73"/>
    </row>
    <row r="151" spans="2:6" x14ac:dyDescent="0.25">
      <c r="B151" s="71"/>
      <c r="C151" s="72"/>
      <c r="D151" s="73"/>
      <c r="E151" s="73"/>
      <c r="F151" s="73"/>
    </row>
    <row r="152" spans="2:6" x14ac:dyDescent="0.25">
      <c r="B152" s="71"/>
      <c r="C152" s="72"/>
      <c r="D152" s="73"/>
      <c r="E152" s="73"/>
      <c r="F152" s="73"/>
    </row>
    <row r="153" spans="2:6" x14ac:dyDescent="0.25">
      <c r="B153" s="71"/>
      <c r="C153" s="72"/>
      <c r="D153" s="73"/>
      <c r="E153" s="73"/>
      <c r="F153" s="73"/>
    </row>
    <row r="154" spans="2:6" x14ac:dyDescent="0.25">
      <c r="B154" s="71"/>
      <c r="C154" s="72"/>
      <c r="D154" s="73"/>
      <c r="E154" s="73"/>
      <c r="F154" s="73"/>
    </row>
    <row r="155" spans="2:6" x14ac:dyDescent="0.25">
      <c r="B155" s="71"/>
      <c r="C155" s="72"/>
      <c r="D155" s="73"/>
      <c r="E155" s="73"/>
      <c r="F155" s="73"/>
    </row>
    <row r="156" spans="2:6" x14ac:dyDescent="0.25">
      <c r="B156" s="71"/>
      <c r="C156" s="72"/>
      <c r="D156" s="73"/>
      <c r="E156" s="73"/>
      <c r="F156" s="73"/>
    </row>
    <row r="157" spans="2:6" x14ac:dyDescent="0.25">
      <c r="B157" s="71"/>
      <c r="C157" s="72"/>
      <c r="D157" s="73"/>
      <c r="E157" s="73"/>
      <c r="F157" s="73"/>
    </row>
    <row r="158" spans="2:6" x14ac:dyDescent="0.25">
      <c r="B158" s="71"/>
      <c r="C158" s="72"/>
      <c r="D158" s="73"/>
      <c r="E158" s="73"/>
      <c r="F158" s="73"/>
    </row>
    <row r="159" spans="2:6" x14ac:dyDescent="0.25">
      <c r="B159" s="71"/>
      <c r="C159" s="72"/>
      <c r="D159" s="73"/>
      <c r="E159" s="73"/>
      <c r="F159" s="73"/>
    </row>
    <row r="160" spans="2:6" x14ac:dyDescent="0.25">
      <c r="B160" s="71"/>
      <c r="C160" s="72"/>
      <c r="D160" s="73"/>
      <c r="E160" s="73"/>
      <c r="F160" s="73"/>
    </row>
    <row r="161" spans="2:6" x14ac:dyDescent="0.25">
      <c r="B161" s="71"/>
      <c r="C161" s="72"/>
      <c r="D161" s="73"/>
      <c r="E161" s="73"/>
      <c r="F161" s="73"/>
    </row>
    <row r="162" spans="2:6" x14ac:dyDescent="0.25">
      <c r="B162" s="71"/>
      <c r="C162" s="72"/>
      <c r="D162" s="73"/>
      <c r="E162" s="73"/>
      <c r="F162" s="73"/>
    </row>
    <row r="163" spans="2:6" x14ac:dyDescent="0.25">
      <c r="B163" s="71"/>
      <c r="C163" s="72"/>
      <c r="D163" s="73"/>
      <c r="E163" s="73"/>
      <c r="F163" s="73"/>
    </row>
    <row r="164" spans="2:6" x14ac:dyDescent="0.25">
      <c r="B164" s="71"/>
      <c r="C164" s="72"/>
      <c r="D164" s="73"/>
      <c r="E164" s="73"/>
      <c r="F164" s="73"/>
    </row>
    <row r="165" spans="2:6" x14ac:dyDescent="0.25">
      <c r="B165" s="71"/>
      <c r="C165" s="72"/>
      <c r="D165" s="73"/>
      <c r="E165" s="73"/>
      <c r="F165" s="73"/>
    </row>
    <row r="166" spans="2:6" x14ac:dyDescent="0.25">
      <c r="B166" s="71"/>
      <c r="C166" s="72"/>
      <c r="D166" s="73"/>
      <c r="E166" s="73"/>
      <c r="F166" s="73"/>
    </row>
    <row r="167" spans="2:6" x14ac:dyDescent="0.25">
      <c r="B167" s="71"/>
      <c r="C167" s="72"/>
      <c r="D167" s="73"/>
      <c r="E167" s="73"/>
      <c r="F167" s="73"/>
    </row>
    <row r="168" spans="2:6" x14ac:dyDescent="0.25">
      <c r="B168" s="71"/>
      <c r="C168" s="72"/>
      <c r="D168" s="73"/>
      <c r="E168" s="73"/>
      <c r="F168" s="73"/>
    </row>
    <row r="169" spans="2:6" x14ac:dyDescent="0.25">
      <c r="B169" s="71"/>
      <c r="C169" s="72"/>
      <c r="D169" s="73"/>
      <c r="E169" s="73"/>
      <c r="F169" s="73"/>
    </row>
    <row r="170" spans="2:6" x14ac:dyDescent="0.25">
      <c r="B170" s="71"/>
      <c r="C170" s="72"/>
      <c r="D170" s="73"/>
      <c r="E170" s="73"/>
      <c r="F170" s="73"/>
    </row>
    <row r="171" spans="2:6" x14ac:dyDescent="0.25">
      <c r="B171" s="71"/>
      <c r="C171" s="72"/>
      <c r="D171" s="73"/>
      <c r="E171" s="73"/>
      <c r="F171" s="73"/>
    </row>
    <row r="172" spans="2:6" x14ac:dyDescent="0.25">
      <c r="B172" s="71"/>
      <c r="C172" s="72"/>
      <c r="D172" s="73"/>
      <c r="E172" s="73"/>
      <c r="F172" s="73"/>
    </row>
    <row r="173" spans="2:6" x14ac:dyDescent="0.25">
      <c r="B173" s="71"/>
      <c r="C173" s="72"/>
      <c r="D173" s="73"/>
      <c r="E173" s="73"/>
      <c r="F173" s="73"/>
    </row>
    <row r="174" spans="2:6" x14ac:dyDescent="0.25">
      <c r="B174" s="71"/>
      <c r="C174" s="72"/>
      <c r="D174" s="73"/>
      <c r="E174" s="73"/>
      <c r="F174" s="73"/>
    </row>
    <row r="175" spans="2:6" x14ac:dyDescent="0.25">
      <c r="B175" s="71"/>
      <c r="C175" s="72"/>
      <c r="D175" s="73"/>
      <c r="E175" s="73"/>
      <c r="F175" s="73"/>
    </row>
    <row r="176" spans="2:6" x14ac:dyDescent="0.25">
      <c r="B176" s="71"/>
      <c r="C176" s="72"/>
      <c r="D176" s="73"/>
      <c r="E176" s="73"/>
      <c r="F176" s="73"/>
    </row>
    <row r="177" spans="2:6" x14ac:dyDescent="0.25">
      <c r="B177" s="71"/>
      <c r="C177" s="72"/>
      <c r="D177" s="73"/>
      <c r="E177" s="73"/>
      <c r="F177" s="73"/>
    </row>
    <row r="178" spans="2:6" x14ac:dyDescent="0.25">
      <c r="B178" s="71"/>
      <c r="C178" s="72"/>
      <c r="D178" s="73"/>
      <c r="E178" s="73"/>
      <c r="F178" s="73"/>
    </row>
    <row r="179" spans="2:6" x14ac:dyDescent="0.25">
      <c r="B179" s="71"/>
      <c r="C179" s="72"/>
      <c r="D179" s="73"/>
      <c r="E179" s="73"/>
      <c r="F179" s="73"/>
    </row>
    <row r="180" spans="2:6" x14ac:dyDescent="0.25">
      <c r="B180" s="71"/>
      <c r="C180" s="72"/>
      <c r="D180" s="73"/>
      <c r="E180" s="73"/>
      <c r="F180" s="73"/>
    </row>
    <row r="181" spans="2:6" x14ac:dyDescent="0.25">
      <c r="B181" s="71"/>
      <c r="C181" s="72"/>
      <c r="D181" s="73"/>
      <c r="E181" s="73"/>
      <c r="F181" s="73"/>
    </row>
    <row r="182" spans="2:6" x14ac:dyDescent="0.25">
      <c r="B182" s="71"/>
      <c r="C182" s="72"/>
      <c r="D182" s="73"/>
      <c r="E182" s="73"/>
      <c r="F182" s="73"/>
    </row>
    <row r="183" spans="2:6" x14ac:dyDescent="0.25">
      <c r="B183" s="71"/>
      <c r="C183" s="72"/>
      <c r="D183" s="73"/>
      <c r="E183" s="73"/>
      <c r="F183" s="73"/>
    </row>
    <row r="184" spans="2:6" x14ac:dyDescent="0.25">
      <c r="B184" s="71"/>
      <c r="C184" s="72"/>
      <c r="D184" s="73"/>
      <c r="E184" s="73"/>
      <c r="F184" s="73"/>
    </row>
    <row r="185" spans="2:6" x14ac:dyDescent="0.25">
      <c r="B185" s="71"/>
      <c r="C185" s="72"/>
      <c r="D185" s="73"/>
      <c r="E185" s="73"/>
      <c r="F185" s="73"/>
    </row>
    <row r="186" spans="2:6" x14ac:dyDescent="0.25">
      <c r="B186" s="71"/>
      <c r="C186" s="72"/>
      <c r="D186" s="73"/>
      <c r="E186" s="73"/>
      <c r="F186" s="73"/>
    </row>
    <row r="187" spans="2:6" x14ac:dyDescent="0.25">
      <c r="B187" s="71"/>
      <c r="C187" s="72"/>
      <c r="D187" s="73"/>
      <c r="E187" s="73"/>
      <c r="F187" s="73"/>
    </row>
    <row r="188" spans="2:6" x14ac:dyDescent="0.25">
      <c r="B188" s="71"/>
      <c r="C188" s="72"/>
      <c r="D188" s="73"/>
      <c r="E188" s="73"/>
      <c r="F188" s="73"/>
    </row>
    <row r="189" spans="2:6" x14ac:dyDescent="0.25">
      <c r="B189" s="71"/>
      <c r="C189" s="72"/>
      <c r="D189" s="73"/>
      <c r="E189" s="73"/>
      <c r="F189" s="73"/>
    </row>
    <row r="190" spans="2:6" x14ac:dyDescent="0.25">
      <c r="B190" s="71"/>
      <c r="C190" s="72"/>
      <c r="D190" s="73"/>
      <c r="E190" s="73"/>
      <c r="F190" s="73"/>
    </row>
    <row r="191" spans="2:6" x14ac:dyDescent="0.25">
      <c r="B191" s="71"/>
      <c r="C191" s="72"/>
      <c r="D191" s="73"/>
      <c r="E191" s="73"/>
      <c r="F191" s="73"/>
    </row>
    <row r="192" spans="2:6" x14ac:dyDescent="0.25">
      <c r="B192" s="71"/>
      <c r="C192" s="72"/>
      <c r="D192" s="73"/>
      <c r="E192" s="73"/>
      <c r="F192" s="73"/>
    </row>
    <row r="193" spans="2:6" x14ac:dyDescent="0.25">
      <c r="B193" s="71"/>
      <c r="C193" s="72"/>
      <c r="D193" s="73"/>
      <c r="E193" s="73"/>
      <c r="F193" s="73"/>
    </row>
    <row r="194" spans="2:6" x14ac:dyDescent="0.25">
      <c r="B194" s="71"/>
      <c r="C194" s="72"/>
      <c r="D194" s="73"/>
      <c r="E194" s="73"/>
      <c r="F194" s="73"/>
    </row>
    <row r="195" spans="2:6" x14ac:dyDescent="0.25">
      <c r="B195" s="71"/>
      <c r="C195" s="72"/>
      <c r="D195" s="73"/>
      <c r="E195" s="73"/>
      <c r="F195" s="73"/>
    </row>
    <row r="196" spans="2:6" x14ac:dyDescent="0.25">
      <c r="B196" s="71"/>
      <c r="C196" s="72"/>
      <c r="D196" s="73"/>
      <c r="E196" s="73"/>
      <c r="F196" s="73"/>
    </row>
    <row r="197" spans="2:6" x14ac:dyDescent="0.25">
      <c r="B197" s="71"/>
      <c r="C197" s="72"/>
      <c r="D197" s="73"/>
      <c r="E197" s="73"/>
      <c r="F197" s="73"/>
    </row>
    <row r="198" spans="2:6" x14ac:dyDescent="0.25">
      <c r="B198" s="71"/>
      <c r="C198" s="72"/>
      <c r="D198" s="73"/>
      <c r="E198" s="73"/>
      <c r="F198" s="73"/>
    </row>
    <row r="199" spans="2:6" x14ac:dyDescent="0.25">
      <c r="B199" s="71"/>
      <c r="C199" s="72"/>
      <c r="D199" s="73"/>
      <c r="E199" s="73"/>
      <c r="F199" s="73"/>
    </row>
    <row r="200" spans="2:6" x14ac:dyDescent="0.25">
      <c r="B200" s="71"/>
      <c r="C200" s="72"/>
      <c r="D200" s="73"/>
      <c r="E200" s="73"/>
      <c r="F200" s="73"/>
    </row>
    <row r="201" spans="2:6" x14ac:dyDescent="0.25">
      <c r="B201" s="71"/>
      <c r="C201" s="72"/>
      <c r="D201" s="73"/>
      <c r="E201" s="73"/>
      <c r="F201" s="73"/>
    </row>
    <row r="202" spans="2:6" x14ac:dyDescent="0.25">
      <c r="B202" s="71"/>
      <c r="C202" s="72"/>
      <c r="D202" s="73"/>
      <c r="E202" s="73"/>
      <c r="F202" s="73"/>
    </row>
    <row r="203" spans="2:6" x14ac:dyDescent="0.25">
      <c r="B203" s="71"/>
      <c r="C203" s="72"/>
      <c r="D203" s="73"/>
      <c r="E203" s="73"/>
      <c r="F203" s="73"/>
    </row>
    <row r="204" spans="2:6" x14ac:dyDescent="0.25">
      <c r="B204" s="71"/>
      <c r="C204" s="72"/>
      <c r="D204" s="73"/>
      <c r="E204" s="73"/>
      <c r="F204" s="73"/>
    </row>
    <row r="205" spans="2:6" x14ac:dyDescent="0.25">
      <c r="B205" s="71"/>
      <c r="C205" s="72"/>
      <c r="D205" s="73"/>
      <c r="E205" s="73"/>
      <c r="F205" s="73"/>
    </row>
    <row r="206" spans="2:6" x14ac:dyDescent="0.25">
      <c r="B206" s="71"/>
      <c r="C206" s="72"/>
      <c r="D206" s="73"/>
      <c r="E206" s="73"/>
      <c r="F206" s="73"/>
    </row>
    <row r="207" spans="2:6" x14ac:dyDescent="0.25">
      <c r="B207" s="71"/>
      <c r="C207" s="72"/>
      <c r="D207" s="73"/>
      <c r="E207" s="73"/>
      <c r="F207" s="73"/>
    </row>
    <row r="208" spans="2:6" x14ac:dyDescent="0.25">
      <c r="B208" s="71"/>
      <c r="C208" s="72"/>
      <c r="D208" s="73"/>
      <c r="E208" s="73"/>
      <c r="F208" s="73"/>
    </row>
    <row r="209" spans="2:6" x14ac:dyDescent="0.25">
      <c r="B209" s="71"/>
      <c r="C209" s="72"/>
      <c r="D209" s="73"/>
      <c r="E209" s="73"/>
      <c r="F209" s="73"/>
    </row>
    <row r="210" spans="2:6" x14ac:dyDescent="0.25">
      <c r="B210" s="71"/>
      <c r="C210" s="72"/>
      <c r="D210" s="73"/>
      <c r="E210" s="73"/>
      <c r="F210" s="73"/>
    </row>
    <row r="211" spans="2:6" x14ac:dyDescent="0.25">
      <c r="B211" s="71"/>
      <c r="C211" s="72"/>
      <c r="D211" s="73"/>
      <c r="E211" s="73"/>
      <c r="F211" s="73"/>
    </row>
    <row r="212" spans="2:6" x14ac:dyDescent="0.25">
      <c r="B212" s="71"/>
      <c r="C212" s="72"/>
      <c r="D212" s="73"/>
      <c r="E212" s="73"/>
      <c r="F212" s="73"/>
    </row>
    <row r="213" spans="2:6" x14ac:dyDescent="0.25">
      <c r="B213" s="71"/>
      <c r="C213" s="72"/>
      <c r="D213" s="73"/>
      <c r="E213" s="73"/>
      <c r="F213" s="73"/>
    </row>
    <row r="214" spans="2:6" x14ac:dyDescent="0.25">
      <c r="B214" s="71"/>
      <c r="C214" s="72"/>
      <c r="D214" s="73"/>
      <c r="E214" s="73"/>
      <c r="F214" s="73"/>
    </row>
    <row r="215" spans="2:6" x14ac:dyDescent="0.25">
      <c r="B215" s="71"/>
      <c r="C215" s="72"/>
      <c r="D215" s="73"/>
      <c r="E215" s="73"/>
      <c r="F215" s="73"/>
    </row>
    <row r="216" spans="2:6" x14ac:dyDescent="0.25">
      <c r="B216" s="71"/>
      <c r="C216" s="72"/>
      <c r="D216" s="73"/>
      <c r="E216" s="73"/>
      <c r="F216" s="73"/>
    </row>
    <row r="217" spans="2:6" x14ac:dyDescent="0.25">
      <c r="B217" s="71"/>
      <c r="C217" s="72"/>
      <c r="D217" s="73"/>
      <c r="E217" s="73"/>
      <c r="F217" s="73"/>
    </row>
    <row r="218" spans="2:6" x14ac:dyDescent="0.25">
      <c r="B218" s="71"/>
      <c r="C218" s="72"/>
      <c r="D218" s="73"/>
      <c r="E218" s="73"/>
      <c r="F218" s="73"/>
    </row>
    <row r="219" spans="2:6" x14ac:dyDescent="0.25">
      <c r="B219" s="71"/>
      <c r="C219" s="72"/>
      <c r="D219" s="73"/>
      <c r="E219" s="73"/>
      <c r="F219" s="73"/>
    </row>
    <row r="220" spans="2:6" x14ac:dyDescent="0.25">
      <c r="B220" s="71"/>
      <c r="C220" s="72"/>
      <c r="D220" s="73"/>
      <c r="E220" s="73"/>
      <c r="F220" s="73"/>
    </row>
    <row r="221" spans="2:6" x14ac:dyDescent="0.25">
      <c r="B221" s="71"/>
      <c r="C221" s="72"/>
      <c r="D221" s="73"/>
      <c r="E221" s="73"/>
      <c r="F221" s="73"/>
    </row>
    <row r="222" spans="2:6" x14ac:dyDescent="0.25">
      <c r="B222" s="71"/>
      <c r="C222" s="72"/>
      <c r="D222" s="73"/>
      <c r="E222" s="73"/>
      <c r="F222" s="73"/>
    </row>
    <row r="223" spans="2:6" x14ac:dyDescent="0.25">
      <c r="B223" s="71"/>
      <c r="C223" s="72"/>
      <c r="D223" s="73"/>
      <c r="E223" s="73"/>
      <c r="F223" s="73"/>
    </row>
    <row r="224" spans="2:6" x14ac:dyDescent="0.25">
      <c r="B224" s="71"/>
      <c r="C224" s="72"/>
      <c r="D224" s="73"/>
      <c r="E224" s="73"/>
      <c r="F224" s="73"/>
    </row>
    <row r="225" spans="2:6" x14ac:dyDescent="0.25">
      <c r="B225" s="71"/>
      <c r="C225" s="72"/>
      <c r="D225" s="73"/>
      <c r="E225" s="73"/>
      <c r="F225" s="73"/>
    </row>
    <row r="226" spans="2:6" x14ac:dyDescent="0.25">
      <c r="B226" s="71"/>
      <c r="C226" s="72"/>
      <c r="D226" s="73"/>
      <c r="E226" s="73"/>
      <c r="F226" s="73"/>
    </row>
    <row r="227" spans="2:6" x14ac:dyDescent="0.25">
      <c r="B227" s="71"/>
      <c r="C227" s="72"/>
      <c r="D227" s="73"/>
      <c r="E227" s="73"/>
      <c r="F227" s="73"/>
    </row>
    <row r="228" spans="2:6" x14ac:dyDescent="0.25">
      <c r="B228" s="71"/>
      <c r="C228" s="72"/>
      <c r="D228" s="73"/>
      <c r="E228" s="73"/>
      <c r="F228" s="73"/>
    </row>
    <row r="229" spans="2:6" x14ac:dyDescent="0.25">
      <c r="B229" s="71"/>
      <c r="C229" s="72"/>
      <c r="D229" s="73"/>
      <c r="E229" s="73"/>
      <c r="F229" s="73"/>
    </row>
    <row r="230" spans="2:6" x14ac:dyDescent="0.25">
      <c r="B230" s="71"/>
      <c r="C230" s="72"/>
      <c r="D230" s="73"/>
      <c r="E230" s="73"/>
      <c r="F230" s="73"/>
    </row>
    <row r="231" spans="2:6" x14ac:dyDescent="0.25">
      <c r="B231" s="71"/>
      <c r="C231" s="72"/>
      <c r="D231" s="73"/>
      <c r="E231" s="73"/>
      <c r="F231" s="73"/>
    </row>
    <row r="232" spans="2:6" x14ac:dyDescent="0.25">
      <c r="B232" s="71"/>
      <c r="C232" s="72"/>
      <c r="D232" s="73"/>
      <c r="E232" s="73"/>
      <c r="F232" s="73"/>
    </row>
    <row r="233" spans="2:6" x14ac:dyDescent="0.25">
      <c r="B233" s="71"/>
      <c r="C233" s="72"/>
      <c r="D233" s="73"/>
      <c r="E233" s="73"/>
      <c r="F233" s="73"/>
    </row>
    <row r="234" spans="2:6" x14ac:dyDescent="0.25">
      <c r="B234" s="71"/>
      <c r="C234" s="72"/>
      <c r="D234" s="73"/>
      <c r="E234" s="73"/>
      <c r="F234" s="73"/>
    </row>
    <row r="235" spans="2:6" x14ac:dyDescent="0.25">
      <c r="B235" s="71"/>
      <c r="C235" s="72"/>
      <c r="D235" s="73"/>
      <c r="E235" s="73"/>
      <c r="F235" s="73"/>
    </row>
    <row r="236" spans="2:6" x14ac:dyDescent="0.25">
      <c r="B236" s="71"/>
      <c r="C236" s="72"/>
      <c r="D236" s="73"/>
      <c r="E236" s="73"/>
      <c r="F236" s="73"/>
    </row>
    <row r="237" spans="2:6" x14ac:dyDescent="0.25">
      <c r="B237" s="71"/>
      <c r="C237" s="72"/>
      <c r="D237" s="73"/>
      <c r="E237" s="73"/>
      <c r="F237" s="73"/>
    </row>
    <row r="238" spans="2:6" x14ac:dyDescent="0.25">
      <c r="B238" s="71"/>
      <c r="C238" s="72"/>
      <c r="D238" s="73"/>
      <c r="E238" s="73"/>
      <c r="F238" s="73"/>
    </row>
    <row r="239" spans="2:6" x14ac:dyDescent="0.25">
      <c r="B239" s="71"/>
      <c r="C239" s="72"/>
      <c r="D239" s="73"/>
      <c r="E239" s="73"/>
      <c r="F239" s="73"/>
    </row>
    <row r="240" spans="2:6" x14ac:dyDescent="0.25">
      <c r="B240" s="71"/>
      <c r="C240" s="72"/>
      <c r="D240" s="73"/>
      <c r="E240" s="73"/>
      <c r="F240" s="73"/>
    </row>
    <row r="241" spans="2:6" x14ac:dyDescent="0.25">
      <c r="B241" s="71"/>
      <c r="C241" s="72"/>
      <c r="D241" s="73"/>
      <c r="E241" s="73"/>
      <c r="F241" s="73"/>
    </row>
    <row r="242" spans="2:6" x14ac:dyDescent="0.25">
      <c r="B242" s="71"/>
      <c r="C242" s="72"/>
      <c r="D242" s="73"/>
      <c r="E242" s="73"/>
      <c r="F242" s="73"/>
    </row>
    <row r="243" spans="2:6" x14ac:dyDescent="0.25">
      <c r="B243" s="71"/>
      <c r="C243" s="72"/>
      <c r="D243" s="73"/>
      <c r="E243" s="73"/>
      <c r="F243" s="73"/>
    </row>
    <row r="244" spans="2:6" x14ac:dyDescent="0.25">
      <c r="B244" s="71"/>
      <c r="C244" s="72"/>
      <c r="D244" s="73"/>
      <c r="E244" s="73"/>
      <c r="F244" s="73"/>
    </row>
    <row r="245" spans="2:6" x14ac:dyDescent="0.25">
      <c r="B245" s="71"/>
      <c r="C245" s="72"/>
      <c r="D245" s="73"/>
      <c r="E245" s="73"/>
      <c r="F245" s="73"/>
    </row>
    <row r="246" spans="2:6" x14ac:dyDescent="0.25">
      <c r="B246" s="71"/>
      <c r="C246" s="72"/>
      <c r="D246" s="73"/>
      <c r="E246" s="73"/>
      <c r="F246" s="73"/>
    </row>
    <row r="247" spans="2:6" x14ac:dyDescent="0.25">
      <c r="B247" s="71"/>
      <c r="C247" s="72"/>
      <c r="D247" s="73"/>
      <c r="E247" s="73"/>
      <c r="F247" s="73"/>
    </row>
    <row r="248" spans="2:6" x14ac:dyDescent="0.25">
      <c r="B248" s="71"/>
      <c r="C248" s="72"/>
      <c r="D248" s="73"/>
      <c r="E248" s="73"/>
      <c r="F248" s="73"/>
    </row>
    <row r="249" spans="2:6" x14ac:dyDescent="0.25">
      <c r="B249" s="71"/>
      <c r="C249" s="72"/>
      <c r="D249" s="73"/>
      <c r="E249" s="73"/>
      <c r="F249" s="73"/>
    </row>
    <row r="250" spans="2:6" x14ac:dyDescent="0.25">
      <c r="B250" s="71"/>
      <c r="C250" s="72"/>
      <c r="D250" s="73"/>
      <c r="E250" s="73"/>
      <c r="F250" s="73"/>
    </row>
    <row r="251" spans="2:6" x14ac:dyDescent="0.25">
      <c r="B251" s="71"/>
      <c r="C251" s="72"/>
      <c r="D251" s="73"/>
      <c r="E251" s="73"/>
      <c r="F251" s="73"/>
    </row>
    <row r="252" spans="2:6" x14ac:dyDescent="0.25">
      <c r="B252" s="71"/>
      <c r="C252" s="72"/>
      <c r="D252" s="73"/>
      <c r="E252" s="73"/>
      <c r="F252" s="73"/>
    </row>
    <row r="253" spans="2:6" x14ac:dyDescent="0.25">
      <c r="B253" s="71"/>
      <c r="C253" s="72"/>
      <c r="D253" s="73"/>
      <c r="E253" s="73"/>
      <c r="F253" s="73"/>
    </row>
    <row r="254" spans="2:6" x14ac:dyDescent="0.25">
      <c r="B254" s="71"/>
      <c r="C254" s="72"/>
      <c r="D254" s="73"/>
      <c r="E254" s="73"/>
      <c r="F254" s="73"/>
    </row>
    <row r="255" spans="2:6" x14ac:dyDescent="0.25">
      <c r="B255" s="71"/>
      <c r="C255" s="72"/>
      <c r="D255" s="73"/>
      <c r="E255" s="73"/>
      <c r="F255" s="73"/>
    </row>
    <row r="256" spans="2:6" x14ac:dyDescent="0.25">
      <c r="B256" s="71"/>
      <c r="C256" s="72"/>
      <c r="D256" s="73"/>
      <c r="E256" s="73"/>
      <c r="F256" s="73"/>
    </row>
    <row r="257" spans="2:6" x14ac:dyDescent="0.25">
      <c r="B257" s="71"/>
      <c r="C257" s="72"/>
      <c r="D257" s="73"/>
      <c r="E257" s="73"/>
      <c r="F257" s="73"/>
    </row>
    <row r="258" spans="2:6" x14ac:dyDescent="0.25">
      <c r="B258" s="71"/>
      <c r="C258" s="72"/>
      <c r="D258" s="73"/>
      <c r="E258" s="73"/>
      <c r="F258" s="73"/>
    </row>
    <row r="259" spans="2:6" x14ac:dyDescent="0.25">
      <c r="B259" s="71"/>
      <c r="C259" s="72"/>
      <c r="D259" s="73"/>
      <c r="E259" s="73"/>
      <c r="F259" s="73"/>
    </row>
    <row r="260" spans="2:6" x14ac:dyDescent="0.25">
      <c r="B260" s="71"/>
      <c r="C260" s="72"/>
      <c r="D260" s="73"/>
      <c r="E260" s="73"/>
      <c r="F260" s="73"/>
    </row>
    <row r="261" spans="2:6" x14ac:dyDescent="0.25">
      <c r="B261" s="71"/>
      <c r="C261" s="72"/>
      <c r="D261" s="73"/>
      <c r="E261" s="73"/>
      <c r="F261" s="73"/>
    </row>
    <row r="262" spans="2:6" x14ac:dyDescent="0.25">
      <c r="B262" s="71"/>
      <c r="C262" s="72"/>
      <c r="D262" s="73"/>
      <c r="E262" s="73"/>
      <c r="F262" s="73"/>
    </row>
    <row r="263" spans="2:6" x14ac:dyDescent="0.25">
      <c r="B263" s="71"/>
      <c r="C263" s="72"/>
      <c r="D263" s="73"/>
      <c r="E263" s="73"/>
      <c r="F263" s="73"/>
    </row>
    <row r="264" spans="2:6" x14ac:dyDescent="0.25">
      <c r="B264" s="71"/>
      <c r="C264" s="72"/>
      <c r="D264" s="73"/>
      <c r="E264" s="73"/>
      <c r="F264" s="73"/>
    </row>
    <row r="265" spans="2:6" x14ac:dyDescent="0.25">
      <c r="B265" s="71"/>
      <c r="C265" s="72"/>
      <c r="D265" s="73"/>
      <c r="E265" s="73"/>
      <c r="F265" s="73"/>
    </row>
    <row r="266" spans="2:6" x14ac:dyDescent="0.25">
      <c r="B266" s="71"/>
      <c r="C266" s="72"/>
      <c r="D266" s="73"/>
      <c r="E266" s="73"/>
      <c r="F266" s="73"/>
    </row>
    <row r="267" spans="2:6" x14ac:dyDescent="0.25">
      <c r="B267" s="71"/>
      <c r="C267" s="72"/>
      <c r="D267" s="73"/>
      <c r="E267" s="73"/>
      <c r="F267" s="73"/>
    </row>
    <row r="268" spans="2:6" x14ac:dyDescent="0.25">
      <c r="B268" s="71"/>
      <c r="C268" s="72"/>
      <c r="D268" s="73"/>
      <c r="E268" s="73"/>
      <c r="F268" s="73"/>
    </row>
    <row r="269" spans="2:6" x14ac:dyDescent="0.25">
      <c r="B269" s="71"/>
      <c r="C269" s="72"/>
      <c r="D269" s="73"/>
      <c r="E269" s="73"/>
      <c r="F269" s="73"/>
    </row>
    <row r="270" spans="2:6" x14ac:dyDescent="0.25">
      <c r="B270" s="71"/>
      <c r="C270" s="72"/>
      <c r="D270" s="73"/>
      <c r="E270" s="73"/>
      <c r="F270" s="73"/>
    </row>
    <row r="271" spans="2:6" x14ac:dyDescent="0.25">
      <c r="B271" s="71"/>
      <c r="C271" s="72"/>
      <c r="D271" s="73"/>
      <c r="E271" s="73"/>
      <c r="F271" s="73"/>
    </row>
  </sheetData>
  <mergeCells count="1">
    <mergeCell ref="B2:F2"/>
  </mergeCells>
  <phoneticPr fontId="8" type="noConversion"/>
  <pageMargins left="0.74803149606299213" right="0.74803149606299213" top="0.98425196850393704" bottom="0.98425196850393704" header="0.51181102362204722" footer="0.51181102362204722"/>
  <pageSetup paperSize="9" scale="76" orientation="portrait" verticalDpi="4294967295" r:id="rId1"/>
  <headerFooter alignWithMargins="0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271"/>
  <sheetViews>
    <sheetView topLeftCell="A7" zoomScale="85" zoomScaleNormal="85" workbookViewId="0">
      <selection activeCell="B11" sqref="B11:F11"/>
    </sheetView>
  </sheetViews>
  <sheetFormatPr defaultRowHeight="15" x14ac:dyDescent="0.25"/>
  <cols>
    <col min="1" max="1" width="9.140625" style="59"/>
    <col min="2" max="2" width="52.7109375" style="74" customWidth="1"/>
    <col min="3" max="3" width="8.140625" style="75" bestFit="1" customWidth="1"/>
    <col min="4" max="4" width="13" style="76" customWidth="1"/>
    <col min="5" max="5" width="17.140625" style="76" customWidth="1"/>
    <col min="6" max="6" width="15.7109375" style="76" customWidth="1"/>
    <col min="7" max="7" width="14" style="66" customWidth="1"/>
    <col min="8" max="16384" width="9.140625" style="59"/>
  </cols>
  <sheetData>
    <row r="2" spans="2:7" s="54" customFormat="1" x14ac:dyDescent="0.2">
      <c r="B2" s="212" t="str">
        <f>'Elenco Prezzi Unitari'!B148</f>
        <v>PLT2 - Nummernschilderkennungsstation Nr.2:  Bahnhofstraße - Einfahrt  Nord (Gemeinde  KURTINIG)</v>
      </c>
      <c r="C2" s="212"/>
      <c r="D2" s="212"/>
      <c r="E2" s="212"/>
      <c r="F2" s="212"/>
      <c r="G2" s="53"/>
    </row>
    <row r="3" spans="2:7" s="54" customFormat="1" x14ac:dyDescent="0.2">
      <c r="B3" s="55" t="str">
        <f>'Elenco Prezzi Unitari'!B65</f>
        <v>BESCHREIBUNG</v>
      </c>
      <c r="C3" s="55" t="str">
        <f>'Elenco Prezzi Unitari'!C65</f>
        <v>M.E.</v>
      </c>
      <c r="D3" s="55" t="str">
        <f>'Elenco Prezzi Unitari'!D65</f>
        <v>ANZ.</v>
      </c>
      <c r="E3" s="55" t="str">
        <f>'Elenco Prezzi Unitari'!E65</f>
        <v>EINHEITSPREIS</v>
      </c>
      <c r="F3" s="55" t="str">
        <f>'Elenco Prezzi Unitari'!F65</f>
        <v>BETRAG</v>
      </c>
      <c r="G3" s="53"/>
    </row>
    <row r="4" spans="2:7" ht="30" x14ac:dyDescent="0.25">
      <c r="B4" s="34" t="str">
        <f>'Elenco Prezzi Unitari'!B4</f>
        <v>Videokamera Nummernschilderkennung OCR + Übersichtskamera</v>
      </c>
      <c r="C4" s="56" t="s">
        <v>1</v>
      </c>
      <c r="D4" s="57">
        <v>1</v>
      </c>
      <c r="E4" s="82">
        <f>'Elenco Prezzi Unitari'!F4</f>
        <v>3200</v>
      </c>
      <c r="F4" s="83">
        <f t="shared" ref="F4:F8" si="0">E4*D4</f>
        <v>3200</v>
      </c>
      <c r="G4" s="58"/>
    </row>
    <row r="5" spans="2:7" ht="30" x14ac:dyDescent="0.25">
      <c r="B5" s="34" t="str">
        <f>'Elenco Prezzi Unitari'!B5</f>
        <v>Lokaler Speicher f. Videokamera Nummernschilderkennung - HD Typ SSD 120 GB</v>
      </c>
      <c r="C5" s="56" t="s">
        <v>1</v>
      </c>
      <c r="D5" s="57">
        <v>1</v>
      </c>
      <c r="E5" s="82">
        <f>'Elenco Prezzi Unitari'!F5</f>
        <v>224</v>
      </c>
      <c r="F5" s="83">
        <f t="shared" si="0"/>
        <v>224</v>
      </c>
      <c r="G5" s="58"/>
    </row>
    <row r="6" spans="2:7" x14ac:dyDescent="0.25">
      <c r="B6" s="34" t="str">
        <f>'Elenco Prezzi Unitari'!B10</f>
        <v>Grundlizenz Kamera f. SW Nummernschilderkennung</v>
      </c>
      <c r="C6" s="56" t="s">
        <v>1</v>
      </c>
      <c r="D6" s="57">
        <v>1</v>
      </c>
      <c r="E6" s="82">
        <f>'Elenco Prezzi Unitari'!F10</f>
        <v>513.5</v>
      </c>
      <c r="F6" s="83">
        <f t="shared" si="0"/>
        <v>513.5</v>
      </c>
      <c r="G6" s="58"/>
    </row>
    <row r="7" spans="2:7" ht="30" x14ac:dyDescent="0.25">
      <c r="B7" s="34" t="str">
        <f>'Elenco Prezzi Unitari'!B11</f>
        <v>Lizenz Kamera Zugriff KfZ-Zulassungsstelle f. SW Nummernschilderkennung</v>
      </c>
      <c r="C7" s="56" t="s">
        <v>1</v>
      </c>
      <c r="D7" s="57">
        <v>1</v>
      </c>
      <c r="E7" s="82">
        <f>'Elenco Prezzi Unitari'!F11</f>
        <v>260</v>
      </c>
      <c r="F7" s="83">
        <f t="shared" si="0"/>
        <v>260</v>
      </c>
      <c r="G7" s="58"/>
    </row>
    <row r="8" spans="2:7" x14ac:dyDescent="0.25">
      <c r="B8" s="34" t="str">
        <f>'Elenco Prezzi Unitari'!B37</f>
        <v>Schild "Videoüberwachter Bereich" Art.13 GvD 196/2003</v>
      </c>
      <c r="C8" s="56" t="s">
        <v>1</v>
      </c>
      <c r="D8" s="57">
        <v>1</v>
      </c>
      <c r="E8" s="82">
        <f>'Elenco Prezzi Unitari'!F37</f>
        <v>50</v>
      </c>
      <c r="F8" s="83">
        <f t="shared" si="0"/>
        <v>50</v>
      </c>
      <c r="G8" s="58"/>
    </row>
    <row r="9" spans="2:7" ht="75" x14ac:dyDescent="0.25">
      <c r="B9" s="33" t="str">
        <f>'Elenco Prezzi Unitari'!B32</f>
        <v>Zubehörteile für die Montage der Videokameras und die fachgerechte Herstellung einer vollständigen, funktionstüchtigen Anlage (z.B. Elektroschaltschrank, Geräteschrank, selbstrückstellender Schalter, Netzgeräte, Kabel usw.)</v>
      </c>
      <c r="C9" s="117" t="str">
        <f>'Elenco Prezzi Unitari'!C32</f>
        <v>pauschal</v>
      </c>
      <c r="D9" s="57">
        <v>1</v>
      </c>
      <c r="E9" s="82">
        <v>1000</v>
      </c>
      <c r="F9" s="83">
        <f>E9*D9</f>
        <v>1000</v>
      </c>
      <c r="G9" s="58"/>
    </row>
    <row r="10" spans="2:7" ht="30" x14ac:dyDescent="0.25">
      <c r="B10" s="34" t="str">
        <f>'Elenco Prezzi Unitari'!B57</f>
        <v>Lieferung und Einbau eines verjüngenden Masts mit gebogenem Ausleger  H 6,70 m ü.d.B., Ausleger 4,00 m</v>
      </c>
      <c r="C10" s="56" t="s">
        <v>1</v>
      </c>
      <c r="D10" s="57">
        <v>1</v>
      </c>
      <c r="E10" s="82">
        <f>'Elenco Prezzi Unitari'!F57</f>
        <v>1154</v>
      </c>
      <c r="F10" s="83">
        <f t="shared" ref="F10:F14" si="1">E10*D10</f>
        <v>1154</v>
      </c>
      <c r="G10" s="58"/>
    </row>
    <row r="11" spans="2:7" ht="60" x14ac:dyDescent="0.25">
      <c r="B11" s="34" t="str">
        <f>'Elenco Prezzi Unitari'!B58</f>
        <v>Herstellung eines Fundaments einschließlich Aushub für versenkten Einbau eines verjüngenden Auslegermasts, Ausleger  4,00m , Abm. 124x144x74, doppelte Stahlarmierung, Stahlbeton usw.</v>
      </c>
      <c r="C11" s="56" t="s">
        <v>1</v>
      </c>
      <c r="D11" s="57">
        <v>1</v>
      </c>
      <c r="E11" s="82">
        <f>'Elenco Prezzi Unitari'!F58</f>
        <v>1200</v>
      </c>
      <c r="F11" s="83">
        <f t="shared" si="1"/>
        <v>1200</v>
      </c>
      <c r="G11" s="58"/>
    </row>
    <row r="12" spans="2:7" ht="45" x14ac:dyDescent="0.25">
      <c r="B12" s="34" t="str">
        <f>'Elenco Prezzi Unitari'!B62</f>
        <v>Lieferung und Einbau von vorgefertigten Inspektions- und Abzweigungsschächten aus Beton, Innendurchm.50x50x70</v>
      </c>
      <c r="C12" s="56" t="s">
        <v>1</v>
      </c>
      <c r="D12" s="57">
        <v>1</v>
      </c>
      <c r="E12" s="82">
        <f>'Elenco Prezzi Unitari'!F62</f>
        <v>120</v>
      </c>
      <c r="F12" s="83">
        <f t="shared" si="1"/>
        <v>120</v>
      </c>
      <c r="G12" s="58"/>
    </row>
    <row r="13" spans="2:7" x14ac:dyDescent="0.25">
      <c r="B13" s="34" t="str">
        <f>'Elenco Prezzi Unitari'!B63</f>
        <v>Lieferung und Einbau von Gullys aus Späroguss</v>
      </c>
      <c r="C13" s="56" t="s">
        <v>1</v>
      </c>
      <c r="D13" s="57">
        <v>1</v>
      </c>
      <c r="E13" s="82">
        <f>'Elenco Prezzi Unitari'!F63</f>
        <v>111.6</v>
      </c>
      <c r="F13" s="83">
        <f t="shared" si="1"/>
        <v>111.6</v>
      </c>
      <c r="G13" s="58"/>
    </row>
    <row r="14" spans="2:7" ht="60" x14ac:dyDescent="0.25">
      <c r="B14" s="34" t="str">
        <f>'Elenco Prezzi Unitari'!B61</f>
        <v>Lieferung und  Einbau eines Erders aus Stahl, normgerecht an die Erdleiter  angeschlossen mittels Verbindungsklemmen. Kreuzerder 50/50/2 mm, feuerverzinkt. L=1000 mm.</v>
      </c>
      <c r="C14" s="56" t="s">
        <v>1</v>
      </c>
      <c r="D14" s="57">
        <v>1</v>
      </c>
      <c r="E14" s="82">
        <f>'Elenco Prezzi Unitari'!F61</f>
        <v>75.75</v>
      </c>
      <c r="F14" s="83">
        <f t="shared" si="1"/>
        <v>75.75</v>
      </c>
      <c r="G14" s="58"/>
    </row>
    <row r="15" spans="2:7" ht="30" x14ac:dyDescent="0.25">
      <c r="B15" s="33" t="str">
        <f>'Elenco Prezzi Unitari'!B34</f>
        <v>Arbeitslohn für die Installation (einschließlich Einsatz einer Arbeitsbühne) und die Konfiguration der Anlage.</v>
      </c>
      <c r="C15" s="117" t="str">
        <f>'Elenco Prezzi Unitari'!C34</f>
        <v>pauschal</v>
      </c>
      <c r="D15" s="63">
        <v>1</v>
      </c>
      <c r="E15" s="86">
        <v>800</v>
      </c>
      <c r="F15" s="87">
        <f>E15*D15</f>
        <v>800</v>
      </c>
      <c r="G15" s="64"/>
    </row>
    <row r="16" spans="2:7" x14ac:dyDescent="0.25">
      <c r="B16" s="35" t="str">
        <f>'Elenco Prezzi Unitari'!B66</f>
        <v>Gesamt SOA Kategorie OS5</v>
      </c>
      <c r="C16" s="60"/>
      <c r="D16" s="61"/>
      <c r="E16" s="84"/>
      <c r="F16" s="85">
        <f>SUM(F4:F15)</f>
        <v>8708.85</v>
      </c>
    </row>
    <row r="17" spans="2:6" x14ac:dyDescent="0.25">
      <c r="B17" s="34" t="str">
        <f>'Elenco Prezzi Unitari'!B6</f>
        <v>Modem 3G HSPDS/GPRS mit eingebauter Antenne</v>
      </c>
      <c r="C17" s="56" t="s">
        <v>1</v>
      </c>
      <c r="D17" s="57">
        <v>1</v>
      </c>
      <c r="E17" s="82">
        <f>'Elenco Prezzi Unitari'!F6</f>
        <v>320</v>
      </c>
      <c r="F17" s="83">
        <f t="shared" ref="F17" si="2">E17*D17</f>
        <v>320</v>
      </c>
    </row>
    <row r="18" spans="2:6" ht="45" x14ac:dyDescent="0.25">
      <c r="B18" s="33" t="str">
        <f>'Elenco Prezzi Unitari'!B33</f>
        <v>Zubehörteile für die Montage der Konnektivitätsgeräte zur fachgerechten Herstellung einer vollständigen, funktionstüchtigen Anlage.</v>
      </c>
      <c r="C18" s="117" t="str">
        <f>'Elenco Prezzi Unitari'!C33</f>
        <v>pauschal</v>
      </c>
      <c r="D18" s="57">
        <v>1</v>
      </c>
      <c r="E18" s="82">
        <v>200</v>
      </c>
      <c r="F18" s="83">
        <f>E18*D18</f>
        <v>200</v>
      </c>
    </row>
    <row r="19" spans="2:6" ht="30" x14ac:dyDescent="0.25">
      <c r="B19" s="33" t="str">
        <f>'Elenco Prezzi Unitari'!B34</f>
        <v>Arbeitslohn für die Installation (einschließlich Einsatz einer Arbeitsbühne) und die Konfiguration der Anlage.</v>
      </c>
      <c r="C19" s="117" t="str">
        <f>'Elenco Prezzi Unitari'!C34</f>
        <v>pauschal</v>
      </c>
      <c r="D19" s="63">
        <v>1</v>
      </c>
      <c r="E19" s="86">
        <v>200</v>
      </c>
      <c r="F19" s="87">
        <f>E19*D19</f>
        <v>200</v>
      </c>
    </row>
    <row r="20" spans="2:6" x14ac:dyDescent="0.25">
      <c r="B20" s="36" t="str">
        <f>'Elenco Prezzi Unitari'!B67</f>
        <v>Gesamt SOA Kategorie OS19</v>
      </c>
      <c r="C20" s="60"/>
      <c r="D20" s="65"/>
      <c r="E20" s="84"/>
      <c r="F20" s="88">
        <f>SUM(F17:F19)</f>
        <v>720</v>
      </c>
    </row>
    <row r="21" spans="2:6" x14ac:dyDescent="0.25">
      <c r="B21" s="71"/>
      <c r="C21" s="72"/>
      <c r="D21" s="73"/>
      <c r="E21" s="92"/>
      <c r="F21" s="92"/>
    </row>
    <row r="22" spans="2:6" x14ac:dyDescent="0.25">
      <c r="B22" s="45" t="str">
        <f>'Elenco Prezzi Unitari'!B69</f>
        <v>SUMME</v>
      </c>
      <c r="C22" s="60"/>
      <c r="D22" s="70"/>
      <c r="E22" s="84"/>
      <c r="F22" s="90">
        <f>F16+F20</f>
        <v>9428.85</v>
      </c>
    </row>
    <row r="23" spans="2:6" x14ac:dyDescent="0.25">
      <c r="B23" s="71"/>
      <c r="C23" s="72"/>
      <c r="D23" s="73"/>
      <c r="E23" s="73"/>
      <c r="F23" s="73"/>
    </row>
    <row r="24" spans="2:6" x14ac:dyDescent="0.25">
      <c r="B24" s="71"/>
      <c r="C24" s="72"/>
      <c r="D24" s="73"/>
      <c r="E24" s="73"/>
      <c r="F24" s="73"/>
    </row>
    <row r="25" spans="2:6" x14ac:dyDescent="0.25">
      <c r="B25" s="71"/>
      <c r="C25" s="72"/>
      <c r="D25" s="73"/>
      <c r="E25" s="73"/>
      <c r="F25" s="73"/>
    </row>
    <row r="26" spans="2:6" x14ac:dyDescent="0.25">
      <c r="B26" s="71"/>
      <c r="C26" s="72"/>
      <c r="D26" s="73"/>
      <c r="E26" s="73"/>
      <c r="F26" s="73"/>
    </row>
    <row r="27" spans="2:6" x14ac:dyDescent="0.25">
      <c r="B27" s="71"/>
      <c r="C27" s="72"/>
      <c r="D27" s="73"/>
      <c r="E27" s="73"/>
      <c r="F27" s="73"/>
    </row>
    <row r="28" spans="2:6" x14ac:dyDescent="0.25">
      <c r="B28" s="71"/>
      <c r="C28" s="72"/>
      <c r="D28" s="73"/>
      <c r="E28" s="73"/>
      <c r="F28" s="73"/>
    </row>
    <row r="29" spans="2:6" x14ac:dyDescent="0.25">
      <c r="B29" s="71"/>
      <c r="C29" s="72"/>
      <c r="D29" s="73"/>
      <c r="E29" s="73"/>
      <c r="F29" s="73"/>
    </row>
    <row r="30" spans="2:6" x14ac:dyDescent="0.25">
      <c r="B30" s="71"/>
      <c r="C30" s="72"/>
      <c r="D30" s="73"/>
      <c r="E30" s="73"/>
      <c r="F30" s="73"/>
    </row>
    <row r="31" spans="2:6" x14ac:dyDescent="0.25">
      <c r="B31" s="71"/>
      <c r="C31" s="72"/>
      <c r="D31" s="73"/>
      <c r="E31" s="73"/>
      <c r="F31" s="73"/>
    </row>
    <row r="32" spans="2:6" x14ac:dyDescent="0.25">
      <c r="B32" s="71"/>
      <c r="C32" s="72"/>
      <c r="D32" s="73"/>
      <c r="E32" s="73"/>
      <c r="F32" s="73"/>
    </row>
    <row r="33" spans="2:6" x14ac:dyDescent="0.25">
      <c r="B33" s="71"/>
      <c r="C33" s="72"/>
      <c r="D33" s="73"/>
      <c r="E33" s="73"/>
      <c r="F33" s="73"/>
    </row>
    <row r="34" spans="2:6" x14ac:dyDescent="0.25">
      <c r="B34" s="71"/>
      <c r="C34" s="72"/>
      <c r="D34" s="73"/>
      <c r="E34" s="73"/>
      <c r="F34" s="73"/>
    </row>
    <row r="35" spans="2:6" x14ac:dyDescent="0.25">
      <c r="B35" s="71"/>
      <c r="C35" s="72"/>
      <c r="D35" s="73"/>
      <c r="E35" s="73"/>
      <c r="F35" s="73"/>
    </row>
    <row r="36" spans="2:6" x14ac:dyDescent="0.25">
      <c r="B36" s="71"/>
      <c r="C36" s="72"/>
      <c r="D36" s="73"/>
      <c r="E36" s="73"/>
      <c r="F36" s="73"/>
    </row>
    <row r="37" spans="2:6" x14ac:dyDescent="0.25">
      <c r="B37" s="71"/>
      <c r="C37" s="72"/>
      <c r="D37" s="73"/>
      <c r="E37" s="73"/>
      <c r="F37" s="73"/>
    </row>
    <row r="38" spans="2:6" x14ac:dyDescent="0.25">
      <c r="B38" s="71"/>
      <c r="C38" s="72"/>
      <c r="D38" s="73"/>
      <c r="E38" s="73"/>
      <c r="F38" s="73"/>
    </row>
    <row r="39" spans="2:6" x14ac:dyDescent="0.25">
      <c r="B39" s="71"/>
      <c r="C39" s="72"/>
      <c r="D39" s="73"/>
      <c r="E39" s="73"/>
      <c r="F39" s="73"/>
    </row>
    <row r="40" spans="2:6" x14ac:dyDescent="0.25">
      <c r="B40" s="71"/>
      <c r="C40" s="72"/>
      <c r="D40" s="73"/>
      <c r="E40" s="73"/>
      <c r="F40" s="73"/>
    </row>
    <row r="41" spans="2:6" x14ac:dyDescent="0.25">
      <c r="B41" s="71"/>
      <c r="C41" s="72"/>
      <c r="D41" s="73"/>
      <c r="E41" s="73"/>
      <c r="F41" s="73"/>
    </row>
    <row r="42" spans="2:6" x14ac:dyDescent="0.25">
      <c r="B42" s="71"/>
      <c r="C42" s="72"/>
      <c r="D42" s="73"/>
      <c r="E42" s="73"/>
      <c r="F42" s="73"/>
    </row>
    <row r="43" spans="2:6" x14ac:dyDescent="0.25">
      <c r="B43" s="71"/>
      <c r="C43" s="72"/>
      <c r="D43" s="73"/>
      <c r="E43" s="73"/>
      <c r="F43" s="73"/>
    </row>
    <row r="44" spans="2:6" x14ac:dyDescent="0.25">
      <c r="B44" s="71"/>
      <c r="C44" s="72"/>
      <c r="D44" s="73"/>
      <c r="E44" s="73"/>
      <c r="F44" s="73"/>
    </row>
    <row r="45" spans="2:6" x14ac:dyDescent="0.25">
      <c r="B45" s="71"/>
      <c r="C45" s="72"/>
      <c r="D45" s="73"/>
      <c r="E45" s="73"/>
      <c r="F45" s="73"/>
    </row>
    <row r="46" spans="2:6" x14ac:dyDescent="0.25">
      <c r="B46" s="71"/>
      <c r="C46" s="72"/>
      <c r="D46" s="73"/>
      <c r="E46" s="73"/>
      <c r="F46" s="73"/>
    </row>
    <row r="47" spans="2:6" x14ac:dyDescent="0.25">
      <c r="B47" s="71"/>
      <c r="C47" s="72"/>
      <c r="D47" s="73"/>
      <c r="E47" s="73"/>
      <c r="F47" s="73"/>
    </row>
    <row r="48" spans="2:6" x14ac:dyDescent="0.25">
      <c r="B48" s="71"/>
      <c r="C48" s="72"/>
      <c r="D48" s="73"/>
      <c r="E48" s="73"/>
      <c r="F48" s="73"/>
    </row>
    <row r="49" spans="2:6" x14ac:dyDescent="0.25">
      <c r="B49" s="71"/>
      <c r="C49" s="72"/>
      <c r="D49" s="73"/>
      <c r="E49" s="73"/>
      <c r="F49" s="73"/>
    </row>
    <row r="50" spans="2:6" x14ac:dyDescent="0.25">
      <c r="B50" s="71"/>
      <c r="C50" s="72"/>
      <c r="D50" s="73"/>
      <c r="E50" s="73"/>
      <c r="F50" s="73"/>
    </row>
    <row r="51" spans="2:6" x14ac:dyDescent="0.25">
      <c r="B51" s="71"/>
      <c r="C51" s="72"/>
      <c r="D51" s="73"/>
      <c r="E51" s="73"/>
      <c r="F51" s="73"/>
    </row>
    <row r="52" spans="2:6" x14ac:dyDescent="0.25">
      <c r="B52" s="71"/>
      <c r="C52" s="72"/>
      <c r="D52" s="73"/>
      <c r="E52" s="73"/>
      <c r="F52" s="73"/>
    </row>
    <row r="53" spans="2:6" x14ac:dyDescent="0.25">
      <c r="B53" s="71"/>
      <c r="C53" s="72"/>
      <c r="D53" s="73"/>
      <c r="E53" s="73"/>
      <c r="F53" s="73"/>
    </row>
    <row r="54" spans="2:6" x14ac:dyDescent="0.25">
      <c r="B54" s="71"/>
      <c r="C54" s="72"/>
      <c r="D54" s="73"/>
      <c r="E54" s="73"/>
      <c r="F54" s="73"/>
    </row>
    <row r="55" spans="2:6" x14ac:dyDescent="0.25">
      <c r="B55" s="71"/>
      <c r="C55" s="72"/>
      <c r="D55" s="73"/>
      <c r="E55" s="73"/>
      <c r="F55" s="73"/>
    </row>
    <row r="56" spans="2:6" x14ac:dyDescent="0.25">
      <c r="B56" s="71"/>
      <c r="C56" s="72"/>
      <c r="D56" s="73"/>
      <c r="E56" s="73"/>
      <c r="F56" s="73"/>
    </row>
    <row r="57" spans="2:6" x14ac:dyDescent="0.25">
      <c r="B57" s="71"/>
      <c r="C57" s="72"/>
      <c r="D57" s="73"/>
      <c r="E57" s="73"/>
      <c r="F57" s="73"/>
    </row>
    <row r="58" spans="2:6" x14ac:dyDescent="0.25">
      <c r="B58" s="71"/>
      <c r="C58" s="72"/>
      <c r="D58" s="73"/>
      <c r="E58" s="73"/>
      <c r="F58" s="73"/>
    </row>
    <row r="59" spans="2:6" x14ac:dyDescent="0.25">
      <c r="B59" s="71"/>
      <c r="C59" s="72"/>
      <c r="D59" s="73"/>
      <c r="E59" s="73"/>
      <c r="F59" s="73"/>
    </row>
    <row r="60" spans="2:6" x14ac:dyDescent="0.25">
      <c r="B60" s="71"/>
      <c r="C60" s="72"/>
      <c r="D60" s="73"/>
      <c r="E60" s="73"/>
      <c r="F60" s="73"/>
    </row>
    <row r="61" spans="2:6" x14ac:dyDescent="0.25">
      <c r="B61" s="71"/>
      <c r="C61" s="72"/>
      <c r="D61" s="73"/>
      <c r="E61" s="73"/>
      <c r="F61" s="73"/>
    </row>
    <row r="62" spans="2:6" x14ac:dyDescent="0.25">
      <c r="B62" s="71"/>
      <c r="C62" s="72"/>
      <c r="D62" s="73"/>
      <c r="E62" s="73"/>
      <c r="F62" s="73"/>
    </row>
    <row r="63" spans="2:6" x14ac:dyDescent="0.25">
      <c r="B63" s="71"/>
      <c r="C63" s="72"/>
      <c r="D63" s="73"/>
      <c r="E63" s="73"/>
      <c r="F63" s="73"/>
    </row>
    <row r="64" spans="2:6" x14ac:dyDescent="0.25">
      <c r="B64" s="71"/>
      <c r="C64" s="72"/>
      <c r="D64" s="73"/>
      <c r="E64" s="73"/>
      <c r="F64" s="73"/>
    </row>
    <row r="65" spans="2:6" x14ac:dyDescent="0.25">
      <c r="B65" s="71"/>
      <c r="C65" s="72"/>
      <c r="D65" s="73"/>
      <c r="E65" s="73"/>
      <c r="F65" s="73"/>
    </row>
    <row r="66" spans="2:6" x14ac:dyDescent="0.25">
      <c r="B66" s="71"/>
      <c r="C66" s="72"/>
      <c r="D66" s="73"/>
      <c r="E66" s="73"/>
      <c r="F66" s="73"/>
    </row>
    <row r="67" spans="2:6" x14ac:dyDescent="0.25">
      <c r="B67" s="71"/>
      <c r="C67" s="72"/>
      <c r="D67" s="73"/>
      <c r="E67" s="73"/>
      <c r="F67" s="73"/>
    </row>
    <row r="68" spans="2:6" x14ac:dyDescent="0.25">
      <c r="B68" s="71"/>
      <c r="C68" s="72"/>
      <c r="D68" s="73"/>
      <c r="E68" s="73"/>
      <c r="F68" s="73"/>
    </row>
    <row r="69" spans="2:6" x14ac:dyDescent="0.25">
      <c r="B69" s="71"/>
      <c r="C69" s="72"/>
      <c r="D69" s="73"/>
      <c r="E69" s="73"/>
      <c r="F69" s="73"/>
    </row>
    <row r="70" spans="2:6" x14ac:dyDescent="0.25">
      <c r="B70" s="71"/>
      <c r="C70" s="72"/>
      <c r="D70" s="73"/>
      <c r="E70" s="73"/>
      <c r="F70" s="73"/>
    </row>
    <row r="71" spans="2:6" x14ac:dyDescent="0.25">
      <c r="B71" s="71"/>
      <c r="C71" s="72"/>
      <c r="D71" s="73"/>
      <c r="E71" s="73"/>
      <c r="F71" s="73"/>
    </row>
    <row r="72" spans="2:6" x14ac:dyDescent="0.25">
      <c r="B72" s="71"/>
      <c r="C72" s="72"/>
      <c r="D72" s="73"/>
      <c r="E72" s="73"/>
      <c r="F72" s="73"/>
    </row>
    <row r="73" spans="2:6" x14ac:dyDescent="0.25">
      <c r="B73" s="71"/>
      <c r="C73" s="72"/>
      <c r="D73" s="73"/>
      <c r="E73" s="73"/>
      <c r="F73" s="73"/>
    </row>
    <row r="74" spans="2:6" x14ac:dyDescent="0.25">
      <c r="B74" s="71"/>
      <c r="C74" s="72"/>
      <c r="D74" s="73"/>
      <c r="E74" s="73"/>
      <c r="F74" s="73"/>
    </row>
    <row r="75" spans="2:6" x14ac:dyDescent="0.25">
      <c r="B75" s="71"/>
      <c r="C75" s="72"/>
      <c r="D75" s="73"/>
      <c r="E75" s="73"/>
      <c r="F75" s="73"/>
    </row>
    <row r="76" spans="2:6" x14ac:dyDescent="0.25">
      <c r="B76" s="71"/>
      <c r="C76" s="72"/>
      <c r="D76" s="73"/>
      <c r="E76" s="73"/>
      <c r="F76" s="73"/>
    </row>
    <row r="77" spans="2:6" x14ac:dyDescent="0.25">
      <c r="B77" s="71"/>
      <c r="C77" s="72"/>
      <c r="D77" s="73"/>
      <c r="E77" s="73"/>
      <c r="F77" s="73"/>
    </row>
    <row r="78" spans="2:6" x14ac:dyDescent="0.25">
      <c r="B78" s="71"/>
      <c r="C78" s="72"/>
      <c r="D78" s="73"/>
      <c r="E78" s="73"/>
      <c r="F78" s="73"/>
    </row>
    <row r="79" spans="2:6" x14ac:dyDescent="0.25">
      <c r="B79" s="71"/>
      <c r="C79" s="72"/>
      <c r="D79" s="73"/>
      <c r="E79" s="73"/>
      <c r="F79" s="73"/>
    </row>
    <row r="80" spans="2:6" x14ac:dyDescent="0.25">
      <c r="B80" s="71"/>
      <c r="C80" s="72"/>
      <c r="D80" s="73"/>
      <c r="E80" s="73"/>
      <c r="F80" s="73"/>
    </row>
    <row r="81" spans="2:6" x14ac:dyDescent="0.25">
      <c r="B81" s="71"/>
      <c r="C81" s="72"/>
      <c r="D81" s="73"/>
      <c r="E81" s="73"/>
      <c r="F81" s="73"/>
    </row>
    <row r="82" spans="2:6" x14ac:dyDescent="0.25">
      <c r="B82" s="71"/>
      <c r="C82" s="72"/>
      <c r="D82" s="73"/>
      <c r="E82" s="73"/>
      <c r="F82" s="73"/>
    </row>
    <row r="83" spans="2:6" x14ac:dyDescent="0.25">
      <c r="B83" s="71"/>
      <c r="C83" s="72"/>
      <c r="D83" s="73"/>
      <c r="E83" s="73"/>
      <c r="F83" s="73"/>
    </row>
    <row r="84" spans="2:6" x14ac:dyDescent="0.25">
      <c r="B84" s="71"/>
      <c r="C84" s="72"/>
      <c r="D84" s="73"/>
      <c r="E84" s="73"/>
      <c r="F84" s="73"/>
    </row>
    <row r="85" spans="2:6" x14ac:dyDescent="0.25">
      <c r="B85" s="71"/>
      <c r="C85" s="72"/>
      <c r="D85" s="73"/>
      <c r="E85" s="73"/>
      <c r="F85" s="73"/>
    </row>
    <row r="86" spans="2:6" x14ac:dyDescent="0.25">
      <c r="B86" s="71"/>
      <c r="C86" s="72"/>
      <c r="D86" s="73"/>
      <c r="E86" s="73"/>
      <c r="F86" s="73"/>
    </row>
    <row r="87" spans="2:6" x14ac:dyDescent="0.25">
      <c r="B87" s="71"/>
      <c r="C87" s="72"/>
      <c r="D87" s="73"/>
      <c r="E87" s="73"/>
      <c r="F87" s="73"/>
    </row>
    <row r="88" spans="2:6" x14ac:dyDescent="0.25">
      <c r="B88" s="71"/>
      <c r="C88" s="72"/>
      <c r="D88" s="73"/>
      <c r="E88" s="73"/>
      <c r="F88" s="73"/>
    </row>
    <row r="89" spans="2:6" x14ac:dyDescent="0.25">
      <c r="B89" s="71"/>
      <c r="C89" s="72"/>
      <c r="D89" s="73"/>
      <c r="E89" s="73"/>
      <c r="F89" s="73"/>
    </row>
    <row r="90" spans="2:6" x14ac:dyDescent="0.25">
      <c r="B90" s="71"/>
      <c r="C90" s="72"/>
      <c r="D90" s="73"/>
      <c r="E90" s="73"/>
      <c r="F90" s="73"/>
    </row>
    <row r="91" spans="2:6" x14ac:dyDescent="0.25">
      <c r="B91" s="71"/>
      <c r="C91" s="72"/>
      <c r="D91" s="73"/>
      <c r="E91" s="73"/>
      <c r="F91" s="73"/>
    </row>
    <row r="92" spans="2:6" x14ac:dyDescent="0.25">
      <c r="B92" s="71"/>
      <c r="C92" s="72"/>
      <c r="D92" s="73"/>
      <c r="E92" s="73"/>
      <c r="F92" s="73"/>
    </row>
    <row r="93" spans="2:6" x14ac:dyDescent="0.25">
      <c r="B93" s="71"/>
      <c r="C93" s="72"/>
      <c r="D93" s="73"/>
      <c r="E93" s="73"/>
      <c r="F93" s="73"/>
    </row>
    <row r="94" spans="2:6" x14ac:dyDescent="0.25">
      <c r="B94" s="71"/>
      <c r="C94" s="72"/>
      <c r="D94" s="73"/>
      <c r="E94" s="73"/>
      <c r="F94" s="73"/>
    </row>
    <row r="95" spans="2:6" x14ac:dyDescent="0.25">
      <c r="B95" s="71"/>
      <c r="C95" s="72"/>
      <c r="D95" s="73"/>
      <c r="E95" s="73"/>
      <c r="F95" s="73"/>
    </row>
    <row r="96" spans="2:6" x14ac:dyDescent="0.25">
      <c r="B96" s="71"/>
      <c r="C96" s="72"/>
      <c r="D96" s="73"/>
      <c r="E96" s="73"/>
      <c r="F96" s="73"/>
    </row>
    <row r="97" spans="2:6" x14ac:dyDescent="0.25">
      <c r="B97" s="71"/>
      <c r="C97" s="72"/>
      <c r="D97" s="73"/>
      <c r="E97" s="73"/>
      <c r="F97" s="73"/>
    </row>
    <row r="98" spans="2:6" x14ac:dyDescent="0.25">
      <c r="B98" s="71"/>
      <c r="C98" s="72"/>
      <c r="D98" s="73"/>
      <c r="E98" s="73"/>
      <c r="F98" s="73"/>
    </row>
    <row r="99" spans="2:6" x14ac:dyDescent="0.25">
      <c r="B99" s="71"/>
      <c r="C99" s="72"/>
      <c r="D99" s="73"/>
      <c r="E99" s="73"/>
      <c r="F99" s="73"/>
    </row>
    <row r="100" spans="2:6" x14ac:dyDescent="0.25">
      <c r="B100" s="71"/>
      <c r="C100" s="72"/>
      <c r="D100" s="73"/>
      <c r="E100" s="73"/>
      <c r="F100" s="73"/>
    </row>
    <row r="101" spans="2:6" x14ac:dyDescent="0.25">
      <c r="B101" s="71"/>
      <c r="C101" s="72"/>
      <c r="D101" s="73"/>
      <c r="E101" s="73"/>
      <c r="F101" s="73"/>
    </row>
    <row r="102" spans="2:6" x14ac:dyDescent="0.25">
      <c r="B102" s="71"/>
      <c r="C102" s="72"/>
      <c r="D102" s="73"/>
      <c r="E102" s="73"/>
      <c r="F102" s="73"/>
    </row>
    <row r="103" spans="2:6" x14ac:dyDescent="0.25">
      <c r="B103" s="71"/>
      <c r="C103" s="72"/>
      <c r="D103" s="73"/>
      <c r="E103" s="73"/>
      <c r="F103" s="73"/>
    </row>
    <row r="104" spans="2:6" x14ac:dyDescent="0.25">
      <c r="B104" s="71"/>
      <c r="C104" s="72"/>
      <c r="D104" s="73"/>
      <c r="E104" s="73"/>
      <c r="F104" s="73"/>
    </row>
    <row r="105" spans="2:6" x14ac:dyDescent="0.25">
      <c r="B105" s="71"/>
      <c r="C105" s="72"/>
      <c r="D105" s="73"/>
      <c r="E105" s="73"/>
      <c r="F105" s="73"/>
    </row>
    <row r="106" spans="2:6" x14ac:dyDescent="0.25">
      <c r="B106" s="71"/>
      <c r="C106" s="72"/>
      <c r="D106" s="73"/>
      <c r="E106" s="73"/>
      <c r="F106" s="73"/>
    </row>
    <row r="107" spans="2:6" x14ac:dyDescent="0.25">
      <c r="B107" s="71"/>
      <c r="C107" s="72"/>
      <c r="D107" s="73"/>
      <c r="E107" s="73"/>
      <c r="F107" s="73"/>
    </row>
    <row r="108" spans="2:6" x14ac:dyDescent="0.25">
      <c r="B108" s="71"/>
      <c r="C108" s="72"/>
      <c r="D108" s="73"/>
      <c r="E108" s="73"/>
      <c r="F108" s="73"/>
    </row>
    <row r="109" spans="2:6" x14ac:dyDescent="0.25">
      <c r="B109" s="71"/>
      <c r="C109" s="72"/>
      <c r="D109" s="73"/>
      <c r="E109" s="73"/>
      <c r="F109" s="73"/>
    </row>
    <row r="110" spans="2:6" x14ac:dyDescent="0.25">
      <c r="B110" s="71"/>
      <c r="C110" s="72"/>
      <c r="D110" s="73"/>
      <c r="E110" s="73"/>
      <c r="F110" s="73"/>
    </row>
    <row r="111" spans="2:6" x14ac:dyDescent="0.25">
      <c r="B111" s="71"/>
      <c r="C111" s="72"/>
      <c r="D111" s="73"/>
      <c r="E111" s="73"/>
      <c r="F111" s="73"/>
    </row>
    <row r="112" spans="2:6" x14ac:dyDescent="0.25">
      <c r="B112" s="71"/>
      <c r="C112" s="72"/>
      <c r="D112" s="73"/>
      <c r="E112" s="73"/>
      <c r="F112" s="73"/>
    </row>
    <row r="113" spans="2:6" x14ac:dyDescent="0.25">
      <c r="B113" s="71"/>
      <c r="C113" s="72"/>
      <c r="D113" s="73"/>
      <c r="E113" s="73"/>
      <c r="F113" s="73"/>
    </row>
    <row r="114" spans="2:6" x14ac:dyDescent="0.25">
      <c r="B114" s="71"/>
      <c r="C114" s="72"/>
      <c r="D114" s="73"/>
      <c r="E114" s="73"/>
      <c r="F114" s="73"/>
    </row>
    <row r="115" spans="2:6" x14ac:dyDescent="0.25">
      <c r="B115" s="71"/>
      <c r="C115" s="72"/>
      <c r="D115" s="73"/>
      <c r="E115" s="73"/>
      <c r="F115" s="73"/>
    </row>
    <row r="116" spans="2:6" x14ac:dyDescent="0.25">
      <c r="B116" s="71"/>
      <c r="C116" s="72"/>
      <c r="D116" s="73"/>
      <c r="E116" s="73"/>
      <c r="F116" s="73"/>
    </row>
    <row r="117" spans="2:6" x14ac:dyDescent="0.25">
      <c r="B117" s="71"/>
      <c r="C117" s="72"/>
      <c r="D117" s="73"/>
      <c r="E117" s="73"/>
      <c r="F117" s="73"/>
    </row>
    <row r="118" spans="2:6" x14ac:dyDescent="0.25">
      <c r="B118" s="71"/>
      <c r="C118" s="72"/>
      <c r="D118" s="73"/>
      <c r="E118" s="73"/>
      <c r="F118" s="73"/>
    </row>
    <row r="119" spans="2:6" x14ac:dyDescent="0.25">
      <c r="B119" s="71"/>
      <c r="C119" s="72"/>
      <c r="D119" s="73"/>
      <c r="E119" s="73"/>
      <c r="F119" s="73"/>
    </row>
    <row r="120" spans="2:6" x14ac:dyDescent="0.25">
      <c r="B120" s="71"/>
      <c r="C120" s="72"/>
      <c r="D120" s="73"/>
      <c r="E120" s="73"/>
      <c r="F120" s="73"/>
    </row>
    <row r="121" spans="2:6" x14ac:dyDescent="0.25">
      <c r="B121" s="71"/>
      <c r="C121" s="72"/>
      <c r="D121" s="73"/>
      <c r="E121" s="73"/>
      <c r="F121" s="73"/>
    </row>
    <row r="122" spans="2:6" x14ac:dyDescent="0.25">
      <c r="B122" s="71"/>
      <c r="C122" s="72"/>
      <c r="D122" s="73"/>
      <c r="E122" s="73"/>
      <c r="F122" s="73"/>
    </row>
    <row r="123" spans="2:6" x14ac:dyDescent="0.25">
      <c r="B123" s="71"/>
      <c r="C123" s="72"/>
      <c r="D123" s="73"/>
      <c r="E123" s="73"/>
      <c r="F123" s="73"/>
    </row>
    <row r="124" spans="2:6" x14ac:dyDescent="0.25">
      <c r="B124" s="71"/>
      <c r="C124" s="72"/>
      <c r="D124" s="73"/>
      <c r="E124" s="73"/>
      <c r="F124" s="73"/>
    </row>
    <row r="125" spans="2:6" x14ac:dyDescent="0.25">
      <c r="B125" s="71"/>
      <c r="C125" s="72"/>
      <c r="D125" s="73"/>
      <c r="E125" s="73"/>
      <c r="F125" s="73"/>
    </row>
    <row r="126" spans="2:6" x14ac:dyDescent="0.25">
      <c r="B126" s="71"/>
      <c r="C126" s="72"/>
      <c r="D126" s="73"/>
      <c r="E126" s="73"/>
      <c r="F126" s="73"/>
    </row>
    <row r="127" spans="2:6" x14ac:dyDescent="0.25">
      <c r="B127" s="71"/>
      <c r="C127" s="72"/>
      <c r="D127" s="73"/>
      <c r="E127" s="73"/>
      <c r="F127" s="73"/>
    </row>
    <row r="128" spans="2:6" x14ac:dyDescent="0.25">
      <c r="B128" s="71"/>
      <c r="C128" s="72"/>
      <c r="D128" s="73"/>
      <c r="E128" s="73"/>
      <c r="F128" s="73"/>
    </row>
    <row r="129" spans="2:6" x14ac:dyDescent="0.25">
      <c r="B129" s="71"/>
      <c r="C129" s="72"/>
      <c r="D129" s="73"/>
      <c r="E129" s="73"/>
      <c r="F129" s="73"/>
    </row>
    <row r="130" spans="2:6" x14ac:dyDescent="0.25">
      <c r="B130" s="71"/>
      <c r="C130" s="72"/>
      <c r="D130" s="73"/>
      <c r="E130" s="73"/>
      <c r="F130" s="73"/>
    </row>
    <row r="131" spans="2:6" x14ac:dyDescent="0.25">
      <c r="B131" s="71"/>
      <c r="C131" s="72"/>
      <c r="D131" s="73"/>
      <c r="E131" s="73"/>
      <c r="F131" s="73"/>
    </row>
    <row r="132" spans="2:6" x14ac:dyDescent="0.25">
      <c r="B132" s="71"/>
      <c r="C132" s="72"/>
      <c r="D132" s="73"/>
      <c r="E132" s="73"/>
      <c r="F132" s="73"/>
    </row>
    <row r="133" spans="2:6" x14ac:dyDescent="0.25">
      <c r="B133" s="71"/>
      <c r="C133" s="72"/>
      <c r="D133" s="73"/>
      <c r="E133" s="73"/>
      <c r="F133" s="73"/>
    </row>
    <row r="134" spans="2:6" x14ac:dyDescent="0.25">
      <c r="B134" s="71"/>
      <c r="C134" s="72"/>
      <c r="D134" s="73"/>
      <c r="E134" s="73"/>
      <c r="F134" s="73"/>
    </row>
    <row r="135" spans="2:6" x14ac:dyDescent="0.25">
      <c r="B135" s="71"/>
      <c r="C135" s="72"/>
      <c r="D135" s="73"/>
      <c r="E135" s="73"/>
      <c r="F135" s="73"/>
    </row>
    <row r="136" spans="2:6" x14ac:dyDescent="0.25">
      <c r="B136" s="71"/>
      <c r="C136" s="72"/>
      <c r="D136" s="73"/>
      <c r="E136" s="73"/>
      <c r="F136" s="73"/>
    </row>
    <row r="137" spans="2:6" x14ac:dyDescent="0.25">
      <c r="B137" s="71"/>
      <c r="C137" s="72"/>
      <c r="D137" s="73"/>
      <c r="E137" s="73"/>
      <c r="F137" s="73"/>
    </row>
    <row r="138" spans="2:6" x14ac:dyDescent="0.25">
      <c r="B138" s="71"/>
      <c r="C138" s="72"/>
      <c r="D138" s="73"/>
      <c r="E138" s="73"/>
      <c r="F138" s="73"/>
    </row>
    <row r="139" spans="2:6" x14ac:dyDescent="0.25">
      <c r="B139" s="71"/>
      <c r="C139" s="72"/>
      <c r="D139" s="73"/>
      <c r="E139" s="73"/>
      <c r="F139" s="73"/>
    </row>
    <row r="140" spans="2:6" x14ac:dyDescent="0.25">
      <c r="B140" s="71"/>
      <c r="C140" s="72"/>
      <c r="D140" s="73"/>
      <c r="E140" s="73"/>
      <c r="F140" s="73"/>
    </row>
    <row r="141" spans="2:6" x14ac:dyDescent="0.25">
      <c r="B141" s="71"/>
      <c r="C141" s="72"/>
      <c r="D141" s="73"/>
      <c r="E141" s="73"/>
      <c r="F141" s="73"/>
    </row>
    <row r="142" spans="2:6" x14ac:dyDescent="0.25">
      <c r="B142" s="71"/>
      <c r="C142" s="72"/>
      <c r="D142" s="73"/>
      <c r="E142" s="73"/>
      <c r="F142" s="73"/>
    </row>
    <row r="143" spans="2:6" x14ac:dyDescent="0.25">
      <c r="B143" s="71"/>
      <c r="C143" s="72"/>
      <c r="D143" s="73"/>
      <c r="E143" s="73"/>
      <c r="F143" s="73"/>
    </row>
    <row r="144" spans="2:6" x14ac:dyDescent="0.25">
      <c r="B144" s="71"/>
      <c r="C144" s="72"/>
      <c r="D144" s="73"/>
      <c r="E144" s="73"/>
      <c r="F144" s="73"/>
    </row>
    <row r="145" spans="2:6" x14ac:dyDescent="0.25">
      <c r="B145" s="71"/>
      <c r="C145" s="72"/>
      <c r="D145" s="73"/>
      <c r="E145" s="73"/>
      <c r="F145" s="73"/>
    </row>
    <row r="146" spans="2:6" x14ac:dyDescent="0.25">
      <c r="B146" s="71"/>
      <c r="C146" s="72"/>
      <c r="D146" s="73"/>
      <c r="E146" s="73"/>
      <c r="F146" s="73"/>
    </row>
    <row r="147" spans="2:6" x14ac:dyDescent="0.25">
      <c r="B147" s="71"/>
      <c r="C147" s="72"/>
      <c r="D147" s="73"/>
      <c r="E147" s="73"/>
      <c r="F147" s="73"/>
    </row>
    <row r="148" spans="2:6" x14ac:dyDescent="0.25">
      <c r="B148" s="71"/>
      <c r="C148" s="72"/>
      <c r="D148" s="73"/>
      <c r="E148" s="73"/>
      <c r="F148" s="73"/>
    </row>
    <row r="149" spans="2:6" x14ac:dyDescent="0.25">
      <c r="B149" s="71"/>
      <c r="C149" s="72"/>
      <c r="D149" s="73"/>
      <c r="E149" s="73"/>
      <c r="F149" s="73"/>
    </row>
    <row r="150" spans="2:6" x14ac:dyDescent="0.25">
      <c r="B150" s="71"/>
      <c r="C150" s="72"/>
      <c r="D150" s="73"/>
      <c r="E150" s="73"/>
      <c r="F150" s="73"/>
    </row>
    <row r="151" spans="2:6" x14ac:dyDescent="0.25">
      <c r="B151" s="71"/>
      <c r="C151" s="72"/>
      <c r="D151" s="73"/>
      <c r="E151" s="73"/>
      <c r="F151" s="73"/>
    </row>
    <row r="152" spans="2:6" x14ac:dyDescent="0.25">
      <c r="B152" s="71"/>
      <c r="C152" s="72"/>
      <c r="D152" s="73"/>
      <c r="E152" s="73"/>
      <c r="F152" s="73"/>
    </row>
    <row r="153" spans="2:6" x14ac:dyDescent="0.25">
      <c r="B153" s="71"/>
      <c r="C153" s="72"/>
      <c r="D153" s="73"/>
      <c r="E153" s="73"/>
      <c r="F153" s="73"/>
    </row>
    <row r="154" spans="2:6" x14ac:dyDescent="0.25">
      <c r="B154" s="71"/>
      <c r="C154" s="72"/>
      <c r="D154" s="73"/>
      <c r="E154" s="73"/>
      <c r="F154" s="73"/>
    </row>
    <row r="155" spans="2:6" x14ac:dyDescent="0.25">
      <c r="B155" s="71"/>
      <c r="C155" s="72"/>
      <c r="D155" s="73"/>
      <c r="E155" s="73"/>
      <c r="F155" s="73"/>
    </row>
    <row r="156" spans="2:6" x14ac:dyDescent="0.25">
      <c r="B156" s="71"/>
      <c r="C156" s="72"/>
      <c r="D156" s="73"/>
      <c r="E156" s="73"/>
      <c r="F156" s="73"/>
    </row>
    <row r="157" spans="2:6" x14ac:dyDescent="0.25">
      <c r="B157" s="71"/>
      <c r="C157" s="72"/>
      <c r="D157" s="73"/>
      <c r="E157" s="73"/>
      <c r="F157" s="73"/>
    </row>
    <row r="158" spans="2:6" x14ac:dyDescent="0.25">
      <c r="B158" s="71"/>
      <c r="C158" s="72"/>
      <c r="D158" s="73"/>
      <c r="E158" s="73"/>
      <c r="F158" s="73"/>
    </row>
    <row r="159" spans="2:6" x14ac:dyDescent="0.25">
      <c r="B159" s="71"/>
      <c r="C159" s="72"/>
      <c r="D159" s="73"/>
      <c r="E159" s="73"/>
      <c r="F159" s="73"/>
    </row>
    <row r="160" spans="2:6" x14ac:dyDescent="0.25">
      <c r="B160" s="71"/>
      <c r="C160" s="72"/>
      <c r="D160" s="73"/>
      <c r="E160" s="73"/>
      <c r="F160" s="73"/>
    </row>
    <row r="161" spans="2:6" x14ac:dyDescent="0.25">
      <c r="B161" s="71"/>
      <c r="C161" s="72"/>
      <c r="D161" s="73"/>
      <c r="E161" s="73"/>
      <c r="F161" s="73"/>
    </row>
    <row r="162" spans="2:6" x14ac:dyDescent="0.25">
      <c r="B162" s="71"/>
      <c r="C162" s="72"/>
      <c r="D162" s="73"/>
      <c r="E162" s="73"/>
      <c r="F162" s="73"/>
    </row>
    <row r="163" spans="2:6" x14ac:dyDescent="0.25">
      <c r="B163" s="71"/>
      <c r="C163" s="72"/>
      <c r="D163" s="73"/>
      <c r="E163" s="73"/>
      <c r="F163" s="73"/>
    </row>
    <row r="164" spans="2:6" x14ac:dyDescent="0.25">
      <c r="B164" s="71"/>
      <c r="C164" s="72"/>
      <c r="D164" s="73"/>
      <c r="E164" s="73"/>
      <c r="F164" s="73"/>
    </row>
    <row r="165" spans="2:6" x14ac:dyDescent="0.25">
      <c r="B165" s="71"/>
      <c r="C165" s="72"/>
      <c r="D165" s="73"/>
      <c r="E165" s="73"/>
      <c r="F165" s="73"/>
    </row>
    <row r="166" spans="2:6" x14ac:dyDescent="0.25">
      <c r="B166" s="71"/>
      <c r="C166" s="72"/>
      <c r="D166" s="73"/>
      <c r="E166" s="73"/>
      <c r="F166" s="73"/>
    </row>
    <row r="167" spans="2:6" x14ac:dyDescent="0.25">
      <c r="B167" s="71"/>
      <c r="C167" s="72"/>
      <c r="D167" s="73"/>
      <c r="E167" s="73"/>
      <c r="F167" s="73"/>
    </row>
    <row r="168" spans="2:6" x14ac:dyDescent="0.25">
      <c r="B168" s="71"/>
      <c r="C168" s="72"/>
      <c r="D168" s="73"/>
      <c r="E168" s="73"/>
      <c r="F168" s="73"/>
    </row>
    <row r="169" spans="2:6" x14ac:dyDescent="0.25">
      <c r="B169" s="71"/>
      <c r="C169" s="72"/>
      <c r="D169" s="73"/>
      <c r="E169" s="73"/>
      <c r="F169" s="73"/>
    </row>
    <row r="170" spans="2:6" x14ac:dyDescent="0.25">
      <c r="B170" s="71"/>
      <c r="C170" s="72"/>
      <c r="D170" s="73"/>
      <c r="E170" s="73"/>
      <c r="F170" s="73"/>
    </row>
    <row r="171" spans="2:6" x14ac:dyDescent="0.25">
      <c r="B171" s="71"/>
      <c r="C171" s="72"/>
      <c r="D171" s="73"/>
      <c r="E171" s="73"/>
      <c r="F171" s="73"/>
    </row>
    <row r="172" spans="2:6" x14ac:dyDescent="0.25">
      <c r="B172" s="71"/>
      <c r="C172" s="72"/>
      <c r="D172" s="73"/>
      <c r="E172" s="73"/>
      <c r="F172" s="73"/>
    </row>
    <row r="173" spans="2:6" x14ac:dyDescent="0.25">
      <c r="B173" s="71"/>
      <c r="C173" s="72"/>
      <c r="D173" s="73"/>
      <c r="E173" s="73"/>
      <c r="F173" s="73"/>
    </row>
    <row r="174" spans="2:6" x14ac:dyDescent="0.25">
      <c r="B174" s="71"/>
      <c r="C174" s="72"/>
      <c r="D174" s="73"/>
      <c r="E174" s="73"/>
      <c r="F174" s="73"/>
    </row>
    <row r="175" spans="2:6" x14ac:dyDescent="0.25">
      <c r="B175" s="71"/>
      <c r="C175" s="72"/>
      <c r="D175" s="73"/>
      <c r="E175" s="73"/>
      <c r="F175" s="73"/>
    </row>
    <row r="176" spans="2:6" x14ac:dyDescent="0.25">
      <c r="B176" s="71"/>
      <c r="C176" s="72"/>
      <c r="D176" s="73"/>
      <c r="E176" s="73"/>
      <c r="F176" s="73"/>
    </row>
    <row r="177" spans="2:6" x14ac:dyDescent="0.25">
      <c r="B177" s="71"/>
      <c r="C177" s="72"/>
      <c r="D177" s="73"/>
      <c r="E177" s="73"/>
      <c r="F177" s="73"/>
    </row>
    <row r="178" spans="2:6" x14ac:dyDescent="0.25">
      <c r="B178" s="71"/>
      <c r="C178" s="72"/>
      <c r="D178" s="73"/>
      <c r="E178" s="73"/>
      <c r="F178" s="73"/>
    </row>
    <row r="179" spans="2:6" x14ac:dyDescent="0.25">
      <c r="B179" s="71"/>
      <c r="C179" s="72"/>
      <c r="D179" s="73"/>
      <c r="E179" s="73"/>
      <c r="F179" s="73"/>
    </row>
    <row r="180" spans="2:6" x14ac:dyDescent="0.25">
      <c r="B180" s="71"/>
      <c r="C180" s="72"/>
      <c r="D180" s="73"/>
      <c r="E180" s="73"/>
      <c r="F180" s="73"/>
    </row>
    <row r="181" spans="2:6" x14ac:dyDescent="0.25">
      <c r="B181" s="71"/>
      <c r="C181" s="72"/>
      <c r="D181" s="73"/>
      <c r="E181" s="73"/>
      <c r="F181" s="73"/>
    </row>
    <row r="182" spans="2:6" x14ac:dyDescent="0.25">
      <c r="B182" s="71"/>
      <c r="C182" s="72"/>
      <c r="D182" s="73"/>
      <c r="E182" s="73"/>
      <c r="F182" s="73"/>
    </row>
    <row r="183" spans="2:6" x14ac:dyDescent="0.25">
      <c r="B183" s="71"/>
      <c r="C183" s="72"/>
      <c r="D183" s="73"/>
      <c r="E183" s="73"/>
      <c r="F183" s="73"/>
    </row>
    <row r="184" spans="2:6" x14ac:dyDescent="0.25">
      <c r="B184" s="71"/>
      <c r="C184" s="72"/>
      <c r="D184" s="73"/>
      <c r="E184" s="73"/>
      <c r="F184" s="73"/>
    </row>
    <row r="185" spans="2:6" x14ac:dyDescent="0.25">
      <c r="B185" s="71"/>
      <c r="C185" s="72"/>
      <c r="D185" s="73"/>
      <c r="E185" s="73"/>
      <c r="F185" s="73"/>
    </row>
    <row r="186" spans="2:6" x14ac:dyDescent="0.25">
      <c r="B186" s="71"/>
      <c r="C186" s="72"/>
      <c r="D186" s="73"/>
      <c r="E186" s="73"/>
      <c r="F186" s="73"/>
    </row>
    <row r="187" spans="2:6" x14ac:dyDescent="0.25">
      <c r="B187" s="71"/>
      <c r="C187" s="72"/>
      <c r="D187" s="73"/>
      <c r="E187" s="73"/>
      <c r="F187" s="73"/>
    </row>
    <row r="188" spans="2:6" x14ac:dyDescent="0.25">
      <c r="B188" s="71"/>
      <c r="C188" s="72"/>
      <c r="D188" s="73"/>
      <c r="E188" s="73"/>
      <c r="F188" s="73"/>
    </row>
    <row r="189" spans="2:6" x14ac:dyDescent="0.25">
      <c r="B189" s="71"/>
      <c r="C189" s="72"/>
      <c r="D189" s="73"/>
      <c r="E189" s="73"/>
      <c r="F189" s="73"/>
    </row>
    <row r="190" spans="2:6" x14ac:dyDescent="0.25">
      <c r="B190" s="71"/>
      <c r="C190" s="72"/>
      <c r="D190" s="73"/>
      <c r="E190" s="73"/>
      <c r="F190" s="73"/>
    </row>
    <row r="191" spans="2:6" x14ac:dyDescent="0.25">
      <c r="B191" s="71"/>
      <c r="C191" s="72"/>
      <c r="D191" s="73"/>
      <c r="E191" s="73"/>
      <c r="F191" s="73"/>
    </row>
    <row r="192" spans="2:6" x14ac:dyDescent="0.25">
      <c r="B192" s="71"/>
      <c r="C192" s="72"/>
      <c r="D192" s="73"/>
      <c r="E192" s="73"/>
      <c r="F192" s="73"/>
    </row>
    <row r="193" spans="2:6" x14ac:dyDescent="0.25">
      <c r="B193" s="71"/>
      <c r="C193" s="72"/>
      <c r="D193" s="73"/>
      <c r="E193" s="73"/>
      <c r="F193" s="73"/>
    </row>
    <row r="194" spans="2:6" x14ac:dyDescent="0.25">
      <c r="B194" s="71"/>
      <c r="C194" s="72"/>
      <c r="D194" s="73"/>
      <c r="E194" s="73"/>
      <c r="F194" s="73"/>
    </row>
    <row r="195" spans="2:6" x14ac:dyDescent="0.25">
      <c r="B195" s="71"/>
      <c r="C195" s="72"/>
      <c r="D195" s="73"/>
      <c r="E195" s="73"/>
      <c r="F195" s="73"/>
    </row>
    <row r="196" spans="2:6" x14ac:dyDescent="0.25">
      <c r="B196" s="71"/>
      <c r="C196" s="72"/>
      <c r="D196" s="73"/>
      <c r="E196" s="73"/>
      <c r="F196" s="73"/>
    </row>
    <row r="197" spans="2:6" x14ac:dyDescent="0.25">
      <c r="B197" s="71"/>
      <c r="C197" s="72"/>
      <c r="D197" s="73"/>
      <c r="E197" s="73"/>
      <c r="F197" s="73"/>
    </row>
    <row r="198" spans="2:6" x14ac:dyDescent="0.25">
      <c r="B198" s="71"/>
      <c r="C198" s="72"/>
      <c r="D198" s="73"/>
      <c r="E198" s="73"/>
      <c r="F198" s="73"/>
    </row>
    <row r="199" spans="2:6" x14ac:dyDescent="0.25">
      <c r="B199" s="71"/>
      <c r="C199" s="72"/>
      <c r="D199" s="73"/>
      <c r="E199" s="73"/>
      <c r="F199" s="73"/>
    </row>
    <row r="200" spans="2:6" x14ac:dyDescent="0.25">
      <c r="B200" s="71"/>
      <c r="C200" s="72"/>
      <c r="D200" s="73"/>
      <c r="E200" s="73"/>
      <c r="F200" s="73"/>
    </row>
    <row r="201" spans="2:6" x14ac:dyDescent="0.25">
      <c r="B201" s="71"/>
      <c r="C201" s="72"/>
      <c r="D201" s="73"/>
      <c r="E201" s="73"/>
      <c r="F201" s="73"/>
    </row>
    <row r="202" spans="2:6" x14ac:dyDescent="0.25">
      <c r="B202" s="71"/>
      <c r="C202" s="72"/>
      <c r="D202" s="73"/>
      <c r="E202" s="73"/>
      <c r="F202" s="73"/>
    </row>
    <row r="203" spans="2:6" x14ac:dyDescent="0.25">
      <c r="B203" s="71"/>
      <c r="C203" s="72"/>
      <c r="D203" s="73"/>
      <c r="E203" s="73"/>
      <c r="F203" s="73"/>
    </row>
    <row r="204" spans="2:6" x14ac:dyDescent="0.25">
      <c r="B204" s="71"/>
      <c r="C204" s="72"/>
      <c r="D204" s="73"/>
      <c r="E204" s="73"/>
      <c r="F204" s="73"/>
    </row>
    <row r="205" spans="2:6" x14ac:dyDescent="0.25">
      <c r="B205" s="71"/>
      <c r="C205" s="72"/>
      <c r="D205" s="73"/>
      <c r="E205" s="73"/>
      <c r="F205" s="73"/>
    </row>
    <row r="206" spans="2:6" x14ac:dyDescent="0.25">
      <c r="B206" s="71"/>
      <c r="C206" s="72"/>
      <c r="D206" s="73"/>
      <c r="E206" s="73"/>
      <c r="F206" s="73"/>
    </row>
    <row r="207" spans="2:6" x14ac:dyDescent="0.25">
      <c r="B207" s="71"/>
      <c r="C207" s="72"/>
      <c r="D207" s="73"/>
      <c r="E207" s="73"/>
      <c r="F207" s="73"/>
    </row>
    <row r="208" spans="2:6" x14ac:dyDescent="0.25">
      <c r="B208" s="71"/>
      <c r="C208" s="72"/>
      <c r="D208" s="73"/>
      <c r="E208" s="73"/>
      <c r="F208" s="73"/>
    </row>
    <row r="209" spans="2:6" x14ac:dyDescent="0.25">
      <c r="B209" s="71"/>
      <c r="C209" s="72"/>
      <c r="D209" s="73"/>
      <c r="E209" s="73"/>
      <c r="F209" s="73"/>
    </row>
    <row r="210" spans="2:6" x14ac:dyDescent="0.25">
      <c r="B210" s="71"/>
      <c r="C210" s="72"/>
      <c r="D210" s="73"/>
      <c r="E210" s="73"/>
      <c r="F210" s="73"/>
    </row>
    <row r="211" spans="2:6" x14ac:dyDescent="0.25">
      <c r="B211" s="71"/>
      <c r="C211" s="72"/>
      <c r="D211" s="73"/>
      <c r="E211" s="73"/>
      <c r="F211" s="73"/>
    </row>
    <row r="212" spans="2:6" x14ac:dyDescent="0.25">
      <c r="B212" s="71"/>
      <c r="C212" s="72"/>
      <c r="D212" s="73"/>
      <c r="E212" s="73"/>
      <c r="F212" s="73"/>
    </row>
    <row r="213" spans="2:6" x14ac:dyDescent="0.25">
      <c r="B213" s="71"/>
      <c r="C213" s="72"/>
      <c r="D213" s="73"/>
      <c r="E213" s="73"/>
      <c r="F213" s="73"/>
    </row>
    <row r="214" spans="2:6" x14ac:dyDescent="0.25">
      <c r="B214" s="71"/>
      <c r="C214" s="72"/>
      <c r="D214" s="73"/>
      <c r="E214" s="73"/>
      <c r="F214" s="73"/>
    </row>
    <row r="215" spans="2:6" x14ac:dyDescent="0.25">
      <c r="B215" s="71"/>
      <c r="C215" s="72"/>
      <c r="D215" s="73"/>
      <c r="E215" s="73"/>
      <c r="F215" s="73"/>
    </row>
    <row r="216" spans="2:6" x14ac:dyDescent="0.25">
      <c r="B216" s="71"/>
      <c r="C216" s="72"/>
      <c r="D216" s="73"/>
      <c r="E216" s="73"/>
      <c r="F216" s="73"/>
    </row>
    <row r="217" spans="2:6" x14ac:dyDescent="0.25">
      <c r="B217" s="71"/>
      <c r="C217" s="72"/>
      <c r="D217" s="73"/>
      <c r="E217" s="73"/>
      <c r="F217" s="73"/>
    </row>
    <row r="218" spans="2:6" x14ac:dyDescent="0.25">
      <c r="B218" s="71"/>
      <c r="C218" s="72"/>
      <c r="D218" s="73"/>
      <c r="E218" s="73"/>
      <c r="F218" s="73"/>
    </row>
    <row r="219" spans="2:6" x14ac:dyDescent="0.25">
      <c r="B219" s="71"/>
      <c r="C219" s="72"/>
      <c r="D219" s="73"/>
      <c r="E219" s="73"/>
      <c r="F219" s="73"/>
    </row>
    <row r="220" spans="2:6" x14ac:dyDescent="0.25">
      <c r="B220" s="71"/>
      <c r="C220" s="72"/>
      <c r="D220" s="73"/>
      <c r="E220" s="73"/>
      <c r="F220" s="73"/>
    </row>
    <row r="221" spans="2:6" x14ac:dyDescent="0.25">
      <c r="B221" s="71"/>
      <c r="C221" s="72"/>
      <c r="D221" s="73"/>
      <c r="E221" s="73"/>
      <c r="F221" s="73"/>
    </row>
    <row r="222" spans="2:6" x14ac:dyDescent="0.25">
      <c r="B222" s="71"/>
      <c r="C222" s="72"/>
      <c r="D222" s="73"/>
      <c r="E222" s="73"/>
      <c r="F222" s="73"/>
    </row>
    <row r="223" spans="2:6" x14ac:dyDescent="0.25">
      <c r="B223" s="71"/>
      <c r="C223" s="72"/>
      <c r="D223" s="73"/>
      <c r="E223" s="73"/>
      <c r="F223" s="73"/>
    </row>
    <row r="224" spans="2:6" x14ac:dyDescent="0.25">
      <c r="B224" s="71"/>
      <c r="C224" s="72"/>
      <c r="D224" s="73"/>
      <c r="E224" s="73"/>
      <c r="F224" s="73"/>
    </row>
    <row r="225" spans="2:6" x14ac:dyDescent="0.25">
      <c r="B225" s="71"/>
      <c r="C225" s="72"/>
      <c r="D225" s="73"/>
      <c r="E225" s="73"/>
      <c r="F225" s="73"/>
    </row>
    <row r="226" spans="2:6" x14ac:dyDescent="0.25">
      <c r="B226" s="71"/>
      <c r="C226" s="72"/>
      <c r="D226" s="73"/>
      <c r="E226" s="73"/>
      <c r="F226" s="73"/>
    </row>
    <row r="227" spans="2:6" x14ac:dyDescent="0.25">
      <c r="B227" s="71"/>
      <c r="C227" s="72"/>
      <c r="D227" s="73"/>
      <c r="E227" s="73"/>
      <c r="F227" s="73"/>
    </row>
    <row r="228" spans="2:6" x14ac:dyDescent="0.25">
      <c r="B228" s="71"/>
      <c r="C228" s="72"/>
      <c r="D228" s="73"/>
      <c r="E228" s="73"/>
      <c r="F228" s="73"/>
    </row>
    <row r="229" spans="2:6" x14ac:dyDescent="0.25">
      <c r="B229" s="71"/>
      <c r="C229" s="72"/>
      <c r="D229" s="73"/>
      <c r="E229" s="73"/>
      <c r="F229" s="73"/>
    </row>
    <row r="230" spans="2:6" x14ac:dyDescent="0.25">
      <c r="B230" s="71"/>
      <c r="C230" s="72"/>
      <c r="D230" s="73"/>
      <c r="E230" s="73"/>
      <c r="F230" s="73"/>
    </row>
    <row r="231" spans="2:6" x14ac:dyDescent="0.25">
      <c r="B231" s="71"/>
      <c r="C231" s="72"/>
      <c r="D231" s="73"/>
      <c r="E231" s="73"/>
      <c r="F231" s="73"/>
    </row>
    <row r="232" spans="2:6" x14ac:dyDescent="0.25">
      <c r="B232" s="71"/>
      <c r="C232" s="72"/>
      <c r="D232" s="73"/>
      <c r="E232" s="73"/>
      <c r="F232" s="73"/>
    </row>
    <row r="233" spans="2:6" x14ac:dyDescent="0.25">
      <c r="B233" s="71"/>
      <c r="C233" s="72"/>
      <c r="D233" s="73"/>
      <c r="E233" s="73"/>
      <c r="F233" s="73"/>
    </row>
    <row r="234" spans="2:6" x14ac:dyDescent="0.25">
      <c r="B234" s="71"/>
      <c r="C234" s="72"/>
      <c r="D234" s="73"/>
      <c r="E234" s="73"/>
      <c r="F234" s="73"/>
    </row>
    <row r="235" spans="2:6" x14ac:dyDescent="0.25">
      <c r="B235" s="71"/>
      <c r="C235" s="72"/>
      <c r="D235" s="73"/>
      <c r="E235" s="73"/>
      <c r="F235" s="73"/>
    </row>
    <row r="236" spans="2:6" x14ac:dyDescent="0.25">
      <c r="B236" s="71"/>
      <c r="C236" s="72"/>
      <c r="D236" s="73"/>
      <c r="E236" s="73"/>
      <c r="F236" s="73"/>
    </row>
    <row r="237" spans="2:6" x14ac:dyDescent="0.25">
      <c r="B237" s="71"/>
      <c r="C237" s="72"/>
      <c r="D237" s="73"/>
      <c r="E237" s="73"/>
      <c r="F237" s="73"/>
    </row>
    <row r="238" spans="2:6" x14ac:dyDescent="0.25">
      <c r="B238" s="71"/>
      <c r="C238" s="72"/>
      <c r="D238" s="73"/>
      <c r="E238" s="73"/>
      <c r="F238" s="73"/>
    </row>
    <row r="239" spans="2:6" x14ac:dyDescent="0.25">
      <c r="B239" s="71"/>
      <c r="C239" s="72"/>
      <c r="D239" s="73"/>
      <c r="E239" s="73"/>
      <c r="F239" s="73"/>
    </row>
    <row r="240" spans="2:6" x14ac:dyDescent="0.25">
      <c r="B240" s="71"/>
      <c r="C240" s="72"/>
      <c r="D240" s="73"/>
      <c r="E240" s="73"/>
      <c r="F240" s="73"/>
    </row>
    <row r="241" spans="2:6" x14ac:dyDescent="0.25">
      <c r="B241" s="71"/>
      <c r="C241" s="72"/>
      <c r="D241" s="73"/>
      <c r="E241" s="73"/>
      <c r="F241" s="73"/>
    </row>
    <row r="242" spans="2:6" x14ac:dyDescent="0.25">
      <c r="B242" s="71"/>
      <c r="C242" s="72"/>
      <c r="D242" s="73"/>
      <c r="E242" s="73"/>
      <c r="F242" s="73"/>
    </row>
    <row r="243" spans="2:6" x14ac:dyDescent="0.25">
      <c r="B243" s="71"/>
      <c r="C243" s="72"/>
      <c r="D243" s="73"/>
      <c r="E243" s="73"/>
      <c r="F243" s="73"/>
    </row>
    <row r="244" spans="2:6" x14ac:dyDescent="0.25">
      <c r="B244" s="71"/>
      <c r="C244" s="72"/>
      <c r="D244" s="73"/>
      <c r="E244" s="73"/>
      <c r="F244" s="73"/>
    </row>
    <row r="245" spans="2:6" x14ac:dyDescent="0.25">
      <c r="B245" s="71"/>
      <c r="C245" s="72"/>
      <c r="D245" s="73"/>
      <c r="E245" s="73"/>
      <c r="F245" s="73"/>
    </row>
    <row r="246" spans="2:6" x14ac:dyDescent="0.25">
      <c r="B246" s="71"/>
      <c r="C246" s="72"/>
      <c r="D246" s="73"/>
      <c r="E246" s="73"/>
      <c r="F246" s="73"/>
    </row>
    <row r="247" spans="2:6" x14ac:dyDescent="0.25">
      <c r="B247" s="71"/>
      <c r="C247" s="72"/>
      <c r="D247" s="73"/>
      <c r="E247" s="73"/>
      <c r="F247" s="73"/>
    </row>
    <row r="248" spans="2:6" x14ac:dyDescent="0.25">
      <c r="B248" s="71"/>
      <c r="C248" s="72"/>
      <c r="D248" s="73"/>
      <c r="E248" s="73"/>
      <c r="F248" s="73"/>
    </row>
    <row r="249" spans="2:6" x14ac:dyDescent="0.25">
      <c r="B249" s="71"/>
      <c r="C249" s="72"/>
      <c r="D249" s="73"/>
      <c r="E249" s="73"/>
      <c r="F249" s="73"/>
    </row>
    <row r="250" spans="2:6" x14ac:dyDescent="0.25">
      <c r="B250" s="71"/>
      <c r="C250" s="72"/>
      <c r="D250" s="73"/>
      <c r="E250" s="73"/>
      <c r="F250" s="73"/>
    </row>
    <row r="251" spans="2:6" x14ac:dyDescent="0.25">
      <c r="B251" s="71"/>
      <c r="C251" s="72"/>
      <c r="D251" s="73"/>
      <c r="E251" s="73"/>
      <c r="F251" s="73"/>
    </row>
    <row r="252" spans="2:6" x14ac:dyDescent="0.25">
      <c r="B252" s="71"/>
      <c r="C252" s="72"/>
      <c r="D252" s="73"/>
      <c r="E252" s="73"/>
      <c r="F252" s="73"/>
    </row>
    <row r="253" spans="2:6" x14ac:dyDescent="0.25">
      <c r="B253" s="71"/>
      <c r="C253" s="72"/>
      <c r="D253" s="73"/>
      <c r="E253" s="73"/>
      <c r="F253" s="73"/>
    </row>
    <row r="254" spans="2:6" x14ac:dyDescent="0.25">
      <c r="B254" s="71"/>
      <c r="C254" s="72"/>
      <c r="D254" s="73"/>
      <c r="E254" s="73"/>
      <c r="F254" s="73"/>
    </row>
    <row r="255" spans="2:6" x14ac:dyDescent="0.25">
      <c r="B255" s="71"/>
      <c r="C255" s="72"/>
      <c r="D255" s="73"/>
      <c r="E255" s="73"/>
      <c r="F255" s="73"/>
    </row>
    <row r="256" spans="2:6" x14ac:dyDescent="0.25">
      <c r="B256" s="71"/>
      <c r="C256" s="72"/>
      <c r="D256" s="73"/>
      <c r="E256" s="73"/>
      <c r="F256" s="73"/>
    </row>
    <row r="257" spans="2:6" x14ac:dyDescent="0.25">
      <c r="B257" s="71"/>
      <c r="C257" s="72"/>
      <c r="D257" s="73"/>
      <c r="E257" s="73"/>
      <c r="F257" s="73"/>
    </row>
    <row r="258" spans="2:6" x14ac:dyDescent="0.25">
      <c r="B258" s="71"/>
      <c r="C258" s="72"/>
      <c r="D258" s="73"/>
      <c r="E258" s="73"/>
      <c r="F258" s="73"/>
    </row>
    <row r="259" spans="2:6" x14ac:dyDescent="0.25">
      <c r="B259" s="71"/>
      <c r="C259" s="72"/>
      <c r="D259" s="73"/>
      <c r="E259" s="73"/>
      <c r="F259" s="73"/>
    </row>
    <row r="260" spans="2:6" x14ac:dyDescent="0.25">
      <c r="B260" s="71"/>
      <c r="C260" s="72"/>
      <c r="D260" s="73"/>
      <c r="E260" s="73"/>
      <c r="F260" s="73"/>
    </row>
    <row r="261" spans="2:6" x14ac:dyDescent="0.25">
      <c r="B261" s="71"/>
      <c r="C261" s="72"/>
      <c r="D261" s="73"/>
      <c r="E261" s="73"/>
      <c r="F261" s="73"/>
    </row>
    <row r="262" spans="2:6" x14ac:dyDescent="0.25">
      <c r="B262" s="71"/>
      <c r="C262" s="72"/>
      <c r="D262" s="73"/>
      <c r="E262" s="73"/>
      <c r="F262" s="73"/>
    </row>
    <row r="263" spans="2:6" x14ac:dyDescent="0.25">
      <c r="B263" s="71"/>
      <c r="C263" s="72"/>
      <c r="D263" s="73"/>
      <c r="E263" s="73"/>
      <c r="F263" s="73"/>
    </row>
    <row r="264" spans="2:6" x14ac:dyDescent="0.25">
      <c r="B264" s="71"/>
      <c r="C264" s="72"/>
      <c r="D264" s="73"/>
      <c r="E264" s="73"/>
      <c r="F264" s="73"/>
    </row>
    <row r="265" spans="2:6" x14ac:dyDescent="0.25">
      <c r="B265" s="71"/>
      <c r="C265" s="72"/>
      <c r="D265" s="73"/>
      <c r="E265" s="73"/>
      <c r="F265" s="73"/>
    </row>
    <row r="266" spans="2:6" x14ac:dyDescent="0.25">
      <c r="B266" s="71"/>
      <c r="C266" s="72"/>
      <c r="D266" s="73"/>
      <c r="E266" s="73"/>
      <c r="F266" s="73"/>
    </row>
    <row r="267" spans="2:6" x14ac:dyDescent="0.25">
      <c r="B267" s="71"/>
      <c r="C267" s="72"/>
      <c r="D267" s="73"/>
      <c r="E267" s="73"/>
      <c r="F267" s="73"/>
    </row>
    <row r="268" spans="2:6" x14ac:dyDescent="0.25">
      <c r="B268" s="71"/>
      <c r="C268" s="72"/>
      <c r="D268" s="73"/>
      <c r="E268" s="73"/>
      <c r="F268" s="73"/>
    </row>
    <row r="269" spans="2:6" x14ac:dyDescent="0.25">
      <c r="B269" s="71"/>
      <c r="C269" s="72"/>
      <c r="D269" s="73"/>
      <c r="E269" s="73"/>
      <c r="F269" s="73"/>
    </row>
    <row r="270" spans="2:6" x14ac:dyDescent="0.25">
      <c r="B270" s="71"/>
      <c r="C270" s="72"/>
      <c r="D270" s="73"/>
      <c r="E270" s="73"/>
      <c r="F270" s="73"/>
    </row>
    <row r="271" spans="2:6" x14ac:dyDescent="0.25">
      <c r="B271" s="71"/>
      <c r="C271" s="72"/>
      <c r="D271" s="73"/>
      <c r="E271" s="73"/>
      <c r="F271" s="73"/>
    </row>
  </sheetData>
  <mergeCells count="1">
    <mergeCell ref="B2:F2"/>
  </mergeCells>
  <phoneticPr fontId="8" type="noConversion"/>
  <pageMargins left="0.75" right="0.75" top="1" bottom="1" header="0.5" footer="0.5"/>
  <pageSetup paperSize="9" scale="76" orientation="portrait" verticalDpi="4294967295" r:id="rId1"/>
  <headerFooter alignWithMargins="0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271"/>
  <sheetViews>
    <sheetView topLeftCell="A10" zoomScaleNormal="100" workbookViewId="0">
      <selection activeCell="F23" sqref="F23"/>
    </sheetView>
  </sheetViews>
  <sheetFormatPr defaultRowHeight="15" x14ac:dyDescent="0.25"/>
  <cols>
    <col min="1" max="1" width="9.140625" style="59"/>
    <col min="2" max="2" width="52.7109375" style="74" customWidth="1"/>
    <col min="3" max="3" width="8.140625" style="75" bestFit="1" customWidth="1"/>
    <col min="4" max="4" width="13" style="76" customWidth="1"/>
    <col min="5" max="5" width="17.140625" style="76" customWidth="1"/>
    <col min="6" max="6" width="15.7109375" style="76" customWidth="1"/>
    <col min="7" max="7" width="14" style="66" customWidth="1"/>
    <col min="8" max="16384" width="9.140625" style="59"/>
  </cols>
  <sheetData>
    <row r="2" spans="2:7" s="54" customFormat="1" x14ac:dyDescent="0.2">
      <c r="B2" s="212" t="str">
        <f>'Elenco Prezzi Unitari'!B149</f>
        <v>PLT3 - Nummernschilderkennungsstation Nr.3:  S.P.19 Einfahrt Süd (Gemeinde  KURTINIG)</v>
      </c>
      <c r="C2" s="212"/>
      <c r="D2" s="212"/>
      <c r="E2" s="212"/>
      <c r="F2" s="212"/>
      <c r="G2" s="53"/>
    </row>
    <row r="3" spans="2:7" s="54" customFormat="1" x14ac:dyDescent="0.2">
      <c r="B3" s="55" t="str">
        <f>'Elenco Prezzi Unitari'!B65</f>
        <v>BESCHREIBUNG</v>
      </c>
      <c r="C3" s="55" t="str">
        <f>'Elenco Prezzi Unitari'!C65</f>
        <v>M.E.</v>
      </c>
      <c r="D3" s="55" t="str">
        <f>'Elenco Prezzi Unitari'!D65</f>
        <v>ANZ.</v>
      </c>
      <c r="E3" s="55" t="str">
        <f>'Elenco Prezzi Unitari'!E65</f>
        <v>EINHEITSPREIS</v>
      </c>
      <c r="F3" s="55" t="str">
        <f>'Elenco Prezzi Unitari'!F65</f>
        <v>BETRAG</v>
      </c>
      <c r="G3" s="53"/>
    </row>
    <row r="4" spans="2:7" ht="30" x14ac:dyDescent="0.25">
      <c r="B4" s="34" t="str">
        <f>'Elenco Prezzi Unitari'!B4</f>
        <v>Videokamera Nummernschilderkennung OCR + Übersichtskamera</v>
      </c>
      <c r="C4" s="56" t="s">
        <v>1</v>
      </c>
      <c r="D4" s="57">
        <v>1</v>
      </c>
      <c r="E4" s="82">
        <f>'Elenco Prezzi Unitari'!F4</f>
        <v>3200</v>
      </c>
      <c r="F4" s="83">
        <f t="shared" ref="F4:F8" si="0">E4*D4</f>
        <v>3200</v>
      </c>
      <c r="G4" s="58"/>
    </row>
    <row r="5" spans="2:7" ht="30" x14ac:dyDescent="0.25">
      <c r="B5" s="34" t="str">
        <f>'Elenco Prezzi Unitari'!B5</f>
        <v>Lokaler Speicher f. Videokamera Nummernschilderkennung - HD Typ SSD 120 GB</v>
      </c>
      <c r="C5" s="56" t="s">
        <v>1</v>
      </c>
      <c r="D5" s="57">
        <v>1</v>
      </c>
      <c r="E5" s="82">
        <f>'Elenco Prezzi Unitari'!F5</f>
        <v>224</v>
      </c>
      <c r="F5" s="83">
        <f t="shared" si="0"/>
        <v>224</v>
      </c>
      <c r="G5" s="58"/>
    </row>
    <row r="6" spans="2:7" x14ac:dyDescent="0.25">
      <c r="B6" s="34" t="str">
        <f>'Elenco Prezzi Unitari'!B10</f>
        <v>Grundlizenz Kamera f. SW Nummernschilderkennung</v>
      </c>
      <c r="C6" s="56" t="s">
        <v>1</v>
      </c>
      <c r="D6" s="57">
        <v>1</v>
      </c>
      <c r="E6" s="82">
        <f>'Elenco Prezzi Unitari'!F10</f>
        <v>513.5</v>
      </c>
      <c r="F6" s="83">
        <f t="shared" si="0"/>
        <v>513.5</v>
      </c>
      <c r="G6" s="58"/>
    </row>
    <row r="7" spans="2:7" ht="30" x14ac:dyDescent="0.25">
      <c r="B7" s="34" t="str">
        <f>'Elenco Prezzi Unitari'!B11</f>
        <v>Lizenz Kamera Zugriff KfZ-Zulassungsstelle f. SW Nummernschilderkennung</v>
      </c>
      <c r="C7" s="56" t="s">
        <v>1</v>
      </c>
      <c r="D7" s="57">
        <v>1</v>
      </c>
      <c r="E7" s="82">
        <f>'Elenco Prezzi Unitari'!F11</f>
        <v>260</v>
      </c>
      <c r="F7" s="83">
        <f t="shared" si="0"/>
        <v>260</v>
      </c>
      <c r="G7" s="58"/>
    </row>
    <row r="8" spans="2:7" x14ac:dyDescent="0.25">
      <c r="B8" s="34" t="str">
        <f>'Elenco Prezzi Unitari'!B37</f>
        <v>Schild "Videoüberwachter Bereich" Art.13 GvD 196/2003</v>
      </c>
      <c r="C8" s="56" t="s">
        <v>1</v>
      </c>
      <c r="D8" s="57">
        <v>1</v>
      </c>
      <c r="E8" s="82">
        <f>'Elenco Prezzi Unitari'!F37</f>
        <v>50</v>
      </c>
      <c r="F8" s="83">
        <f t="shared" si="0"/>
        <v>50</v>
      </c>
      <c r="G8" s="58"/>
    </row>
    <row r="9" spans="2:7" ht="75" x14ac:dyDescent="0.25">
      <c r="B9" s="33" t="str">
        <f>'Elenco Prezzi Unitari'!B32</f>
        <v>Zubehörteile für die Montage der Videokameras und die fachgerechte Herstellung einer vollständigen, funktionstüchtigen Anlage (z.B. Elektroschaltschrank, Geräteschrank, selbstrückstellender Schalter, Netzgeräte, Kabel usw.)</v>
      </c>
      <c r="C9" s="117" t="str">
        <f>'Elenco Prezzi Unitari'!C32</f>
        <v>pauschal</v>
      </c>
      <c r="D9" s="57">
        <v>1</v>
      </c>
      <c r="E9" s="82">
        <v>1000</v>
      </c>
      <c r="F9" s="83">
        <f>E9*D9</f>
        <v>1000</v>
      </c>
      <c r="G9" s="58"/>
    </row>
    <row r="10" spans="2:7" ht="30" x14ac:dyDescent="0.25">
      <c r="B10" s="34" t="str">
        <f>'Elenco Prezzi Unitari'!B59</f>
        <v>Lieferung und Einbau eines verjüngenden Masts mit gebogenem Ausleger  H 6,70 m ü.d.B., Ausleger 6 m</v>
      </c>
      <c r="C10" s="56" t="s">
        <v>1</v>
      </c>
      <c r="D10" s="57">
        <v>1</v>
      </c>
      <c r="E10" s="82">
        <f>'Elenco Prezzi Unitari'!F59</f>
        <v>1521</v>
      </c>
      <c r="F10" s="83">
        <f t="shared" ref="F10:F14" si="1">E10*D10</f>
        <v>1521</v>
      </c>
      <c r="G10" s="58"/>
    </row>
    <row r="11" spans="2:7" ht="60" x14ac:dyDescent="0.25">
      <c r="B11" s="34" t="str">
        <f>'Elenco Prezzi Unitari'!B60</f>
        <v>Herstellung eines Fundaments einschließlich Aushub für versenkten Einbau eines verjüngenden Auslegermasts, Ausleger  6,00m , Abm. 154x174x124, doppelte Stahlarmierung, Stahlbeton usw.</v>
      </c>
      <c r="C11" s="56" t="s">
        <v>1</v>
      </c>
      <c r="D11" s="57">
        <v>1</v>
      </c>
      <c r="E11" s="82">
        <f>'Elenco Prezzi Unitari'!F60</f>
        <v>1400</v>
      </c>
      <c r="F11" s="83">
        <f t="shared" si="1"/>
        <v>1400</v>
      </c>
      <c r="G11" s="58"/>
    </row>
    <row r="12" spans="2:7" ht="45" x14ac:dyDescent="0.25">
      <c r="B12" s="34" t="str">
        <f>'Elenco Prezzi Unitari'!B62</f>
        <v>Lieferung und Einbau von vorgefertigten Inspektions- und Abzweigungsschächten aus Beton, Innendurchm.50x50x70</v>
      </c>
      <c r="C12" s="56" t="s">
        <v>1</v>
      </c>
      <c r="D12" s="57">
        <v>1</v>
      </c>
      <c r="E12" s="82">
        <f>'Elenco Prezzi Unitari'!F62</f>
        <v>120</v>
      </c>
      <c r="F12" s="83">
        <f t="shared" si="1"/>
        <v>120</v>
      </c>
      <c r="G12" s="58"/>
    </row>
    <row r="13" spans="2:7" x14ac:dyDescent="0.25">
      <c r="B13" s="34" t="str">
        <f>'Elenco Prezzi Unitari'!B63</f>
        <v>Lieferung und Einbau von Gullys aus Späroguss</v>
      </c>
      <c r="C13" s="56" t="s">
        <v>1</v>
      </c>
      <c r="D13" s="57">
        <v>1</v>
      </c>
      <c r="E13" s="82">
        <f>'Elenco Prezzi Unitari'!F63</f>
        <v>111.6</v>
      </c>
      <c r="F13" s="83">
        <f t="shared" si="1"/>
        <v>111.6</v>
      </c>
      <c r="G13" s="58"/>
    </row>
    <row r="14" spans="2:7" ht="60" x14ac:dyDescent="0.25">
      <c r="B14" s="34" t="str">
        <f>'Elenco Prezzi Unitari'!B61</f>
        <v>Lieferung und  Einbau eines Erders aus Stahl, normgerecht an die Erdleiter  angeschlossen mittels Verbindungsklemmen. Kreuzerder 50/50/2 mm, feuerverzinkt. L=1000 mm.</v>
      </c>
      <c r="C14" s="56" t="s">
        <v>1</v>
      </c>
      <c r="D14" s="57">
        <v>1</v>
      </c>
      <c r="E14" s="82">
        <f>'Elenco Prezzi Unitari'!F61</f>
        <v>75.75</v>
      </c>
      <c r="F14" s="83">
        <f t="shared" si="1"/>
        <v>75.75</v>
      </c>
      <c r="G14" s="58"/>
    </row>
    <row r="15" spans="2:7" ht="30" x14ac:dyDescent="0.25">
      <c r="B15" s="33" t="str">
        <f>'Elenco Prezzi Unitari'!B34</f>
        <v>Arbeitslohn für die Installation (einschließlich Einsatz einer Arbeitsbühne) und die Konfiguration der Anlage.</v>
      </c>
      <c r="C15" s="117" t="str">
        <f>'Elenco Prezzi Unitari'!C34</f>
        <v>pauschal</v>
      </c>
      <c r="D15" s="63">
        <v>1</v>
      </c>
      <c r="E15" s="86">
        <v>800</v>
      </c>
      <c r="F15" s="87">
        <f>E15*D15</f>
        <v>800</v>
      </c>
      <c r="G15" s="64"/>
    </row>
    <row r="16" spans="2:7" x14ac:dyDescent="0.25">
      <c r="B16" s="35" t="str">
        <f>'Elenco Prezzi Unitari'!B66</f>
        <v>Gesamt SOA Kategorie OS5</v>
      </c>
      <c r="C16" s="60"/>
      <c r="D16" s="61"/>
      <c r="E16" s="84"/>
      <c r="F16" s="85">
        <f>SUM(F4:F15)</f>
        <v>9275.85</v>
      </c>
    </row>
    <row r="17" spans="2:6" x14ac:dyDescent="0.25">
      <c r="B17" s="34" t="str">
        <f>'Elenco Prezzi Unitari'!B6</f>
        <v>Modem 3G HSPDS/GPRS mit eingebauter Antenne</v>
      </c>
      <c r="C17" s="56" t="s">
        <v>1</v>
      </c>
      <c r="D17" s="57">
        <v>1</v>
      </c>
      <c r="E17" s="82">
        <f>'Elenco Prezzi Unitari'!F6</f>
        <v>320</v>
      </c>
      <c r="F17" s="83">
        <f t="shared" ref="F17" si="2">E17*D17</f>
        <v>320</v>
      </c>
    </row>
    <row r="18" spans="2:6" ht="45" x14ac:dyDescent="0.25">
      <c r="B18" s="33" t="str">
        <f>'Elenco Prezzi Unitari'!B33</f>
        <v>Zubehörteile für die Montage der Konnektivitätsgeräte zur fachgerechten Herstellung einer vollständigen, funktionstüchtigen Anlage.</v>
      </c>
      <c r="C18" s="117" t="str">
        <f>'Elenco Prezzi Unitari'!C33</f>
        <v>pauschal</v>
      </c>
      <c r="D18" s="57">
        <v>1</v>
      </c>
      <c r="E18" s="82">
        <v>200</v>
      </c>
      <c r="F18" s="83">
        <f>E18*D18</f>
        <v>200</v>
      </c>
    </row>
    <row r="19" spans="2:6" ht="30" x14ac:dyDescent="0.25">
      <c r="B19" s="33" t="str">
        <f>'Elenco Prezzi Unitari'!B34</f>
        <v>Arbeitslohn für die Installation (einschließlich Einsatz einer Arbeitsbühne) und die Konfiguration der Anlage.</v>
      </c>
      <c r="C19" s="117" t="str">
        <f>'Elenco Prezzi Unitari'!C34</f>
        <v>pauschal</v>
      </c>
      <c r="D19" s="63">
        <v>1</v>
      </c>
      <c r="E19" s="86">
        <v>200</v>
      </c>
      <c r="F19" s="87">
        <f>E19*D19</f>
        <v>200</v>
      </c>
    </row>
    <row r="20" spans="2:6" x14ac:dyDescent="0.25">
      <c r="B20" s="36" t="str">
        <f>'Elenco Prezzi Unitari'!B67</f>
        <v>Gesamt SOA Kategorie OS19</v>
      </c>
      <c r="C20" s="60"/>
      <c r="D20" s="65"/>
      <c r="E20" s="84"/>
      <c r="F20" s="88">
        <f>SUM(F17:F19)</f>
        <v>720</v>
      </c>
    </row>
    <row r="21" spans="2:6" x14ac:dyDescent="0.25">
      <c r="B21" s="71"/>
      <c r="C21" s="72"/>
      <c r="D21" s="73"/>
      <c r="E21" s="92"/>
      <c r="F21" s="92"/>
    </row>
    <row r="22" spans="2:6" x14ac:dyDescent="0.25">
      <c r="B22" s="45" t="str">
        <f>'Elenco Prezzi Unitari'!B69</f>
        <v>SUMME</v>
      </c>
      <c r="C22" s="60"/>
      <c r="D22" s="70"/>
      <c r="E22" s="84"/>
      <c r="F22" s="90">
        <f>F16+F20</f>
        <v>9995.85</v>
      </c>
    </row>
    <row r="23" spans="2:6" x14ac:dyDescent="0.25">
      <c r="B23" s="71"/>
      <c r="C23" s="72"/>
      <c r="D23" s="73"/>
      <c r="E23" s="73"/>
      <c r="F23" s="73"/>
    </row>
    <row r="24" spans="2:6" x14ac:dyDescent="0.25">
      <c r="B24" s="71"/>
      <c r="C24" s="72"/>
      <c r="D24" s="73"/>
      <c r="E24" s="73"/>
      <c r="F24" s="73"/>
    </row>
    <row r="25" spans="2:6" x14ac:dyDescent="0.25">
      <c r="B25" s="71"/>
      <c r="C25" s="72"/>
      <c r="D25" s="73"/>
      <c r="E25" s="73"/>
      <c r="F25" s="73"/>
    </row>
    <row r="26" spans="2:6" x14ac:dyDescent="0.25">
      <c r="B26" s="71"/>
      <c r="C26" s="72"/>
      <c r="D26" s="73"/>
      <c r="E26" s="73"/>
      <c r="F26" s="73"/>
    </row>
    <row r="27" spans="2:6" x14ac:dyDescent="0.25">
      <c r="B27" s="71"/>
      <c r="C27" s="72"/>
      <c r="D27" s="73"/>
      <c r="E27" s="73"/>
      <c r="F27" s="73"/>
    </row>
    <row r="28" spans="2:6" x14ac:dyDescent="0.25">
      <c r="B28" s="71"/>
      <c r="C28" s="72"/>
      <c r="D28" s="73"/>
      <c r="E28" s="73"/>
      <c r="F28" s="73"/>
    </row>
    <row r="29" spans="2:6" x14ac:dyDescent="0.25">
      <c r="B29" s="71"/>
      <c r="C29" s="72"/>
      <c r="D29" s="73"/>
      <c r="E29" s="73"/>
      <c r="F29" s="73"/>
    </row>
    <row r="30" spans="2:6" x14ac:dyDescent="0.25">
      <c r="B30" s="71"/>
      <c r="C30" s="72"/>
      <c r="D30" s="73"/>
      <c r="E30" s="73"/>
      <c r="F30" s="73"/>
    </row>
    <row r="31" spans="2:6" x14ac:dyDescent="0.25">
      <c r="B31" s="71"/>
      <c r="C31" s="72"/>
      <c r="D31" s="73"/>
      <c r="E31" s="73"/>
      <c r="F31" s="73"/>
    </row>
    <row r="32" spans="2:6" x14ac:dyDescent="0.25">
      <c r="B32" s="71"/>
      <c r="C32" s="72"/>
      <c r="D32" s="73"/>
      <c r="E32" s="73"/>
      <c r="F32" s="73"/>
    </row>
    <row r="33" spans="2:6" x14ac:dyDescent="0.25">
      <c r="B33" s="71"/>
      <c r="C33" s="72"/>
      <c r="D33" s="73"/>
      <c r="E33" s="73"/>
      <c r="F33" s="73"/>
    </row>
    <row r="34" spans="2:6" x14ac:dyDescent="0.25">
      <c r="B34" s="71"/>
      <c r="C34" s="72"/>
      <c r="D34" s="73"/>
      <c r="E34" s="73"/>
      <c r="F34" s="73"/>
    </row>
    <row r="35" spans="2:6" x14ac:dyDescent="0.25">
      <c r="B35" s="71"/>
      <c r="C35" s="72"/>
      <c r="D35" s="73"/>
      <c r="E35" s="73"/>
      <c r="F35" s="73"/>
    </row>
    <row r="36" spans="2:6" x14ac:dyDescent="0.25">
      <c r="B36" s="71"/>
      <c r="C36" s="72"/>
      <c r="D36" s="73"/>
      <c r="E36" s="73"/>
      <c r="F36" s="73"/>
    </row>
    <row r="37" spans="2:6" x14ac:dyDescent="0.25">
      <c r="B37" s="71"/>
      <c r="C37" s="72"/>
      <c r="D37" s="73"/>
      <c r="E37" s="73"/>
      <c r="F37" s="73"/>
    </row>
    <row r="38" spans="2:6" x14ac:dyDescent="0.25">
      <c r="B38" s="71"/>
      <c r="C38" s="72"/>
      <c r="D38" s="73"/>
      <c r="E38" s="73"/>
      <c r="F38" s="73"/>
    </row>
    <row r="39" spans="2:6" x14ac:dyDescent="0.25">
      <c r="B39" s="71"/>
      <c r="C39" s="72"/>
      <c r="D39" s="73"/>
      <c r="E39" s="73"/>
      <c r="F39" s="73"/>
    </row>
    <row r="40" spans="2:6" x14ac:dyDescent="0.25">
      <c r="B40" s="71"/>
      <c r="C40" s="72"/>
      <c r="D40" s="73"/>
      <c r="E40" s="73"/>
      <c r="F40" s="73"/>
    </row>
    <row r="41" spans="2:6" x14ac:dyDescent="0.25">
      <c r="B41" s="71"/>
      <c r="C41" s="72"/>
      <c r="D41" s="73"/>
      <c r="E41" s="73"/>
      <c r="F41" s="73"/>
    </row>
    <row r="42" spans="2:6" x14ac:dyDescent="0.25">
      <c r="B42" s="71"/>
      <c r="C42" s="72"/>
      <c r="D42" s="73"/>
      <c r="E42" s="73"/>
      <c r="F42" s="73"/>
    </row>
    <row r="43" spans="2:6" x14ac:dyDescent="0.25">
      <c r="B43" s="71"/>
      <c r="C43" s="72"/>
      <c r="D43" s="73"/>
      <c r="E43" s="73"/>
      <c r="F43" s="73"/>
    </row>
    <row r="44" spans="2:6" x14ac:dyDescent="0.25">
      <c r="B44" s="71"/>
      <c r="C44" s="72"/>
      <c r="D44" s="73"/>
      <c r="E44" s="73"/>
      <c r="F44" s="73"/>
    </row>
    <row r="45" spans="2:6" x14ac:dyDescent="0.25">
      <c r="B45" s="71"/>
      <c r="C45" s="72"/>
      <c r="D45" s="73"/>
      <c r="E45" s="73"/>
      <c r="F45" s="73"/>
    </row>
    <row r="46" spans="2:6" x14ac:dyDescent="0.25">
      <c r="B46" s="71"/>
      <c r="C46" s="72"/>
      <c r="D46" s="73"/>
      <c r="E46" s="73"/>
      <c r="F46" s="73"/>
    </row>
    <row r="47" spans="2:6" x14ac:dyDescent="0.25">
      <c r="B47" s="71"/>
      <c r="C47" s="72"/>
      <c r="D47" s="73"/>
      <c r="E47" s="73"/>
      <c r="F47" s="73"/>
    </row>
    <row r="48" spans="2:6" x14ac:dyDescent="0.25">
      <c r="B48" s="71"/>
      <c r="C48" s="72"/>
      <c r="D48" s="73"/>
      <c r="E48" s="73"/>
      <c r="F48" s="73"/>
    </row>
    <row r="49" spans="2:6" x14ac:dyDescent="0.25">
      <c r="B49" s="71"/>
      <c r="C49" s="72"/>
      <c r="D49" s="73"/>
      <c r="E49" s="73"/>
      <c r="F49" s="73"/>
    </row>
    <row r="50" spans="2:6" x14ac:dyDescent="0.25">
      <c r="B50" s="71"/>
      <c r="C50" s="72"/>
      <c r="D50" s="73"/>
      <c r="E50" s="73"/>
      <c r="F50" s="73"/>
    </row>
    <row r="51" spans="2:6" x14ac:dyDescent="0.25">
      <c r="B51" s="71"/>
      <c r="C51" s="72"/>
      <c r="D51" s="73"/>
      <c r="E51" s="73"/>
      <c r="F51" s="73"/>
    </row>
    <row r="52" spans="2:6" x14ac:dyDescent="0.25">
      <c r="B52" s="71"/>
      <c r="C52" s="72"/>
      <c r="D52" s="73"/>
      <c r="E52" s="73"/>
      <c r="F52" s="73"/>
    </row>
    <row r="53" spans="2:6" x14ac:dyDescent="0.25">
      <c r="B53" s="71"/>
      <c r="C53" s="72"/>
      <c r="D53" s="73"/>
      <c r="E53" s="73"/>
      <c r="F53" s="73"/>
    </row>
    <row r="54" spans="2:6" x14ac:dyDescent="0.25">
      <c r="B54" s="71"/>
      <c r="C54" s="72"/>
      <c r="D54" s="73"/>
      <c r="E54" s="73"/>
      <c r="F54" s="73"/>
    </row>
    <row r="55" spans="2:6" x14ac:dyDescent="0.25">
      <c r="B55" s="71"/>
      <c r="C55" s="72"/>
      <c r="D55" s="73"/>
      <c r="E55" s="73"/>
      <c r="F55" s="73"/>
    </row>
    <row r="56" spans="2:6" x14ac:dyDescent="0.25">
      <c r="B56" s="71"/>
      <c r="C56" s="72"/>
      <c r="D56" s="73"/>
      <c r="E56" s="73"/>
      <c r="F56" s="73"/>
    </row>
    <row r="57" spans="2:6" x14ac:dyDescent="0.25">
      <c r="B57" s="71"/>
      <c r="C57" s="72"/>
      <c r="D57" s="73"/>
      <c r="E57" s="73"/>
      <c r="F57" s="73"/>
    </row>
    <row r="58" spans="2:6" x14ac:dyDescent="0.25">
      <c r="B58" s="71"/>
      <c r="C58" s="72"/>
      <c r="D58" s="73"/>
      <c r="E58" s="73"/>
      <c r="F58" s="73"/>
    </row>
    <row r="59" spans="2:6" x14ac:dyDescent="0.25">
      <c r="B59" s="71"/>
      <c r="C59" s="72"/>
      <c r="D59" s="73"/>
      <c r="E59" s="73"/>
      <c r="F59" s="73"/>
    </row>
    <row r="60" spans="2:6" x14ac:dyDescent="0.25">
      <c r="B60" s="71"/>
      <c r="C60" s="72"/>
      <c r="D60" s="73"/>
      <c r="E60" s="73"/>
      <c r="F60" s="73"/>
    </row>
    <row r="61" spans="2:6" x14ac:dyDescent="0.25">
      <c r="B61" s="71"/>
      <c r="C61" s="72"/>
      <c r="D61" s="73"/>
      <c r="E61" s="73"/>
      <c r="F61" s="73"/>
    </row>
    <row r="62" spans="2:6" x14ac:dyDescent="0.25">
      <c r="B62" s="71"/>
      <c r="C62" s="72"/>
      <c r="D62" s="73"/>
      <c r="E62" s="73"/>
      <c r="F62" s="73"/>
    </row>
    <row r="63" spans="2:6" x14ac:dyDescent="0.25">
      <c r="B63" s="71"/>
      <c r="C63" s="72"/>
      <c r="D63" s="73"/>
      <c r="E63" s="73"/>
      <c r="F63" s="73"/>
    </row>
    <row r="64" spans="2:6" x14ac:dyDescent="0.25">
      <c r="B64" s="71"/>
      <c r="C64" s="72"/>
      <c r="D64" s="73"/>
      <c r="E64" s="73"/>
      <c r="F64" s="73"/>
    </row>
    <row r="65" spans="2:6" x14ac:dyDescent="0.25">
      <c r="B65" s="71"/>
      <c r="C65" s="72"/>
      <c r="D65" s="73"/>
      <c r="E65" s="73"/>
      <c r="F65" s="73"/>
    </row>
    <row r="66" spans="2:6" x14ac:dyDescent="0.25">
      <c r="B66" s="71"/>
      <c r="C66" s="72"/>
      <c r="D66" s="73"/>
      <c r="E66" s="73"/>
      <c r="F66" s="73"/>
    </row>
    <row r="67" spans="2:6" x14ac:dyDescent="0.25">
      <c r="B67" s="71"/>
      <c r="C67" s="72"/>
      <c r="D67" s="73"/>
      <c r="E67" s="73"/>
      <c r="F67" s="73"/>
    </row>
    <row r="68" spans="2:6" x14ac:dyDescent="0.25">
      <c r="B68" s="71"/>
      <c r="C68" s="72"/>
      <c r="D68" s="73"/>
      <c r="E68" s="73"/>
      <c r="F68" s="73"/>
    </row>
    <row r="69" spans="2:6" x14ac:dyDescent="0.25">
      <c r="B69" s="71"/>
      <c r="C69" s="72"/>
      <c r="D69" s="73"/>
      <c r="E69" s="73"/>
      <c r="F69" s="73"/>
    </row>
    <row r="70" spans="2:6" x14ac:dyDescent="0.25">
      <c r="B70" s="71"/>
      <c r="C70" s="72"/>
      <c r="D70" s="73"/>
      <c r="E70" s="73"/>
      <c r="F70" s="73"/>
    </row>
    <row r="71" spans="2:6" x14ac:dyDescent="0.25">
      <c r="B71" s="71"/>
      <c r="C71" s="72"/>
      <c r="D71" s="73"/>
      <c r="E71" s="73"/>
      <c r="F71" s="73"/>
    </row>
    <row r="72" spans="2:6" x14ac:dyDescent="0.25">
      <c r="B72" s="71"/>
      <c r="C72" s="72"/>
      <c r="D72" s="73"/>
      <c r="E72" s="73"/>
      <c r="F72" s="73"/>
    </row>
    <row r="73" spans="2:6" x14ac:dyDescent="0.25">
      <c r="B73" s="71"/>
      <c r="C73" s="72"/>
      <c r="D73" s="73"/>
      <c r="E73" s="73"/>
      <c r="F73" s="73"/>
    </row>
    <row r="74" spans="2:6" x14ac:dyDescent="0.25">
      <c r="B74" s="71"/>
      <c r="C74" s="72"/>
      <c r="D74" s="73"/>
      <c r="E74" s="73"/>
      <c r="F74" s="73"/>
    </row>
    <row r="75" spans="2:6" x14ac:dyDescent="0.25">
      <c r="B75" s="71"/>
      <c r="C75" s="72"/>
      <c r="D75" s="73"/>
      <c r="E75" s="73"/>
      <c r="F75" s="73"/>
    </row>
    <row r="76" spans="2:6" x14ac:dyDescent="0.25">
      <c r="B76" s="71"/>
      <c r="C76" s="72"/>
      <c r="D76" s="73"/>
      <c r="E76" s="73"/>
      <c r="F76" s="73"/>
    </row>
    <row r="77" spans="2:6" x14ac:dyDescent="0.25">
      <c r="B77" s="71"/>
      <c r="C77" s="72"/>
      <c r="D77" s="73"/>
      <c r="E77" s="73"/>
      <c r="F77" s="73"/>
    </row>
    <row r="78" spans="2:6" x14ac:dyDescent="0.25">
      <c r="B78" s="71"/>
      <c r="C78" s="72"/>
      <c r="D78" s="73"/>
      <c r="E78" s="73"/>
      <c r="F78" s="73"/>
    </row>
    <row r="79" spans="2:6" x14ac:dyDescent="0.25">
      <c r="B79" s="71"/>
      <c r="C79" s="72"/>
      <c r="D79" s="73"/>
      <c r="E79" s="73"/>
      <c r="F79" s="73"/>
    </row>
    <row r="80" spans="2:6" x14ac:dyDescent="0.25">
      <c r="B80" s="71"/>
      <c r="C80" s="72"/>
      <c r="D80" s="73"/>
      <c r="E80" s="73"/>
      <c r="F80" s="73"/>
    </row>
    <row r="81" spans="2:6" x14ac:dyDescent="0.25">
      <c r="B81" s="71"/>
      <c r="C81" s="72"/>
      <c r="D81" s="73"/>
      <c r="E81" s="73"/>
      <c r="F81" s="73"/>
    </row>
    <row r="82" spans="2:6" x14ac:dyDescent="0.25">
      <c r="B82" s="71"/>
      <c r="C82" s="72"/>
      <c r="D82" s="73"/>
      <c r="E82" s="73"/>
      <c r="F82" s="73"/>
    </row>
    <row r="83" spans="2:6" x14ac:dyDescent="0.25">
      <c r="B83" s="71"/>
      <c r="C83" s="72"/>
      <c r="D83" s="73"/>
      <c r="E83" s="73"/>
      <c r="F83" s="73"/>
    </row>
    <row r="84" spans="2:6" x14ac:dyDescent="0.25">
      <c r="B84" s="71"/>
      <c r="C84" s="72"/>
      <c r="D84" s="73"/>
      <c r="E84" s="73"/>
      <c r="F84" s="73"/>
    </row>
    <row r="85" spans="2:6" x14ac:dyDescent="0.25">
      <c r="B85" s="71"/>
      <c r="C85" s="72"/>
      <c r="D85" s="73"/>
      <c r="E85" s="73"/>
      <c r="F85" s="73"/>
    </row>
    <row r="86" spans="2:6" x14ac:dyDescent="0.25">
      <c r="B86" s="71"/>
      <c r="C86" s="72"/>
      <c r="D86" s="73"/>
      <c r="E86" s="73"/>
      <c r="F86" s="73"/>
    </row>
    <row r="87" spans="2:6" x14ac:dyDescent="0.25">
      <c r="B87" s="71"/>
      <c r="C87" s="72"/>
      <c r="D87" s="73"/>
      <c r="E87" s="73"/>
      <c r="F87" s="73"/>
    </row>
    <row r="88" spans="2:6" x14ac:dyDescent="0.25">
      <c r="B88" s="71"/>
      <c r="C88" s="72"/>
      <c r="D88" s="73"/>
      <c r="E88" s="73"/>
      <c r="F88" s="73"/>
    </row>
    <row r="89" spans="2:6" x14ac:dyDescent="0.25">
      <c r="B89" s="71"/>
      <c r="C89" s="72"/>
      <c r="D89" s="73"/>
      <c r="E89" s="73"/>
      <c r="F89" s="73"/>
    </row>
    <row r="90" spans="2:6" x14ac:dyDescent="0.25">
      <c r="B90" s="71"/>
      <c r="C90" s="72"/>
      <c r="D90" s="73"/>
      <c r="E90" s="73"/>
      <c r="F90" s="73"/>
    </row>
    <row r="91" spans="2:6" x14ac:dyDescent="0.25">
      <c r="B91" s="71"/>
      <c r="C91" s="72"/>
      <c r="D91" s="73"/>
      <c r="E91" s="73"/>
      <c r="F91" s="73"/>
    </row>
    <row r="92" spans="2:6" x14ac:dyDescent="0.25">
      <c r="B92" s="71"/>
      <c r="C92" s="72"/>
      <c r="D92" s="73"/>
      <c r="E92" s="73"/>
      <c r="F92" s="73"/>
    </row>
    <row r="93" spans="2:6" x14ac:dyDescent="0.25">
      <c r="B93" s="71"/>
      <c r="C93" s="72"/>
      <c r="D93" s="73"/>
      <c r="E93" s="73"/>
      <c r="F93" s="73"/>
    </row>
    <row r="94" spans="2:6" x14ac:dyDescent="0.25">
      <c r="B94" s="71"/>
      <c r="C94" s="72"/>
      <c r="D94" s="73"/>
      <c r="E94" s="73"/>
      <c r="F94" s="73"/>
    </row>
    <row r="95" spans="2:6" x14ac:dyDescent="0.25">
      <c r="B95" s="71"/>
      <c r="C95" s="72"/>
      <c r="D95" s="73"/>
      <c r="E95" s="73"/>
      <c r="F95" s="73"/>
    </row>
    <row r="96" spans="2:6" x14ac:dyDescent="0.25">
      <c r="B96" s="71"/>
      <c r="C96" s="72"/>
      <c r="D96" s="73"/>
      <c r="E96" s="73"/>
      <c r="F96" s="73"/>
    </row>
    <row r="97" spans="2:6" x14ac:dyDescent="0.25">
      <c r="B97" s="71"/>
      <c r="C97" s="72"/>
      <c r="D97" s="73"/>
      <c r="E97" s="73"/>
      <c r="F97" s="73"/>
    </row>
    <row r="98" spans="2:6" x14ac:dyDescent="0.25">
      <c r="B98" s="71"/>
      <c r="C98" s="72"/>
      <c r="D98" s="73"/>
      <c r="E98" s="73"/>
      <c r="F98" s="73"/>
    </row>
    <row r="99" spans="2:6" x14ac:dyDescent="0.25">
      <c r="B99" s="71"/>
      <c r="C99" s="72"/>
      <c r="D99" s="73"/>
      <c r="E99" s="73"/>
      <c r="F99" s="73"/>
    </row>
    <row r="100" spans="2:6" x14ac:dyDescent="0.25">
      <c r="B100" s="71"/>
      <c r="C100" s="72"/>
      <c r="D100" s="73"/>
      <c r="E100" s="73"/>
      <c r="F100" s="73"/>
    </row>
    <row r="101" spans="2:6" x14ac:dyDescent="0.25">
      <c r="B101" s="71"/>
      <c r="C101" s="72"/>
      <c r="D101" s="73"/>
      <c r="E101" s="73"/>
      <c r="F101" s="73"/>
    </row>
    <row r="102" spans="2:6" x14ac:dyDescent="0.25">
      <c r="B102" s="71"/>
      <c r="C102" s="72"/>
      <c r="D102" s="73"/>
      <c r="E102" s="73"/>
      <c r="F102" s="73"/>
    </row>
    <row r="103" spans="2:6" x14ac:dyDescent="0.25">
      <c r="B103" s="71"/>
      <c r="C103" s="72"/>
      <c r="D103" s="73"/>
      <c r="E103" s="73"/>
      <c r="F103" s="73"/>
    </row>
    <row r="104" spans="2:6" x14ac:dyDescent="0.25">
      <c r="B104" s="71"/>
      <c r="C104" s="72"/>
      <c r="D104" s="73"/>
      <c r="E104" s="73"/>
      <c r="F104" s="73"/>
    </row>
    <row r="105" spans="2:6" x14ac:dyDescent="0.25">
      <c r="B105" s="71"/>
      <c r="C105" s="72"/>
      <c r="D105" s="73"/>
      <c r="E105" s="73"/>
      <c r="F105" s="73"/>
    </row>
    <row r="106" spans="2:6" x14ac:dyDescent="0.25">
      <c r="B106" s="71"/>
      <c r="C106" s="72"/>
      <c r="D106" s="73"/>
      <c r="E106" s="73"/>
      <c r="F106" s="73"/>
    </row>
    <row r="107" spans="2:6" x14ac:dyDescent="0.25">
      <c r="B107" s="71"/>
      <c r="C107" s="72"/>
      <c r="D107" s="73"/>
      <c r="E107" s="73"/>
      <c r="F107" s="73"/>
    </row>
    <row r="108" spans="2:6" x14ac:dyDescent="0.25">
      <c r="B108" s="71"/>
      <c r="C108" s="72"/>
      <c r="D108" s="73"/>
      <c r="E108" s="73"/>
      <c r="F108" s="73"/>
    </row>
    <row r="109" spans="2:6" x14ac:dyDescent="0.25">
      <c r="B109" s="71"/>
      <c r="C109" s="72"/>
      <c r="D109" s="73"/>
      <c r="E109" s="73"/>
      <c r="F109" s="73"/>
    </row>
    <row r="110" spans="2:6" x14ac:dyDescent="0.25">
      <c r="B110" s="71"/>
      <c r="C110" s="72"/>
      <c r="D110" s="73"/>
      <c r="E110" s="73"/>
      <c r="F110" s="73"/>
    </row>
    <row r="111" spans="2:6" x14ac:dyDescent="0.25">
      <c r="B111" s="71"/>
      <c r="C111" s="72"/>
      <c r="D111" s="73"/>
      <c r="E111" s="73"/>
      <c r="F111" s="73"/>
    </row>
    <row r="112" spans="2:6" x14ac:dyDescent="0.25">
      <c r="B112" s="71"/>
      <c r="C112" s="72"/>
      <c r="D112" s="73"/>
      <c r="E112" s="73"/>
      <c r="F112" s="73"/>
    </row>
    <row r="113" spans="2:6" x14ac:dyDescent="0.25">
      <c r="B113" s="71"/>
      <c r="C113" s="72"/>
      <c r="D113" s="73"/>
      <c r="E113" s="73"/>
      <c r="F113" s="73"/>
    </row>
    <row r="114" spans="2:6" x14ac:dyDescent="0.25">
      <c r="B114" s="71"/>
      <c r="C114" s="72"/>
      <c r="D114" s="73"/>
      <c r="E114" s="73"/>
      <c r="F114" s="73"/>
    </row>
    <row r="115" spans="2:6" x14ac:dyDescent="0.25">
      <c r="B115" s="71"/>
      <c r="C115" s="72"/>
      <c r="D115" s="73"/>
      <c r="E115" s="73"/>
      <c r="F115" s="73"/>
    </row>
    <row r="116" spans="2:6" x14ac:dyDescent="0.25">
      <c r="B116" s="71"/>
      <c r="C116" s="72"/>
      <c r="D116" s="73"/>
      <c r="E116" s="73"/>
      <c r="F116" s="73"/>
    </row>
    <row r="117" spans="2:6" x14ac:dyDescent="0.25">
      <c r="B117" s="71"/>
      <c r="C117" s="72"/>
      <c r="D117" s="73"/>
      <c r="E117" s="73"/>
      <c r="F117" s="73"/>
    </row>
    <row r="118" spans="2:6" x14ac:dyDescent="0.25">
      <c r="B118" s="71"/>
      <c r="C118" s="72"/>
      <c r="D118" s="73"/>
      <c r="E118" s="73"/>
      <c r="F118" s="73"/>
    </row>
    <row r="119" spans="2:6" x14ac:dyDescent="0.25">
      <c r="B119" s="71"/>
      <c r="C119" s="72"/>
      <c r="D119" s="73"/>
      <c r="E119" s="73"/>
      <c r="F119" s="73"/>
    </row>
    <row r="120" spans="2:6" x14ac:dyDescent="0.25">
      <c r="B120" s="71"/>
      <c r="C120" s="72"/>
      <c r="D120" s="73"/>
      <c r="E120" s="73"/>
      <c r="F120" s="73"/>
    </row>
    <row r="121" spans="2:6" x14ac:dyDescent="0.25">
      <c r="B121" s="71"/>
      <c r="C121" s="72"/>
      <c r="D121" s="73"/>
      <c r="E121" s="73"/>
      <c r="F121" s="73"/>
    </row>
    <row r="122" spans="2:6" x14ac:dyDescent="0.25">
      <c r="B122" s="71"/>
      <c r="C122" s="72"/>
      <c r="D122" s="73"/>
      <c r="E122" s="73"/>
      <c r="F122" s="73"/>
    </row>
    <row r="123" spans="2:6" x14ac:dyDescent="0.25">
      <c r="B123" s="71"/>
      <c r="C123" s="72"/>
      <c r="D123" s="73"/>
      <c r="E123" s="73"/>
      <c r="F123" s="73"/>
    </row>
    <row r="124" spans="2:6" x14ac:dyDescent="0.25">
      <c r="B124" s="71"/>
      <c r="C124" s="72"/>
      <c r="D124" s="73"/>
      <c r="E124" s="73"/>
      <c r="F124" s="73"/>
    </row>
    <row r="125" spans="2:6" x14ac:dyDescent="0.25">
      <c r="B125" s="71"/>
      <c r="C125" s="72"/>
      <c r="D125" s="73"/>
      <c r="E125" s="73"/>
      <c r="F125" s="73"/>
    </row>
    <row r="126" spans="2:6" x14ac:dyDescent="0.25">
      <c r="B126" s="71"/>
      <c r="C126" s="72"/>
      <c r="D126" s="73"/>
      <c r="E126" s="73"/>
      <c r="F126" s="73"/>
    </row>
    <row r="127" spans="2:6" x14ac:dyDescent="0.25">
      <c r="B127" s="71"/>
      <c r="C127" s="72"/>
      <c r="D127" s="73"/>
      <c r="E127" s="73"/>
      <c r="F127" s="73"/>
    </row>
    <row r="128" spans="2:6" x14ac:dyDescent="0.25">
      <c r="B128" s="71"/>
      <c r="C128" s="72"/>
      <c r="D128" s="73"/>
      <c r="E128" s="73"/>
      <c r="F128" s="73"/>
    </row>
    <row r="129" spans="2:6" x14ac:dyDescent="0.25">
      <c r="B129" s="71"/>
      <c r="C129" s="72"/>
      <c r="D129" s="73"/>
      <c r="E129" s="73"/>
      <c r="F129" s="73"/>
    </row>
    <row r="130" spans="2:6" x14ac:dyDescent="0.25">
      <c r="B130" s="71"/>
      <c r="C130" s="72"/>
      <c r="D130" s="73"/>
      <c r="E130" s="73"/>
      <c r="F130" s="73"/>
    </row>
    <row r="131" spans="2:6" x14ac:dyDescent="0.25">
      <c r="B131" s="71"/>
      <c r="C131" s="72"/>
      <c r="D131" s="73"/>
      <c r="E131" s="73"/>
      <c r="F131" s="73"/>
    </row>
    <row r="132" spans="2:6" x14ac:dyDescent="0.25">
      <c r="B132" s="71"/>
      <c r="C132" s="72"/>
      <c r="D132" s="73"/>
      <c r="E132" s="73"/>
      <c r="F132" s="73"/>
    </row>
    <row r="133" spans="2:6" x14ac:dyDescent="0.25">
      <c r="B133" s="71"/>
      <c r="C133" s="72"/>
      <c r="D133" s="73"/>
      <c r="E133" s="73"/>
      <c r="F133" s="73"/>
    </row>
    <row r="134" spans="2:6" x14ac:dyDescent="0.25">
      <c r="B134" s="71"/>
      <c r="C134" s="72"/>
      <c r="D134" s="73"/>
      <c r="E134" s="73"/>
      <c r="F134" s="73"/>
    </row>
    <row r="135" spans="2:6" x14ac:dyDescent="0.25">
      <c r="B135" s="71"/>
      <c r="C135" s="72"/>
      <c r="D135" s="73"/>
      <c r="E135" s="73"/>
      <c r="F135" s="73"/>
    </row>
    <row r="136" spans="2:6" x14ac:dyDescent="0.25">
      <c r="B136" s="71"/>
      <c r="C136" s="72"/>
      <c r="D136" s="73"/>
      <c r="E136" s="73"/>
      <c r="F136" s="73"/>
    </row>
    <row r="137" spans="2:6" x14ac:dyDescent="0.25">
      <c r="B137" s="71"/>
      <c r="C137" s="72"/>
      <c r="D137" s="73"/>
      <c r="E137" s="73"/>
      <c r="F137" s="73"/>
    </row>
    <row r="138" spans="2:6" x14ac:dyDescent="0.25">
      <c r="B138" s="71"/>
      <c r="C138" s="72"/>
      <c r="D138" s="73"/>
      <c r="E138" s="73"/>
      <c r="F138" s="73"/>
    </row>
    <row r="139" spans="2:6" x14ac:dyDescent="0.25">
      <c r="B139" s="71"/>
      <c r="C139" s="72"/>
      <c r="D139" s="73"/>
      <c r="E139" s="73"/>
      <c r="F139" s="73"/>
    </row>
    <row r="140" spans="2:6" x14ac:dyDescent="0.25">
      <c r="B140" s="71"/>
      <c r="C140" s="72"/>
      <c r="D140" s="73"/>
      <c r="E140" s="73"/>
      <c r="F140" s="73"/>
    </row>
    <row r="141" spans="2:6" x14ac:dyDescent="0.25">
      <c r="B141" s="71"/>
      <c r="C141" s="72"/>
      <c r="D141" s="73"/>
      <c r="E141" s="73"/>
      <c r="F141" s="73"/>
    </row>
    <row r="142" spans="2:6" x14ac:dyDescent="0.25">
      <c r="B142" s="71"/>
      <c r="C142" s="72"/>
      <c r="D142" s="73"/>
      <c r="E142" s="73"/>
      <c r="F142" s="73"/>
    </row>
    <row r="143" spans="2:6" x14ac:dyDescent="0.25">
      <c r="B143" s="71"/>
      <c r="C143" s="72"/>
      <c r="D143" s="73"/>
      <c r="E143" s="73"/>
      <c r="F143" s="73"/>
    </row>
    <row r="144" spans="2:6" x14ac:dyDescent="0.25">
      <c r="B144" s="71"/>
      <c r="C144" s="72"/>
      <c r="D144" s="73"/>
      <c r="E144" s="73"/>
      <c r="F144" s="73"/>
    </row>
    <row r="145" spans="2:6" x14ac:dyDescent="0.25">
      <c r="B145" s="71"/>
      <c r="C145" s="72"/>
      <c r="D145" s="73"/>
      <c r="E145" s="73"/>
      <c r="F145" s="73"/>
    </row>
    <row r="146" spans="2:6" x14ac:dyDescent="0.25">
      <c r="B146" s="71"/>
      <c r="C146" s="72"/>
      <c r="D146" s="73"/>
      <c r="E146" s="73"/>
      <c r="F146" s="73"/>
    </row>
    <row r="147" spans="2:6" x14ac:dyDescent="0.25">
      <c r="B147" s="71"/>
      <c r="C147" s="72"/>
      <c r="D147" s="73"/>
      <c r="E147" s="73"/>
      <c r="F147" s="73"/>
    </row>
    <row r="148" spans="2:6" x14ac:dyDescent="0.25">
      <c r="B148" s="71"/>
      <c r="C148" s="72"/>
      <c r="D148" s="73"/>
      <c r="E148" s="73"/>
      <c r="F148" s="73"/>
    </row>
    <row r="149" spans="2:6" x14ac:dyDescent="0.25">
      <c r="B149" s="71"/>
      <c r="C149" s="72"/>
      <c r="D149" s="73"/>
      <c r="E149" s="73"/>
      <c r="F149" s="73"/>
    </row>
    <row r="150" spans="2:6" x14ac:dyDescent="0.25">
      <c r="B150" s="71"/>
      <c r="C150" s="72"/>
      <c r="D150" s="73"/>
      <c r="E150" s="73"/>
      <c r="F150" s="73"/>
    </row>
    <row r="151" spans="2:6" x14ac:dyDescent="0.25">
      <c r="B151" s="71"/>
      <c r="C151" s="72"/>
      <c r="D151" s="73"/>
      <c r="E151" s="73"/>
      <c r="F151" s="73"/>
    </row>
    <row r="152" spans="2:6" x14ac:dyDescent="0.25">
      <c r="B152" s="71"/>
      <c r="C152" s="72"/>
      <c r="D152" s="73"/>
      <c r="E152" s="73"/>
      <c r="F152" s="73"/>
    </row>
    <row r="153" spans="2:6" x14ac:dyDescent="0.25">
      <c r="B153" s="71"/>
      <c r="C153" s="72"/>
      <c r="D153" s="73"/>
      <c r="E153" s="73"/>
      <c r="F153" s="73"/>
    </row>
    <row r="154" spans="2:6" x14ac:dyDescent="0.25">
      <c r="B154" s="71"/>
      <c r="C154" s="72"/>
      <c r="D154" s="73"/>
      <c r="E154" s="73"/>
      <c r="F154" s="73"/>
    </row>
    <row r="155" spans="2:6" x14ac:dyDescent="0.25">
      <c r="B155" s="71"/>
      <c r="C155" s="72"/>
      <c r="D155" s="73"/>
      <c r="E155" s="73"/>
      <c r="F155" s="73"/>
    </row>
    <row r="156" spans="2:6" x14ac:dyDescent="0.25">
      <c r="B156" s="71"/>
      <c r="C156" s="72"/>
      <c r="D156" s="73"/>
      <c r="E156" s="73"/>
      <c r="F156" s="73"/>
    </row>
    <row r="157" spans="2:6" x14ac:dyDescent="0.25">
      <c r="B157" s="71"/>
      <c r="C157" s="72"/>
      <c r="D157" s="73"/>
      <c r="E157" s="73"/>
      <c r="F157" s="73"/>
    </row>
    <row r="158" spans="2:6" x14ac:dyDescent="0.25">
      <c r="B158" s="71"/>
      <c r="C158" s="72"/>
      <c r="D158" s="73"/>
      <c r="E158" s="73"/>
      <c r="F158" s="73"/>
    </row>
    <row r="159" spans="2:6" x14ac:dyDescent="0.25">
      <c r="B159" s="71"/>
      <c r="C159" s="72"/>
      <c r="D159" s="73"/>
      <c r="E159" s="73"/>
      <c r="F159" s="73"/>
    </row>
    <row r="160" spans="2:6" x14ac:dyDescent="0.25">
      <c r="B160" s="71"/>
      <c r="C160" s="72"/>
      <c r="D160" s="73"/>
      <c r="E160" s="73"/>
      <c r="F160" s="73"/>
    </row>
    <row r="161" spans="2:6" x14ac:dyDescent="0.25">
      <c r="B161" s="71"/>
      <c r="C161" s="72"/>
      <c r="D161" s="73"/>
      <c r="E161" s="73"/>
      <c r="F161" s="73"/>
    </row>
    <row r="162" spans="2:6" x14ac:dyDescent="0.25">
      <c r="B162" s="71"/>
      <c r="C162" s="72"/>
      <c r="D162" s="73"/>
      <c r="E162" s="73"/>
      <c r="F162" s="73"/>
    </row>
    <row r="163" spans="2:6" x14ac:dyDescent="0.25">
      <c r="B163" s="71"/>
      <c r="C163" s="72"/>
      <c r="D163" s="73"/>
      <c r="E163" s="73"/>
      <c r="F163" s="73"/>
    </row>
    <row r="164" spans="2:6" x14ac:dyDescent="0.25">
      <c r="B164" s="71"/>
      <c r="C164" s="72"/>
      <c r="D164" s="73"/>
      <c r="E164" s="73"/>
      <c r="F164" s="73"/>
    </row>
    <row r="165" spans="2:6" x14ac:dyDescent="0.25">
      <c r="B165" s="71"/>
      <c r="C165" s="72"/>
      <c r="D165" s="73"/>
      <c r="E165" s="73"/>
      <c r="F165" s="73"/>
    </row>
    <row r="166" spans="2:6" x14ac:dyDescent="0.25">
      <c r="B166" s="71"/>
      <c r="C166" s="72"/>
      <c r="D166" s="73"/>
      <c r="E166" s="73"/>
      <c r="F166" s="73"/>
    </row>
    <row r="167" spans="2:6" x14ac:dyDescent="0.25">
      <c r="B167" s="71"/>
      <c r="C167" s="72"/>
      <c r="D167" s="73"/>
      <c r="E167" s="73"/>
      <c r="F167" s="73"/>
    </row>
    <row r="168" spans="2:6" x14ac:dyDescent="0.25">
      <c r="B168" s="71"/>
      <c r="C168" s="72"/>
      <c r="D168" s="73"/>
      <c r="E168" s="73"/>
      <c r="F168" s="73"/>
    </row>
    <row r="169" spans="2:6" x14ac:dyDescent="0.25">
      <c r="B169" s="71"/>
      <c r="C169" s="72"/>
      <c r="D169" s="73"/>
      <c r="E169" s="73"/>
      <c r="F169" s="73"/>
    </row>
    <row r="170" spans="2:6" x14ac:dyDescent="0.25">
      <c r="B170" s="71"/>
      <c r="C170" s="72"/>
      <c r="D170" s="73"/>
      <c r="E170" s="73"/>
      <c r="F170" s="73"/>
    </row>
    <row r="171" spans="2:6" x14ac:dyDescent="0.25">
      <c r="B171" s="71"/>
      <c r="C171" s="72"/>
      <c r="D171" s="73"/>
      <c r="E171" s="73"/>
      <c r="F171" s="73"/>
    </row>
    <row r="172" spans="2:6" x14ac:dyDescent="0.25">
      <c r="B172" s="71"/>
      <c r="C172" s="72"/>
      <c r="D172" s="73"/>
      <c r="E172" s="73"/>
      <c r="F172" s="73"/>
    </row>
    <row r="173" spans="2:6" x14ac:dyDescent="0.25">
      <c r="B173" s="71"/>
      <c r="C173" s="72"/>
      <c r="D173" s="73"/>
      <c r="E173" s="73"/>
      <c r="F173" s="73"/>
    </row>
    <row r="174" spans="2:6" x14ac:dyDescent="0.25">
      <c r="B174" s="71"/>
      <c r="C174" s="72"/>
      <c r="D174" s="73"/>
      <c r="E174" s="73"/>
      <c r="F174" s="73"/>
    </row>
    <row r="175" spans="2:6" x14ac:dyDescent="0.25">
      <c r="B175" s="71"/>
      <c r="C175" s="72"/>
      <c r="D175" s="73"/>
      <c r="E175" s="73"/>
      <c r="F175" s="73"/>
    </row>
    <row r="176" spans="2:6" x14ac:dyDescent="0.25">
      <c r="B176" s="71"/>
      <c r="C176" s="72"/>
      <c r="D176" s="73"/>
      <c r="E176" s="73"/>
      <c r="F176" s="73"/>
    </row>
    <row r="177" spans="2:6" x14ac:dyDescent="0.25">
      <c r="B177" s="71"/>
      <c r="C177" s="72"/>
      <c r="D177" s="73"/>
      <c r="E177" s="73"/>
      <c r="F177" s="73"/>
    </row>
    <row r="178" spans="2:6" x14ac:dyDescent="0.25">
      <c r="B178" s="71"/>
      <c r="C178" s="72"/>
      <c r="D178" s="73"/>
      <c r="E178" s="73"/>
      <c r="F178" s="73"/>
    </row>
    <row r="179" spans="2:6" x14ac:dyDescent="0.25">
      <c r="B179" s="71"/>
      <c r="C179" s="72"/>
      <c r="D179" s="73"/>
      <c r="E179" s="73"/>
      <c r="F179" s="73"/>
    </row>
    <row r="180" spans="2:6" x14ac:dyDescent="0.25">
      <c r="B180" s="71"/>
      <c r="C180" s="72"/>
      <c r="D180" s="73"/>
      <c r="E180" s="73"/>
      <c r="F180" s="73"/>
    </row>
    <row r="181" spans="2:6" x14ac:dyDescent="0.25">
      <c r="B181" s="71"/>
      <c r="C181" s="72"/>
      <c r="D181" s="73"/>
      <c r="E181" s="73"/>
      <c r="F181" s="73"/>
    </row>
    <row r="182" spans="2:6" x14ac:dyDescent="0.25">
      <c r="B182" s="71"/>
      <c r="C182" s="72"/>
      <c r="D182" s="73"/>
      <c r="E182" s="73"/>
      <c r="F182" s="73"/>
    </row>
    <row r="183" spans="2:6" x14ac:dyDescent="0.25">
      <c r="B183" s="71"/>
      <c r="C183" s="72"/>
      <c r="D183" s="73"/>
      <c r="E183" s="73"/>
      <c r="F183" s="73"/>
    </row>
    <row r="184" spans="2:6" x14ac:dyDescent="0.25">
      <c r="B184" s="71"/>
      <c r="C184" s="72"/>
      <c r="D184" s="73"/>
      <c r="E184" s="73"/>
      <c r="F184" s="73"/>
    </row>
    <row r="185" spans="2:6" x14ac:dyDescent="0.25">
      <c r="B185" s="71"/>
      <c r="C185" s="72"/>
      <c r="D185" s="73"/>
      <c r="E185" s="73"/>
      <c r="F185" s="73"/>
    </row>
    <row r="186" spans="2:6" x14ac:dyDescent="0.25">
      <c r="B186" s="71"/>
      <c r="C186" s="72"/>
      <c r="D186" s="73"/>
      <c r="E186" s="73"/>
      <c r="F186" s="73"/>
    </row>
    <row r="187" spans="2:6" x14ac:dyDescent="0.25">
      <c r="B187" s="71"/>
      <c r="C187" s="72"/>
      <c r="D187" s="73"/>
      <c r="E187" s="73"/>
      <c r="F187" s="73"/>
    </row>
    <row r="188" spans="2:6" x14ac:dyDescent="0.25">
      <c r="B188" s="71"/>
      <c r="C188" s="72"/>
      <c r="D188" s="73"/>
      <c r="E188" s="73"/>
      <c r="F188" s="73"/>
    </row>
    <row r="189" spans="2:6" x14ac:dyDescent="0.25">
      <c r="B189" s="71"/>
      <c r="C189" s="72"/>
      <c r="D189" s="73"/>
      <c r="E189" s="73"/>
      <c r="F189" s="73"/>
    </row>
    <row r="190" spans="2:6" x14ac:dyDescent="0.25">
      <c r="B190" s="71"/>
      <c r="C190" s="72"/>
      <c r="D190" s="73"/>
      <c r="E190" s="73"/>
      <c r="F190" s="73"/>
    </row>
    <row r="191" spans="2:6" x14ac:dyDescent="0.25">
      <c r="B191" s="71"/>
      <c r="C191" s="72"/>
      <c r="D191" s="73"/>
      <c r="E191" s="73"/>
      <c r="F191" s="73"/>
    </row>
    <row r="192" spans="2:6" x14ac:dyDescent="0.25">
      <c r="B192" s="71"/>
      <c r="C192" s="72"/>
      <c r="D192" s="73"/>
      <c r="E192" s="73"/>
      <c r="F192" s="73"/>
    </row>
    <row r="193" spans="2:6" x14ac:dyDescent="0.25">
      <c r="B193" s="71"/>
      <c r="C193" s="72"/>
      <c r="D193" s="73"/>
      <c r="E193" s="73"/>
      <c r="F193" s="73"/>
    </row>
    <row r="194" spans="2:6" x14ac:dyDescent="0.25">
      <c r="B194" s="71"/>
      <c r="C194" s="72"/>
      <c r="D194" s="73"/>
      <c r="E194" s="73"/>
      <c r="F194" s="73"/>
    </row>
    <row r="195" spans="2:6" x14ac:dyDescent="0.25">
      <c r="B195" s="71"/>
      <c r="C195" s="72"/>
      <c r="D195" s="73"/>
      <c r="E195" s="73"/>
      <c r="F195" s="73"/>
    </row>
    <row r="196" spans="2:6" x14ac:dyDescent="0.25">
      <c r="B196" s="71"/>
      <c r="C196" s="72"/>
      <c r="D196" s="73"/>
      <c r="E196" s="73"/>
      <c r="F196" s="73"/>
    </row>
    <row r="197" spans="2:6" x14ac:dyDescent="0.25">
      <c r="B197" s="71"/>
      <c r="C197" s="72"/>
      <c r="D197" s="73"/>
      <c r="E197" s="73"/>
      <c r="F197" s="73"/>
    </row>
    <row r="198" spans="2:6" x14ac:dyDescent="0.25">
      <c r="B198" s="71"/>
      <c r="C198" s="72"/>
      <c r="D198" s="73"/>
      <c r="E198" s="73"/>
      <c r="F198" s="73"/>
    </row>
    <row r="199" spans="2:6" x14ac:dyDescent="0.25">
      <c r="B199" s="71"/>
      <c r="C199" s="72"/>
      <c r="D199" s="73"/>
      <c r="E199" s="73"/>
      <c r="F199" s="73"/>
    </row>
    <row r="200" spans="2:6" x14ac:dyDescent="0.25">
      <c r="B200" s="71"/>
      <c r="C200" s="72"/>
      <c r="D200" s="73"/>
      <c r="E200" s="73"/>
      <c r="F200" s="73"/>
    </row>
    <row r="201" spans="2:6" x14ac:dyDescent="0.25">
      <c r="B201" s="71"/>
      <c r="C201" s="72"/>
      <c r="D201" s="73"/>
      <c r="E201" s="73"/>
      <c r="F201" s="73"/>
    </row>
    <row r="202" spans="2:6" x14ac:dyDescent="0.25">
      <c r="B202" s="71"/>
      <c r="C202" s="72"/>
      <c r="D202" s="73"/>
      <c r="E202" s="73"/>
      <c r="F202" s="73"/>
    </row>
    <row r="203" spans="2:6" x14ac:dyDescent="0.25">
      <c r="B203" s="71"/>
      <c r="C203" s="72"/>
      <c r="D203" s="73"/>
      <c r="E203" s="73"/>
      <c r="F203" s="73"/>
    </row>
    <row r="204" spans="2:6" x14ac:dyDescent="0.25">
      <c r="B204" s="71"/>
      <c r="C204" s="72"/>
      <c r="D204" s="73"/>
      <c r="E204" s="73"/>
      <c r="F204" s="73"/>
    </row>
    <row r="205" spans="2:6" x14ac:dyDescent="0.25">
      <c r="B205" s="71"/>
      <c r="C205" s="72"/>
      <c r="D205" s="73"/>
      <c r="E205" s="73"/>
      <c r="F205" s="73"/>
    </row>
    <row r="206" spans="2:6" x14ac:dyDescent="0.25">
      <c r="B206" s="71"/>
      <c r="C206" s="72"/>
      <c r="D206" s="73"/>
      <c r="E206" s="73"/>
      <c r="F206" s="73"/>
    </row>
    <row r="207" spans="2:6" x14ac:dyDescent="0.25">
      <c r="B207" s="71"/>
      <c r="C207" s="72"/>
      <c r="D207" s="73"/>
      <c r="E207" s="73"/>
      <c r="F207" s="73"/>
    </row>
    <row r="208" spans="2:6" x14ac:dyDescent="0.25">
      <c r="B208" s="71"/>
      <c r="C208" s="72"/>
      <c r="D208" s="73"/>
      <c r="E208" s="73"/>
      <c r="F208" s="73"/>
    </row>
    <row r="209" spans="2:6" x14ac:dyDescent="0.25">
      <c r="B209" s="71"/>
      <c r="C209" s="72"/>
      <c r="D209" s="73"/>
      <c r="E209" s="73"/>
      <c r="F209" s="73"/>
    </row>
    <row r="210" spans="2:6" x14ac:dyDescent="0.25">
      <c r="B210" s="71"/>
      <c r="C210" s="72"/>
      <c r="D210" s="73"/>
      <c r="E210" s="73"/>
      <c r="F210" s="73"/>
    </row>
    <row r="211" spans="2:6" x14ac:dyDescent="0.25">
      <c r="B211" s="71"/>
      <c r="C211" s="72"/>
      <c r="D211" s="73"/>
      <c r="E211" s="73"/>
      <c r="F211" s="73"/>
    </row>
    <row r="212" spans="2:6" x14ac:dyDescent="0.25">
      <c r="B212" s="71"/>
      <c r="C212" s="72"/>
      <c r="D212" s="73"/>
      <c r="E212" s="73"/>
      <c r="F212" s="73"/>
    </row>
    <row r="213" spans="2:6" x14ac:dyDescent="0.25">
      <c r="B213" s="71"/>
      <c r="C213" s="72"/>
      <c r="D213" s="73"/>
      <c r="E213" s="73"/>
      <c r="F213" s="73"/>
    </row>
    <row r="214" spans="2:6" x14ac:dyDescent="0.25">
      <c r="B214" s="71"/>
      <c r="C214" s="72"/>
      <c r="D214" s="73"/>
      <c r="E214" s="73"/>
      <c r="F214" s="73"/>
    </row>
    <row r="215" spans="2:6" x14ac:dyDescent="0.25">
      <c r="B215" s="71"/>
      <c r="C215" s="72"/>
      <c r="D215" s="73"/>
      <c r="E215" s="73"/>
      <c r="F215" s="73"/>
    </row>
    <row r="216" spans="2:6" x14ac:dyDescent="0.25">
      <c r="B216" s="71"/>
      <c r="C216" s="72"/>
      <c r="D216" s="73"/>
      <c r="E216" s="73"/>
      <c r="F216" s="73"/>
    </row>
    <row r="217" spans="2:6" x14ac:dyDescent="0.25">
      <c r="B217" s="71"/>
      <c r="C217" s="72"/>
      <c r="D217" s="73"/>
      <c r="E217" s="73"/>
      <c r="F217" s="73"/>
    </row>
    <row r="218" spans="2:6" x14ac:dyDescent="0.25">
      <c r="B218" s="71"/>
      <c r="C218" s="72"/>
      <c r="D218" s="73"/>
      <c r="E218" s="73"/>
      <c r="F218" s="73"/>
    </row>
    <row r="219" spans="2:6" x14ac:dyDescent="0.25">
      <c r="B219" s="71"/>
      <c r="C219" s="72"/>
      <c r="D219" s="73"/>
      <c r="E219" s="73"/>
      <c r="F219" s="73"/>
    </row>
    <row r="220" spans="2:6" x14ac:dyDescent="0.25">
      <c r="B220" s="71"/>
      <c r="C220" s="72"/>
      <c r="D220" s="73"/>
      <c r="E220" s="73"/>
      <c r="F220" s="73"/>
    </row>
    <row r="221" spans="2:6" x14ac:dyDescent="0.25">
      <c r="B221" s="71"/>
      <c r="C221" s="72"/>
      <c r="D221" s="73"/>
      <c r="E221" s="73"/>
      <c r="F221" s="73"/>
    </row>
    <row r="222" spans="2:6" x14ac:dyDescent="0.25">
      <c r="B222" s="71"/>
      <c r="C222" s="72"/>
      <c r="D222" s="73"/>
      <c r="E222" s="73"/>
      <c r="F222" s="73"/>
    </row>
    <row r="223" spans="2:6" x14ac:dyDescent="0.25">
      <c r="B223" s="71"/>
      <c r="C223" s="72"/>
      <c r="D223" s="73"/>
      <c r="E223" s="73"/>
      <c r="F223" s="73"/>
    </row>
    <row r="224" spans="2:6" x14ac:dyDescent="0.25">
      <c r="B224" s="71"/>
      <c r="C224" s="72"/>
      <c r="D224" s="73"/>
      <c r="E224" s="73"/>
      <c r="F224" s="73"/>
    </row>
    <row r="225" spans="2:6" x14ac:dyDescent="0.25">
      <c r="B225" s="71"/>
      <c r="C225" s="72"/>
      <c r="D225" s="73"/>
      <c r="E225" s="73"/>
      <c r="F225" s="73"/>
    </row>
    <row r="226" spans="2:6" x14ac:dyDescent="0.25">
      <c r="B226" s="71"/>
      <c r="C226" s="72"/>
      <c r="D226" s="73"/>
      <c r="E226" s="73"/>
      <c r="F226" s="73"/>
    </row>
    <row r="227" spans="2:6" x14ac:dyDescent="0.25">
      <c r="B227" s="71"/>
      <c r="C227" s="72"/>
      <c r="D227" s="73"/>
      <c r="E227" s="73"/>
      <c r="F227" s="73"/>
    </row>
    <row r="228" spans="2:6" x14ac:dyDescent="0.25">
      <c r="B228" s="71"/>
      <c r="C228" s="72"/>
      <c r="D228" s="73"/>
      <c r="E228" s="73"/>
      <c r="F228" s="73"/>
    </row>
    <row r="229" spans="2:6" x14ac:dyDescent="0.25">
      <c r="B229" s="71"/>
      <c r="C229" s="72"/>
      <c r="D229" s="73"/>
      <c r="E229" s="73"/>
      <c r="F229" s="73"/>
    </row>
    <row r="230" spans="2:6" x14ac:dyDescent="0.25">
      <c r="B230" s="71"/>
      <c r="C230" s="72"/>
      <c r="D230" s="73"/>
      <c r="E230" s="73"/>
      <c r="F230" s="73"/>
    </row>
    <row r="231" spans="2:6" x14ac:dyDescent="0.25">
      <c r="B231" s="71"/>
      <c r="C231" s="72"/>
      <c r="D231" s="73"/>
      <c r="E231" s="73"/>
      <c r="F231" s="73"/>
    </row>
    <row r="232" spans="2:6" x14ac:dyDescent="0.25">
      <c r="B232" s="71"/>
      <c r="C232" s="72"/>
      <c r="D232" s="73"/>
      <c r="E232" s="73"/>
      <c r="F232" s="73"/>
    </row>
    <row r="233" spans="2:6" x14ac:dyDescent="0.25">
      <c r="B233" s="71"/>
      <c r="C233" s="72"/>
      <c r="D233" s="73"/>
      <c r="E233" s="73"/>
      <c r="F233" s="73"/>
    </row>
    <row r="234" spans="2:6" x14ac:dyDescent="0.25">
      <c r="B234" s="71"/>
      <c r="C234" s="72"/>
      <c r="D234" s="73"/>
      <c r="E234" s="73"/>
      <c r="F234" s="73"/>
    </row>
    <row r="235" spans="2:6" x14ac:dyDescent="0.25">
      <c r="B235" s="71"/>
      <c r="C235" s="72"/>
      <c r="D235" s="73"/>
      <c r="E235" s="73"/>
      <c r="F235" s="73"/>
    </row>
    <row r="236" spans="2:6" x14ac:dyDescent="0.25">
      <c r="B236" s="71"/>
      <c r="C236" s="72"/>
      <c r="D236" s="73"/>
      <c r="E236" s="73"/>
      <c r="F236" s="73"/>
    </row>
    <row r="237" spans="2:6" x14ac:dyDescent="0.25">
      <c r="B237" s="71"/>
      <c r="C237" s="72"/>
      <c r="D237" s="73"/>
      <c r="E237" s="73"/>
      <c r="F237" s="73"/>
    </row>
    <row r="238" spans="2:6" x14ac:dyDescent="0.25">
      <c r="B238" s="71"/>
      <c r="C238" s="72"/>
      <c r="D238" s="73"/>
      <c r="E238" s="73"/>
      <c r="F238" s="73"/>
    </row>
    <row r="239" spans="2:6" x14ac:dyDescent="0.25">
      <c r="B239" s="71"/>
      <c r="C239" s="72"/>
      <c r="D239" s="73"/>
      <c r="E239" s="73"/>
      <c r="F239" s="73"/>
    </row>
    <row r="240" spans="2:6" x14ac:dyDescent="0.25">
      <c r="B240" s="71"/>
      <c r="C240" s="72"/>
      <c r="D240" s="73"/>
      <c r="E240" s="73"/>
      <c r="F240" s="73"/>
    </row>
    <row r="241" spans="2:6" x14ac:dyDescent="0.25">
      <c r="B241" s="71"/>
      <c r="C241" s="72"/>
      <c r="D241" s="73"/>
      <c r="E241" s="73"/>
      <c r="F241" s="73"/>
    </row>
    <row r="242" spans="2:6" x14ac:dyDescent="0.25">
      <c r="B242" s="71"/>
      <c r="C242" s="72"/>
      <c r="D242" s="73"/>
      <c r="E242" s="73"/>
      <c r="F242" s="73"/>
    </row>
    <row r="243" spans="2:6" x14ac:dyDescent="0.25">
      <c r="B243" s="71"/>
      <c r="C243" s="72"/>
      <c r="D243" s="73"/>
      <c r="E243" s="73"/>
      <c r="F243" s="73"/>
    </row>
    <row r="244" spans="2:6" x14ac:dyDescent="0.25">
      <c r="B244" s="71"/>
      <c r="C244" s="72"/>
      <c r="D244" s="73"/>
      <c r="E244" s="73"/>
      <c r="F244" s="73"/>
    </row>
    <row r="245" spans="2:6" x14ac:dyDescent="0.25">
      <c r="B245" s="71"/>
      <c r="C245" s="72"/>
      <c r="D245" s="73"/>
      <c r="E245" s="73"/>
      <c r="F245" s="73"/>
    </row>
    <row r="246" spans="2:6" x14ac:dyDescent="0.25">
      <c r="B246" s="71"/>
      <c r="C246" s="72"/>
      <c r="D246" s="73"/>
      <c r="E246" s="73"/>
      <c r="F246" s="73"/>
    </row>
    <row r="247" spans="2:6" x14ac:dyDescent="0.25">
      <c r="B247" s="71"/>
      <c r="C247" s="72"/>
      <c r="D247" s="73"/>
      <c r="E247" s="73"/>
      <c r="F247" s="73"/>
    </row>
    <row r="248" spans="2:6" x14ac:dyDescent="0.25">
      <c r="B248" s="71"/>
      <c r="C248" s="72"/>
      <c r="D248" s="73"/>
      <c r="E248" s="73"/>
      <c r="F248" s="73"/>
    </row>
    <row r="249" spans="2:6" x14ac:dyDescent="0.25">
      <c r="B249" s="71"/>
      <c r="C249" s="72"/>
      <c r="D249" s="73"/>
      <c r="E249" s="73"/>
      <c r="F249" s="73"/>
    </row>
    <row r="250" spans="2:6" x14ac:dyDescent="0.25">
      <c r="B250" s="71"/>
      <c r="C250" s="72"/>
      <c r="D250" s="73"/>
      <c r="E250" s="73"/>
      <c r="F250" s="73"/>
    </row>
    <row r="251" spans="2:6" x14ac:dyDescent="0.25">
      <c r="B251" s="71"/>
      <c r="C251" s="72"/>
      <c r="D251" s="73"/>
      <c r="E251" s="73"/>
      <c r="F251" s="73"/>
    </row>
    <row r="252" spans="2:6" x14ac:dyDescent="0.25">
      <c r="B252" s="71"/>
      <c r="C252" s="72"/>
      <c r="D252" s="73"/>
      <c r="E252" s="73"/>
      <c r="F252" s="73"/>
    </row>
    <row r="253" spans="2:6" x14ac:dyDescent="0.25">
      <c r="B253" s="71"/>
      <c r="C253" s="72"/>
      <c r="D253" s="73"/>
      <c r="E253" s="73"/>
      <c r="F253" s="73"/>
    </row>
    <row r="254" spans="2:6" x14ac:dyDescent="0.25">
      <c r="B254" s="71"/>
      <c r="C254" s="72"/>
      <c r="D254" s="73"/>
      <c r="E254" s="73"/>
      <c r="F254" s="73"/>
    </row>
    <row r="255" spans="2:6" x14ac:dyDescent="0.25">
      <c r="B255" s="71"/>
      <c r="C255" s="72"/>
      <c r="D255" s="73"/>
      <c r="E255" s="73"/>
      <c r="F255" s="73"/>
    </row>
    <row r="256" spans="2:6" x14ac:dyDescent="0.25">
      <c r="B256" s="71"/>
      <c r="C256" s="72"/>
      <c r="D256" s="73"/>
      <c r="E256" s="73"/>
      <c r="F256" s="73"/>
    </row>
    <row r="257" spans="2:6" x14ac:dyDescent="0.25">
      <c r="B257" s="71"/>
      <c r="C257" s="72"/>
      <c r="D257" s="73"/>
      <c r="E257" s="73"/>
      <c r="F257" s="73"/>
    </row>
    <row r="258" spans="2:6" x14ac:dyDescent="0.25">
      <c r="B258" s="71"/>
      <c r="C258" s="72"/>
      <c r="D258" s="73"/>
      <c r="E258" s="73"/>
      <c r="F258" s="73"/>
    </row>
    <row r="259" spans="2:6" x14ac:dyDescent="0.25">
      <c r="B259" s="71"/>
      <c r="C259" s="72"/>
      <c r="D259" s="73"/>
      <c r="E259" s="73"/>
      <c r="F259" s="73"/>
    </row>
    <row r="260" spans="2:6" x14ac:dyDescent="0.25">
      <c r="B260" s="71"/>
      <c r="C260" s="72"/>
      <c r="D260" s="73"/>
      <c r="E260" s="73"/>
      <c r="F260" s="73"/>
    </row>
    <row r="261" spans="2:6" x14ac:dyDescent="0.25">
      <c r="B261" s="71"/>
      <c r="C261" s="72"/>
      <c r="D261" s="73"/>
      <c r="E261" s="73"/>
      <c r="F261" s="73"/>
    </row>
    <row r="262" spans="2:6" x14ac:dyDescent="0.25">
      <c r="B262" s="71"/>
      <c r="C262" s="72"/>
      <c r="D262" s="73"/>
      <c r="E262" s="73"/>
      <c r="F262" s="73"/>
    </row>
    <row r="263" spans="2:6" x14ac:dyDescent="0.25">
      <c r="B263" s="71"/>
      <c r="C263" s="72"/>
      <c r="D263" s="73"/>
      <c r="E263" s="73"/>
      <c r="F263" s="73"/>
    </row>
    <row r="264" spans="2:6" x14ac:dyDescent="0.25">
      <c r="B264" s="71"/>
      <c r="C264" s="72"/>
      <c r="D264" s="73"/>
      <c r="E264" s="73"/>
      <c r="F264" s="73"/>
    </row>
    <row r="265" spans="2:6" x14ac:dyDescent="0.25">
      <c r="B265" s="71"/>
      <c r="C265" s="72"/>
      <c r="D265" s="73"/>
      <c r="E265" s="73"/>
      <c r="F265" s="73"/>
    </row>
    <row r="266" spans="2:6" x14ac:dyDescent="0.25">
      <c r="B266" s="71"/>
      <c r="C266" s="72"/>
      <c r="D266" s="73"/>
      <c r="E266" s="73"/>
      <c r="F266" s="73"/>
    </row>
    <row r="267" spans="2:6" x14ac:dyDescent="0.25">
      <c r="B267" s="71"/>
      <c r="C267" s="72"/>
      <c r="D267" s="73"/>
      <c r="E267" s="73"/>
      <c r="F267" s="73"/>
    </row>
    <row r="268" spans="2:6" x14ac:dyDescent="0.25">
      <c r="B268" s="71"/>
      <c r="C268" s="72"/>
      <c r="D268" s="73"/>
      <c r="E268" s="73"/>
      <c r="F268" s="73"/>
    </row>
    <row r="269" spans="2:6" x14ac:dyDescent="0.25">
      <c r="B269" s="71"/>
      <c r="C269" s="72"/>
      <c r="D269" s="73"/>
      <c r="E269" s="73"/>
      <c r="F269" s="73"/>
    </row>
    <row r="270" spans="2:6" x14ac:dyDescent="0.25">
      <c r="B270" s="71"/>
      <c r="C270" s="72"/>
      <c r="D270" s="73"/>
      <c r="E270" s="73"/>
      <c r="F270" s="73"/>
    </row>
    <row r="271" spans="2:6" x14ac:dyDescent="0.25">
      <c r="B271" s="71"/>
      <c r="C271" s="72"/>
      <c r="D271" s="73"/>
      <c r="E271" s="73"/>
      <c r="F271" s="73"/>
    </row>
  </sheetData>
  <mergeCells count="1">
    <mergeCell ref="B2:F2"/>
  </mergeCells>
  <pageMargins left="0.7" right="0.7" top="0.75" bottom="0.75" header="0.3" footer="0.3"/>
  <pageSetup paperSize="9" scale="77" orientation="portrait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286"/>
  <sheetViews>
    <sheetView zoomScale="85" zoomScaleNormal="85" workbookViewId="0">
      <selection activeCell="F20" sqref="F20"/>
    </sheetView>
  </sheetViews>
  <sheetFormatPr defaultRowHeight="15" x14ac:dyDescent="0.25"/>
  <cols>
    <col min="1" max="1" width="9.140625" style="59"/>
    <col min="2" max="2" width="52.7109375" style="74" customWidth="1"/>
    <col min="3" max="3" width="8.140625" style="75" bestFit="1" customWidth="1"/>
    <col min="4" max="4" width="13" style="76" customWidth="1"/>
    <col min="5" max="5" width="17.140625" style="76" customWidth="1"/>
    <col min="6" max="6" width="15.7109375" style="76" customWidth="1"/>
    <col min="7" max="7" width="14" style="66" customWidth="1"/>
    <col min="8" max="8" width="13.42578125" style="59" bestFit="1" customWidth="1"/>
    <col min="9" max="9" width="11.85546875" style="59" customWidth="1"/>
    <col min="10" max="10" width="9.140625" style="59"/>
    <col min="11" max="11" width="17.5703125" style="59" bestFit="1" customWidth="1"/>
    <col min="12" max="16384" width="9.140625" style="59"/>
  </cols>
  <sheetData>
    <row r="2" spans="2:7" s="54" customFormat="1" x14ac:dyDescent="0.2">
      <c r="B2" s="212" t="str">
        <f>'Elenco Prezzi Unitari'!B150</f>
        <v>CO - Leiststelle  + PR1 - Videoüberwachungsstation Nr.1:  Rathaus (Gemeinde KURTINIG)</v>
      </c>
      <c r="C2" s="212"/>
      <c r="D2" s="212"/>
      <c r="E2" s="212"/>
      <c r="F2" s="212"/>
      <c r="G2" s="53"/>
    </row>
    <row r="3" spans="2:7" s="54" customFormat="1" x14ac:dyDescent="0.2">
      <c r="B3" s="55" t="str">
        <f>'Elenco Prezzi Unitari'!B65</f>
        <v>BESCHREIBUNG</v>
      </c>
      <c r="C3" s="55" t="str">
        <f>'Elenco Prezzi Unitari'!C65</f>
        <v>M.E.</v>
      </c>
      <c r="D3" s="55" t="str">
        <f>'Elenco Prezzi Unitari'!D65</f>
        <v>ANZ.</v>
      </c>
      <c r="E3" s="55" t="str">
        <f>'Elenco Prezzi Unitari'!E65</f>
        <v>EINHEITSPREIS</v>
      </c>
      <c r="F3" s="55" t="str">
        <f>'Elenco Prezzi Unitari'!F65</f>
        <v>BETRAG</v>
      </c>
      <c r="G3" s="53"/>
    </row>
    <row r="4" spans="2:7" s="54" customFormat="1" x14ac:dyDescent="0.2">
      <c r="B4" s="33" t="str">
        <f>'Elenco Prezzi Unitari'!B13</f>
        <v>Überwachungskamera  (Speed Dome)</v>
      </c>
      <c r="C4" s="56" t="s">
        <v>1</v>
      </c>
      <c r="D4" s="57">
        <v>1</v>
      </c>
      <c r="E4" s="91">
        <f>'Elenco Prezzi Unitari'!F13</f>
        <v>2500</v>
      </c>
      <c r="F4" s="83">
        <f t="shared" ref="F4:F11" si="0">E4*D4</f>
        <v>2500</v>
      </c>
      <c r="G4" s="53"/>
    </row>
    <row r="5" spans="2:7" ht="30" x14ac:dyDescent="0.25">
      <c r="B5" s="33" t="str">
        <f>'Elenco Prezzi Unitari'!B14</f>
        <v>NVR, PC Server und Worstation ● HD 1TB  ● Prozessor Quad core  ● 4GB Ram und Hochleistungs-Grafikkarte</v>
      </c>
      <c r="C5" s="56" t="s">
        <v>1</v>
      </c>
      <c r="D5" s="57">
        <v>1</v>
      </c>
      <c r="E5" s="91">
        <f>'Elenco Prezzi Unitari'!F14</f>
        <v>2530</v>
      </c>
      <c r="F5" s="83">
        <f t="shared" si="0"/>
        <v>2530</v>
      </c>
      <c r="G5" s="58"/>
    </row>
    <row r="6" spans="2:7" x14ac:dyDescent="0.25">
      <c r="B6" s="33" t="str">
        <f>'Elenco Prezzi Unitari'!B18</f>
        <v>LED-Monitor 22" HDMI Full HD</v>
      </c>
      <c r="C6" s="56" t="s">
        <v>1</v>
      </c>
      <c r="D6" s="57">
        <v>1</v>
      </c>
      <c r="E6" s="91">
        <f>'Elenco Prezzi Unitari'!F18</f>
        <v>680</v>
      </c>
      <c r="F6" s="83">
        <f t="shared" si="0"/>
        <v>680</v>
      </c>
      <c r="G6" s="58"/>
    </row>
    <row r="7" spans="2:7" x14ac:dyDescent="0.25">
      <c r="B7" s="33" t="str">
        <f>'Elenco Prezzi Unitari'!B17</f>
        <v>UPS 1000VA</v>
      </c>
      <c r="C7" s="56" t="s">
        <v>1</v>
      </c>
      <c r="D7" s="57">
        <v>1</v>
      </c>
      <c r="E7" s="91">
        <f>'Elenco Prezzi Unitari'!F17</f>
        <v>600</v>
      </c>
      <c r="F7" s="83">
        <f t="shared" ref="F7" si="1">E7*D7</f>
        <v>600</v>
      </c>
      <c r="G7" s="58"/>
    </row>
    <row r="8" spans="2:7" ht="30" x14ac:dyDescent="0.25">
      <c r="B8" s="33" t="str">
        <f>'Elenco Prezzi Unitari'!B22</f>
        <v>Software-Plattform VMS mit Grundlizenz für eine Videokamera ● ONVIF</v>
      </c>
      <c r="C8" s="56" t="s">
        <v>1</v>
      </c>
      <c r="D8" s="57">
        <v>1</v>
      </c>
      <c r="E8" s="91">
        <f>'Elenco Prezzi Unitari'!F22</f>
        <v>520</v>
      </c>
      <c r="F8" s="83">
        <f t="shared" si="0"/>
        <v>520</v>
      </c>
      <c r="G8" s="58"/>
    </row>
    <row r="9" spans="2:7" x14ac:dyDescent="0.25">
      <c r="B9" s="33" t="str">
        <f>'Elenco Prezzi Unitari'!B12</f>
        <v>Tablet 10 Zoll mit Konnektivität WiFi und 3G</v>
      </c>
      <c r="C9" s="56" t="s">
        <v>1</v>
      </c>
      <c r="D9" s="57">
        <v>1</v>
      </c>
      <c r="E9" s="91">
        <f>'Elenco Prezzi Unitari'!F12</f>
        <v>500</v>
      </c>
      <c r="F9" s="83">
        <f t="shared" si="0"/>
        <v>500</v>
      </c>
      <c r="G9" s="58"/>
    </row>
    <row r="10" spans="2:7" x14ac:dyDescent="0.25">
      <c r="B10" s="33" t="str">
        <f>'Elenco Prezzi Unitari'!B37</f>
        <v>Schild "Videoüberwachter Bereich" Art.13 GvD 196/2003</v>
      </c>
      <c r="C10" s="56" t="s">
        <v>1</v>
      </c>
      <c r="D10" s="57">
        <v>1</v>
      </c>
      <c r="E10" s="91">
        <f>'Elenco Prezzi Unitari'!F37</f>
        <v>50</v>
      </c>
      <c r="F10" s="83">
        <f t="shared" ref="F10" si="2">E10*D10</f>
        <v>50</v>
      </c>
      <c r="G10" s="58"/>
    </row>
    <row r="11" spans="2:7" ht="75" x14ac:dyDescent="0.25">
      <c r="B11" s="33" t="str">
        <f>'Elenco Prezzi Unitari'!B32</f>
        <v>Zubehörteile für die Montage der Videokameras und die fachgerechte Herstellung einer vollständigen, funktionstüchtigen Anlage (z.B. Elektroschaltschrank, Geräteschrank, selbstrückstellender Schalter, Netzgeräte, Kabel usw.)</v>
      </c>
      <c r="C11" s="117" t="str">
        <f>'Elenco Prezzi Unitari'!C32</f>
        <v>pauschal</v>
      </c>
      <c r="D11" s="57">
        <v>1</v>
      </c>
      <c r="E11" s="82">
        <v>500</v>
      </c>
      <c r="F11" s="83">
        <f t="shared" si="0"/>
        <v>500</v>
      </c>
      <c r="G11" s="58"/>
    </row>
    <row r="12" spans="2:7" ht="30" x14ac:dyDescent="0.25">
      <c r="B12" s="33" t="str">
        <f>'Elenco Prezzi Unitari'!B34</f>
        <v>Arbeitslohn für die Installation (einschließlich Einsatz einer Arbeitsbühne) und die Konfiguration der Anlage.</v>
      </c>
      <c r="C12" s="117" t="str">
        <f>'Elenco Prezzi Unitari'!C34</f>
        <v>pauschal</v>
      </c>
      <c r="D12" s="63">
        <v>1</v>
      </c>
      <c r="E12" s="86">
        <v>1500</v>
      </c>
      <c r="F12" s="87">
        <f>E12*D12</f>
        <v>1500</v>
      </c>
      <c r="G12" s="58"/>
    </row>
    <row r="13" spans="2:7" x14ac:dyDescent="0.25">
      <c r="B13" s="35" t="str">
        <f>'Elenco Prezzi Unitari'!B66</f>
        <v>Gesamt SOA Kategorie OS5</v>
      </c>
      <c r="C13" s="60"/>
      <c r="D13" s="61"/>
      <c r="E13" s="84"/>
      <c r="F13" s="85">
        <f>SUM(F4:F12)</f>
        <v>9380</v>
      </c>
      <c r="G13" s="58"/>
    </row>
    <row r="14" spans="2:7" x14ac:dyDescent="0.25">
      <c r="B14" s="33" t="str">
        <f>'Elenco Prezzi Unitari'!B30</f>
        <v>Schalter 8 Ports 10/100BaseT + 2 Ports SFP</v>
      </c>
      <c r="C14" s="56" t="s">
        <v>1</v>
      </c>
      <c r="D14" s="57">
        <v>1</v>
      </c>
      <c r="E14" s="91">
        <f>'Elenco Prezzi Unitari'!F30</f>
        <v>368</v>
      </c>
      <c r="F14" s="83">
        <f t="shared" ref="F14" si="3">E14*D14</f>
        <v>368</v>
      </c>
    </row>
    <row r="15" spans="2:7" ht="45" x14ac:dyDescent="0.25">
      <c r="B15" s="33" t="str">
        <f>'Elenco Prezzi Unitari'!B33</f>
        <v>Zubehörteile für die Montage der Konnektivitätsgeräte zur fachgerechten Herstellung einer vollständigen, funktionstüchtigen Anlage.</v>
      </c>
      <c r="C15" s="118" t="str">
        <f>'Elenco Prezzi Unitari'!C33</f>
        <v>pauschal</v>
      </c>
      <c r="D15" s="57">
        <v>1</v>
      </c>
      <c r="E15" s="82">
        <v>100</v>
      </c>
      <c r="F15" s="83">
        <f>E15*D15</f>
        <v>100</v>
      </c>
    </row>
    <row r="16" spans="2:7" ht="30" x14ac:dyDescent="0.25">
      <c r="B16" s="33" t="str">
        <f>'Elenco Prezzi Unitari'!B36</f>
        <v>Arbeitslohn für Installation und Konfiguration der Anlage.</v>
      </c>
      <c r="C16" s="117" t="str">
        <f>'Elenco Prezzi Unitari'!C36</f>
        <v>pauschal</v>
      </c>
      <c r="D16" s="63">
        <v>1</v>
      </c>
      <c r="E16" s="86">
        <v>500</v>
      </c>
      <c r="F16" s="87">
        <f>E16*D16</f>
        <v>500</v>
      </c>
    </row>
    <row r="17" spans="2:6" x14ac:dyDescent="0.25">
      <c r="B17" s="36" t="str">
        <f>'Elenco Prezzi Unitari'!B67</f>
        <v>Gesamt SOA Kategorie OS19</v>
      </c>
      <c r="C17" s="60"/>
      <c r="D17" s="65"/>
      <c r="E17" s="84"/>
      <c r="F17" s="88">
        <f>SUM(F14:F16)</f>
        <v>968</v>
      </c>
    </row>
    <row r="18" spans="2:6" x14ac:dyDescent="0.25">
      <c r="B18" s="71"/>
      <c r="C18" s="72"/>
      <c r="D18" s="73"/>
      <c r="E18" s="73"/>
      <c r="F18" s="73"/>
    </row>
    <row r="19" spans="2:6" x14ac:dyDescent="0.25">
      <c r="B19" s="45" t="str">
        <f>'Elenco Prezzi Unitari'!B69</f>
        <v>SUMME</v>
      </c>
      <c r="C19" s="60"/>
      <c r="D19" s="70"/>
      <c r="E19" s="84"/>
      <c r="F19" s="90">
        <f>F13+F17</f>
        <v>10348</v>
      </c>
    </row>
    <row r="20" spans="2:6" x14ac:dyDescent="0.25">
      <c r="B20" s="71"/>
      <c r="C20" s="72"/>
      <c r="D20" s="73"/>
      <c r="E20" s="73"/>
      <c r="F20" s="73"/>
    </row>
    <row r="21" spans="2:6" x14ac:dyDescent="0.25">
      <c r="B21" s="71"/>
      <c r="C21" s="72"/>
      <c r="D21" s="73"/>
      <c r="E21" s="73"/>
      <c r="F21" s="73"/>
    </row>
    <row r="22" spans="2:6" x14ac:dyDescent="0.25">
      <c r="B22" s="71"/>
      <c r="C22" s="72"/>
      <c r="D22" s="73"/>
      <c r="E22" s="73"/>
      <c r="F22" s="73"/>
    </row>
    <row r="23" spans="2:6" x14ac:dyDescent="0.25">
      <c r="B23" s="71"/>
      <c r="C23" s="72"/>
      <c r="D23" s="73"/>
      <c r="E23" s="73"/>
      <c r="F23" s="73"/>
    </row>
    <row r="24" spans="2:6" x14ac:dyDescent="0.25">
      <c r="B24" s="71"/>
      <c r="C24" s="72"/>
      <c r="D24" s="73"/>
      <c r="E24" s="73"/>
      <c r="F24" s="73"/>
    </row>
    <row r="25" spans="2:6" x14ac:dyDescent="0.25">
      <c r="B25" s="71"/>
      <c r="C25" s="72"/>
      <c r="D25" s="73"/>
      <c r="E25" s="73"/>
      <c r="F25" s="73"/>
    </row>
    <row r="26" spans="2:6" x14ac:dyDescent="0.25">
      <c r="B26" s="71"/>
      <c r="C26" s="72"/>
      <c r="D26" s="73"/>
      <c r="E26" s="73"/>
      <c r="F26" s="73"/>
    </row>
    <row r="27" spans="2:6" x14ac:dyDescent="0.25">
      <c r="B27" s="71"/>
      <c r="C27" s="72"/>
      <c r="D27" s="73"/>
      <c r="E27" s="73"/>
      <c r="F27" s="73"/>
    </row>
    <row r="28" spans="2:6" x14ac:dyDescent="0.25">
      <c r="B28" s="71"/>
      <c r="C28" s="72"/>
      <c r="D28" s="73"/>
      <c r="E28" s="73"/>
      <c r="F28" s="73"/>
    </row>
    <row r="29" spans="2:6" x14ac:dyDescent="0.25">
      <c r="B29" s="71"/>
      <c r="C29" s="72"/>
      <c r="D29" s="73"/>
      <c r="E29" s="73"/>
      <c r="F29" s="73"/>
    </row>
    <row r="30" spans="2:6" x14ac:dyDescent="0.25">
      <c r="B30" s="71"/>
      <c r="C30" s="72"/>
      <c r="D30" s="73"/>
      <c r="E30" s="73"/>
      <c r="F30" s="73"/>
    </row>
    <row r="31" spans="2:6" x14ac:dyDescent="0.25">
      <c r="B31" s="71"/>
      <c r="C31" s="72"/>
      <c r="D31" s="73"/>
      <c r="E31" s="73"/>
      <c r="F31" s="73"/>
    </row>
    <row r="32" spans="2:6" x14ac:dyDescent="0.25">
      <c r="B32" s="71"/>
      <c r="C32" s="72"/>
      <c r="D32" s="73"/>
      <c r="E32" s="73"/>
      <c r="F32" s="73"/>
    </row>
    <row r="33" spans="2:6" x14ac:dyDescent="0.25">
      <c r="B33" s="71"/>
      <c r="C33" s="72"/>
      <c r="D33" s="73"/>
      <c r="E33" s="73"/>
      <c r="F33" s="73"/>
    </row>
    <row r="34" spans="2:6" x14ac:dyDescent="0.25">
      <c r="B34" s="71"/>
      <c r="C34" s="72"/>
      <c r="D34" s="73"/>
      <c r="E34" s="73"/>
      <c r="F34" s="73"/>
    </row>
    <row r="35" spans="2:6" x14ac:dyDescent="0.25">
      <c r="B35" s="71"/>
      <c r="C35" s="72"/>
      <c r="D35" s="73"/>
      <c r="E35" s="73"/>
      <c r="F35" s="73"/>
    </row>
    <row r="36" spans="2:6" x14ac:dyDescent="0.25">
      <c r="B36" s="71"/>
      <c r="C36" s="72"/>
      <c r="D36" s="73"/>
      <c r="E36" s="73"/>
      <c r="F36" s="73"/>
    </row>
    <row r="37" spans="2:6" x14ac:dyDescent="0.25">
      <c r="B37" s="71"/>
      <c r="C37" s="72"/>
      <c r="D37" s="73"/>
      <c r="E37" s="73"/>
      <c r="F37" s="73"/>
    </row>
    <row r="38" spans="2:6" x14ac:dyDescent="0.25">
      <c r="B38" s="71"/>
      <c r="C38" s="72"/>
      <c r="D38" s="73"/>
      <c r="E38" s="73"/>
      <c r="F38" s="73"/>
    </row>
    <row r="39" spans="2:6" x14ac:dyDescent="0.25">
      <c r="B39" s="71"/>
      <c r="C39" s="72"/>
      <c r="D39" s="73"/>
      <c r="E39" s="73"/>
      <c r="F39" s="73"/>
    </row>
    <row r="40" spans="2:6" x14ac:dyDescent="0.25">
      <c r="B40" s="71"/>
      <c r="C40" s="72"/>
      <c r="D40" s="73"/>
      <c r="E40" s="73"/>
      <c r="F40" s="73"/>
    </row>
    <row r="41" spans="2:6" x14ac:dyDescent="0.25">
      <c r="B41" s="71"/>
      <c r="C41" s="72"/>
      <c r="D41" s="73"/>
      <c r="E41" s="73"/>
      <c r="F41" s="73"/>
    </row>
    <row r="42" spans="2:6" x14ac:dyDescent="0.25">
      <c r="B42" s="71"/>
      <c r="C42" s="72"/>
      <c r="D42" s="73"/>
      <c r="E42" s="73"/>
      <c r="F42" s="73"/>
    </row>
    <row r="43" spans="2:6" x14ac:dyDescent="0.25">
      <c r="B43" s="71"/>
      <c r="C43" s="72"/>
      <c r="D43" s="73"/>
      <c r="E43" s="73"/>
      <c r="F43" s="73"/>
    </row>
    <row r="44" spans="2:6" x14ac:dyDescent="0.25">
      <c r="B44" s="71"/>
      <c r="C44" s="72"/>
      <c r="D44" s="73"/>
      <c r="E44" s="73"/>
      <c r="F44" s="73"/>
    </row>
    <row r="45" spans="2:6" x14ac:dyDescent="0.25">
      <c r="B45" s="71"/>
      <c r="C45" s="72"/>
      <c r="D45" s="73"/>
      <c r="E45" s="73"/>
      <c r="F45" s="73"/>
    </row>
    <row r="46" spans="2:6" x14ac:dyDescent="0.25">
      <c r="B46" s="71"/>
      <c r="C46" s="72"/>
      <c r="D46" s="73"/>
      <c r="E46" s="73"/>
      <c r="F46" s="73"/>
    </row>
    <row r="47" spans="2:6" x14ac:dyDescent="0.25">
      <c r="B47" s="71"/>
      <c r="C47" s="72"/>
      <c r="D47" s="73"/>
      <c r="E47" s="73"/>
      <c r="F47" s="73"/>
    </row>
    <row r="48" spans="2:6" x14ac:dyDescent="0.25">
      <c r="B48" s="71"/>
      <c r="C48" s="72"/>
      <c r="D48" s="73"/>
      <c r="E48" s="73"/>
      <c r="F48" s="73"/>
    </row>
    <row r="49" spans="2:6" x14ac:dyDescent="0.25">
      <c r="B49" s="71"/>
      <c r="C49" s="72"/>
      <c r="D49" s="73"/>
      <c r="E49" s="73"/>
      <c r="F49" s="73"/>
    </row>
    <row r="50" spans="2:6" x14ac:dyDescent="0.25">
      <c r="B50" s="71"/>
      <c r="C50" s="72"/>
      <c r="D50" s="73"/>
      <c r="E50" s="73"/>
      <c r="F50" s="73"/>
    </row>
    <row r="51" spans="2:6" x14ac:dyDescent="0.25">
      <c r="B51" s="71"/>
      <c r="C51" s="72"/>
      <c r="D51" s="73"/>
      <c r="E51" s="73"/>
      <c r="F51" s="73"/>
    </row>
    <row r="52" spans="2:6" x14ac:dyDescent="0.25">
      <c r="B52" s="71"/>
      <c r="C52" s="72"/>
      <c r="D52" s="73"/>
      <c r="E52" s="73"/>
      <c r="F52" s="73"/>
    </row>
    <row r="53" spans="2:6" x14ac:dyDescent="0.25">
      <c r="B53" s="71"/>
      <c r="C53" s="72"/>
      <c r="D53" s="73"/>
      <c r="E53" s="73"/>
      <c r="F53" s="73"/>
    </row>
    <row r="54" spans="2:6" x14ac:dyDescent="0.25">
      <c r="B54" s="71"/>
      <c r="C54" s="72"/>
      <c r="D54" s="73"/>
      <c r="E54" s="73"/>
      <c r="F54" s="73"/>
    </row>
    <row r="55" spans="2:6" x14ac:dyDescent="0.25">
      <c r="B55" s="71"/>
      <c r="C55" s="72"/>
      <c r="D55" s="73"/>
      <c r="E55" s="73"/>
      <c r="F55" s="73"/>
    </row>
    <row r="56" spans="2:6" x14ac:dyDescent="0.25">
      <c r="B56" s="71"/>
      <c r="C56" s="72"/>
      <c r="D56" s="73"/>
      <c r="E56" s="73"/>
      <c r="F56" s="73"/>
    </row>
    <row r="57" spans="2:6" x14ac:dyDescent="0.25">
      <c r="B57" s="71"/>
      <c r="C57" s="72"/>
      <c r="D57" s="73"/>
      <c r="E57" s="73"/>
      <c r="F57" s="73"/>
    </row>
    <row r="58" spans="2:6" x14ac:dyDescent="0.25">
      <c r="B58" s="71"/>
      <c r="C58" s="72"/>
      <c r="D58" s="73"/>
      <c r="E58" s="73"/>
      <c r="F58" s="73"/>
    </row>
    <row r="59" spans="2:6" x14ac:dyDescent="0.25">
      <c r="B59" s="71"/>
      <c r="C59" s="72"/>
      <c r="D59" s="73"/>
      <c r="E59" s="73"/>
      <c r="F59" s="73"/>
    </row>
    <row r="60" spans="2:6" x14ac:dyDescent="0.25">
      <c r="B60" s="71"/>
      <c r="C60" s="72"/>
      <c r="D60" s="73"/>
      <c r="E60" s="73"/>
      <c r="F60" s="73"/>
    </row>
    <row r="61" spans="2:6" x14ac:dyDescent="0.25">
      <c r="B61" s="71"/>
      <c r="C61" s="72"/>
      <c r="D61" s="73"/>
      <c r="E61" s="73"/>
      <c r="F61" s="73"/>
    </row>
    <row r="62" spans="2:6" x14ac:dyDescent="0.25">
      <c r="B62" s="71"/>
      <c r="C62" s="72"/>
      <c r="D62" s="73"/>
      <c r="E62" s="73"/>
      <c r="F62" s="73"/>
    </row>
    <row r="63" spans="2:6" x14ac:dyDescent="0.25">
      <c r="B63" s="71"/>
      <c r="C63" s="72"/>
      <c r="D63" s="73"/>
      <c r="E63" s="73"/>
      <c r="F63" s="73"/>
    </row>
    <row r="64" spans="2:6" x14ac:dyDescent="0.25">
      <c r="B64" s="71"/>
      <c r="C64" s="72"/>
      <c r="D64" s="73"/>
      <c r="E64" s="73"/>
      <c r="F64" s="73"/>
    </row>
    <row r="65" spans="2:6" x14ac:dyDescent="0.25">
      <c r="B65" s="71"/>
      <c r="C65" s="72"/>
      <c r="D65" s="73"/>
      <c r="E65" s="73"/>
      <c r="F65" s="73"/>
    </row>
    <row r="66" spans="2:6" x14ac:dyDescent="0.25">
      <c r="B66" s="71"/>
      <c r="C66" s="72"/>
      <c r="D66" s="73"/>
      <c r="E66" s="73"/>
      <c r="F66" s="73"/>
    </row>
    <row r="67" spans="2:6" x14ac:dyDescent="0.25">
      <c r="B67" s="71"/>
      <c r="C67" s="72"/>
      <c r="D67" s="73"/>
      <c r="E67" s="73"/>
      <c r="F67" s="73"/>
    </row>
    <row r="68" spans="2:6" x14ac:dyDescent="0.25">
      <c r="B68" s="71"/>
      <c r="C68" s="72"/>
      <c r="D68" s="73"/>
      <c r="E68" s="73"/>
      <c r="F68" s="73"/>
    </row>
    <row r="69" spans="2:6" x14ac:dyDescent="0.25">
      <c r="B69" s="71"/>
      <c r="C69" s="72"/>
      <c r="D69" s="73"/>
      <c r="E69" s="73"/>
      <c r="F69" s="73"/>
    </row>
    <row r="70" spans="2:6" x14ac:dyDescent="0.25">
      <c r="B70" s="71"/>
      <c r="C70" s="72"/>
      <c r="D70" s="73"/>
      <c r="E70" s="73"/>
      <c r="F70" s="73"/>
    </row>
    <row r="71" spans="2:6" x14ac:dyDescent="0.25">
      <c r="B71" s="71"/>
      <c r="C71" s="72"/>
      <c r="D71" s="73"/>
      <c r="E71" s="73"/>
      <c r="F71" s="73"/>
    </row>
    <row r="72" spans="2:6" x14ac:dyDescent="0.25">
      <c r="B72" s="71"/>
      <c r="C72" s="72"/>
      <c r="D72" s="73"/>
      <c r="E72" s="73"/>
      <c r="F72" s="73"/>
    </row>
    <row r="73" spans="2:6" x14ac:dyDescent="0.25">
      <c r="B73" s="71"/>
      <c r="C73" s="72"/>
      <c r="D73" s="73"/>
      <c r="E73" s="73"/>
      <c r="F73" s="73"/>
    </row>
    <row r="74" spans="2:6" x14ac:dyDescent="0.25">
      <c r="B74" s="71"/>
      <c r="C74" s="72"/>
      <c r="D74" s="73"/>
      <c r="E74" s="73"/>
      <c r="F74" s="73"/>
    </row>
    <row r="75" spans="2:6" x14ac:dyDescent="0.25">
      <c r="B75" s="71"/>
      <c r="C75" s="72"/>
      <c r="D75" s="73"/>
      <c r="E75" s="73"/>
      <c r="F75" s="73"/>
    </row>
    <row r="76" spans="2:6" x14ac:dyDescent="0.25">
      <c r="B76" s="71"/>
      <c r="C76" s="72"/>
      <c r="D76" s="73"/>
      <c r="E76" s="73"/>
      <c r="F76" s="73"/>
    </row>
    <row r="77" spans="2:6" x14ac:dyDescent="0.25">
      <c r="B77" s="71"/>
      <c r="C77" s="72"/>
      <c r="D77" s="73"/>
      <c r="E77" s="73"/>
      <c r="F77" s="73"/>
    </row>
    <row r="78" spans="2:6" x14ac:dyDescent="0.25">
      <c r="B78" s="71"/>
      <c r="C78" s="72"/>
      <c r="D78" s="73"/>
      <c r="E78" s="73"/>
      <c r="F78" s="73"/>
    </row>
    <row r="79" spans="2:6" x14ac:dyDescent="0.25">
      <c r="B79" s="71"/>
      <c r="C79" s="72"/>
      <c r="D79" s="73"/>
      <c r="E79" s="73"/>
      <c r="F79" s="73"/>
    </row>
    <row r="80" spans="2:6" x14ac:dyDescent="0.25">
      <c r="B80" s="71"/>
      <c r="C80" s="72"/>
      <c r="D80" s="73"/>
      <c r="E80" s="73"/>
      <c r="F80" s="73"/>
    </row>
    <row r="81" spans="2:6" x14ac:dyDescent="0.25">
      <c r="B81" s="71"/>
      <c r="C81" s="72"/>
      <c r="D81" s="73"/>
      <c r="E81" s="73"/>
      <c r="F81" s="73"/>
    </row>
    <row r="82" spans="2:6" x14ac:dyDescent="0.25">
      <c r="B82" s="71"/>
      <c r="C82" s="72"/>
      <c r="D82" s="73"/>
      <c r="E82" s="73"/>
      <c r="F82" s="73"/>
    </row>
    <row r="83" spans="2:6" x14ac:dyDescent="0.25">
      <c r="B83" s="71"/>
      <c r="C83" s="72"/>
      <c r="D83" s="73"/>
      <c r="E83" s="73"/>
      <c r="F83" s="73"/>
    </row>
    <row r="84" spans="2:6" x14ac:dyDescent="0.25">
      <c r="B84" s="71"/>
      <c r="C84" s="72"/>
      <c r="D84" s="73"/>
      <c r="E84" s="73"/>
      <c r="F84" s="73"/>
    </row>
    <row r="85" spans="2:6" x14ac:dyDescent="0.25">
      <c r="B85" s="71"/>
      <c r="C85" s="72"/>
      <c r="D85" s="73"/>
      <c r="E85" s="73"/>
      <c r="F85" s="73"/>
    </row>
    <row r="86" spans="2:6" x14ac:dyDescent="0.25">
      <c r="B86" s="71"/>
      <c r="C86" s="72"/>
      <c r="D86" s="73"/>
      <c r="E86" s="73"/>
      <c r="F86" s="73"/>
    </row>
    <row r="87" spans="2:6" x14ac:dyDescent="0.25">
      <c r="B87" s="71"/>
      <c r="C87" s="72"/>
      <c r="D87" s="73"/>
      <c r="E87" s="73"/>
      <c r="F87" s="73"/>
    </row>
    <row r="88" spans="2:6" x14ac:dyDescent="0.25">
      <c r="B88" s="71"/>
      <c r="C88" s="72"/>
      <c r="D88" s="73"/>
      <c r="E88" s="73"/>
      <c r="F88" s="73"/>
    </row>
    <row r="89" spans="2:6" x14ac:dyDescent="0.25">
      <c r="B89" s="71"/>
      <c r="C89" s="72"/>
      <c r="D89" s="73"/>
      <c r="E89" s="73"/>
      <c r="F89" s="73"/>
    </row>
    <row r="90" spans="2:6" x14ac:dyDescent="0.25">
      <c r="B90" s="71"/>
      <c r="C90" s="72"/>
      <c r="D90" s="73"/>
      <c r="E90" s="73"/>
      <c r="F90" s="73"/>
    </row>
    <row r="91" spans="2:6" x14ac:dyDescent="0.25">
      <c r="B91" s="71"/>
      <c r="C91" s="72"/>
      <c r="D91" s="73"/>
      <c r="E91" s="73"/>
      <c r="F91" s="73"/>
    </row>
    <row r="92" spans="2:6" x14ac:dyDescent="0.25">
      <c r="B92" s="71"/>
      <c r="C92" s="72"/>
      <c r="D92" s="73"/>
      <c r="E92" s="73"/>
      <c r="F92" s="73"/>
    </row>
    <row r="93" spans="2:6" x14ac:dyDescent="0.25">
      <c r="B93" s="71"/>
      <c r="C93" s="72"/>
      <c r="D93" s="73"/>
      <c r="E93" s="73"/>
      <c r="F93" s="73"/>
    </row>
    <row r="94" spans="2:6" x14ac:dyDescent="0.25">
      <c r="B94" s="71"/>
      <c r="C94" s="72"/>
      <c r="D94" s="73"/>
      <c r="E94" s="73"/>
      <c r="F94" s="73"/>
    </row>
    <row r="95" spans="2:6" x14ac:dyDescent="0.25">
      <c r="B95" s="71"/>
      <c r="C95" s="72"/>
      <c r="D95" s="73"/>
      <c r="E95" s="73"/>
      <c r="F95" s="73"/>
    </row>
    <row r="96" spans="2:6" x14ac:dyDescent="0.25">
      <c r="B96" s="71"/>
      <c r="C96" s="72"/>
      <c r="D96" s="73"/>
      <c r="E96" s="73"/>
      <c r="F96" s="73"/>
    </row>
    <row r="97" spans="2:6" x14ac:dyDescent="0.25">
      <c r="B97" s="71"/>
      <c r="C97" s="72"/>
      <c r="D97" s="73"/>
      <c r="E97" s="73"/>
      <c r="F97" s="73"/>
    </row>
    <row r="98" spans="2:6" x14ac:dyDescent="0.25">
      <c r="B98" s="71"/>
      <c r="C98" s="72"/>
      <c r="D98" s="73"/>
      <c r="E98" s="73"/>
      <c r="F98" s="73"/>
    </row>
    <row r="99" spans="2:6" x14ac:dyDescent="0.25">
      <c r="B99" s="71"/>
      <c r="C99" s="72"/>
      <c r="D99" s="73"/>
      <c r="E99" s="73"/>
      <c r="F99" s="73"/>
    </row>
    <row r="100" spans="2:6" x14ac:dyDescent="0.25">
      <c r="B100" s="71"/>
      <c r="C100" s="72"/>
      <c r="D100" s="73"/>
      <c r="E100" s="73"/>
      <c r="F100" s="73"/>
    </row>
    <row r="101" spans="2:6" x14ac:dyDescent="0.25">
      <c r="B101" s="71"/>
      <c r="C101" s="72"/>
      <c r="D101" s="73"/>
      <c r="E101" s="73"/>
      <c r="F101" s="73"/>
    </row>
    <row r="102" spans="2:6" x14ac:dyDescent="0.25">
      <c r="B102" s="71"/>
      <c r="C102" s="72"/>
      <c r="D102" s="73"/>
      <c r="E102" s="73"/>
      <c r="F102" s="73"/>
    </row>
    <row r="103" spans="2:6" x14ac:dyDescent="0.25">
      <c r="B103" s="71"/>
      <c r="C103" s="72"/>
      <c r="D103" s="73"/>
      <c r="E103" s="73"/>
      <c r="F103" s="73"/>
    </row>
    <row r="104" spans="2:6" x14ac:dyDescent="0.25">
      <c r="B104" s="71"/>
      <c r="C104" s="72"/>
      <c r="D104" s="73"/>
      <c r="E104" s="73"/>
      <c r="F104" s="73"/>
    </row>
    <row r="105" spans="2:6" x14ac:dyDescent="0.25">
      <c r="B105" s="71"/>
      <c r="C105" s="72"/>
      <c r="D105" s="73"/>
      <c r="E105" s="73"/>
      <c r="F105" s="73"/>
    </row>
    <row r="106" spans="2:6" x14ac:dyDescent="0.25">
      <c r="B106" s="71"/>
      <c r="C106" s="72"/>
      <c r="D106" s="73"/>
      <c r="E106" s="73"/>
      <c r="F106" s="73"/>
    </row>
    <row r="107" spans="2:6" x14ac:dyDescent="0.25">
      <c r="B107" s="71"/>
      <c r="C107" s="72"/>
      <c r="D107" s="73"/>
      <c r="E107" s="73"/>
      <c r="F107" s="73"/>
    </row>
    <row r="108" spans="2:6" x14ac:dyDescent="0.25">
      <c r="B108" s="71"/>
      <c r="C108" s="72"/>
      <c r="D108" s="73"/>
      <c r="E108" s="73"/>
      <c r="F108" s="73"/>
    </row>
    <row r="109" spans="2:6" x14ac:dyDescent="0.25">
      <c r="B109" s="71"/>
      <c r="C109" s="72"/>
      <c r="D109" s="73"/>
      <c r="E109" s="73"/>
      <c r="F109" s="73"/>
    </row>
    <row r="110" spans="2:6" x14ac:dyDescent="0.25">
      <c r="B110" s="71"/>
      <c r="C110" s="72"/>
      <c r="D110" s="73"/>
      <c r="E110" s="73"/>
      <c r="F110" s="73"/>
    </row>
    <row r="111" spans="2:6" x14ac:dyDescent="0.25">
      <c r="B111" s="71"/>
      <c r="C111" s="72"/>
      <c r="D111" s="73"/>
      <c r="E111" s="73"/>
      <c r="F111" s="73"/>
    </row>
    <row r="112" spans="2:6" x14ac:dyDescent="0.25">
      <c r="B112" s="71"/>
      <c r="C112" s="72"/>
      <c r="D112" s="73"/>
      <c r="E112" s="73"/>
      <c r="F112" s="73"/>
    </row>
    <row r="113" spans="2:6" x14ac:dyDescent="0.25">
      <c r="B113" s="71"/>
      <c r="C113" s="72"/>
      <c r="D113" s="73"/>
      <c r="E113" s="73"/>
      <c r="F113" s="73"/>
    </row>
    <row r="114" spans="2:6" x14ac:dyDescent="0.25">
      <c r="B114" s="71"/>
      <c r="C114" s="72"/>
      <c r="D114" s="73"/>
      <c r="E114" s="73"/>
      <c r="F114" s="73"/>
    </row>
    <row r="115" spans="2:6" x14ac:dyDescent="0.25">
      <c r="B115" s="71"/>
      <c r="C115" s="72"/>
      <c r="D115" s="73"/>
      <c r="E115" s="73"/>
      <c r="F115" s="73"/>
    </row>
    <row r="116" spans="2:6" x14ac:dyDescent="0.25">
      <c r="B116" s="71"/>
      <c r="C116" s="72"/>
      <c r="D116" s="73"/>
      <c r="E116" s="73"/>
      <c r="F116" s="73"/>
    </row>
    <row r="117" spans="2:6" x14ac:dyDescent="0.25">
      <c r="B117" s="71"/>
      <c r="C117" s="72"/>
      <c r="D117" s="73"/>
      <c r="E117" s="73"/>
      <c r="F117" s="73"/>
    </row>
    <row r="118" spans="2:6" x14ac:dyDescent="0.25">
      <c r="B118" s="71"/>
      <c r="C118" s="72"/>
      <c r="D118" s="73"/>
      <c r="E118" s="73"/>
      <c r="F118" s="73"/>
    </row>
    <row r="119" spans="2:6" x14ac:dyDescent="0.25">
      <c r="B119" s="71"/>
      <c r="C119" s="72"/>
      <c r="D119" s="73"/>
      <c r="E119" s="73"/>
      <c r="F119" s="73"/>
    </row>
    <row r="120" spans="2:6" x14ac:dyDescent="0.25">
      <c r="B120" s="71"/>
      <c r="C120" s="72"/>
      <c r="D120" s="73"/>
      <c r="E120" s="73"/>
      <c r="F120" s="73"/>
    </row>
    <row r="121" spans="2:6" x14ac:dyDescent="0.25">
      <c r="B121" s="71"/>
      <c r="C121" s="72"/>
      <c r="D121" s="73"/>
      <c r="E121" s="73"/>
      <c r="F121" s="73"/>
    </row>
    <row r="122" spans="2:6" x14ac:dyDescent="0.25">
      <c r="B122" s="71"/>
      <c r="C122" s="72"/>
      <c r="D122" s="73"/>
      <c r="E122" s="73"/>
      <c r="F122" s="73"/>
    </row>
    <row r="123" spans="2:6" x14ac:dyDescent="0.25">
      <c r="B123" s="71"/>
      <c r="C123" s="72"/>
      <c r="D123" s="73"/>
      <c r="E123" s="73"/>
      <c r="F123" s="73"/>
    </row>
    <row r="124" spans="2:6" x14ac:dyDescent="0.25">
      <c r="B124" s="71"/>
      <c r="C124" s="72"/>
      <c r="D124" s="73"/>
      <c r="E124" s="73"/>
      <c r="F124" s="73"/>
    </row>
    <row r="125" spans="2:6" x14ac:dyDescent="0.25">
      <c r="B125" s="71"/>
      <c r="C125" s="72"/>
      <c r="D125" s="73"/>
      <c r="E125" s="73"/>
      <c r="F125" s="73"/>
    </row>
    <row r="126" spans="2:6" x14ac:dyDescent="0.25">
      <c r="B126" s="71"/>
      <c r="C126" s="72"/>
      <c r="D126" s="73"/>
      <c r="E126" s="73"/>
      <c r="F126" s="73"/>
    </row>
    <row r="127" spans="2:6" x14ac:dyDescent="0.25">
      <c r="B127" s="71"/>
      <c r="C127" s="72"/>
      <c r="D127" s="73"/>
      <c r="E127" s="73"/>
      <c r="F127" s="73"/>
    </row>
    <row r="128" spans="2:6" x14ac:dyDescent="0.25">
      <c r="B128" s="71"/>
      <c r="C128" s="72"/>
      <c r="D128" s="73"/>
      <c r="E128" s="73"/>
      <c r="F128" s="73"/>
    </row>
    <row r="129" spans="2:6" x14ac:dyDescent="0.25">
      <c r="B129" s="71"/>
      <c r="C129" s="72"/>
      <c r="D129" s="73"/>
      <c r="E129" s="73"/>
      <c r="F129" s="73"/>
    </row>
    <row r="130" spans="2:6" x14ac:dyDescent="0.25">
      <c r="B130" s="71"/>
      <c r="C130" s="72"/>
      <c r="D130" s="73"/>
      <c r="E130" s="73"/>
      <c r="F130" s="73"/>
    </row>
    <row r="131" spans="2:6" x14ac:dyDescent="0.25">
      <c r="B131" s="71"/>
      <c r="C131" s="72"/>
      <c r="D131" s="73"/>
      <c r="E131" s="73"/>
      <c r="F131" s="73"/>
    </row>
    <row r="132" spans="2:6" x14ac:dyDescent="0.25">
      <c r="B132" s="71"/>
      <c r="C132" s="72"/>
      <c r="D132" s="73"/>
      <c r="E132" s="73"/>
      <c r="F132" s="73"/>
    </row>
    <row r="133" spans="2:6" x14ac:dyDescent="0.25">
      <c r="B133" s="71"/>
      <c r="C133" s="72"/>
      <c r="D133" s="73"/>
      <c r="E133" s="73"/>
      <c r="F133" s="73"/>
    </row>
    <row r="134" spans="2:6" x14ac:dyDescent="0.25">
      <c r="B134" s="71"/>
      <c r="C134" s="72"/>
      <c r="D134" s="73"/>
      <c r="E134" s="73"/>
      <c r="F134" s="73"/>
    </row>
    <row r="135" spans="2:6" x14ac:dyDescent="0.25">
      <c r="B135" s="71"/>
      <c r="C135" s="72"/>
      <c r="D135" s="73"/>
      <c r="E135" s="73"/>
      <c r="F135" s="73"/>
    </row>
    <row r="136" spans="2:6" x14ac:dyDescent="0.25">
      <c r="B136" s="71"/>
      <c r="C136" s="72"/>
      <c r="D136" s="73"/>
      <c r="E136" s="73"/>
      <c r="F136" s="73"/>
    </row>
    <row r="137" spans="2:6" x14ac:dyDescent="0.25">
      <c r="B137" s="71"/>
      <c r="C137" s="72"/>
      <c r="D137" s="73"/>
      <c r="E137" s="73"/>
      <c r="F137" s="73"/>
    </row>
    <row r="138" spans="2:6" x14ac:dyDescent="0.25">
      <c r="B138" s="71"/>
      <c r="C138" s="72"/>
      <c r="D138" s="73"/>
      <c r="E138" s="73"/>
      <c r="F138" s="73"/>
    </row>
    <row r="139" spans="2:6" x14ac:dyDescent="0.25">
      <c r="B139" s="71"/>
      <c r="C139" s="72"/>
      <c r="D139" s="73"/>
      <c r="E139" s="73"/>
      <c r="F139" s="73"/>
    </row>
    <row r="140" spans="2:6" x14ac:dyDescent="0.25">
      <c r="B140" s="71"/>
      <c r="C140" s="72"/>
      <c r="D140" s="73"/>
      <c r="E140" s="73"/>
      <c r="F140" s="73"/>
    </row>
    <row r="141" spans="2:6" x14ac:dyDescent="0.25">
      <c r="B141" s="71"/>
      <c r="C141" s="72"/>
      <c r="D141" s="73"/>
      <c r="E141" s="73"/>
      <c r="F141" s="73"/>
    </row>
    <row r="142" spans="2:6" x14ac:dyDescent="0.25">
      <c r="B142" s="71"/>
      <c r="C142" s="72"/>
      <c r="D142" s="73"/>
      <c r="E142" s="73"/>
      <c r="F142" s="73"/>
    </row>
    <row r="143" spans="2:6" x14ac:dyDescent="0.25">
      <c r="B143" s="71"/>
      <c r="C143" s="72"/>
      <c r="D143" s="73"/>
      <c r="E143" s="73"/>
      <c r="F143" s="73"/>
    </row>
    <row r="144" spans="2:6" x14ac:dyDescent="0.25">
      <c r="B144" s="71"/>
      <c r="C144" s="72"/>
      <c r="D144" s="73"/>
      <c r="E144" s="73"/>
      <c r="F144" s="73"/>
    </row>
    <row r="145" spans="2:6" x14ac:dyDescent="0.25">
      <c r="B145" s="71"/>
      <c r="C145" s="72"/>
      <c r="D145" s="73"/>
      <c r="E145" s="73"/>
      <c r="F145" s="73"/>
    </row>
    <row r="146" spans="2:6" x14ac:dyDescent="0.25">
      <c r="B146" s="71"/>
      <c r="C146" s="72"/>
      <c r="D146" s="73"/>
      <c r="E146" s="73"/>
      <c r="F146" s="73"/>
    </row>
    <row r="147" spans="2:6" x14ac:dyDescent="0.25">
      <c r="B147" s="71"/>
      <c r="C147" s="72"/>
      <c r="D147" s="73"/>
      <c r="E147" s="73"/>
      <c r="F147" s="73"/>
    </row>
    <row r="148" spans="2:6" x14ac:dyDescent="0.25">
      <c r="B148" s="71"/>
      <c r="C148" s="72"/>
      <c r="D148" s="73"/>
      <c r="E148" s="73"/>
      <c r="F148" s="73"/>
    </row>
    <row r="149" spans="2:6" x14ac:dyDescent="0.25">
      <c r="B149" s="71"/>
      <c r="C149" s="72"/>
      <c r="D149" s="73"/>
      <c r="E149" s="73"/>
      <c r="F149" s="73"/>
    </row>
    <row r="150" spans="2:6" x14ac:dyDescent="0.25">
      <c r="B150" s="71"/>
      <c r="C150" s="72"/>
      <c r="D150" s="73"/>
      <c r="E150" s="73"/>
      <c r="F150" s="73"/>
    </row>
    <row r="151" spans="2:6" x14ac:dyDescent="0.25">
      <c r="B151" s="71"/>
      <c r="C151" s="72"/>
      <c r="D151" s="73"/>
      <c r="E151" s="73"/>
      <c r="F151" s="73"/>
    </row>
    <row r="152" spans="2:6" x14ac:dyDescent="0.25">
      <c r="B152" s="71"/>
      <c r="C152" s="72"/>
      <c r="D152" s="73"/>
      <c r="E152" s="73"/>
      <c r="F152" s="73"/>
    </row>
    <row r="153" spans="2:6" x14ac:dyDescent="0.25">
      <c r="B153" s="71"/>
      <c r="C153" s="72"/>
      <c r="D153" s="73"/>
      <c r="E153" s="73"/>
      <c r="F153" s="73"/>
    </row>
    <row r="154" spans="2:6" x14ac:dyDescent="0.25">
      <c r="B154" s="71"/>
      <c r="C154" s="72"/>
      <c r="D154" s="73"/>
      <c r="E154" s="73"/>
      <c r="F154" s="73"/>
    </row>
    <row r="155" spans="2:6" x14ac:dyDescent="0.25">
      <c r="B155" s="71"/>
      <c r="C155" s="72"/>
      <c r="D155" s="73"/>
      <c r="E155" s="73"/>
      <c r="F155" s="73"/>
    </row>
    <row r="156" spans="2:6" x14ac:dyDescent="0.25">
      <c r="B156" s="71"/>
      <c r="C156" s="72"/>
      <c r="D156" s="73"/>
      <c r="E156" s="73"/>
      <c r="F156" s="73"/>
    </row>
    <row r="157" spans="2:6" x14ac:dyDescent="0.25">
      <c r="B157" s="71"/>
      <c r="C157" s="72"/>
      <c r="D157" s="73"/>
      <c r="E157" s="73"/>
      <c r="F157" s="73"/>
    </row>
    <row r="158" spans="2:6" x14ac:dyDescent="0.25">
      <c r="B158" s="71"/>
      <c r="C158" s="72"/>
      <c r="D158" s="73"/>
      <c r="E158" s="73"/>
      <c r="F158" s="73"/>
    </row>
    <row r="159" spans="2:6" x14ac:dyDescent="0.25">
      <c r="B159" s="71"/>
      <c r="C159" s="72"/>
      <c r="D159" s="73"/>
      <c r="E159" s="73"/>
      <c r="F159" s="73"/>
    </row>
    <row r="160" spans="2:6" x14ac:dyDescent="0.25">
      <c r="B160" s="71"/>
      <c r="C160" s="72"/>
      <c r="D160" s="73"/>
      <c r="E160" s="73"/>
      <c r="F160" s="73"/>
    </row>
    <row r="161" spans="2:6" x14ac:dyDescent="0.25">
      <c r="B161" s="71"/>
      <c r="C161" s="72"/>
      <c r="D161" s="73"/>
      <c r="E161" s="73"/>
      <c r="F161" s="73"/>
    </row>
    <row r="162" spans="2:6" x14ac:dyDescent="0.25">
      <c r="B162" s="71"/>
      <c r="C162" s="72"/>
      <c r="D162" s="73"/>
      <c r="E162" s="73"/>
      <c r="F162" s="73"/>
    </row>
    <row r="163" spans="2:6" x14ac:dyDescent="0.25">
      <c r="B163" s="71"/>
      <c r="C163" s="72"/>
      <c r="D163" s="73"/>
      <c r="E163" s="73"/>
      <c r="F163" s="73"/>
    </row>
    <row r="164" spans="2:6" x14ac:dyDescent="0.25">
      <c r="B164" s="71"/>
      <c r="C164" s="72"/>
      <c r="D164" s="73"/>
      <c r="E164" s="73"/>
      <c r="F164" s="73"/>
    </row>
    <row r="165" spans="2:6" x14ac:dyDescent="0.25">
      <c r="B165" s="71"/>
      <c r="C165" s="72"/>
      <c r="D165" s="73"/>
      <c r="E165" s="73"/>
      <c r="F165" s="73"/>
    </row>
    <row r="166" spans="2:6" x14ac:dyDescent="0.25">
      <c r="B166" s="71"/>
      <c r="C166" s="72"/>
      <c r="D166" s="73"/>
      <c r="E166" s="73"/>
      <c r="F166" s="73"/>
    </row>
    <row r="167" spans="2:6" x14ac:dyDescent="0.25">
      <c r="B167" s="71"/>
      <c r="C167" s="72"/>
      <c r="D167" s="73"/>
      <c r="E167" s="73"/>
      <c r="F167" s="73"/>
    </row>
    <row r="168" spans="2:6" x14ac:dyDescent="0.25">
      <c r="B168" s="71"/>
      <c r="C168" s="72"/>
      <c r="D168" s="73"/>
      <c r="E168" s="73"/>
      <c r="F168" s="73"/>
    </row>
    <row r="169" spans="2:6" x14ac:dyDescent="0.25">
      <c r="B169" s="71"/>
      <c r="C169" s="72"/>
      <c r="D169" s="73"/>
      <c r="E169" s="73"/>
      <c r="F169" s="73"/>
    </row>
    <row r="170" spans="2:6" x14ac:dyDescent="0.25">
      <c r="B170" s="71"/>
      <c r="C170" s="72"/>
      <c r="D170" s="73"/>
      <c r="E170" s="73"/>
      <c r="F170" s="73"/>
    </row>
    <row r="171" spans="2:6" x14ac:dyDescent="0.25">
      <c r="B171" s="71"/>
      <c r="C171" s="72"/>
      <c r="D171" s="73"/>
      <c r="E171" s="73"/>
      <c r="F171" s="73"/>
    </row>
    <row r="172" spans="2:6" x14ac:dyDescent="0.25">
      <c r="B172" s="71"/>
      <c r="C172" s="72"/>
      <c r="D172" s="73"/>
      <c r="E172" s="73"/>
      <c r="F172" s="73"/>
    </row>
    <row r="173" spans="2:6" x14ac:dyDescent="0.25">
      <c r="B173" s="71"/>
      <c r="C173" s="72"/>
      <c r="D173" s="73"/>
      <c r="E173" s="73"/>
      <c r="F173" s="73"/>
    </row>
    <row r="174" spans="2:6" x14ac:dyDescent="0.25">
      <c r="B174" s="71"/>
      <c r="C174" s="72"/>
      <c r="D174" s="73"/>
      <c r="E174" s="73"/>
      <c r="F174" s="73"/>
    </row>
    <row r="175" spans="2:6" x14ac:dyDescent="0.25">
      <c r="B175" s="71"/>
      <c r="C175" s="72"/>
      <c r="D175" s="73"/>
      <c r="E175" s="73"/>
      <c r="F175" s="73"/>
    </row>
    <row r="176" spans="2:6" x14ac:dyDescent="0.25">
      <c r="B176" s="71"/>
      <c r="C176" s="72"/>
      <c r="D176" s="73"/>
      <c r="E176" s="73"/>
      <c r="F176" s="73"/>
    </row>
    <row r="177" spans="2:6" x14ac:dyDescent="0.25">
      <c r="B177" s="71"/>
      <c r="C177" s="72"/>
      <c r="D177" s="73"/>
      <c r="E177" s="73"/>
      <c r="F177" s="73"/>
    </row>
    <row r="178" spans="2:6" x14ac:dyDescent="0.25">
      <c r="B178" s="71"/>
      <c r="C178" s="72"/>
      <c r="D178" s="73"/>
      <c r="E178" s="73"/>
      <c r="F178" s="73"/>
    </row>
    <row r="179" spans="2:6" x14ac:dyDescent="0.25">
      <c r="B179" s="71"/>
      <c r="C179" s="72"/>
      <c r="D179" s="73"/>
      <c r="E179" s="73"/>
      <c r="F179" s="73"/>
    </row>
    <row r="180" spans="2:6" x14ac:dyDescent="0.25">
      <c r="B180" s="71"/>
      <c r="C180" s="72"/>
      <c r="D180" s="73"/>
      <c r="E180" s="73"/>
      <c r="F180" s="73"/>
    </row>
    <row r="181" spans="2:6" x14ac:dyDescent="0.25">
      <c r="B181" s="71"/>
      <c r="C181" s="72"/>
      <c r="D181" s="73"/>
      <c r="E181" s="73"/>
      <c r="F181" s="73"/>
    </row>
    <row r="182" spans="2:6" x14ac:dyDescent="0.25">
      <c r="B182" s="71"/>
      <c r="C182" s="72"/>
      <c r="D182" s="73"/>
      <c r="E182" s="73"/>
      <c r="F182" s="73"/>
    </row>
    <row r="183" spans="2:6" x14ac:dyDescent="0.25">
      <c r="B183" s="71"/>
      <c r="C183" s="72"/>
      <c r="D183" s="73"/>
      <c r="E183" s="73"/>
      <c r="F183" s="73"/>
    </row>
    <row r="184" spans="2:6" x14ac:dyDescent="0.25">
      <c r="B184" s="71"/>
      <c r="C184" s="72"/>
      <c r="D184" s="73"/>
      <c r="E184" s="73"/>
      <c r="F184" s="73"/>
    </row>
    <row r="185" spans="2:6" x14ac:dyDescent="0.25">
      <c r="B185" s="71"/>
      <c r="C185" s="72"/>
      <c r="D185" s="73"/>
      <c r="E185" s="73"/>
      <c r="F185" s="73"/>
    </row>
    <row r="186" spans="2:6" x14ac:dyDescent="0.25">
      <c r="B186" s="71"/>
      <c r="C186" s="72"/>
      <c r="D186" s="73"/>
      <c r="E186" s="73"/>
      <c r="F186" s="73"/>
    </row>
    <row r="187" spans="2:6" x14ac:dyDescent="0.25">
      <c r="B187" s="71"/>
      <c r="C187" s="72"/>
      <c r="D187" s="73"/>
      <c r="E187" s="73"/>
      <c r="F187" s="73"/>
    </row>
    <row r="188" spans="2:6" x14ac:dyDescent="0.25">
      <c r="B188" s="71"/>
      <c r="C188" s="72"/>
      <c r="D188" s="73"/>
      <c r="E188" s="73"/>
      <c r="F188" s="73"/>
    </row>
    <row r="189" spans="2:6" x14ac:dyDescent="0.25">
      <c r="B189" s="71"/>
      <c r="C189" s="72"/>
      <c r="D189" s="73"/>
      <c r="E189" s="73"/>
      <c r="F189" s="73"/>
    </row>
    <row r="190" spans="2:6" x14ac:dyDescent="0.25">
      <c r="B190" s="71"/>
      <c r="C190" s="72"/>
      <c r="D190" s="73"/>
      <c r="E190" s="73"/>
      <c r="F190" s="73"/>
    </row>
    <row r="191" spans="2:6" x14ac:dyDescent="0.25">
      <c r="B191" s="71"/>
      <c r="C191" s="72"/>
      <c r="D191" s="73"/>
      <c r="E191" s="73"/>
      <c r="F191" s="73"/>
    </row>
    <row r="192" spans="2:6" x14ac:dyDescent="0.25">
      <c r="B192" s="71"/>
      <c r="C192" s="72"/>
      <c r="D192" s="73"/>
      <c r="E192" s="73"/>
      <c r="F192" s="73"/>
    </row>
    <row r="193" spans="2:6" x14ac:dyDescent="0.25">
      <c r="B193" s="71"/>
      <c r="C193" s="72"/>
      <c r="D193" s="73"/>
      <c r="E193" s="73"/>
      <c r="F193" s="73"/>
    </row>
    <row r="194" spans="2:6" x14ac:dyDescent="0.25">
      <c r="B194" s="71"/>
      <c r="C194" s="72"/>
      <c r="D194" s="73"/>
      <c r="E194" s="73"/>
      <c r="F194" s="73"/>
    </row>
    <row r="195" spans="2:6" x14ac:dyDescent="0.25">
      <c r="B195" s="71"/>
      <c r="C195" s="72"/>
      <c r="D195" s="73"/>
      <c r="E195" s="73"/>
      <c r="F195" s="73"/>
    </row>
    <row r="196" spans="2:6" x14ac:dyDescent="0.25">
      <c r="B196" s="71"/>
      <c r="C196" s="72"/>
      <c r="D196" s="73"/>
      <c r="E196" s="73"/>
      <c r="F196" s="73"/>
    </row>
    <row r="197" spans="2:6" x14ac:dyDescent="0.25">
      <c r="B197" s="71"/>
      <c r="C197" s="72"/>
      <c r="D197" s="73"/>
      <c r="E197" s="73"/>
      <c r="F197" s="73"/>
    </row>
    <row r="198" spans="2:6" x14ac:dyDescent="0.25">
      <c r="B198" s="71"/>
      <c r="C198" s="72"/>
      <c r="D198" s="73"/>
      <c r="E198" s="73"/>
      <c r="F198" s="73"/>
    </row>
    <row r="199" spans="2:6" x14ac:dyDescent="0.25">
      <c r="B199" s="71"/>
      <c r="C199" s="72"/>
      <c r="D199" s="73"/>
      <c r="E199" s="73"/>
      <c r="F199" s="73"/>
    </row>
    <row r="200" spans="2:6" x14ac:dyDescent="0.25">
      <c r="B200" s="71"/>
      <c r="C200" s="72"/>
      <c r="D200" s="73"/>
      <c r="E200" s="73"/>
      <c r="F200" s="73"/>
    </row>
    <row r="201" spans="2:6" x14ac:dyDescent="0.25">
      <c r="B201" s="71"/>
      <c r="C201" s="72"/>
      <c r="D201" s="73"/>
      <c r="E201" s="73"/>
      <c r="F201" s="73"/>
    </row>
    <row r="202" spans="2:6" x14ac:dyDescent="0.25">
      <c r="B202" s="71"/>
      <c r="C202" s="72"/>
      <c r="D202" s="73"/>
      <c r="E202" s="73"/>
      <c r="F202" s="73"/>
    </row>
    <row r="203" spans="2:6" x14ac:dyDescent="0.25">
      <c r="B203" s="71"/>
      <c r="C203" s="72"/>
      <c r="D203" s="73"/>
      <c r="E203" s="73"/>
      <c r="F203" s="73"/>
    </row>
    <row r="204" spans="2:6" x14ac:dyDescent="0.25">
      <c r="B204" s="71"/>
      <c r="C204" s="72"/>
      <c r="D204" s="73"/>
      <c r="E204" s="73"/>
      <c r="F204" s="73"/>
    </row>
    <row r="205" spans="2:6" x14ac:dyDescent="0.25">
      <c r="B205" s="71"/>
      <c r="C205" s="72"/>
      <c r="D205" s="73"/>
      <c r="E205" s="73"/>
      <c r="F205" s="73"/>
    </row>
    <row r="206" spans="2:6" x14ac:dyDescent="0.25">
      <c r="B206" s="71"/>
      <c r="C206" s="72"/>
      <c r="D206" s="73"/>
      <c r="E206" s="73"/>
      <c r="F206" s="73"/>
    </row>
    <row r="207" spans="2:6" x14ac:dyDescent="0.25">
      <c r="B207" s="71"/>
      <c r="C207" s="72"/>
      <c r="D207" s="73"/>
      <c r="E207" s="73"/>
      <c r="F207" s="73"/>
    </row>
    <row r="208" spans="2:6" x14ac:dyDescent="0.25">
      <c r="B208" s="71"/>
      <c r="C208" s="72"/>
      <c r="D208" s="73"/>
      <c r="E208" s="73"/>
      <c r="F208" s="73"/>
    </row>
    <row r="209" spans="2:6" x14ac:dyDescent="0.25">
      <c r="B209" s="71"/>
      <c r="C209" s="72"/>
      <c r="D209" s="73"/>
      <c r="E209" s="73"/>
      <c r="F209" s="73"/>
    </row>
    <row r="210" spans="2:6" x14ac:dyDescent="0.25">
      <c r="B210" s="71"/>
      <c r="C210" s="72"/>
      <c r="D210" s="73"/>
      <c r="E210" s="73"/>
      <c r="F210" s="73"/>
    </row>
    <row r="211" spans="2:6" x14ac:dyDescent="0.25">
      <c r="B211" s="71"/>
      <c r="C211" s="72"/>
      <c r="D211" s="73"/>
      <c r="E211" s="73"/>
      <c r="F211" s="73"/>
    </row>
    <row r="212" spans="2:6" x14ac:dyDescent="0.25">
      <c r="B212" s="71"/>
      <c r="C212" s="72"/>
      <c r="D212" s="73"/>
      <c r="E212" s="73"/>
      <c r="F212" s="73"/>
    </row>
    <row r="213" spans="2:6" x14ac:dyDescent="0.25">
      <c r="B213" s="71"/>
      <c r="C213" s="72"/>
      <c r="D213" s="73"/>
      <c r="E213" s="73"/>
      <c r="F213" s="73"/>
    </row>
    <row r="214" spans="2:6" x14ac:dyDescent="0.25">
      <c r="B214" s="71"/>
      <c r="C214" s="72"/>
      <c r="D214" s="73"/>
      <c r="E214" s="73"/>
      <c r="F214" s="73"/>
    </row>
    <row r="215" spans="2:6" x14ac:dyDescent="0.25">
      <c r="B215" s="71"/>
      <c r="C215" s="72"/>
      <c r="D215" s="73"/>
      <c r="E215" s="73"/>
      <c r="F215" s="73"/>
    </row>
    <row r="216" spans="2:6" x14ac:dyDescent="0.25">
      <c r="B216" s="71"/>
      <c r="C216" s="72"/>
      <c r="D216" s="73"/>
      <c r="E216" s="73"/>
      <c r="F216" s="73"/>
    </row>
    <row r="217" spans="2:6" x14ac:dyDescent="0.25">
      <c r="B217" s="71"/>
      <c r="C217" s="72"/>
      <c r="D217" s="73"/>
      <c r="E217" s="73"/>
      <c r="F217" s="73"/>
    </row>
    <row r="218" spans="2:6" x14ac:dyDescent="0.25">
      <c r="B218" s="71"/>
      <c r="C218" s="72"/>
      <c r="D218" s="73"/>
      <c r="E218" s="73"/>
      <c r="F218" s="73"/>
    </row>
    <row r="219" spans="2:6" x14ac:dyDescent="0.25">
      <c r="B219" s="71"/>
      <c r="C219" s="72"/>
      <c r="D219" s="73"/>
      <c r="E219" s="73"/>
      <c r="F219" s="73"/>
    </row>
    <row r="220" spans="2:6" x14ac:dyDescent="0.25">
      <c r="B220" s="71"/>
      <c r="C220" s="72"/>
      <c r="D220" s="73"/>
      <c r="E220" s="73"/>
      <c r="F220" s="73"/>
    </row>
    <row r="221" spans="2:6" x14ac:dyDescent="0.25">
      <c r="B221" s="71"/>
      <c r="C221" s="72"/>
      <c r="D221" s="73"/>
      <c r="E221" s="73"/>
      <c r="F221" s="73"/>
    </row>
    <row r="222" spans="2:6" x14ac:dyDescent="0.25">
      <c r="B222" s="71"/>
      <c r="C222" s="72"/>
      <c r="D222" s="73"/>
      <c r="E222" s="73"/>
      <c r="F222" s="73"/>
    </row>
    <row r="223" spans="2:6" x14ac:dyDescent="0.25">
      <c r="B223" s="71"/>
      <c r="C223" s="72"/>
      <c r="D223" s="73"/>
      <c r="E223" s="73"/>
      <c r="F223" s="73"/>
    </row>
    <row r="224" spans="2:6" x14ac:dyDescent="0.25">
      <c r="B224" s="71"/>
      <c r="C224" s="72"/>
      <c r="D224" s="73"/>
      <c r="E224" s="73"/>
      <c r="F224" s="73"/>
    </row>
    <row r="225" spans="2:6" x14ac:dyDescent="0.25">
      <c r="B225" s="71"/>
      <c r="C225" s="72"/>
      <c r="D225" s="73"/>
      <c r="E225" s="73"/>
      <c r="F225" s="73"/>
    </row>
    <row r="226" spans="2:6" x14ac:dyDescent="0.25">
      <c r="B226" s="71"/>
      <c r="C226" s="72"/>
      <c r="D226" s="73"/>
      <c r="E226" s="73"/>
      <c r="F226" s="73"/>
    </row>
    <row r="227" spans="2:6" x14ac:dyDescent="0.25">
      <c r="B227" s="71"/>
      <c r="C227" s="72"/>
      <c r="D227" s="73"/>
      <c r="E227" s="73"/>
      <c r="F227" s="73"/>
    </row>
    <row r="228" spans="2:6" x14ac:dyDescent="0.25">
      <c r="B228" s="71"/>
      <c r="C228" s="72"/>
      <c r="D228" s="73"/>
      <c r="E228" s="73"/>
      <c r="F228" s="73"/>
    </row>
    <row r="229" spans="2:6" x14ac:dyDescent="0.25">
      <c r="B229" s="71"/>
      <c r="C229" s="72"/>
      <c r="D229" s="73"/>
      <c r="E229" s="73"/>
      <c r="F229" s="73"/>
    </row>
    <row r="230" spans="2:6" x14ac:dyDescent="0.25">
      <c r="B230" s="71"/>
      <c r="C230" s="72"/>
      <c r="D230" s="73"/>
      <c r="E230" s="73"/>
      <c r="F230" s="73"/>
    </row>
    <row r="231" spans="2:6" x14ac:dyDescent="0.25">
      <c r="B231" s="71"/>
      <c r="C231" s="72"/>
      <c r="D231" s="73"/>
      <c r="E231" s="73"/>
      <c r="F231" s="73"/>
    </row>
    <row r="232" spans="2:6" x14ac:dyDescent="0.25">
      <c r="B232" s="71"/>
      <c r="C232" s="72"/>
      <c r="D232" s="73"/>
      <c r="E232" s="73"/>
      <c r="F232" s="73"/>
    </row>
    <row r="233" spans="2:6" x14ac:dyDescent="0.25">
      <c r="B233" s="71"/>
      <c r="C233" s="72"/>
      <c r="D233" s="73"/>
      <c r="E233" s="73"/>
      <c r="F233" s="73"/>
    </row>
    <row r="234" spans="2:6" x14ac:dyDescent="0.25">
      <c r="B234" s="71"/>
      <c r="C234" s="72"/>
      <c r="D234" s="73"/>
      <c r="E234" s="73"/>
      <c r="F234" s="73"/>
    </row>
    <row r="235" spans="2:6" x14ac:dyDescent="0.25">
      <c r="B235" s="71"/>
      <c r="C235" s="72"/>
      <c r="D235" s="73"/>
      <c r="E235" s="73"/>
      <c r="F235" s="73"/>
    </row>
    <row r="236" spans="2:6" x14ac:dyDescent="0.25">
      <c r="B236" s="71"/>
      <c r="C236" s="72"/>
      <c r="D236" s="73"/>
      <c r="E236" s="73"/>
      <c r="F236" s="73"/>
    </row>
    <row r="237" spans="2:6" x14ac:dyDescent="0.25">
      <c r="B237" s="71"/>
      <c r="C237" s="72"/>
      <c r="D237" s="73"/>
      <c r="E237" s="73"/>
      <c r="F237" s="73"/>
    </row>
    <row r="238" spans="2:6" x14ac:dyDescent="0.25">
      <c r="B238" s="71"/>
      <c r="C238" s="72"/>
      <c r="D238" s="73"/>
      <c r="E238" s="73"/>
      <c r="F238" s="73"/>
    </row>
    <row r="239" spans="2:6" x14ac:dyDescent="0.25">
      <c r="B239" s="71"/>
      <c r="C239" s="72"/>
      <c r="D239" s="73"/>
      <c r="E239" s="73"/>
      <c r="F239" s="73"/>
    </row>
    <row r="240" spans="2:6" x14ac:dyDescent="0.25">
      <c r="B240" s="71"/>
      <c r="C240" s="72"/>
      <c r="D240" s="73"/>
      <c r="E240" s="73"/>
      <c r="F240" s="73"/>
    </row>
    <row r="241" spans="2:6" x14ac:dyDescent="0.25">
      <c r="B241" s="71"/>
      <c r="C241" s="72"/>
      <c r="D241" s="73"/>
      <c r="E241" s="73"/>
      <c r="F241" s="73"/>
    </row>
    <row r="242" spans="2:6" x14ac:dyDescent="0.25">
      <c r="B242" s="71"/>
      <c r="C242" s="72"/>
      <c r="D242" s="73"/>
      <c r="E242" s="73"/>
      <c r="F242" s="73"/>
    </row>
    <row r="243" spans="2:6" x14ac:dyDescent="0.25">
      <c r="B243" s="71"/>
      <c r="C243" s="72"/>
      <c r="D243" s="73"/>
      <c r="E243" s="73"/>
      <c r="F243" s="73"/>
    </row>
    <row r="244" spans="2:6" x14ac:dyDescent="0.25">
      <c r="B244" s="71"/>
      <c r="C244" s="72"/>
      <c r="D244" s="73"/>
      <c r="E244" s="73"/>
      <c r="F244" s="73"/>
    </row>
    <row r="245" spans="2:6" x14ac:dyDescent="0.25">
      <c r="B245" s="71"/>
      <c r="C245" s="72"/>
      <c r="D245" s="73"/>
      <c r="E245" s="73"/>
      <c r="F245" s="73"/>
    </row>
    <row r="246" spans="2:6" x14ac:dyDescent="0.25">
      <c r="B246" s="71"/>
      <c r="C246" s="72"/>
      <c r="D246" s="73"/>
      <c r="E246" s="73"/>
      <c r="F246" s="73"/>
    </row>
    <row r="247" spans="2:6" x14ac:dyDescent="0.25">
      <c r="B247" s="71"/>
      <c r="C247" s="72"/>
      <c r="D247" s="73"/>
      <c r="E247" s="73"/>
      <c r="F247" s="73"/>
    </row>
    <row r="248" spans="2:6" x14ac:dyDescent="0.25">
      <c r="B248" s="71"/>
      <c r="C248" s="72"/>
      <c r="D248" s="73"/>
      <c r="E248" s="73"/>
      <c r="F248" s="73"/>
    </row>
    <row r="249" spans="2:6" x14ac:dyDescent="0.25">
      <c r="B249" s="71"/>
      <c r="C249" s="72"/>
      <c r="D249" s="73"/>
      <c r="E249" s="73"/>
      <c r="F249" s="73"/>
    </row>
    <row r="250" spans="2:6" x14ac:dyDescent="0.25">
      <c r="B250" s="71"/>
      <c r="C250" s="72"/>
      <c r="D250" s="73"/>
      <c r="E250" s="73"/>
      <c r="F250" s="73"/>
    </row>
    <row r="251" spans="2:6" x14ac:dyDescent="0.25">
      <c r="B251" s="71"/>
      <c r="C251" s="72"/>
      <c r="D251" s="73"/>
      <c r="E251" s="73"/>
      <c r="F251" s="73"/>
    </row>
    <row r="252" spans="2:6" x14ac:dyDescent="0.25">
      <c r="B252" s="71"/>
      <c r="C252" s="72"/>
      <c r="D252" s="73"/>
      <c r="E252" s="73"/>
      <c r="F252" s="73"/>
    </row>
    <row r="253" spans="2:6" x14ac:dyDescent="0.25">
      <c r="B253" s="71"/>
      <c r="C253" s="72"/>
      <c r="D253" s="73"/>
      <c r="E253" s="73"/>
      <c r="F253" s="73"/>
    </row>
    <row r="254" spans="2:6" x14ac:dyDescent="0.25">
      <c r="B254" s="71"/>
      <c r="C254" s="72"/>
      <c r="D254" s="73"/>
      <c r="E254" s="73"/>
      <c r="F254" s="73"/>
    </row>
    <row r="255" spans="2:6" x14ac:dyDescent="0.25">
      <c r="B255" s="71"/>
      <c r="C255" s="72"/>
      <c r="D255" s="73"/>
      <c r="E255" s="73"/>
      <c r="F255" s="73"/>
    </row>
    <row r="256" spans="2:6" x14ac:dyDescent="0.25">
      <c r="B256" s="71"/>
      <c r="C256" s="72"/>
      <c r="D256" s="73"/>
      <c r="E256" s="73"/>
      <c r="F256" s="73"/>
    </row>
    <row r="257" spans="2:6" x14ac:dyDescent="0.25">
      <c r="B257" s="71"/>
      <c r="C257" s="72"/>
      <c r="D257" s="73"/>
      <c r="E257" s="73"/>
      <c r="F257" s="73"/>
    </row>
    <row r="258" spans="2:6" x14ac:dyDescent="0.25">
      <c r="B258" s="71"/>
      <c r="C258" s="72"/>
      <c r="D258" s="73"/>
      <c r="E258" s="73"/>
      <c r="F258" s="73"/>
    </row>
    <row r="259" spans="2:6" x14ac:dyDescent="0.25">
      <c r="B259" s="71"/>
      <c r="C259" s="72"/>
      <c r="D259" s="73"/>
      <c r="E259" s="73"/>
      <c r="F259" s="73"/>
    </row>
    <row r="260" spans="2:6" x14ac:dyDescent="0.25">
      <c r="B260" s="71"/>
      <c r="C260" s="72"/>
      <c r="D260" s="73"/>
      <c r="E260" s="73"/>
      <c r="F260" s="73"/>
    </row>
    <row r="261" spans="2:6" x14ac:dyDescent="0.25">
      <c r="B261" s="71"/>
      <c r="C261" s="72"/>
      <c r="D261" s="73"/>
      <c r="E261" s="73"/>
      <c r="F261" s="73"/>
    </row>
    <row r="262" spans="2:6" x14ac:dyDescent="0.25">
      <c r="B262" s="71"/>
      <c r="C262" s="72"/>
      <c r="D262" s="73"/>
      <c r="E262" s="73"/>
      <c r="F262" s="73"/>
    </row>
    <row r="263" spans="2:6" x14ac:dyDescent="0.25">
      <c r="B263" s="71"/>
      <c r="C263" s="72"/>
      <c r="D263" s="73"/>
      <c r="E263" s="73"/>
      <c r="F263" s="73"/>
    </row>
    <row r="264" spans="2:6" x14ac:dyDescent="0.25">
      <c r="B264" s="71"/>
      <c r="C264" s="72"/>
      <c r="D264" s="73"/>
      <c r="E264" s="73"/>
      <c r="F264" s="73"/>
    </row>
    <row r="265" spans="2:6" x14ac:dyDescent="0.25">
      <c r="B265" s="71"/>
      <c r="C265" s="72"/>
      <c r="D265" s="73"/>
      <c r="E265" s="73"/>
      <c r="F265" s="73"/>
    </row>
    <row r="266" spans="2:6" x14ac:dyDescent="0.25">
      <c r="B266" s="71"/>
      <c r="C266" s="72"/>
      <c r="D266" s="73"/>
      <c r="E266" s="73"/>
      <c r="F266" s="73"/>
    </row>
    <row r="267" spans="2:6" x14ac:dyDescent="0.25">
      <c r="B267" s="71"/>
      <c r="C267" s="72"/>
      <c r="D267" s="73"/>
      <c r="E267" s="73"/>
      <c r="F267" s="73"/>
    </row>
    <row r="268" spans="2:6" x14ac:dyDescent="0.25">
      <c r="B268" s="71"/>
      <c r="C268" s="72"/>
      <c r="D268" s="73"/>
      <c r="E268" s="73"/>
      <c r="F268" s="73"/>
    </row>
    <row r="269" spans="2:6" x14ac:dyDescent="0.25">
      <c r="B269" s="71"/>
      <c r="C269" s="72"/>
      <c r="D269" s="73"/>
      <c r="E269" s="73"/>
      <c r="F269" s="73"/>
    </row>
    <row r="270" spans="2:6" x14ac:dyDescent="0.25">
      <c r="B270" s="71"/>
      <c r="C270" s="72"/>
      <c r="D270" s="73"/>
      <c r="E270" s="73"/>
      <c r="F270" s="73"/>
    </row>
    <row r="271" spans="2:6" x14ac:dyDescent="0.25">
      <c r="B271" s="71"/>
      <c r="C271" s="72"/>
      <c r="D271" s="73"/>
      <c r="E271" s="73"/>
      <c r="F271" s="73"/>
    </row>
    <row r="272" spans="2:6" x14ac:dyDescent="0.25">
      <c r="B272" s="71"/>
      <c r="C272" s="72"/>
      <c r="D272" s="73"/>
      <c r="E272" s="73"/>
      <c r="F272" s="73"/>
    </row>
    <row r="273" spans="2:6" x14ac:dyDescent="0.25">
      <c r="B273" s="71"/>
      <c r="C273" s="72"/>
      <c r="D273" s="73"/>
      <c r="E273" s="73"/>
      <c r="F273" s="73"/>
    </row>
    <row r="274" spans="2:6" x14ac:dyDescent="0.25">
      <c r="B274" s="71"/>
      <c r="C274" s="72"/>
      <c r="D274" s="73"/>
      <c r="E274" s="73"/>
      <c r="F274" s="73"/>
    </row>
    <row r="275" spans="2:6" x14ac:dyDescent="0.25">
      <c r="B275" s="71"/>
      <c r="C275" s="72"/>
      <c r="D275" s="73"/>
      <c r="E275" s="73"/>
      <c r="F275" s="73"/>
    </row>
    <row r="276" spans="2:6" x14ac:dyDescent="0.25">
      <c r="B276" s="71"/>
      <c r="C276" s="72"/>
      <c r="D276" s="73"/>
      <c r="E276" s="73"/>
      <c r="F276" s="73"/>
    </row>
    <row r="277" spans="2:6" x14ac:dyDescent="0.25">
      <c r="B277" s="71"/>
      <c r="C277" s="72"/>
      <c r="D277" s="73"/>
      <c r="E277" s="73"/>
      <c r="F277" s="73"/>
    </row>
    <row r="278" spans="2:6" x14ac:dyDescent="0.25">
      <c r="B278" s="71"/>
      <c r="C278" s="72"/>
      <c r="D278" s="73"/>
      <c r="E278" s="73"/>
      <c r="F278" s="73"/>
    </row>
    <row r="279" spans="2:6" x14ac:dyDescent="0.25">
      <c r="B279" s="71"/>
      <c r="C279" s="72"/>
      <c r="D279" s="73"/>
      <c r="E279" s="73"/>
      <c r="F279" s="73"/>
    </row>
    <row r="280" spans="2:6" x14ac:dyDescent="0.25">
      <c r="B280" s="71"/>
      <c r="C280" s="72"/>
      <c r="D280" s="73"/>
      <c r="E280" s="73"/>
      <c r="F280" s="73"/>
    </row>
    <row r="281" spans="2:6" x14ac:dyDescent="0.25">
      <c r="B281" s="71"/>
      <c r="C281" s="72"/>
      <c r="D281" s="73"/>
      <c r="E281" s="73"/>
      <c r="F281" s="73"/>
    </row>
    <row r="282" spans="2:6" x14ac:dyDescent="0.25">
      <c r="B282" s="71"/>
      <c r="C282" s="72"/>
      <c r="D282" s="73"/>
      <c r="E282" s="73"/>
      <c r="F282" s="73"/>
    </row>
    <row r="283" spans="2:6" x14ac:dyDescent="0.25">
      <c r="B283" s="71"/>
      <c r="C283" s="72"/>
      <c r="D283" s="73"/>
      <c r="E283" s="73"/>
      <c r="F283" s="73"/>
    </row>
    <row r="284" spans="2:6" x14ac:dyDescent="0.25">
      <c r="B284" s="71"/>
      <c r="C284" s="72"/>
      <c r="D284" s="73"/>
      <c r="E284" s="73"/>
      <c r="F284" s="73"/>
    </row>
    <row r="285" spans="2:6" x14ac:dyDescent="0.25">
      <c r="B285" s="71"/>
      <c r="C285" s="72"/>
      <c r="D285" s="73"/>
      <c r="E285" s="73"/>
      <c r="F285" s="73"/>
    </row>
    <row r="286" spans="2:6" x14ac:dyDescent="0.25">
      <c r="B286" s="71"/>
      <c r="C286" s="72"/>
      <c r="D286" s="73"/>
      <c r="E286" s="73"/>
      <c r="F286" s="73"/>
    </row>
  </sheetData>
  <mergeCells count="1">
    <mergeCell ref="B2:F2"/>
  </mergeCells>
  <phoneticPr fontId="8" type="noConversion"/>
  <pageMargins left="0.75" right="0.75" top="1" bottom="1" header="0.5" footer="0.5"/>
  <pageSetup paperSize="9" scale="76" orientation="portrait" verticalDpi="4294967295" r:id="rId1"/>
  <headerFooter alignWithMargins="0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D12"/>
  <sheetViews>
    <sheetView workbookViewId="0">
      <selection activeCell="B9" sqref="B9:B12"/>
    </sheetView>
  </sheetViews>
  <sheetFormatPr defaultRowHeight="15" x14ac:dyDescent="0.25"/>
  <cols>
    <col min="1" max="1" width="9.140625" style="15"/>
    <col min="2" max="2" width="93" style="16" customWidth="1"/>
    <col min="3" max="3" width="13.140625" style="93" customWidth="1"/>
    <col min="4" max="4" width="12.140625" style="15" bestFit="1" customWidth="1"/>
    <col min="5" max="16384" width="9.140625" style="15"/>
  </cols>
  <sheetData>
    <row r="1" spans="2:4" ht="15.75" thickBot="1" x14ac:dyDescent="0.3"/>
    <row r="2" spans="2:4" ht="15.75" thickBot="1" x14ac:dyDescent="0.3">
      <c r="B2" s="213" t="str">
        <f>'Elenco Prezzi Unitari'!B151</f>
        <v>Gemeinde  KURTINIG a.d.W.</v>
      </c>
      <c r="C2" s="214"/>
    </row>
    <row r="3" spans="2:4" s="18" customFormat="1" ht="15.75" thickBot="1" x14ac:dyDescent="0.25">
      <c r="B3" s="100" t="str">
        <f>'Elenco Prezzi Unitari'!B65</f>
        <v>BESCHREIBUNG</v>
      </c>
      <c r="C3" s="153" t="str">
        <f>'Elenco Prezzi Unitari'!F65</f>
        <v>BETRAG</v>
      </c>
    </row>
    <row r="4" spans="2:4" x14ac:dyDescent="0.25">
      <c r="B4" s="98" t="str">
        <f>'PLT1 Cortina'!B2</f>
        <v>PLT1 - Nummernschilderkennungsstation Nr.1:  S.P.19 Einfahrt Nord (Gemeinde KURTINIG)</v>
      </c>
      <c r="C4" s="99">
        <f>'PLT1 Cortina'!F22</f>
        <v>9428.85</v>
      </c>
    </row>
    <row r="5" spans="2:4" x14ac:dyDescent="0.25">
      <c r="B5" s="43" t="str">
        <f>'PLT2 Cortina'!B2</f>
        <v>PLT2 - Nummernschilderkennungsstation Nr.2:  Bahnhofstraße - Einfahrt  Nord (Gemeinde  KURTINIG)</v>
      </c>
      <c r="C5" s="94">
        <f>'PLT2 Cortina'!F22</f>
        <v>9428.85</v>
      </c>
    </row>
    <row r="6" spans="2:4" x14ac:dyDescent="0.25">
      <c r="B6" s="43" t="str">
        <f>'PLT3 Cortina'!B2</f>
        <v>PLT3 - Nummernschilderkennungsstation Nr.3:  S.P.19 Einfahrt Süd (Gemeinde  KURTINIG)</v>
      </c>
      <c r="C6" s="94">
        <f>'PLT3 Cortina'!F22</f>
        <v>9995.85</v>
      </c>
    </row>
    <row r="7" spans="2:4" ht="15.75" thickBot="1" x14ac:dyDescent="0.3">
      <c r="B7" s="43" t="str">
        <f>'PR1-CO Cortina'!B2</f>
        <v>CO - Leiststelle  + PR1 - Videoüberwachungsstation Nr.1:  Rathaus (Gemeinde KURTINIG)</v>
      </c>
      <c r="C7" s="94">
        <f>'PR1-CO Cortina'!F19</f>
        <v>10348</v>
      </c>
    </row>
    <row r="8" spans="2:4" s="19" customFormat="1" ht="15.75" thickBot="1" x14ac:dyDescent="0.3">
      <c r="B8" s="146" t="str">
        <f>'Elenco Prezzi Unitari'!B69</f>
        <v>SUMME</v>
      </c>
      <c r="C8" s="147">
        <f>SUM(C4:C7)</f>
        <v>39201.550000000003</v>
      </c>
      <c r="D8" s="47"/>
    </row>
    <row r="9" spans="2:4" ht="30" x14ac:dyDescent="0.25">
      <c r="B9" s="43" t="str">
        <f>'Elenco Prezzi Unitari'!B203</f>
        <v>Anteilige Kosten des zentralen Nummernschildverwaltungssystems (Leitstelle am Sitz der Bezirksgemeinschaft)</v>
      </c>
      <c r="C9" s="94">
        <f>(C8/Totale!C21)*Totale!C26</f>
        <v>3396.1233885193155</v>
      </c>
    </row>
    <row r="10" spans="2:4" x14ac:dyDescent="0.25">
      <c r="B10" s="43" t="str">
        <f>'Elenco Prezzi Unitari'!B204</f>
        <v>Anteilige Sicherheitsaufwendungen</v>
      </c>
      <c r="C10" s="94">
        <f>(C8/Totale!C21)*'Quadro Economico'!C5</f>
        <v>1289.391459069531</v>
      </c>
    </row>
    <row r="11" spans="2:4" ht="15" customHeight="1" thickBot="1" x14ac:dyDescent="0.3">
      <c r="B11" s="43" t="str">
        <f>'Elenco Prezzi Unitari'!B205</f>
        <v>Anteilige sonstige Aufwendungen (Ausführungsprojekt + BL + SiKoA + Wettbewerbsausschuss + unvorhergesehen Kosten und Rundungen)</v>
      </c>
      <c r="C11" s="94">
        <f>(C8/Totale!C21)*('Quadro Economico'!C8+'Quadro Economico'!C9+'Quadro Economico'!C10+'Quadro Economico'!C11+'Quadro Economico'!C12)</f>
        <v>3525.2917595745475</v>
      </c>
    </row>
    <row r="12" spans="2:4" ht="15.75" thickBot="1" x14ac:dyDescent="0.3">
      <c r="B12" s="149" t="str">
        <f>'Elenco Prezzi Unitari'!B213</f>
        <v>Gesamtbetrag Gemeinde KURTINIG a. d. W.</v>
      </c>
      <c r="C12" s="150">
        <f>SUM(C8:C11)</f>
        <v>47412.35660716339</v>
      </c>
    </row>
  </sheetData>
  <mergeCells count="1">
    <mergeCell ref="B2:C2"/>
  </mergeCells>
  <pageMargins left="0.7" right="0.7" top="0.75" bottom="0.75" header="0.3" footer="0.3"/>
  <pageSetup paperSize="9" scale="77" orientation="portrait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284"/>
  <sheetViews>
    <sheetView workbookViewId="0">
      <selection activeCell="E9" sqref="E9:E10"/>
    </sheetView>
  </sheetViews>
  <sheetFormatPr defaultRowHeight="15" x14ac:dyDescent="0.25"/>
  <cols>
    <col min="1" max="1" width="9.140625" style="59"/>
    <col min="2" max="2" width="52.7109375" style="74" customWidth="1"/>
    <col min="3" max="3" width="8.140625" style="75" bestFit="1" customWidth="1"/>
    <col min="4" max="4" width="13" style="76" customWidth="1"/>
    <col min="5" max="5" width="17.140625" style="76" customWidth="1"/>
    <col min="6" max="6" width="15.7109375" style="76" customWidth="1"/>
    <col min="7" max="7" width="14" style="66" customWidth="1"/>
    <col min="8" max="16384" width="9.140625" style="59"/>
  </cols>
  <sheetData>
    <row r="2" spans="2:7" s="54" customFormat="1" x14ac:dyDescent="0.2">
      <c r="B2" s="212" t="str">
        <f>'Elenco Prezzi Unitari'!B124</f>
        <v>PLT1 - Nummernschilderkennungsstation Nr.1:  Villner Straße (Gemeinde  NEUMARKT)</v>
      </c>
      <c r="C2" s="212"/>
      <c r="D2" s="212"/>
      <c r="E2" s="212"/>
      <c r="F2" s="212"/>
      <c r="G2" s="53"/>
    </row>
    <row r="3" spans="2:7" s="54" customFormat="1" x14ac:dyDescent="0.2">
      <c r="B3" s="55" t="str">
        <f>'Elenco Prezzi Unitari'!B65</f>
        <v>BESCHREIBUNG</v>
      </c>
      <c r="C3" s="55" t="str">
        <f>'Elenco Prezzi Unitari'!C65</f>
        <v>M.E.</v>
      </c>
      <c r="D3" s="55" t="str">
        <f>'Elenco Prezzi Unitari'!D65</f>
        <v>ANZ.</v>
      </c>
      <c r="E3" s="55" t="str">
        <f>'Elenco Prezzi Unitari'!E65</f>
        <v>EINHEITSPREIS</v>
      </c>
      <c r="F3" s="55" t="str">
        <f>'Elenco Prezzi Unitari'!F65</f>
        <v>BETRAG</v>
      </c>
      <c r="G3" s="53"/>
    </row>
    <row r="4" spans="2:7" ht="30" x14ac:dyDescent="0.25">
      <c r="B4" s="34" t="str">
        <f>'Elenco Prezzi Unitari'!B4</f>
        <v>Videokamera Nummernschilderkennung OCR + Übersichtskamera</v>
      </c>
      <c r="C4" s="56" t="s">
        <v>1</v>
      </c>
      <c r="D4" s="57">
        <v>1</v>
      </c>
      <c r="E4" s="82">
        <f>'Elenco Prezzi Unitari'!F4</f>
        <v>3200</v>
      </c>
      <c r="F4" s="83">
        <f t="shared" ref="F4:F6" si="0">E4*D4</f>
        <v>3200</v>
      </c>
      <c r="G4" s="58"/>
    </row>
    <row r="5" spans="2:7" ht="30" x14ac:dyDescent="0.25">
      <c r="B5" s="34" t="str">
        <f>'Elenco Prezzi Unitari'!B5</f>
        <v>Lokaler Speicher f. Videokamera Nummernschilderkennung - HD Typ SSD 120 GB</v>
      </c>
      <c r="C5" s="56" t="s">
        <v>1</v>
      </c>
      <c r="D5" s="57">
        <v>1</v>
      </c>
      <c r="E5" s="82">
        <f>'Elenco Prezzi Unitari'!F5</f>
        <v>224</v>
      </c>
      <c r="F5" s="83">
        <f t="shared" si="0"/>
        <v>224</v>
      </c>
      <c r="G5" s="58"/>
    </row>
    <row r="6" spans="2:7" x14ac:dyDescent="0.25">
      <c r="B6" s="34" t="str">
        <f>'Elenco Prezzi Unitari'!B10</f>
        <v>Grundlizenz Kamera f. SW Nummernschilderkennung</v>
      </c>
      <c r="C6" s="56" t="s">
        <v>1</v>
      </c>
      <c r="D6" s="57">
        <v>1</v>
      </c>
      <c r="E6" s="82">
        <f>'Elenco Prezzi Unitari'!F10</f>
        <v>513.5</v>
      </c>
      <c r="F6" s="83">
        <f t="shared" si="0"/>
        <v>513.5</v>
      </c>
      <c r="G6" s="58"/>
    </row>
    <row r="7" spans="2:7" ht="30" x14ac:dyDescent="0.25">
      <c r="B7" s="34" t="str">
        <f>'Elenco Prezzi Unitari'!B11</f>
        <v>Lizenz Kamera Zugriff KfZ-Zulassungsstelle f. SW Nummernschilderkennung</v>
      </c>
      <c r="C7" s="56" t="s">
        <v>1</v>
      </c>
      <c r="D7" s="57">
        <v>1</v>
      </c>
      <c r="E7" s="82">
        <f>'Elenco Prezzi Unitari'!F11</f>
        <v>260</v>
      </c>
      <c r="F7" s="83">
        <f t="shared" ref="F7" si="1">E7*D7</f>
        <v>260</v>
      </c>
      <c r="G7" s="58"/>
    </row>
    <row r="8" spans="2:7" x14ac:dyDescent="0.25">
      <c r="B8" s="34" t="str">
        <f>'Elenco Prezzi Unitari'!B37</f>
        <v>Schild "Videoüberwachter Bereich" Art.13 GvD 196/2003</v>
      </c>
      <c r="C8" s="56" t="s">
        <v>1</v>
      </c>
      <c r="D8" s="57">
        <v>1</v>
      </c>
      <c r="E8" s="82">
        <f>'Elenco Prezzi Unitari'!F37</f>
        <v>50</v>
      </c>
      <c r="F8" s="83">
        <f t="shared" ref="F8" si="2">E8*D8</f>
        <v>50</v>
      </c>
      <c r="G8" s="58"/>
    </row>
    <row r="9" spans="2:7" ht="75" x14ac:dyDescent="0.25">
      <c r="B9" s="33" t="str">
        <f>'Elenco Prezzi Unitari'!B32</f>
        <v>Zubehörteile für die Montage der Videokameras und die fachgerechte Herstellung einer vollständigen, funktionstüchtigen Anlage (z.B. Elektroschaltschrank, Geräteschrank, selbstrückstellender Schalter, Netzgeräte, Kabel usw.)</v>
      </c>
      <c r="C9" s="118" t="str">
        <f>'Elenco Prezzi Unitari'!C32</f>
        <v>pauschal</v>
      </c>
      <c r="D9" s="57">
        <v>1</v>
      </c>
      <c r="E9" s="82">
        <v>800</v>
      </c>
      <c r="F9" s="83">
        <f>E9*D9</f>
        <v>800</v>
      </c>
      <c r="G9" s="58"/>
    </row>
    <row r="10" spans="2:7" ht="30" x14ac:dyDescent="0.25">
      <c r="B10" s="33" t="str">
        <f>'Elenco Prezzi Unitari'!B34</f>
        <v>Arbeitslohn für die Installation (einschließlich Einsatz einer Arbeitsbühne) und die Konfiguration der Anlage.</v>
      </c>
      <c r="C10" s="118" t="str">
        <f>'Elenco Prezzi Unitari'!C34</f>
        <v>pauschal</v>
      </c>
      <c r="D10" s="63">
        <v>1</v>
      </c>
      <c r="E10" s="86">
        <v>775</v>
      </c>
      <c r="F10" s="87">
        <f>E10*D10</f>
        <v>775</v>
      </c>
      <c r="G10" s="64"/>
    </row>
    <row r="11" spans="2:7" x14ac:dyDescent="0.25">
      <c r="B11" s="35" t="str">
        <f>'Elenco Prezzi Unitari'!B66</f>
        <v>Gesamt SOA Kategorie OS5</v>
      </c>
      <c r="C11" s="60"/>
      <c r="D11" s="61"/>
      <c r="E11" s="84"/>
      <c r="F11" s="85">
        <f>SUM(F4:F10)</f>
        <v>5822.5</v>
      </c>
    </row>
    <row r="12" spans="2:7" x14ac:dyDescent="0.25">
      <c r="B12" s="34" t="str">
        <f>'Elenco Prezzi Unitari'!B6</f>
        <v>Modem 3G HSPDS/GPRS mit eingebauter Antenne</v>
      </c>
      <c r="C12" s="56" t="s">
        <v>1</v>
      </c>
      <c r="D12" s="57">
        <v>1</v>
      </c>
      <c r="E12" s="82">
        <f>'Elenco Prezzi Unitari'!F6</f>
        <v>320</v>
      </c>
      <c r="F12" s="83">
        <f t="shared" ref="F12" si="3">E12*D12</f>
        <v>320</v>
      </c>
    </row>
    <row r="13" spans="2:7" ht="45" x14ac:dyDescent="0.25">
      <c r="B13" s="33" t="str">
        <f>'Elenco Prezzi Unitari'!B33</f>
        <v>Zubehörteile für die Montage der Konnektivitätsgeräte zur fachgerechten Herstellung einer vollständigen, funktionstüchtigen Anlage.</v>
      </c>
      <c r="C13" s="117" t="str">
        <f>'Elenco Prezzi Unitari'!C33</f>
        <v>pauschal</v>
      </c>
      <c r="D13" s="57">
        <v>1</v>
      </c>
      <c r="E13" s="82">
        <v>200</v>
      </c>
      <c r="F13" s="83">
        <f>E13*D13</f>
        <v>200</v>
      </c>
    </row>
    <row r="14" spans="2:7" ht="30" x14ac:dyDescent="0.25">
      <c r="B14" s="39" t="str">
        <f>'Elenco Prezzi Unitari'!B34</f>
        <v>Arbeitslohn für die Installation (einschließlich Einsatz einer Arbeitsbühne) und die Konfiguration der Anlage.</v>
      </c>
      <c r="C14" s="121" t="str">
        <f>'Elenco Prezzi Unitari'!C34</f>
        <v>pauschal</v>
      </c>
      <c r="D14" s="63">
        <v>1</v>
      </c>
      <c r="E14" s="86">
        <v>200</v>
      </c>
      <c r="F14" s="87">
        <f>E14*D14</f>
        <v>200</v>
      </c>
    </row>
    <row r="15" spans="2:7" x14ac:dyDescent="0.25">
      <c r="B15" s="36" t="str">
        <f>'Elenco Prezzi Unitari'!B67</f>
        <v>Gesamt SOA Kategorie OS19</v>
      </c>
      <c r="C15" s="60"/>
      <c r="D15" s="65"/>
      <c r="E15" s="84"/>
      <c r="F15" s="88">
        <f>SUM(F12:F14)</f>
        <v>720</v>
      </c>
    </row>
    <row r="16" spans="2:7" x14ac:dyDescent="0.25">
      <c r="B16" s="67"/>
      <c r="C16" s="68"/>
      <c r="D16" s="69"/>
      <c r="E16" s="89"/>
      <c r="F16" s="89"/>
    </row>
    <row r="17" spans="2:6" x14ac:dyDescent="0.25">
      <c r="B17" s="45" t="str">
        <f>'Elenco Prezzi Unitari'!B69</f>
        <v>SUMME</v>
      </c>
      <c r="C17" s="60"/>
      <c r="D17" s="70"/>
      <c r="E17" s="84"/>
      <c r="F17" s="90">
        <f>F11+F15</f>
        <v>6542.5</v>
      </c>
    </row>
    <row r="18" spans="2:6" x14ac:dyDescent="0.25">
      <c r="B18" s="71"/>
      <c r="C18" s="72"/>
      <c r="D18" s="73"/>
      <c r="E18" s="73"/>
      <c r="F18" s="73"/>
    </row>
    <row r="19" spans="2:6" x14ac:dyDescent="0.25">
      <c r="B19" s="71"/>
      <c r="C19" s="72"/>
      <c r="D19" s="73"/>
      <c r="E19" s="73"/>
      <c r="F19" s="73"/>
    </row>
    <row r="20" spans="2:6" x14ac:dyDescent="0.25">
      <c r="B20" s="71"/>
      <c r="C20" s="72"/>
      <c r="D20" s="73"/>
      <c r="E20" s="73"/>
      <c r="F20" s="73"/>
    </row>
    <row r="21" spans="2:6" x14ac:dyDescent="0.25">
      <c r="B21" s="71"/>
      <c r="C21" s="72"/>
      <c r="D21" s="73"/>
      <c r="E21" s="73"/>
      <c r="F21" s="73"/>
    </row>
    <row r="22" spans="2:6" x14ac:dyDescent="0.25">
      <c r="B22" s="71"/>
      <c r="C22" s="72"/>
      <c r="D22" s="73"/>
      <c r="E22" s="73"/>
      <c r="F22" s="73"/>
    </row>
    <row r="23" spans="2:6" x14ac:dyDescent="0.25">
      <c r="B23" s="71"/>
      <c r="C23" s="72"/>
      <c r="D23" s="73"/>
      <c r="E23" s="73"/>
      <c r="F23" s="73"/>
    </row>
    <row r="24" spans="2:6" x14ac:dyDescent="0.25">
      <c r="B24" s="71"/>
      <c r="C24" s="72"/>
      <c r="D24" s="73"/>
      <c r="E24" s="73"/>
      <c r="F24" s="73"/>
    </row>
    <row r="25" spans="2:6" x14ac:dyDescent="0.25">
      <c r="B25" s="71"/>
      <c r="C25" s="72"/>
      <c r="D25" s="73"/>
      <c r="E25" s="73"/>
      <c r="F25" s="73"/>
    </row>
    <row r="26" spans="2:6" x14ac:dyDescent="0.25">
      <c r="B26" s="71"/>
      <c r="C26" s="72"/>
      <c r="D26" s="73"/>
      <c r="E26" s="73"/>
      <c r="F26" s="73"/>
    </row>
    <row r="27" spans="2:6" x14ac:dyDescent="0.25">
      <c r="B27" s="71"/>
      <c r="C27" s="72"/>
      <c r="D27" s="73"/>
      <c r="E27" s="73"/>
      <c r="F27" s="73"/>
    </row>
    <row r="28" spans="2:6" x14ac:dyDescent="0.25">
      <c r="B28" s="71"/>
      <c r="C28" s="72"/>
      <c r="D28" s="73"/>
      <c r="E28" s="73"/>
      <c r="F28" s="73"/>
    </row>
    <row r="29" spans="2:6" x14ac:dyDescent="0.25">
      <c r="B29" s="71"/>
      <c r="C29" s="72"/>
      <c r="D29" s="73"/>
      <c r="E29" s="73"/>
      <c r="F29" s="73"/>
    </row>
    <row r="30" spans="2:6" x14ac:dyDescent="0.25">
      <c r="B30" s="71"/>
      <c r="C30" s="72"/>
      <c r="D30" s="73"/>
      <c r="E30" s="73"/>
      <c r="F30" s="73"/>
    </row>
    <row r="31" spans="2:6" x14ac:dyDescent="0.25">
      <c r="B31" s="71"/>
      <c r="C31" s="72"/>
      <c r="D31" s="73"/>
      <c r="E31" s="73"/>
      <c r="F31" s="73"/>
    </row>
    <row r="32" spans="2:6" x14ac:dyDescent="0.25">
      <c r="B32" s="71"/>
      <c r="C32" s="72"/>
      <c r="D32" s="73"/>
      <c r="E32" s="73"/>
      <c r="F32" s="73"/>
    </row>
    <row r="33" spans="2:6" x14ac:dyDescent="0.25">
      <c r="B33" s="71"/>
      <c r="C33" s="72"/>
      <c r="D33" s="73"/>
      <c r="E33" s="73"/>
      <c r="F33" s="73"/>
    </row>
    <row r="34" spans="2:6" x14ac:dyDescent="0.25">
      <c r="B34" s="71"/>
      <c r="C34" s="72"/>
      <c r="D34" s="73"/>
      <c r="E34" s="73"/>
      <c r="F34" s="73"/>
    </row>
    <row r="35" spans="2:6" x14ac:dyDescent="0.25">
      <c r="B35" s="71"/>
      <c r="C35" s="72"/>
      <c r="D35" s="73"/>
      <c r="E35" s="73"/>
      <c r="F35" s="73"/>
    </row>
    <row r="36" spans="2:6" x14ac:dyDescent="0.25">
      <c r="B36" s="71"/>
      <c r="C36" s="72"/>
      <c r="D36" s="73"/>
      <c r="E36" s="73"/>
      <c r="F36" s="73"/>
    </row>
    <row r="37" spans="2:6" x14ac:dyDescent="0.25">
      <c r="B37" s="71"/>
      <c r="C37" s="72"/>
      <c r="D37" s="73"/>
      <c r="E37" s="73"/>
      <c r="F37" s="73"/>
    </row>
    <row r="38" spans="2:6" x14ac:dyDescent="0.25">
      <c r="B38" s="71"/>
      <c r="C38" s="72"/>
      <c r="D38" s="73"/>
      <c r="E38" s="73"/>
      <c r="F38" s="73"/>
    </row>
    <row r="39" spans="2:6" x14ac:dyDescent="0.25">
      <c r="B39" s="71"/>
      <c r="C39" s="72"/>
      <c r="D39" s="73"/>
      <c r="E39" s="73"/>
      <c r="F39" s="73"/>
    </row>
    <row r="40" spans="2:6" x14ac:dyDescent="0.25">
      <c r="B40" s="71"/>
      <c r="C40" s="72"/>
      <c r="D40" s="73"/>
      <c r="E40" s="73"/>
      <c r="F40" s="73"/>
    </row>
    <row r="41" spans="2:6" x14ac:dyDescent="0.25">
      <c r="B41" s="71"/>
      <c r="C41" s="72"/>
      <c r="D41" s="73"/>
      <c r="E41" s="73"/>
      <c r="F41" s="73"/>
    </row>
    <row r="42" spans="2:6" x14ac:dyDescent="0.25">
      <c r="B42" s="71"/>
      <c r="C42" s="72"/>
      <c r="D42" s="73"/>
      <c r="E42" s="73"/>
      <c r="F42" s="73"/>
    </row>
    <row r="43" spans="2:6" x14ac:dyDescent="0.25">
      <c r="B43" s="71"/>
      <c r="C43" s="72"/>
      <c r="D43" s="73"/>
      <c r="E43" s="73"/>
      <c r="F43" s="73"/>
    </row>
    <row r="44" spans="2:6" x14ac:dyDescent="0.25">
      <c r="B44" s="71"/>
      <c r="C44" s="72"/>
      <c r="D44" s="73"/>
      <c r="E44" s="73"/>
      <c r="F44" s="73"/>
    </row>
    <row r="45" spans="2:6" x14ac:dyDescent="0.25">
      <c r="B45" s="71"/>
      <c r="C45" s="72"/>
      <c r="D45" s="73"/>
      <c r="E45" s="73"/>
      <c r="F45" s="73"/>
    </row>
    <row r="46" spans="2:6" x14ac:dyDescent="0.25">
      <c r="B46" s="71"/>
      <c r="C46" s="72"/>
      <c r="D46" s="73"/>
      <c r="E46" s="73"/>
      <c r="F46" s="73"/>
    </row>
    <row r="47" spans="2:6" x14ac:dyDescent="0.25">
      <c r="B47" s="71"/>
      <c r="C47" s="72"/>
      <c r="D47" s="73"/>
      <c r="E47" s="73"/>
      <c r="F47" s="73"/>
    </row>
    <row r="48" spans="2:6" x14ac:dyDescent="0.25">
      <c r="B48" s="71"/>
      <c r="C48" s="72"/>
      <c r="D48" s="73"/>
      <c r="E48" s="73"/>
      <c r="F48" s="73"/>
    </row>
    <row r="49" spans="2:6" x14ac:dyDescent="0.25">
      <c r="B49" s="71"/>
      <c r="C49" s="72"/>
      <c r="D49" s="73"/>
      <c r="E49" s="73"/>
      <c r="F49" s="73"/>
    </row>
    <row r="50" spans="2:6" x14ac:dyDescent="0.25">
      <c r="B50" s="71"/>
      <c r="C50" s="72"/>
      <c r="D50" s="73"/>
      <c r="E50" s="73"/>
      <c r="F50" s="73"/>
    </row>
    <row r="51" spans="2:6" x14ac:dyDescent="0.25">
      <c r="B51" s="71"/>
      <c r="C51" s="72"/>
      <c r="D51" s="73"/>
      <c r="E51" s="73"/>
      <c r="F51" s="73"/>
    </row>
    <row r="52" spans="2:6" x14ac:dyDescent="0.25">
      <c r="B52" s="71"/>
      <c r="C52" s="72"/>
      <c r="D52" s="73"/>
      <c r="E52" s="73"/>
      <c r="F52" s="73"/>
    </row>
    <row r="53" spans="2:6" x14ac:dyDescent="0.25">
      <c r="B53" s="71"/>
      <c r="C53" s="72"/>
      <c r="D53" s="73"/>
      <c r="E53" s="73"/>
      <c r="F53" s="73"/>
    </row>
    <row r="54" spans="2:6" x14ac:dyDescent="0.25">
      <c r="B54" s="71"/>
      <c r="C54" s="72"/>
      <c r="D54" s="73"/>
      <c r="E54" s="73"/>
      <c r="F54" s="73"/>
    </row>
    <row r="55" spans="2:6" x14ac:dyDescent="0.25">
      <c r="B55" s="71"/>
      <c r="C55" s="72"/>
      <c r="D55" s="73"/>
      <c r="E55" s="73"/>
      <c r="F55" s="73"/>
    </row>
    <row r="56" spans="2:6" x14ac:dyDescent="0.25">
      <c r="B56" s="71"/>
      <c r="C56" s="72"/>
      <c r="D56" s="73"/>
      <c r="E56" s="73"/>
      <c r="F56" s="73"/>
    </row>
    <row r="57" spans="2:6" x14ac:dyDescent="0.25">
      <c r="B57" s="71"/>
      <c r="C57" s="72"/>
      <c r="D57" s="73"/>
      <c r="E57" s="73"/>
      <c r="F57" s="73"/>
    </row>
    <row r="58" spans="2:6" x14ac:dyDescent="0.25">
      <c r="B58" s="71"/>
      <c r="C58" s="72"/>
      <c r="D58" s="73"/>
      <c r="E58" s="73"/>
      <c r="F58" s="73"/>
    </row>
    <row r="59" spans="2:6" x14ac:dyDescent="0.25">
      <c r="B59" s="71"/>
      <c r="C59" s="72"/>
      <c r="D59" s="73"/>
      <c r="E59" s="73"/>
      <c r="F59" s="73"/>
    </row>
    <row r="60" spans="2:6" x14ac:dyDescent="0.25">
      <c r="B60" s="71"/>
      <c r="C60" s="72"/>
      <c r="D60" s="73"/>
      <c r="E60" s="73"/>
      <c r="F60" s="73"/>
    </row>
    <row r="61" spans="2:6" x14ac:dyDescent="0.25">
      <c r="B61" s="71"/>
      <c r="C61" s="72"/>
      <c r="D61" s="73"/>
      <c r="E61" s="73"/>
      <c r="F61" s="73"/>
    </row>
    <row r="62" spans="2:6" x14ac:dyDescent="0.25">
      <c r="B62" s="71"/>
      <c r="C62" s="72"/>
      <c r="D62" s="73"/>
      <c r="E62" s="73"/>
      <c r="F62" s="73"/>
    </row>
    <row r="63" spans="2:6" x14ac:dyDescent="0.25">
      <c r="B63" s="71"/>
      <c r="C63" s="72"/>
      <c r="D63" s="73"/>
      <c r="E63" s="73"/>
      <c r="F63" s="73"/>
    </row>
    <row r="64" spans="2:6" x14ac:dyDescent="0.25">
      <c r="B64" s="71"/>
      <c r="C64" s="72"/>
      <c r="D64" s="73"/>
      <c r="E64" s="73"/>
      <c r="F64" s="73"/>
    </row>
    <row r="65" spans="2:6" x14ac:dyDescent="0.25">
      <c r="B65" s="71"/>
      <c r="C65" s="72"/>
      <c r="D65" s="73"/>
      <c r="E65" s="73"/>
      <c r="F65" s="73"/>
    </row>
    <row r="66" spans="2:6" x14ac:dyDescent="0.25">
      <c r="B66" s="71"/>
      <c r="C66" s="72"/>
      <c r="D66" s="73"/>
      <c r="E66" s="73"/>
      <c r="F66" s="73"/>
    </row>
    <row r="67" spans="2:6" x14ac:dyDescent="0.25">
      <c r="B67" s="71"/>
      <c r="C67" s="72"/>
      <c r="D67" s="73"/>
      <c r="E67" s="73"/>
      <c r="F67" s="73"/>
    </row>
    <row r="68" spans="2:6" x14ac:dyDescent="0.25">
      <c r="B68" s="71"/>
      <c r="C68" s="72"/>
      <c r="D68" s="73"/>
      <c r="E68" s="73"/>
      <c r="F68" s="73"/>
    </row>
    <row r="69" spans="2:6" x14ac:dyDescent="0.25">
      <c r="B69" s="71"/>
      <c r="C69" s="72"/>
      <c r="D69" s="73"/>
      <c r="E69" s="73"/>
      <c r="F69" s="73"/>
    </row>
    <row r="70" spans="2:6" x14ac:dyDescent="0.25">
      <c r="B70" s="71"/>
      <c r="C70" s="72"/>
      <c r="D70" s="73"/>
      <c r="E70" s="73"/>
      <c r="F70" s="73"/>
    </row>
    <row r="71" spans="2:6" x14ac:dyDescent="0.25">
      <c r="B71" s="71"/>
      <c r="C71" s="72"/>
      <c r="D71" s="73"/>
      <c r="E71" s="73"/>
      <c r="F71" s="73"/>
    </row>
    <row r="72" spans="2:6" x14ac:dyDescent="0.25">
      <c r="B72" s="71"/>
      <c r="C72" s="72"/>
      <c r="D72" s="73"/>
      <c r="E72" s="73"/>
      <c r="F72" s="73"/>
    </row>
    <row r="73" spans="2:6" x14ac:dyDescent="0.25">
      <c r="B73" s="71"/>
      <c r="C73" s="72"/>
      <c r="D73" s="73"/>
      <c r="E73" s="73"/>
      <c r="F73" s="73"/>
    </row>
    <row r="74" spans="2:6" x14ac:dyDescent="0.25">
      <c r="B74" s="71"/>
      <c r="C74" s="72"/>
      <c r="D74" s="73"/>
      <c r="E74" s="73"/>
      <c r="F74" s="73"/>
    </row>
    <row r="75" spans="2:6" x14ac:dyDescent="0.25">
      <c r="B75" s="71"/>
      <c r="C75" s="72"/>
      <c r="D75" s="73"/>
      <c r="E75" s="73"/>
      <c r="F75" s="73"/>
    </row>
    <row r="76" spans="2:6" x14ac:dyDescent="0.25">
      <c r="B76" s="71"/>
      <c r="C76" s="72"/>
      <c r="D76" s="73"/>
      <c r="E76" s="73"/>
      <c r="F76" s="73"/>
    </row>
    <row r="77" spans="2:6" x14ac:dyDescent="0.25">
      <c r="B77" s="71"/>
      <c r="C77" s="72"/>
      <c r="D77" s="73"/>
      <c r="E77" s="73"/>
      <c r="F77" s="73"/>
    </row>
    <row r="78" spans="2:6" x14ac:dyDescent="0.25">
      <c r="B78" s="71"/>
      <c r="C78" s="72"/>
      <c r="D78" s="73"/>
      <c r="E78" s="73"/>
      <c r="F78" s="73"/>
    </row>
    <row r="79" spans="2:6" x14ac:dyDescent="0.25">
      <c r="B79" s="71"/>
      <c r="C79" s="72"/>
      <c r="D79" s="73"/>
      <c r="E79" s="73"/>
      <c r="F79" s="73"/>
    </row>
    <row r="80" spans="2:6" x14ac:dyDescent="0.25">
      <c r="B80" s="71"/>
      <c r="C80" s="72"/>
      <c r="D80" s="73"/>
      <c r="E80" s="73"/>
      <c r="F80" s="73"/>
    </row>
    <row r="81" spans="2:6" x14ac:dyDescent="0.25">
      <c r="B81" s="71"/>
      <c r="C81" s="72"/>
      <c r="D81" s="73"/>
      <c r="E81" s="73"/>
      <c r="F81" s="73"/>
    </row>
    <row r="82" spans="2:6" x14ac:dyDescent="0.25">
      <c r="B82" s="71"/>
      <c r="C82" s="72"/>
      <c r="D82" s="73"/>
      <c r="E82" s="73"/>
      <c r="F82" s="73"/>
    </row>
    <row r="83" spans="2:6" x14ac:dyDescent="0.25">
      <c r="B83" s="71"/>
      <c r="C83" s="72"/>
      <c r="D83" s="73"/>
      <c r="E83" s="73"/>
      <c r="F83" s="73"/>
    </row>
    <row r="84" spans="2:6" x14ac:dyDescent="0.25">
      <c r="B84" s="71"/>
      <c r="C84" s="72"/>
      <c r="D84" s="73"/>
      <c r="E84" s="73"/>
      <c r="F84" s="73"/>
    </row>
    <row r="85" spans="2:6" x14ac:dyDescent="0.25">
      <c r="B85" s="71"/>
      <c r="C85" s="72"/>
      <c r="D85" s="73"/>
      <c r="E85" s="73"/>
      <c r="F85" s="73"/>
    </row>
    <row r="86" spans="2:6" x14ac:dyDescent="0.25">
      <c r="B86" s="71"/>
      <c r="C86" s="72"/>
      <c r="D86" s="73"/>
      <c r="E86" s="73"/>
      <c r="F86" s="73"/>
    </row>
    <row r="87" spans="2:6" x14ac:dyDescent="0.25">
      <c r="B87" s="71"/>
      <c r="C87" s="72"/>
      <c r="D87" s="73"/>
      <c r="E87" s="73"/>
      <c r="F87" s="73"/>
    </row>
    <row r="88" spans="2:6" x14ac:dyDescent="0.25">
      <c r="B88" s="71"/>
      <c r="C88" s="72"/>
      <c r="D88" s="73"/>
      <c r="E88" s="73"/>
      <c r="F88" s="73"/>
    </row>
    <row r="89" spans="2:6" x14ac:dyDescent="0.25">
      <c r="B89" s="71"/>
      <c r="C89" s="72"/>
      <c r="D89" s="73"/>
      <c r="E89" s="73"/>
      <c r="F89" s="73"/>
    </row>
    <row r="90" spans="2:6" x14ac:dyDescent="0.25">
      <c r="B90" s="71"/>
      <c r="C90" s="72"/>
      <c r="D90" s="73"/>
      <c r="E90" s="73"/>
      <c r="F90" s="73"/>
    </row>
    <row r="91" spans="2:6" x14ac:dyDescent="0.25">
      <c r="B91" s="71"/>
      <c r="C91" s="72"/>
      <c r="D91" s="73"/>
      <c r="E91" s="73"/>
      <c r="F91" s="73"/>
    </row>
    <row r="92" spans="2:6" x14ac:dyDescent="0.25">
      <c r="B92" s="71"/>
      <c r="C92" s="72"/>
      <c r="D92" s="73"/>
      <c r="E92" s="73"/>
      <c r="F92" s="73"/>
    </row>
    <row r="93" spans="2:6" x14ac:dyDescent="0.25">
      <c r="B93" s="71"/>
      <c r="C93" s="72"/>
      <c r="D93" s="73"/>
      <c r="E93" s="73"/>
      <c r="F93" s="73"/>
    </row>
    <row r="94" spans="2:6" x14ac:dyDescent="0.25">
      <c r="B94" s="71"/>
      <c r="C94" s="72"/>
      <c r="D94" s="73"/>
      <c r="E94" s="73"/>
      <c r="F94" s="73"/>
    </row>
    <row r="95" spans="2:6" x14ac:dyDescent="0.25">
      <c r="B95" s="71"/>
      <c r="C95" s="72"/>
      <c r="D95" s="73"/>
      <c r="E95" s="73"/>
      <c r="F95" s="73"/>
    </row>
    <row r="96" spans="2:6" x14ac:dyDescent="0.25">
      <c r="B96" s="71"/>
      <c r="C96" s="72"/>
      <c r="D96" s="73"/>
      <c r="E96" s="73"/>
      <c r="F96" s="73"/>
    </row>
    <row r="97" spans="2:6" x14ac:dyDescent="0.25">
      <c r="B97" s="71"/>
      <c r="C97" s="72"/>
      <c r="D97" s="73"/>
      <c r="E97" s="73"/>
      <c r="F97" s="73"/>
    </row>
    <row r="98" spans="2:6" x14ac:dyDescent="0.25">
      <c r="B98" s="71"/>
      <c r="C98" s="72"/>
      <c r="D98" s="73"/>
      <c r="E98" s="73"/>
      <c r="F98" s="73"/>
    </row>
    <row r="99" spans="2:6" x14ac:dyDescent="0.25">
      <c r="B99" s="71"/>
      <c r="C99" s="72"/>
      <c r="D99" s="73"/>
      <c r="E99" s="73"/>
      <c r="F99" s="73"/>
    </row>
    <row r="100" spans="2:6" x14ac:dyDescent="0.25">
      <c r="B100" s="71"/>
      <c r="C100" s="72"/>
      <c r="D100" s="73"/>
      <c r="E100" s="73"/>
      <c r="F100" s="73"/>
    </row>
    <row r="101" spans="2:6" x14ac:dyDescent="0.25">
      <c r="B101" s="71"/>
      <c r="C101" s="72"/>
      <c r="D101" s="73"/>
      <c r="E101" s="73"/>
      <c r="F101" s="73"/>
    </row>
    <row r="102" spans="2:6" x14ac:dyDescent="0.25">
      <c r="B102" s="71"/>
      <c r="C102" s="72"/>
      <c r="D102" s="73"/>
      <c r="E102" s="73"/>
      <c r="F102" s="73"/>
    </row>
    <row r="103" spans="2:6" x14ac:dyDescent="0.25">
      <c r="B103" s="71"/>
      <c r="C103" s="72"/>
      <c r="D103" s="73"/>
      <c r="E103" s="73"/>
      <c r="F103" s="73"/>
    </row>
    <row r="104" spans="2:6" x14ac:dyDescent="0.25">
      <c r="B104" s="71"/>
      <c r="C104" s="72"/>
      <c r="D104" s="73"/>
      <c r="E104" s="73"/>
      <c r="F104" s="73"/>
    </row>
    <row r="105" spans="2:6" x14ac:dyDescent="0.25">
      <c r="B105" s="71"/>
      <c r="C105" s="72"/>
      <c r="D105" s="73"/>
      <c r="E105" s="73"/>
      <c r="F105" s="73"/>
    </row>
    <row r="106" spans="2:6" x14ac:dyDescent="0.25">
      <c r="B106" s="71"/>
      <c r="C106" s="72"/>
      <c r="D106" s="73"/>
      <c r="E106" s="73"/>
      <c r="F106" s="73"/>
    </row>
    <row r="107" spans="2:6" x14ac:dyDescent="0.25">
      <c r="B107" s="71"/>
      <c r="C107" s="72"/>
      <c r="D107" s="73"/>
      <c r="E107" s="73"/>
      <c r="F107" s="73"/>
    </row>
    <row r="108" spans="2:6" x14ac:dyDescent="0.25">
      <c r="B108" s="71"/>
      <c r="C108" s="72"/>
      <c r="D108" s="73"/>
      <c r="E108" s="73"/>
      <c r="F108" s="73"/>
    </row>
    <row r="109" spans="2:6" x14ac:dyDescent="0.25">
      <c r="B109" s="71"/>
      <c r="C109" s="72"/>
      <c r="D109" s="73"/>
      <c r="E109" s="73"/>
      <c r="F109" s="73"/>
    </row>
    <row r="110" spans="2:6" x14ac:dyDescent="0.25">
      <c r="B110" s="71"/>
      <c r="C110" s="72"/>
      <c r="D110" s="73"/>
      <c r="E110" s="73"/>
      <c r="F110" s="73"/>
    </row>
    <row r="111" spans="2:6" x14ac:dyDescent="0.25">
      <c r="B111" s="71"/>
      <c r="C111" s="72"/>
      <c r="D111" s="73"/>
      <c r="E111" s="73"/>
      <c r="F111" s="73"/>
    </row>
    <row r="112" spans="2:6" x14ac:dyDescent="0.25">
      <c r="B112" s="71"/>
      <c r="C112" s="72"/>
      <c r="D112" s="73"/>
      <c r="E112" s="73"/>
      <c r="F112" s="73"/>
    </row>
    <row r="113" spans="2:6" x14ac:dyDescent="0.25">
      <c r="B113" s="71"/>
      <c r="C113" s="72"/>
      <c r="D113" s="73"/>
      <c r="E113" s="73"/>
      <c r="F113" s="73"/>
    </row>
    <row r="114" spans="2:6" x14ac:dyDescent="0.25">
      <c r="B114" s="71"/>
      <c r="C114" s="72"/>
      <c r="D114" s="73"/>
      <c r="E114" s="73"/>
      <c r="F114" s="73"/>
    </row>
    <row r="115" spans="2:6" x14ac:dyDescent="0.25">
      <c r="B115" s="71"/>
      <c r="C115" s="72"/>
      <c r="D115" s="73"/>
      <c r="E115" s="73"/>
      <c r="F115" s="73"/>
    </row>
    <row r="116" spans="2:6" x14ac:dyDescent="0.25">
      <c r="B116" s="71"/>
      <c r="C116" s="72"/>
      <c r="D116" s="73"/>
      <c r="E116" s="73"/>
      <c r="F116" s="73"/>
    </row>
    <row r="117" spans="2:6" x14ac:dyDescent="0.25">
      <c r="B117" s="71"/>
      <c r="C117" s="72"/>
      <c r="D117" s="73"/>
      <c r="E117" s="73"/>
      <c r="F117" s="73"/>
    </row>
    <row r="118" spans="2:6" x14ac:dyDescent="0.25">
      <c r="B118" s="71"/>
      <c r="C118" s="72"/>
      <c r="D118" s="73"/>
      <c r="E118" s="73"/>
      <c r="F118" s="73"/>
    </row>
    <row r="119" spans="2:6" x14ac:dyDescent="0.25">
      <c r="B119" s="71"/>
      <c r="C119" s="72"/>
      <c r="D119" s="73"/>
      <c r="E119" s="73"/>
      <c r="F119" s="73"/>
    </row>
    <row r="120" spans="2:6" x14ac:dyDescent="0.25">
      <c r="B120" s="71"/>
      <c r="C120" s="72"/>
      <c r="D120" s="73"/>
      <c r="E120" s="73"/>
      <c r="F120" s="73"/>
    </row>
    <row r="121" spans="2:6" x14ac:dyDescent="0.25">
      <c r="B121" s="71"/>
      <c r="C121" s="72"/>
      <c r="D121" s="73"/>
      <c r="E121" s="73"/>
      <c r="F121" s="73"/>
    </row>
    <row r="122" spans="2:6" x14ac:dyDescent="0.25">
      <c r="B122" s="71"/>
      <c r="C122" s="72"/>
      <c r="D122" s="73"/>
      <c r="E122" s="73"/>
      <c r="F122" s="73"/>
    </row>
    <row r="123" spans="2:6" x14ac:dyDescent="0.25">
      <c r="B123" s="71"/>
      <c r="C123" s="72"/>
      <c r="D123" s="73"/>
      <c r="E123" s="73"/>
      <c r="F123" s="73"/>
    </row>
    <row r="124" spans="2:6" x14ac:dyDescent="0.25">
      <c r="B124" s="71"/>
      <c r="C124" s="72"/>
      <c r="D124" s="73"/>
      <c r="E124" s="73"/>
      <c r="F124" s="73"/>
    </row>
    <row r="125" spans="2:6" x14ac:dyDescent="0.25">
      <c r="B125" s="71"/>
      <c r="C125" s="72"/>
      <c r="D125" s="73"/>
      <c r="E125" s="73"/>
      <c r="F125" s="73"/>
    </row>
    <row r="126" spans="2:6" x14ac:dyDescent="0.25">
      <c r="B126" s="71"/>
      <c r="C126" s="72"/>
      <c r="D126" s="73"/>
      <c r="E126" s="73"/>
      <c r="F126" s="73"/>
    </row>
    <row r="127" spans="2:6" x14ac:dyDescent="0.25">
      <c r="B127" s="71"/>
      <c r="C127" s="72"/>
      <c r="D127" s="73"/>
      <c r="E127" s="73"/>
      <c r="F127" s="73"/>
    </row>
    <row r="128" spans="2:6" x14ac:dyDescent="0.25">
      <c r="B128" s="71"/>
      <c r="C128" s="72"/>
      <c r="D128" s="73"/>
      <c r="E128" s="73"/>
      <c r="F128" s="73"/>
    </row>
    <row r="129" spans="2:6" x14ac:dyDescent="0.25">
      <c r="B129" s="71"/>
      <c r="C129" s="72"/>
      <c r="D129" s="73"/>
      <c r="E129" s="73"/>
      <c r="F129" s="73"/>
    </row>
    <row r="130" spans="2:6" x14ac:dyDescent="0.25">
      <c r="B130" s="71"/>
      <c r="C130" s="72"/>
      <c r="D130" s="73"/>
      <c r="E130" s="73"/>
      <c r="F130" s="73"/>
    </row>
    <row r="131" spans="2:6" x14ac:dyDescent="0.25">
      <c r="B131" s="71"/>
      <c r="C131" s="72"/>
      <c r="D131" s="73"/>
      <c r="E131" s="73"/>
      <c r="F131" s="73"/>
    </row>
    <row r="132" spans="2:6" x14ac:dyDescent="0.25">
      <c r="B132" s="71"/>
      <c r="C132" s="72"/>
      <c r="D132" s="73"/>
      <c r="E132" s="73"/>
      <c r="F132" s="73"/>
    </row>
    <row r="133" spans="2:6" x14ac:dyDescent="0.25">
      <c r="B133" s="71"/>
      <c r="C133" s="72"/>
      <c r="D133" s="73"/>
      <c r="E133" s="73"/>
      <c r="F133" s="73"/>
    </row>
    <row r="134" spans="2:6" x14ac:dyDescent="0.25">
      <c r="B134" s="71"/>
      <c r="C134" s="72"/>
      <c r="D134" s="73"/>
      <c r="E134" s="73"/>
      <c r="F134" s="73"/>
    </row>
    <row r="135" spans="2:6" x14ac:dyDescent="0.25">
      <c r="B135" s="71"/>
      <c r="C135" s="72"/>
      <c r="D135" s="73"/>
      <c r="E135" s="73"/>
      <c r="F135" s="73"/>
    </row>
    <row r="136" spans="2:6" x14ac:dyDescent="0.25">
      <c r="B136" s="71"/>
      <c r="C136" s="72"/>
      <c r="D136" s="73"/>
      <c r="E136" s="73"/>
      <c r="F136" s="73"/>
    </row>
    <row r="137" spans="2:6" x14ac:dyDescent="0.25">
      <c r="B137" s="71"/>
      <c r="C137" s="72"/>
      <c r="D137" s="73"/>
      <c r="E137" s="73"/>
      <c r="F137" s="73"/>
    </row>
    <row r="138" spans="2:6" x14ac:dyDescent="0.25">
      <c r="B138" s="71"/>
      <c r="C138" s="72"/>
      <c r="D138" s="73"/>
      <c r="E138" s="73"/>
      <c r="F138" s="73"/>
    </row>
    <row r="139" spans="2:6" x14ac:dyDescent="0.25">
      <c r="B139" s="71"/>
      <c r="C139" s="72"/>
      <c r="D139" s="73"/>
      <c r="E139" s="73"/>
      <c r="F139" s="73"/>
    </row>
    <row r="140" spans="2:6" x14ac:dyDescent="0.25">
      <c r="B140" s="71"/>
      <c r="C140" s="72"/>
      <c r="D140" s="73"/>
      <c r="E140" s="73"/>
      <c r="F140" s="73"/>
    </row>
    <row r="141" spans="2:6" x14ac:dyDescent="0.25">
      <c r="B141" s="71"/>
      <c r="C141" s="72"/>
      <c r="D141" s="73"/>
      <c r="E141" s="73"/>
      <c r="F141" s="73"/>
    </row>
    <row r="142" spans="2:6" x14ac:dyDescent="0.25">
      <c r="B142" s="71"/>
      <c r="C142" s="72"/>
      <c r="D142" s="73"/>
      <c r="E142" s="73"/>
      <c r="F142" s="73"/>
    </row>
    <row r="143" spans="2:6" x14ac:dyDescent="0.25">
      <c r="B143" s="71"/>
      <c r="C143" s="72"/>
      <c r="D143" s="73"/>
      <c r="E143" s="73"/>
      <c r="F143" s="73"/>
    </row>
    <row r="144" spans="2:6" x14ac:dyDescent="0.25">
      <c r="B144" s="71"/>
      <c r="C144" s="72"/>
      <c r="D144" s="73"/>
      <c r="E144" s="73"/>
      <c r="F144" s="73"/>
    </row>
    <row r="145" spans="2:6" x14ac:dyDescent="0.25">
      <c r="B145" s="71"/>
      <c r="C145" s="72"/>
      <c r="D145" s="73"/>
      <c r="E145" s="73"/>
      <c r="F145" s="73"/>
    </row>
    <row r="146" spans="2:6" x14ac:dyDescent="0.25">
      <c r="B146" s="71"/>
      <c r="C146" s="72"/>
      <c r="D146" s="73"/>
      <c r="E146" s="73"/>
      <c r="F146" s="73"/>
    </row>
    <row r="147" spans="2:6" x14ac:dyDescent="0.25">
      <c r="B147" s="71"/>
      <c r="C147" s="72"/>
      <c r="D147" s="73"/>
      <c r="E147" s="73"/>
      <c r="F147" s="73"/>
    </row>
    <row r="148" spans="2:6" x14ac:dyDescent="0.25">
      <c r="B148" s="71"/>
      <c r="C148" s="72"/>
      <c r="D148" s="73"/>
      <c r="E148" s="73"/>
      <c r="F148" s="73"/>
    </row>
    <row r="149" spans="2:6" x14ac:dyDescent="0.25">
      <c r="B149" s="71"/>
      <c r="C149" s="72"/>
      <c r="D149" s="73"/>
      <c r="E149" s="73"/>
      <c r="F149" s="73"/>
    </row>
    <row r="150" spans="2:6" x14ac:dyDescent="0.25">
      <c r="B150" s="71"/>
      <c r="C150" s="72"/>
      <c r="D150" s="73"/>
      <c r="E150" s="73"/>
      <c r="F150" s="73"/>
    </row>
    <row r="151" spans="2:6" x14ac:dyDescent="0.25">
      <c r="B151" s="71"/>
      <c r="C151" s="72"/>
      <c r="D151" s="73"/>
      <c r="E151" s="73"/>
      <c r="F151" s="73"/>
    </row>
    <row r="152" spans="2:6" x14ac:dyDescent="0.25">
      <c r="B152" s="71"/>
      <c r="C152" s="72"/>
      <c r="D152" s="73"/>
      <c r="E152" s="73"/>
      <c r="F152" s="73"/>
    </row>
    <row r="153" spans="2:6" x14ac:dyDescent="0.25">
      <c r="B153" s="71"/>
      <c r="C153" s="72"/>
      <c r="D153" s="73"/>
      <c r="E153" s="73"/>
      <c r="F153" s="73"/>
    </row>
    <row r="154" spans="2:6" x14ac:dyDescent="0.25">
      <c r="B154" s="71"/>
      <c r="C154" s="72"/>
      <c r="D154" s="73"/>
      <c r="E154" s="73"/>
      <c r="F154" s="73"/>
    </row>
    <row r="155" spans="2:6" x14ac:dyDescent="0.25">
      <c r="B155" s="71"/>
      <c r="C155" s="72"/>
      <c r="D155" s="73"/>
      <c r="E155" s="73"/>
      <c r="F155" s="73"/>
    </row>
    <row r="156" spans="2:6" x14ac:dyDescent="0.25">
      <c r="B156" s="71"/>
      <c r="C156" s="72"/>
      <c r="D156" s="73"/>
      <c r="E156" s="73"/>
      <c r="F156" s="73"/>
    </row>
    <row r="157" spans="2:6" x14ac:dyDescent="0.25">
      <c r="B157" s="71"/>
      <c r="C157" s="72"/>
      <c r="D157" s="73"/>
      <c r="E157" s="73"/>
      <c r="F157" s="73"/>
    </row>
    <row r="158" spans="2:6" x14ac:dyDescent="0.25">
      <c r="B158" s="71"/>
      <c r="C158" s="72"/>
      <c r="D158" s="73"/>
      <c r="E158" s="73"/>
      <c r="F158" s="73"/>
    </row>
    <row r="159" spans="2:6" x14ac:dyDescent="0.25">
      <c r="B159" s="71"/>
      <c r="C159" s="72"/>
      <c r="D159" s="73"/>
      <c r="E159" s="73"/>
      <c r="F159" s="73"/>
    </row>
    <row r="160" spans="2:6" x14ac:dyDescent="0.25">
      <c r="B160" s="71"/>
      <c r="C160" s="72"/>
      <c r="D160" s="73"/>
      <c r="E160" s="73"/>
      <c r="F160" s="73"/>
    </row>
    <row r="161" spans="2:6" x14ac:dyDescent="0.25">
      <c r="B161" s="71"/>
      <c r="C161" s="72"/>
      <c r="D161" s="73"/>
      <c r="E161" s="73"/>
      <c r="F161" s="73"/>
    </row>
    <row r="162" spans="2:6" x14ac:dyDescent="0.25">
      <c r="B162" s="71"/>
      <c r="C162" s="72"/>
      <c r="D162" s="73"/>
      <c r="E162" s="73"/>
      <c r="F162" s="73"/>
    </row>
    <row r="163" spans="2:6" x14ac:dyDescent="0.25">
      <c r="B163" s="71"/>
      <c r="C163" s="72"/>
      <c r="D163" s="73"/>
      <c r="E163" s="73"/>
      <c r="F163" s="73"/>
    </row>
    <row r="164" spans="2:6" x14ac:dyDescent="0.25">
      <c r="B164" s="71"/>
      <c r="C164" s="72"/>
      <c r="D164" s="73"/>
      <c r="E164" s="73"/>
      <c r="F164" s="73"/>
    </row>
    <row r="165" spans="2:6" x14ac:dyDescent="0.25">
      <c r="B165" s="71"/>
      <c r="C165" s="72"/>
      <c r="D165" s="73"/>
      <c r="E165" s="73"/>
      <c r="F165" s="73"/>
    </row>
    <row r="166" spans="2:6" x14ac:dyDescent="0.25">
      <c r="B166" s="71"/>
      <c r="C166" s="72"/>
      <c r="D166" s="73"/>
      <c r="E166" s="73"/>
      <c r="F166" s="73"/>
    </row>
    <row r="167" spans="2:6" x14ac:dyDescent="0.25">
      <c r="B167" s="71"/>
      <c r="C167" s="72"/>
      <c r="D167" s="73"/>
      <c r="E167" s="73"/>
      <c r="F167" s="73"/>
    </row>
    <row r="168" spans="2:6" x14ac:dyDescent="0.25">
      <c r="B168" s="71"/>
      <c r="C168" s="72"/>
      <c r="D168" s="73"/>
      <c r="E168" s="73"/>
      <c r="F168" s="73"/>
    </row>
    <row r="169" spans="2:6" x14ac:dyDescent="0.25">
      <c r="B169" s="71"/>
      <c r="C169" s="72"/>
      <c r="D169" s="73"/>
      <c r="E169" s="73"/>
      <c r="F169" s="73"/>
    </row>
    <row r="170" spans="2:6" x14ac:dyDescent="0.25">
      <c r="B170" s="71"/>
      <c r="C170" s="72"/>
      <c r="D170" s="73"/>
      <c r="E170" s="73"/>
      <c r="F170" s="73"/>
    </row>
    <row r="171" spans="2:6" x14ac:dyDescent="0.25">
      <c r="B171" s="71"/>
      <c r="C171" s="72"/>
      <c r="D171" s="73"/>
      <c r="E171" s="73"/>
      <c r="F171" s="73"/>
    </row>
    <row r="172" spans="2:6" x14ac:dyDescent="0.25">
      <c r="B172" s="71"/>
      <c r="C172" s="72"/>
      <c r="D172" s="73"/>
      <c r="E172" s="73"/>
      <c r="F172" s="73"/>
    </row>
    <row r="173" spans="2:6" x14ac:dyDescent="0.25">
      <c r="B173" s="71"/>
      <c r="C173" s="72"/>
      <c r="D173" s="73"/>
      <c r="E173" s="73"/>
      <c r="F173" s="73"/>
    </row>
    <row r="174" spans="2:6" x14ac:dyDescent="0.25">
      <c r="B174" s="71"/>
      <c r="C174" s="72"/>
      <c r="D174" s="73"/>
      <c r="E174" s="73"/>
      <c r="F174" s="73"/>
    </row>
    <row r="175" spans="2:6" x14ac:dyDescent="0.25">
      <c r="B175" s="71"/>
      <c r="C175" s="72"/>
      <c r="D175" s="73"/>
      <c r="E175" s="73"/>
      <c r="F175" s="73"/>
    </row>
    <row r="176" spans="2:6" x14ac:dyDescent="0.25">
      <c r="B176" s="71"/>
      <c r="C176" s="72"/>
      <c r="D176" s="73"/>
      <c r="E176" s="73"/>
      <c r="F176" s="73"/>
    </row>
    <row r="177" spans="2:6" x14ac:dyDescent="0.25">
      <c r="B177" s="71"/>
      <c r="C177" s="72"/>
      <c r="D177" s="73"/>
      <c r="E177" s="73"/>
      <c r="F177" s="73"/>
    </row>
    <row r="178" spans="2:6" x14ac:dyDescent="0.25">
      <c r="B178" s="71"/>
      <c r="C178" s="72"/>
      <c r="D178" s="73"/>
      <c r="E178" s="73"/>
      <c r="F178" s="73"/>
    </row>
    <row r="179" spans="2:6" x14ac:dyDescent="0.25">
      <c r="B179" s="71"/>
      <c r="C179" s="72"/>
      <c r="D179" s="73"/>
      <c r="E179" s="73"/>
      <c r="F179" s="73"/>
    </row>
    <row r="180" spans="2:6" x14ac:dyDescent="0.25">
      <c r="B180" s="71"/>
      <c r="C180" s="72"/>
      <c r="D180" s="73"/>
      <c r="E180" s="73"/>
      <c r="F180" s="73"/>
    </row>
    <row r="181" spans="2:6" x14ac:dyDescent="0.25">
      <c r="B181" s="71"/>
      <c r="C181" s="72"/>
      <c r="D181" s="73"/>
      <c r="E181" s="73"/>
      <c r="F181" s="73"/>
    </row>
    <row r="182" spans="2:6" x14ac:dyDescent="0.25">
      <c r="B182" s="71"/>
      <c r="C182" s="72"/>
      <c r="D182" s="73"/>
      <c r="E182" s="73"/>
      <c r="F182" s="73"/>
    </row>
    <row r="183" spans="2:6" x14ac:dyDescent="0.25">
      <c r="B183" s="71"/>
      <c r="C183" s="72"/>
      <c r="D183" s="73"/>
      <c r="E183" s="73"/>
      <c r="F183" s="73"/>
    </row>
    <row r="184" spans="2:6" x14ac:dyDescent="0.25">
      <c r="B184" s="71"/>
      <c r="C184" s="72"/>
      <c r="D184" s="73"/>
      <c r="E184" s="73"/>
      <c r="F184" s="73"/>
    </row>
    <row r="185" spans="2:6" x14ac:dyDescent="0.25">
      <c r="B185" s="71"/>
      <c r="C185" s="72"/>
      <c r="D185" s="73"/>
      <c r="E185" s="73"/>
      <c r="F185" s="73"/>
    </row>
    <row r="186" spans="2:6" x14ac:dyDescent="0.25">
      <c r="B186" s="71"/>
      <c r="C186" s="72"/>
      <c r="D186" s="73"/>
      <c r="E186" s="73"/>
      <c r="F186" s="73"/>
    </row>
    <row r="187" spans="2:6" x14ac:dyDescent="0.25">
      <c r="B187" s="71"/>
      <c r="C187" s="72"/>
      <c r="D187" s="73"/>
      <c r="E187" s="73"/>
      <c r="F187" s="73"/>
    </row>
    <row r="188" spans="2:6" x14ac:dyDescent="0.25">
      <c r="B188" s="71"/>
      <c r="C188" s="72"/>
      <c r="D188" s="73"/>
      <c r="E188" s="73"/>
      <c r="F188" s="73"/>
    </row>
    <row r="189" spans="2:6" x14ac:dyDescent="0.25">
      <c r="B189" s="71"/>
      <c r="C189" s="72"/>
      <c r="D189" s="73"/>
      <c r="E189" s="73"/>
      <c r="F189" s="73"/>
    </row>
    <row r="190" spans="2:6" x14ac:dyDescent="0.25">
      <c r="B190" s="71"/>
      <c r="C190" s="72"/>
      <c r="D190" s="73"/>
      <c r="E190" s="73"/>
      <c r="F190" s="73"/>
    </row>
    <row r="191" spans="2:6" x14ac:dyDescent="0.25">
      <c r="B191" s="71"/>
      <c r="C191" s="72"/>
      <c r="D191" s="73"/>
      <c r="E191" s="73"/>
      <c r="F191" s="73"/>
    </row>
    <row r="192" spans="2:6" x14ac:dyDescent="0.25">
      <c r="B192" s="71"/>
      <c r="C192" s="72"/>
      <c r="D192" s="73"/>
      <c r="E192" s="73"/>
      <c r="F192" s="73"/>
    </row>
    <row r="193" spans="2:6" x14ac:dyDescent="0.25">
      <c r="B193" s="71"/>
      <c r="C193" s="72"/>
      <c r="D193" s="73"/>
      <c r="E193" s="73"/>
      <c r="F193" s="73"/>
    </row>
    <row r="194" spans="2:6" x14ac:dyDescent="0.25">
      <c r="B194" s="71"/>
      <c r="C194" s="72"/>
      <c r="D194" s="73"/>
      <c r="E194" s="73"/>
      <c r="F194" s="73"/>
    </row>
    <row r="195" spans="2:6" x14ac:dyDescent="0.25">
      <c r="B195" s="71"/>
      <c r="C195" s="72"/>
      <c r="D195" s="73"/>
      <c r="E195" s="73"/>
      <c r="F195" s="73"/>
    </row>
    <row r="196" spans="2:6" x14ac:dyDescent="0.25">
      <c r="B196" s="71"/>
      <c r="C196" s="72"/>
      <c r="D196" s="73"/>
      <c r="E196" s="73"/>
      <c r="F196" s="73"/>
    </row>
    <row r="197" spans="2:6" x14ac:dyDescent="0.25">
      <c r="B197" s="71"/>
      <c r="C197" s="72"/>
      <c r="D197" s="73"/>
      <c r="E197" s="73"/>
      <c r="F197" s="73"/>
    </row>
    <row r="198" spans="2:6" x14ac:dyDescent="0.25">
      <c r="B198" s="71"/>
      <c r="C198" s="72"/>
      <c r="D198" s="73"/>
      <c r="E198" s="73"/>
      <c r="F198" s="73"/>
    </row>
    <row r="199" spans="2:6" x14ac:dyDescent="0.25">
      <c r="B199" s="71"/>
      <c r="C199" s="72"/>
      <c r="D199" s="73"/>
      <c r="E199" s="73"/>
      <c r="F199" s="73"/>
    </row>
    <row r="200" spans="2:6" x14ac:dyDescent="0.25">
      <c r="B200" s="71"/>
      <c r="C200" s="72"/>
      <c r="D200" s="73"/>
      <c r="E200" s="73"/>
      <c r="F200" s="73"/>
    </row>
    <row r="201" spans="2:6" x14ac:dyDescent="0.25">
      <c r="B201" s="71"/>
      <c r="C201" s="72"/>
      <c r="D201" s="73"/>
      <c r="E201" s="73"/>
      <c r="F201" s="73"/>
    </row>
    <row r="202" spans="2:6" x14ac:dyDescent="0.25">
      <c r="B202" s="71"/>
      <c r="C202" s="72"/>
      <c r="D202" s="73"/>
      <c r="E202" s="73"/>
      <c r="F202" s="73"/>
    </row>
    <row r="203" spans="2:6" x14ac:dyDescent="0.25">
      <c r="B203" s="71"/>
      <c r="C203" s="72"/>
      <c r="D203" s="73"/>
      <c r="E203" s="73"/>
      <c r="F203" s="73"/>
    </row>
    <row r="204" spans="2:6" x14ac:dyDescent="0.25">
      <c r="B204" s="71"/>
      <c r="C204" s="72"/>
      <c r="D204" s="73"/>
      <c r="E204" s="73"/>
      <c r="F204" s="73"/>
    </row>
    <row r="205" spans="2:6" x14ac:dyDescent="0.25">
      <c r="B205" s="71"/>
      <c r="C205" s="72"/>
      <c r="D205" s="73"/>
      <c r="E205" s="73"/>
      <c r="F205" s="73"/>
    </row>
    <row r="206" spans="2:6" x14ac:dyDescent="0.25">
      <c r="B206" s="71"/>
      <c r="C206" s="72"/>
      <c r="D206" s="73"/>
      <c r="E206" s="73"/>
      <c r="F206" s="73"/>
    </row>
    <row r="207" spans="2:6" x14ac:dyDescent="0.25">
      <c r="B207" s="71"/>
      <c r="C207" s="72"/>
      <c r="D207" s="73"/>
      <c r="E207" s="73"/>
      <c r="F207" s="73"/>
    </row>
    <row r="208" spans="2:6" x14ac:dyDescent="0.25">
      <c r="B208" s="71"/>
      <c r="C208" s="72"/>
      <c r="D208" s="73"/>
      <c r="E208" s="73"/>
      <c r="F208" s="73"/>
    </row>
    <row r="209" spans="2:6" x14ac:dyDescent="0.25">
      <c r="B209" s="71"/>
      <c r="C209" s="72"/>
      <c r="D209" s="73"/>
      <c r="E209" s="73"/>
      <c r="F209" s="73"/>
    </row>
    <row r="210" spans="2:6" x14ac:dyDescent="0.25">
      <c r="B210" s="71"/>
      <c r="C210" s="72"/>
      <c r="D210" s="73"/>
      <c r="E210" s="73"/>
      <c r="F210" s="73"/>
    </row>
    <row r="211" spans="2:6" x14ac:dyDescent="0.25">
      <c r="B211" s="71"/>
      <c r="C211" s="72"/>
      <c r="D211" s="73"/>
      <c r="E211" s="73"/>
      <c r="F211" s="73"/>
    </row>
    <row r="212" spans="2:6" x14ac:dyDescent="0.25">
      <c r="B212" s="71"/>
      <c r="C212" s="72"/>
      <c r="D212" s="73"/>
      <c r="E212" s="73"/>
      <c r="F212" s="73"/>
    </row>
    <row r="213" spans="2:6" x14ac:dyDescent="0.25">
      <c r="B213" s="71"/>
      <c r="C213" s="72"/>
      <c r="D213" s="73"/>
      <c r="E213" s="73"/>
      <c r="F213" s="73"/>
    </row>
    <row r="214" spans="2:6" x14ac:dyDescent="0.25">
      <c r="B214" s="71"/>
      <c r="C214" s="72"/>
      <c r="D214" s="73"/>
      <c r="E214" s="73"/>
      <c r="F214" s="73"/>
    </row>
    <row r="215" spans="2:6" x14ac:dyDescent="0.25">
      <c r="B215" s="71"/>
      <c r="C215" s="72"/>
      <c r="D215" s="73"/>
      <c r="E215" s="73"/>
      <c r="F215" s="73"/>
    </row>
    <row r="216" spans="2:6" x14ac:dyDescent="0.25">
      <c r="B216" s="71"/>
      <c r="C216" s="72"/>
      <c r="D216" s="73"/>
      <c r="E216" s="73"/>
      <c r="F216" s="73"/>
    </row>
    <row r="217" spans="2:6" x14ac:dyDescent="0.25">
      <c r="B217" s="71"/>
      <c r="C217" s="72"/>
      <c r="D217" s="73"/>
      <c r="E217" s="73"/>
      <c r="F217" s="73"/>
    </row>
    <row r="218" spans="2:6" x14ac:dyDescent="0.25">
      <c r="B218" s="71"/>
      <c r="C218" s="72"/>
      <c r="D218" s="73"/>
      <c r="E218" s="73"/>
      <c r="F218" s="73"/>
    </row>
    <row r="219" spans="2:6" x14ac:dyDescent="0.25">
      <c r="B219" s="71"/>
      <c r="C219" s="72"/>
      <c r="D219" s="73"/>
      <c r="E219" s="73"/>
      <c r="F219" s="73"/>
    </row>
    <row r="220" spans="2:6" x14ac:dyDescent="0.25">
      <c r="B220" s="71"/>
      <c r="C220" s="72"/>
      <c r="D220" s="73"/>
      <c r="E220" s="73"/>
      <c r="F220" s="73"/>
    </row>
    <row r="221" spans="2:6" x14ac:dyDescent="0.25">
      <c r="B221" s="71"/>
      <c r="C221" s="72"/>
      <c r="D221" s="73"/>
      <c r="E221" s="73"/>
      <c r="F221" s="73"/>
    </row>
    <row r="222" spans="2:6" x14ac:dyDescent="0.25">
      <c r="B222" s="71"/>
      <c r="C222" s="72"/>
      <c r="D222" s="73"/>
      <c r="E222" s="73"/>
      <c r="F222" s="73"/>
    </row>
    <row r="223" spans="2:6" x14ac:dyDescent="0.25">
      <c r="B223" s="71"/>
      <c r="C223" s="72"/>
      <c r="D223" s="73"/>
      <c r="E223" s="73"/>
      <c r="F223" s="73"/>
    </row>
    <row r="224" spans="2:6" x14ac:dyDescent="0.25">
      <c r="B224" s="71"/>
      <c r="C224" s="72"/>
      <c r="D224" s="73"/>
      <c r="E224" s="73"/>
      <c r="F224" s="73"/>
    </row>
    <row r="225" spans="2:6" x14ac:dyDescent="0.25">
      <c r="B225" s="71"/>
      <c r="C225" s="72"/>
      <c r="D225" s="73"/>
      <c r="E225" s="73"/>
      <c r="F225" s="73"/>
    </row>
    <row r="226" spans="2:6" x14ac:dyDescent="0.25">
      <c r="B226" s="71"/>
      <c r="C226" s="72"/>
      <c r="D226" s="73"/>
      <c r="E226" s="73"/>
      <c r="F226" s="73"/>
    </row>
    <row r="227" spans="2:6" x14ac:dyDescent="0.25">
      <c r="B227" s="71"/>
      <c r="C227" s="72"/>
      <c r="D227" s="73"/>
      <c r="E227" s="73"/>
      <c r="F227" s="73"/>
    </row>
    <row r="228" spans="2:6" x14ac:dyDescent="0.25">
      <c r="B228" s="71"/>
      <c r="C228" s="72"/>
      <c r="D228" s="73"/>
      <c r="E228" s="73"/>
      <c r="F228" s="73"/>
    </row>
    <row r="229" spans="2:6" x14ac:dyDescent="0.25">
      <c r="B229" s="71"/>
      <c r="C229" s="72"/>
      <c r="D229" s="73"/>
      <c r="E229" s="73"/>
      <c r="F229" s="73"/>
    </row>
    <row r="230" spans="2:6" x14ac:dyDescent="0.25">
      <c r="B230" s="71"/>
      <c r="C230" s="72"/>
      <c r="D230" s="73"/>
      <c r="E230" s="73"/>
      <c r="F230" s="73"/>
    </row>
    <row r="231" spans="2:6" x14ac:dyDescent="0.25">
      <c r="B231" s="71"/>
      <c r="C231" s="72"/>
      <c r="D231" s="73"/>
      <c r="E231" s="73"/>
      <c r="F231" s="73"/>
    </row>
    <row r="232" spans="2:6" x14ac:dyDescent="0.25">
      <c r="B232" s="71"/>
      <c r="C232" s="72"/>
      <c r="D232" s="73"/>
      <c r="E232" s="73"/>
      <c r="F232" s="73"/>
    </row>
    <row r="233" spans="2:6" x14ac:dyDescent="0.25">
      <c r="B233" s="71"/>
      <c r="C233" s="72"/>
      <c r="D233" s="73"/>
      <c r="E233" s="73"/>
      <c r="F233" s="73"/>
    </row>
    <row r="234" spans="2:6" x14ac:dyDescent="0.25">
      <c r="B234" s="71"/>
      <c r="C234" s="72"/>
      <c r="D234" s="73"/>
      <c r="E234" s="73"/>
      <c r="F234" s="73"/>
    </row>
    <row r="235" spans="2:6" x14ac:dyDescent="0.25">
      <c r="B235" s="71"/>
      <c r="C235" s="72"/>
      <c r="D235" s="73"/>
      <c r="E235" s="73"/>
      <c r="F235" s="73"/>
    </row>
    <row r="236" spans="2:6" x14ac:dyDescent="0.25">
      <c r="B236" s="71"/>
      <c r="C236" s="72"/>
      <c r="D236" s="73"/>
      <c r="E236" s="73"/>
      <c r="F236" s="73"/>
    </row>
    <row r="237" spans="2:6" x14ac:dyDescent="0.25">
      <c r="B237" s="71"/>
      <c r="C237" s="72"/>
      <c r="D237" s="73"/>
      <c r="E237" s="73"/>
      <c r="F237" s="73"/>
    </row>
    <row r="238" spans="2:6" x14ac:dyDescent="0.25">
      <c r="B238" s="71"/>
      <c r="C238" s="72"/>
      <c r="D238" s="73"/>
      <c r="E238" s="73"/>
      <c r="F238" s="73"/>
    </row>
    <row r="239" spans="2:6" x14ac:dyDescent="0.25">
      <c r="B239" s="71"/>
      <c r="C239" s="72"/>
      <c r="D239" s="73"/>
      <c r="E239" s="73"/>
      <c r="F239" s="73"/>
    </row>
    <row r="240" spans="2:6" x14ac:dyDescent="0.25">
      <c r="B240" s="71"/>
      <c r="C240" s="72"/>
      <c r="D240" s="73"/>
      <c r="E240" s="73"/>
      <c r="F240" s="73"/>
    </row>
    <row r="241" spans="2:6" x14ac:dyDescent="0.25">
      <c r="B241" s="71"/>
      <c r="C241" s="72"/>
      <c r="D241" s="73"/>
      <c r="E241" s="73"/>
      <c r="F241" s="73"/>
    </row>
    <row r="242" spans="2:6" x14ac:dyDescent="0.25">
      <c r="B242" s="71"/>
      <c r="C242" s="72"/>
      <c r="D242" s="73"/>
      <c r="E242" s="73"/>
      <c r="F242" s="73"/>
    </row>
    <row r="243" spans="2:6" x14ac:dyDescent="0.25">
      <c r="B243" s="71"/>
      <c r="C243" s="72"/>
      <c r="D243" s="73"/>
      <c r="E243" s="73"/>
      <c r="F243" s="73"/>
    </row>
    <row r="244" spans="2:6" x14ac:dyDescent="0.25">
      <c r="B244" s="71"/>
      <c r="C244" s="72"/>
      <c r="D244" s="73"/>
      <c r="E244" s="73"/>
      <c r="F244" s="73"/>
    </row>
    <row r="245" spans="2:6" x14ac:dyDescent="0.25">
      <c r="B245" s="71"/>
      <c r="C245" s="72"/>
      <c r="D245" s="73"/>
      <c r="E245" s="73"/>
      <c r="F245" s="73"/>
    </row>
    <row r="246" spans="2:6" x14ac:dyDescent="0.25">
      <c r="B246" s="71"/>
      <c r="C246" s="72"/>
      <c r="D246" s="73"/>
      <c r="E246" s="73"/>
      <c r="F246" s="73"/>
    </row>
    <row r="247" spans="2:6" x14ac:dyDescent="0.25">
      <c r="B247" s="71"/>
      <c r="C247" s="72"/>
      <c r="D247" s="73"/>
      <c r="E247" s="73"/>
      <c r="F247" s="73"/>
    </row>
    <row r="248" spans="2:6" x14ac:dyDescent="0.25">
      <c r="B248" s="71"/>
      <c r="C248" s="72"/>
      <c r="D248" s="73"/>
      <c r="E248" s="73"/>
      <c r="F248" s="73"/>
    </row>
    <row r="249" spans="2:6" x14ac:dyDescent="0.25">
      <c r="B249" s="71"/>
      <c r="C249" s="72"/>
      <c r="D249" s="73"/>
      <c r="E249" s="73"/>
      <c r="F249" s="73"/>
    </row>
    <row r="250" spans="2:6" x14ac:dyDescent="0.25">
      <c r="B250" s="71"/>
      <c r="C250" s="72"/>
      <c r="D250" s="73"/>
      <c r="E250" s="73"/>
      <c r="F250" s="73"/>
    </row>
    <row r="251" spans="2:6" x14ac:dyDescent="0.25">
      <c r="B251" s="71"/>
      <c r="C251" s="72"/>
      <c r="D251" s="73"/>
      <c r="E251" s="73"/>
      <c r="F251" s="73"/>
    </row>
    <row r="252" spans="2:6" x14ac:dyDescent="0.25">
      <c r="B252" s="71"/>
      <c r="C252" s="72"/>
      <c r="D252" s="73"/>
      <c r="E252" s="73"/>
      <c r="F252" s="73"/>
    </row>
    <row r="253" spans="2:6" x14ac:dyDescent="0.25">
      <c r="B253" s="71"/>
      <c r="C253" s="72"/>
      <c r="D253" s="73"/>
      <c r="E253" s="73"/>
      <c r="F253" s="73"/>
    </row>
    <row r="254" spans="2:6" x14ac:dyDescent="0.25">
      <c r="B254" s="71"/>
      <c r="C254" s="72"/>
      <c r="D254" s="73"/>
      <c r="E254" s="73"/>
      <c r="F254" s="73"/>
    </row>
    <row r="255" spans="2:6" x14ac:dyDescent="0.25">
      <c r="B255" s="71"/>
      <c r="C255" s="72"/>
      <c r="D255" s="73"/>
      <c r="E255" s="73"/>
      <c r="F255" s="73"/>
    </row>
    <row r="256" spans="2:6" x14ac:dyDescent="0.25">
      <c r="B256" s="71"/>
      <c r="C256" s="72"/>
      <c r="D256" s="73"/>
      <c r="E256" s="73"/>
      <c r="F256" s="73"/>
    </row>
    <row r="257" spans="2:6" x14ac:dyDescent="0.25">
      <c r="B257" s="71"/>
      <c r="C257" s="72"/>
      <c r="D257" s="73"/>
      <c r="E257" s="73"/>
      <c r="F257" s="73"/>
    </row>
    <row r="258" spans="2:6" x14ac:dyDescent="0.25">
      <c r="B258" s="71"/>
      <c r="C258" s="72"/>
      <c r="D258" s="73"/>
      <c r="E258" s="73"/>
      <c r="F258" s="73"/>
    </row>
    <row r="259" spans="2:6" x14ac:dyDescent="0.25">
      <c r="B259" s="71"/>
      <c r="C259" s="72"/>
      <c r="D259" s="73"/>
      <c r="E259" s="73"/>
      <c r="F259" s="73"/>
    </row>
    <row r="260" spans="2:6" x14ac:dyDescent="0.25">
      <c r="B260" s="71"/>
      <c r="C260" s="72"/>
      <c r="D260" s="73"/>
      <c r="E260" s="73"/>
      <c r="F260" s="73"/>
    </row>
    <row r="261" spans="2:6" x14ac:dyDescent="0.25">
      <c r="B261" s="71"/>
      <c r="C261" s="72"/>
      <c r="D261" s="73"/>
      <c r="E261" s="73"/>
      <c r="F261" s="73"/>
    </row>
    <row r="262" spans="2:6" x14ac:dyDescent="0.25">
      <c r="B262" s="71"/>
      <c r="C262" s="72"/>
      <c r="D262" s="73"/>
      <c r="E262" s="73"/>
      <c r="F262" s="73"/>
    </row>
    <row r="263" spans="2:6" x14ac:dyDescent="0.25">
      <c r="B263" s="71"/>
      <c r="C263" s="72"/>
      <c r="D263" s="73"/>
      <c r="E263" s="73"/>
      <c r="F263" s="73"/>
    </row>
    <row r="264" spans="2:6" x14ac:dyDescent="0.25">
      <c r="B264" s="71"/>
      <c r="C264" s="72"/>
      <c r="D264" s="73"/>
      <c r="E264" s="73"/>
      <c r="F264" s="73"/>
    </row>
    <row r="265" spans="2:6" x14ac:dyDescent="0.25">
      <c r="B265" s="71"/>
      <c r="C265" s="72"/>
      <c r="D265" s="73"/>
      <c r="E265" s="73"/>
      <c r="F265" s="73"/>
    </row>
    <row r="266" spans="2:6" x14ac:dyDescent="0.25">
      <c r="B266" s="71"/>
      <c r="C266" s="72"/>
      <c r="D266" s="73"/>
      <c r="E266" s="73"/>
      <c r="F266" s="73"/>
    </row>
    <row r="267" spans="2:6" x14ac:dyDescent="0.25">
      <c r="B267" s="71"/>
      <c r="C267" s="72"/>
      <c r="D267" s="73"/>
      <c r="E267" s="73"/>
      <c r="F267" s="73"/>
    </row>
    <row r="268" spans="2:6" x14ac:dyDescent="0.25">
      <c r="B268" s="71"/>
      <c r="C268" s="72"/>
      <c r="D268" s="73"/>
      <c r="E268" s="73"/>
      <c r="F268" s="73"/>
    </row>
    <row r="269" spans="2:6" x14ac:dyDescent="0.25">
      <c r="B269" s="71"/>
      <c r="C269" s="72"/>
      <c r="D269" s="73"/>
      <c r="E269" s="73"/>
      <c r="F269" s="73"/>
    </row>
    <row r="270" spans="2:6" x14ac:dyDescent="0.25">
      <c r="B270" s="71"/>
      <c r="C270" s="72"/>
      <c r="D270" s="73"/>
      <c r="E270" s="73"/>
      <c r="F270" s="73"/>
    </row>
    <row r="271" spans="2:6" x14ac:dyDescent="0.25">
      <c r="B271" s="71"/>
      <c r="C271" s="72"/>
      <c r="D271" s="73"/>
      <c r="E271" s="73"/>
      <c r="F271" s="73"/>
    </row>
    <row r="272" spans="2:6" x14ac:dyDescent="0.25">
      <c r="B272" s="71"/>
      <c r="C272" s="72"/>
      <c r="D272" s="73"/>
      <c r="E272" s="73"/>
      <c r="F272" s="73"/>
    </row>
    <row r="273" spans="2:6" x14ac:dyDescent="0.25">
      <c r="B273" s="71"/>
      <c r="C273" s="72"/>
      <c r="D273" s="73"/>
      <c r="E273" s="73"/>
      <c r="F273" s="73"/>
    </row>
    <row r="274" spans="2:6" x14ac:dyDescent="0.25">
      <c r="B274" s="71"/>
      <c r="C274" s="72"/>
      <c r="D274" s="73"/>
      <c r="E274" s="73"/>
      <c r="F274" s="73"/>
    </row>
    <row r="275" spans="2:6" x14ac:dyDescent="0.25">
      <c r="B275" s="71"/>
      <c r="C275" s="72"/>
      <c r="D275" s="73"/>
      <c r="E275" s="73"/>
      <c r="F275" s="73"/>
    </row>
    <row r="276" spans="2:6" x14ac:dyDescent="0.25">
      <c r="B276" s="71"/>
      <c r="C276" s="72"/>
      <c r="D276" s="73"/>
      <c r="E276" s="73"/>
      <c r="F276" s="73"/>
    </row>
    <row r="277" spans="2:6" x14ac:dyDescent="0.25">
      <c r="B277" s="71"/>
      <c r="C277" s="72"/>
      <c r="D277" s="73"/>
      <c r="E277" s="73"/>
      <c r="F277" s="73"/>
    </row>
    <row r="278" spans="2:6" x14ac:dyDescent="0.25">
      <c r="B278" s="71"/>
      <c r="C278" s="72"/>
      <c r="D278" s="73"/>
      <c r="E278" s="73"/>
      <c r="F278" s="73"/>
    </row>
    <row r="279" spans="2:6" x14ac:dyDescent="0.25">
      <c r="B279" s="71"/>
      <c r="C279" s="72"/>
      <c r="D279" s="73"/>
      <c r="E279" s="73"/>
      <c r="F279" s="73"/>
    </row>
    <row r="280" spans="2:6" x14ac:dyDescent="0.25">
      <c r="B280" s="71"/>
      <c r="C280" s="72"/>
      <c r="D280" s="73"/>
      <c r="E280" s="73"/>
      <c r="F280" s="73"/>
    </row>
    <row r="281" spans="2:6" x14ac:dyDescent="0.25">
      <c r="B281" s="71"/>
      <c r="C281" s="72"/>
      <c r="D281" s="73"/>
      <c r="E281" s="73"/>
      <c r="F281" s="73"/>
    </row>
    <row r="282" spans="2:6" x14ac:dyDescent="0.25">
      <c r="B282" s="71"/>
      <c r="C282" s="72"/>
      <c r="D282" s="73"/>
      <c r="E282" s="73"/>
      <c r="F282" s="73"/>
    </row>
    <row r="283" spans="2:6" x14ac:dyDescent="0.25">
      <c r="B283" s="71"/>
      <c r="C283" s="72"/>
      <c r="D283" s="73"/>
      <c r="E283" s="73"/>
      <c r="F283" s="73"/>
    </row>
    <row r="284" spans="2:6" x14ac:dyDescent="0.25">
      <c r="B284" s="71"/>
      <c r="C284" s="72"/>
      <c r="D284" s="73"/>
      <c r="E284" s="73"/>
      <c r="F284" s="73"/>
    </row>
  </sheetData>
  <mergeCells count="1">
    <mergeCell ref="B2:F2"/>
  </mergeCells>
  <pageMargins left="0.7" right="0.7" top="0.75" bottom="0.75" header="0.3" footer="0.3"/>
  <pageSetup paperSize="9" scale="77" orientation="portrait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268"/>
  <sheetViews>
    <sheetView workbookViewId="0">
      <selection activeCell="E9" sqref="E9:E10"/>
    </sheetView>
  </sheetViews>
  <sheetFormatPr defaultRowHeight="15" x14ac:dyDescent="0.25"/>
  <cols>
    <col min="1" max="1" width="9.140625" style="59"/>
    <col min="2" max="2" width="52.7109375" style="74" customWidth="1"/>
    <col min="3" max="3" width="8.140625" style="75" bestFit="1" customWidth="1"/>
    <col min="4" max="4" width="13" style="76" customWidth="1"/>
    <col min="5" max="5" width="17.140625" style="76" customWidth="1"/>
    <col min="6" max="6" width="15.7109375" style="76" customWidth="1"/>
    <col min="7" max="7" width="14" style="66" customWidth="1"/>
    <col min="8" max="16384" width="9.140625" style="59"/>
  </cols>
  <sheetData>
    <row r="2" spans="2:7" s="54" customFormat="1" x14ac:dyDescent="0.2">
      <c r="B2" s="212" t="str">
        <f>'Elenco Prezzi Unitari'!B125</f>
        <v>PLT2 - Nummernschilderkennungsstation Nr.2:  Cavalese-Straße (Gemeinde  NEUMARKT)</v>
      </c>
      <c r="C2" s="212"/>
      <c r="D2" s="212"/>
      <c r="E2" s="212"/>
      <c r="F2" s="212"/>
      <c r="G2" s="53"/>
    </row>
    <row r="3" spans="2:7" s="54" customFormat="1" x14ac:dyDescent="0.2">
      <c r="B3" s="55" t="str">
        <f>'Elenco Prezzi Unitari'!B65</f>
        <v>BESCHREIBUNG</v>
      </c>
      <c r="C3" s="55" t="str">
        <f>'Elenco Prezzi Unitari'!C65</f>
        <v>M.E.</v>
      </c>
      <c r="D3" s="55" t="str">
        <f>'Elenco Prezzi Unitari'!D65</f>
        <v>ANZ.</v>
      </c>
      <c r="E3" s="55" t="str">
        <f>'Elenco Prezzi Unitari'!E65</f>
        <v>EINHEITSPREIS</v>
      </c>
      <c r="F3" s="55" t="str">
        <f>'Elenco Prezzi Unitari'!F65</f>
        <v>BETRAG</v>
      </c>
      <c r="G3" s="53"/>
    </row>
    <row r="4" spans="2:7" ht="30" x14ac:dyDescent="0.25">
      <c r="B4" s="34" t="str">
        <f>'Elenco Prezzi Unitari'!B4</f>
        <v>Videokamera Nummernschilderkennung OCR + Übersichtskamera</v>
      </c>
      <c r="C4" s="56" t="s">
        <v>1</v>
      </c>
      <c r="D4" s="57">
        <v>1</v>
      </c>
      <c r="E4" s="82">
        <f>'Elenco Prezzi Unitari'!F4</f>
        <v>3200</v>
      </c>
      <c r="F4" s="83">
        <f t="shared" ref="F4:F8" si="0">E4*D4</f>
        <v>3200</v>
      </c>
      <c r="G4" s="58"/>
    </row>
    <row r="5" spans="2:7" ht="30" x14ac:dyDescent="0.25">
      <c r="B5" s="34" t="str">
        <f>'Elenco Prezzi Unitari'!B5</f>
        <v>Lokaler Speicher f. Videokamera Nummernschilderkennung - HD Typ SSD 120 GB</v>
      </c>
      <c r="C5" s="56" t="s">
        <v>1</v>
      </c>
      <c r="D5" s="57">
        <v>1</v>
      </c>
      <c r="E5" s="82">
        <f>'Elenco Prezzi Unitari'!F5</f>
        <v>224</v>
      </c>
      <c r="F5" s="83">
        <f t="shared" si="0"/>
        <v>224</v>
      </c>
      <c r="G5" s="58"/>
    </row>
    <row r="6" spans="2:7" x14ac:dyDescent="0.25">
      <c r="B6" s="34" t="str">
        <f>'Elenco Prezzi Unitari'!B10</f>
        <v>Grundlizenz Kamera f. SW Nummernschilderkennung</v>
      </c>
      <c r="C6" s="56" t="s">
        <v>1</v>
      </c>
      <c r="D6" s="57">
        <v>1</v>
      </c>
      <c r="E6" s="82">
        <f>'Elenco Prezzi Unitari'!F10</f>
        <v>513.5</v>
      </c>
      <c r="F6" s="83">
        <f t="shared" si="0"/>
        <v>513.5</v>
      </c>
      <c r="G6" s="58"/>
    </row>
    <row r="7" spans="2:7" ht="30" x14ac:dyDescent="0.25">
      <c r="B7" s="34" t="str">
        <f>'Elenco Prezzi Unitari'!B11</f>
        <v>Lizenz Kamera Zugriff KfZ-Zulassungsstelle f. SW Nummernschilderkennung</v>
      </c>
      <c r="C7" s="56" t="s">
        <v>1</v>
      </c>
      <c r="D7" s="57">
        <v>1</v>
      </c>
      <c r="E7" s="82">
        <f>'Elenco Prezzi Unitari'!F11</f>
        <v>260</v>
      </c>
      <c r="F7" s="83">
        <f t="shared" si="0"/>
        <v>260</v>
      </c>
      <c r="G7" s="58"/>
    </row>
    <row r="8" spans="2:7" x14ac:dyDescent="0.25">
      <c r="B8" s="34" t="str">
        <f>'Elenco Prezzi Unitari'!B37</f>
        <v>Schild "Videoüberwachter Bereich" Art.13 GvD 196/2003</v>
      </c>
      <c r="C8" s="56" t="s">
        <v>1</v>
      </c>
      <c r="D8" s="57">
        <v>1</v>
      </c>
      <c r="E8" s="82">
        <f>'Elenco Prezzi Unitari'!F37</f>
        <v>50</v>
      </c>
      <c r="F8" s="83">
        <f t="shared" si="0"/>
        <v>50</v>
      </c>
      <c r="G8" s="58"/>
    </row>
    <row r="9" spans="2:7" ht="75" x14ac:dyDescent="0.25">
      <c r="B9" s="33" t="str">
        <f>'Elenco Prezzi Unitari'!B32</f>
        <v>Zubehörteile für die Montage der Videokameras und die fachgerechte Herstellung einer vollständigen, funktionstüchtigen Anlage (z.B. Elektroschaltschrank, Geräteschrank, selbstrückstellender Schalter, Netzgeräte, Kabel usw.)</v>
      </c>
      <c r="C9" s="118" t="str">
        <f>'Elenco Prezzi Unitari'!C32</f>
        <v>pauschal</v>
      </c>
      <c r="D9" s="57">
        <v>1</v>
      </c>
      <c r="E9" s="82">
        <v>800</v>
      </c>
      <c r="F9" s="83">
        <f>E9*D9</f>
        <v>800</v>
      </c>
      <c r="G9" s="58"/>
    </row>
    <row r="10" spans="2:7" ht="30" x14ac:dyDescent="0.25">
      <c r="B10" s="33" t="str">
        <f>'Elenco Prezzi Unitari'!B34</f>
        <v>Arbeitslohn für die Installation (einschließlich Einsatz einer Arbeitsbühne) und die Konfiguration der Anlage.</v>
      </c>
      <c r="C10" s="118" t="str">
        <f>'Elenco Prezzi Unitari'!C34</f>
        <v>pauschal</v>
      </c>
      <c r="D10" s="63">
        <v>1</v>
      </c>
      <c r="E10" s="86">
        <v>775</v>
      </c>
      <c r="F10" s="87">
        <f>E10*D10</f>
        <v>775</v>
      </c>
      <c r="G10" s="64"/>
    </row>
    <row r="11" spans="2:7" x14ac:dyDescent="0.25">
      <c r="B11" s="35" t="str">
        <f>'Elenco Prezzi Unitari'!B66</f>
        <v>Gesamt SOA Kategorie OS5</v>
      </c>
      <c r="C11" s="60"/>
      <c r="D11" s="61"/>
      <c r="E11" s="84"/>
      <c r="F11" s="85">
        <f>SUM(F4:F10)</f>
        <v>5822.5</v>
      </c>
    </row>
    <row r="12" spans="2:7" x14ac:dyDescent="0.25">
      <c r="B12" s="34" t="str">
        <f>'Elenco Prezzi Unitari'!B6</f>
        <v>Modem 3G HSPDS/GPRS mit eingebauter Antenne</v>
      </c>
      <c r="C12" s="56" t="s">
        <v>1</v>
      </c>
      <c r="D12" s="57">
        <v>1</v>
      </c>
      <c r="E12" s="82">
        <f>'Elenco Prezzi Unitari'!F6</f>
        <v>320</v>
      </c>
      <c r="F12" s="83">
        <f t="shared" ref="F12" si="1">E12*D12</f>
        <v>320</v>
      </c>
    </row>
    <row r="13" spans="2:7" ht="45" x14ac:dyDescent="0.25">
      <c r="B13" s="33" t="str">
        <f>'Elenco Prezzi Unitari'!B33</f>
        <v>Zubehörteile für die Montage der Konnektivitätsgeräte zur fachgerechten Herstellung einer vollständigen, funktionstüchtigen Anlage.</v>
      </c>
      <c r="C13" s="117" t="str">
        <f>'Elenco Prezzi Unitari'!C33</f>
        <v>pauschal</v>
      </c>
      <c r="D13" s="57">
        <v>1</v>
      </c>
      <c r="E13" s="82">
        <v>200</v>
      </c>
      <c r="F13" s="83">
        <f>E13*D13</f>
        <v>200</v>
      </c>
    </row>
    <row r="14" spans="2:7" ht="30" x14ac:dyDescent="0.25">
      <c r="B14" s="39" t="str">
        <f>'Elenco Prezzi Unitari'!B34</f>
        <v>Arbeitslohn für die Installation (einschließlich Einsatz einer Arbeitsbühne) und die Konfiguration der Anlage.</v>
      </c>
      <c r="C14" s="121" t="str">
        <f>'Elenco Prezzi Unitari'!C34</f>
        <v>pauschal</v>
      </c>
      <c r="D14" s="63">
        <v>1</v>
      </c>
      <c r="E14" s="86">
        <v>200</v>
      </c>
      <c r="F14" s="87">
        <f>E14*D14</f>
        <v>200</v>
      </c>
    </row>
    <row r="15" spans="2:7" x14ac:dyDescent="0.25">
      <c r="B15" s="36" t="str">
        <f>'Elenco Prezzi Unitari'!B67</f>
        <v>Gesamt SOA Kategorie OS19</v>
      </c>
      <c r="C15" s="60"/>
      <c r="D15" s="65"/>
      <c r="E15" s="84"/>
      <c r="F15" s="88">
        <f>SUM(F12:F14)</f>
        <v>720</v>
      </c>
    </row>
    <row r="16" spans="2:7" x14ac:dyDescent="0.25">
      <c r="B16" s="67"/>
      <c r="C16" s="68"/>
      <c r="D16" s="69"/>
      <c r="E16" s="89"/>
      <c r="F16" s="89"/>
    </row>
    <row r="17" spans="2:6" x14ac:dyDescent="0.25">
      <c r="B17" s="45" t="str">
        <f>'Elenco Prezzi Unitari'!B69</f>
        <v>SUMME</v>
      </c>
      <c r="C17" s="60"/>
      <c r="D17" s="70"/>
      <c r="E17" s="84"/>
      <c r="F17" s="90">
        <f>F11+F15</f>
        <v>6542.5</v>
      </c>
    </row>
    <row r="18" spans="2:6" x14ac:dyDescent="0.25">
      <c r="B18" s="71"/>
      <c r="C18" s="72"/>
      <c r="D18" s="73"/>
      <c r="E18" s="73"/>
      <c r="F18" s="73"/>
    </row>
    <row r="19" spans="2:6" x14ac:dyDescent="0.25">
      <c r="B19" s="71"/>
      <c r="C19" s="72"/>
      <c r="D19" s="73"/>
      <c r="E19" s="73"/>
      <c r="F19" s="73"/>
    </row>
    <row r="20" spans="2:6" x14ac:dyDescent="0.25">
      <c r="B20" s="71"/>
      <c r="C20" s="72"/>
      <c r="D20" s="73"/>
      <c r="E20" s="73"/>
      <c r="F20" s="73"/>
    </row>
    <row r="21" spans="2:6" x14ac:dyDescent="0.25">
      <c r="B21" s="71"/>
      <c r="C21" s="72"/>
      <c r="D21" s="73"/>
      <c r="E21" s="73"/>
      <c r="F21" s="73"/>
    </row>
    <row r="22" spans="2:6" x14ac:dyDescent="0.25">
      <c r="B22" s="71"/>
      <c r="C22" s="72"/>
      <c r="D22" s="73"/>
      <c r="E22" s="73"/>
      <c r="F22" s="73"/>
    </row>
    <row r="23" spans="2:6" x14ac:dyDescent="0.25">
      <c r="B23" s="71"/>
      <c r="C23" s="72"/>
      <c r="D23" s="73"/>
      <c r="E23" s="73"/>
      <c r="F23" s="73"/>
    </row>
    <row r="24" spans="2:6" x14ac:dyDescent="0.25">
      <c r="B24" s="71"/>
      <c r="C24" s="72"/>
      <c r="D24" s="73"/>
      <c r="E24" s="73"/>
      <c r="F24" s="73"/>
    </row>
    <row r="25" spans="2:6" x14ac:dyDescent="0.25">
      <c r="B25" s="71"/>
      <c r="C25" s="72"/>
      <c r="D25" s="73"/>
      <c r="E25" s="73"/>
      <c r="F25" s="73"/>
    </row>
    <row r="26" spans="2:6" x14ac:dyDescent="0.25">
      <c r="B26" s="71"/>
      <c r="C26" s="72"/>
      <c r="D26" s="73"/>
      <c r="E26" s="73"/>
      <c r="F26" s="73"/>
    </row>
    <row r="27" spans="2:6" x14ac:dyDescent="0.25">
      <c r="B27" s="71"/>
      <c r="C27" s="72"/>
      <c r="D27" s="73"/>
      <c r="E27" s="73"/>
      <c r="F27" s="73"/>
    </row>
    <row r="28" spans="2:6" x14ac:dyDescent="0.25">
      <c r="B28" s="71"/>
      <c r="C28" s="72"/>
      <c r="D28" s="73"/>
      <c r="E28" s="73"/>
      <c r="F28" s="73"/>
    </row>
    <row r="29" spans="2:6" x14ac:dyDescent="0.25">
      <c r="B29" s="71"/>
      <c r="C29" s="72"/>
      <c r="D29" s="73"/>
      <c r="E29" s="73"/>
      <c r="F29" s="73"/>
    </row>
    <row r="30" spans="2:6" x14ac:dyDescent="0.25">
      <c r="B30" s="71"/>
      <c r="C30" s="72"/>
      <c r="D30" s="73"/>
      <c r="E30" s="73"/>
      <c r="F30" s="73"/>
    </row>
    <row r="31" spans="2:6" x14ac:dyDescent="0.25">
      <c r="B31" s="71"/>
      <c r="C31" s="72"/>
      <c r="D31" s="73"/>
      <c r="E31" s="73"/>
      <c r="F31" s="73"/>
    </row>
    <row r="32" spans="2:6" x14ac:dyDescent="0.25">
      <c r="B32" s="71"/>
      <c r="C32" s="72"/>
      <c r="D32" s="73"/>
      <c r="E32" s="73"/>
      <c r="F32" s="73"/>
    </row>
    <row r="33" spans="2:6" x14ac:dyDescent="0.25">
      <c r="B33" s="71"/>
      <c r="C33" s="72"/>
      <c r="D33" s="73"/>
      <c r="E33" s="73"/>
      <c r="F33" s="73"/>
    </row>
    <row r="34" spans="2:6" x14ac:dyDescent="0.25">
      <c r="B34" s="71"/>
      <c r="C34" s="72"/>
      <c r="D34" s="73"/>
      <c r="E34" s="73"/>
      <c r="F34" s="73"/>
    </row>
    <row r="35" spans="2:6" x14ac:dyDescent="0.25">
      <c r="B35" s="71"/>
      <c r="C35" s="72"/>
      <c r="D35" s="73"/>
      <c r="E35" s="73"/>
      <c r="F35" s="73"/>
    </row>
    <row r="36" spans="2:6" x14ac:dyDescent="0.25">
      <c r="B36" s="71"/>
      <c r="C36" s="72"/>
      <c r="D36" s="73"/>
      <c r="E36" s="73"/>
      <c r="F36" s="73"/>
    </row>
    <row r="37" spans="2:6" x14ac:dyDescent="0.25">
      <c r="B37" s="71"/>
      <c r="C37" s="72"/>
      <c r="D37" s="73"/>
      <c r="E37" s="73"/>
      <c r="F37" s="73"/>
    </row>
    <row r="38" spans="2:6" x14ac:dyDescent="0.25">
      <c r="B38" s="71"/>
      <c r="C38" s="72"/>
      <c r="D38" s="73"/>
      <c r="E38" s="73"/>
      <c r="F38" s="73"/>
    </row>
    <row r="39" spans="2:6" x14ac:dyDescent="0.25">
      <c r="B39" s="71"/>
      <c r="C39" s="72"/>
      <c r="D39" s="73"/>
      <c r="E39" s="73"/>
      <c r="F39" s="73"/>
    </row>
    <row r="40" spans="2:6" x14ac:dyDescent="0.25">
      <c r="B40" s="71"/>
      <c r="C40" s="72"/>
      <c r="D40" s="73"/>
      <c r="E40" s="73"/>
      <c r="F40" s="73"/>
    </row>
    <row r="41" spans="2:6" x14ac:dyDescent="0.25">
      <c r="B41" s="71"/>
      <c r="C41" s="72"/>
      <c r="D41" s="73"/>
      <c r="E41" s="73"/>
      <c r="F41" s="73"/>
    </row>
    <row r="42" spans="2:6" x14ac:dyDescent="0.25">
      <c r="B42" s="71"/>
      <c r="C42" s="72"/>
      <c r="D42" s="73"/>
      <c r="E42" s="73"/>
      <c r="F42" s="73"/>
    </row>
    <row r="43" spans="2:6" x14ac:dyDescent="0.25">
      <c r="B43" s="71"/>
      <c r="C43" s="72"/>
      <c r="D43" s="73"/>
      <c r="E43" s="73"/>
      <c r="F43" s="73"/>
    </row>
    <row r="44" spans="2:6" x14ac:dyDescent="0.25">
      <c r="B44" s="71"/>
      <c r="C44" s="72"/>
      <c r="D44" s="73"/>
      <c r="E44" s="73"/>
      <c r="F44" s="73"/>
    </row>
    <row r="45" spans="2:6" x14ac:dyDescent="0.25">
      <c r="B45" s="71"/>
      <c r="C45" s="72"/>
      <c r="D45" s="73"/>
      <c r="E45" s="73"/>
      <c r="F45" s="73"/>
    </row>
    <row r="46" spans="2:6" x14ac:dyDescent="0.25">
      <c r="B46" s="71"/>
      <c r="C46" s="72"/>
      <c r="D46" s="73"/>
      <c r="E46" s="73"/>
      <c r="F46" s="73"/>
    </row>
    <row r="47" spans="2:6" x14ac:dyDescent="0.25">
      <c r="B47" s="71"/>
      <c r="C47" s="72"/>
      <c r="D47" s="73"/>
      <c r="E47" s="73"/>
      <c r="F47" s="73"/>
    </row>
    <row r="48" spans="2:6" x14ac:dyDescent="0.25">
      <c r="B48" s="71"/>
      <c r="C48" s="72"/>
      <c r="D48" s="73"/>
      <c r="E48" s="73"/>
      <c r="F48" s="73"/>
    </row>
    <row r="49" spans="2:6" x14ac:dyDescent="0.25">
      <c r="B49" s="71"/>
      <c r="C49" s="72"/>
      <c r="D49" s="73"/>
      <c r="E49" s="73"/>
      <c r="F49" s="73"/>
    </row>
    <row r="50" spans="2:6" x14ac:dyDescent="0.25">
      <c r="B50" s="71"/>
      <c r="C50" s="72"/>
      <c r="D50" s="73"/>
      <c r="E50" s="73"/>
      <c r="F50" s="73"/>
    </row>
    <row r="51" spans="2:6" x14ac:dyDescent="0.25">
      <c r="B51" s="71"/>
      <c r="C51" s="72"/>
      <c r="D51" s="73"/>
      <c r="E51" s="73"/>
      <c r="F51" s="73"/>
    </row>
    <row r="52" spans="2:6" x14ac:dyDescent="0.25">
      <c r="B52" s="71"/>
      <c r="C52" s="72"/>
      <c r="D52" s="73"/>
      <c r="E52" s="73"/>
      <c r="F52" s="73"/>
    </row>
    <row r="53" spans="2:6" x14ac:dyDescent="0.25">
      <c r="B53" s="71"/>
      <c r="C53" s="72"/>
      <c r="D53" s="73"/>
      <c r="E53" s="73"/>
      <c r="F53" s="73"/>
    </row>
    <row r="54" spans="2:6" x14ac:dyDescent="0.25">
      <c r="B54" s="71"/>
      <c r="C54" s="72"/>
      <c r="D54" s="73"/>
      <c r="E54" s="73"/>
      <c r="F54" s="73"/>
    </row>
    <row r="55" spans="2:6" x14ac:dyDescent="0.25">
      <c r="B55" s="71"/>
      <c r="C55" s="72"/>
      <c r="D55" s="73"/>
      <c r="E55" s="73"/>
      <c r="F55" s="73"/>
    </row>
    <row r="56" spans="2:6" x14ac:dyDescent="0.25">
      <c r="B56" s="71"/>
      <c r="C56" s="72"/>
      <c r="D56" s="73"/>
      <c r="E56" s="73"/>
      <c r="F56" s="73"/>
    </row>
    <row r="57" spans="2:6" x14ac:dyDescent="0.25">
      <c r="B57" s="71"/>
      <c r="C57" s="72"/>
      <c r="D57" s="73"/>
      <c r="E57" s="73"/>
      <c r="F57" s="73"/>
    </row>
    <row r="58" spans="2:6" x14ac:dyDescent="0.25">
      <c r="B58" s="71"/>
      <c r="C58" s="72"/>
      <c r="D58" s="73"/>
      <c r="E58" s="73"/>
      <c r="F58" s="73"/>
    </row>
    <row r="59" spans="2:6" x14ac:dyDescent="0.25">
      <c r="B59" s="71"/>
      <c r="C59" s="72"/>
      <c r="D59" s="73"/>
      <c r="E59" s="73"/>
      <c r="F59" s="73"/>
    </row>
    <row r="60" spans="2:6" x14ac:dyDescent="0.25">
      <c r="B60" s="71"/>
      <c r="C60" s="72"/>
      <c r="D60" s="73"/>
      <c r="E60" s="73"/>
      <c r="F60" s="73"/>
    </row>
    <row r="61" spans="2:6" x14ac:dyDescent="0.25">
      <c r="B61" s="71"/>
      <c r="C61" s="72"/>
      <c r="D61" s="73"/>
      <c r="E61" s="73"/>
      <c r="F61" s="73"/>
    </row>
    <row r="62" spans="2:6" x14ac:dyDescent="0.25">
      <c r="B62" s="71"/>
      <c r="C62" s="72"/>
      <c r="D62" s="73"/>
      <c r="E62" s="73"/>
      <c r="F62" s="73"/>
    </row>
    <row r="63" spans="2:6" x14ac:dyDescent="0.25">
      <c r="B63" s="71"/>
      <c r="C63" s="72"/>
      <c r="D63" s="73"/>
      <c r="E63" s="73"/>
      <c r="F63" s="73"/>
    </row>
    <row r="64" spans="2:6" x14ac:dyDescent="0.25">
      <c r="B64" s="71"/>
      <c r="C64" s="72"/>
      <c r="D64" s="73"/>
      <c r="E64" s="73"/>
      <c r="F64" s="73"/>
    </row>
    <row r="65" spans="2:6" x14ac:dyDescent="0.25">
      <c r="B65" s="71"/>
      <c r="C65" s="72"/>
      <c r="D65" s="73"/>
      <c r="E65" s="73"/>
      <c r="F65" s="73"/>
    </row>
    <row r="66" spans="2:6" x14ac:dyDescent="0.25">
      <c r="B66" s="71"/>
      <c r="C66" s="72"/>
      <c r="D66" s="73"/>
      <c r="E66" s="73"/>
      <c r="F66" s="73"/>
    </row>
    <row r="67" spans="2:6" x14ac:dyDescent="0.25">
      <c r="B67" s="71"/>
      <c r="C67" s="72"/>
      <c r="D67" s="73"/>
      <c r="E67" s="73"/>
      <c r="F67" s="73"/>
    </row>
    <row r="68" spans="2:6" x14ac:dyDescent="0.25">
      <c r="B68" s="71"/>
      <c r="C68" s="72"/>
      <c r="D68" s="73"/>
      <c r="E68" s="73"/>
      <c r="F68" s="73"/>
    </row>
    <row r="69" spans="2:6" x14ac:dyDescent="0.25">
      <c r="B69" s="71"/>
      <c r="C69" s="72"/>
      <c r="D69" s="73"/>
      <c r="E69" s="73"/>
      <c r="F69" s="73"/>
    </row>
    <row r="70" spans="2:6" x14ac:dyDescent="0.25">
      <c r="B70" s="71"/>
      <c r="C70" s="72"/>
      <c r="D70" s="73"/>
      <c r="E70" s="73"/>
      <c r="F70" s="73"/>
    </row>
    <row r="71" spans="2:6" x14ac:dyDescent="0.25">
      <c r="B71" s="71"/>
      <c r="C71" s="72"/>
      <c r="D71" s="73"/>
      <c r="E71" s="73"/>
      <c r="F71" s="73"/>
    </row>
    <row r="72" spans="2:6" x14ac:dyDescent="0.25">
      <c r="B72" s="71"/>
      <c r="C72" s="72"/>
      <c r="D72" s="73"/>
      <c r="E72" s="73"/>
      <c r="F72" s="73"/>
    </row>
    <row r="73" spans="2:6" x14ac:dyDescent="0.25">
      <c r="B73" s="71"/>
      <c r="C73" s="72"/>
      <c r="D73" s="73"/>
      <c r="E73" s="73"/>
      <c r="F73" s="73"/>
    </row>
    <row r="74" spans="2:6" x14ac:dyDescent="0.25">
      <c r="B74" s="71"/>
      <c r="C74" s="72"/>
      <c r="D74" s="73"/>
      <c r="E74" s="73"/>
      <c r="F74" s="73"/>
    </row>
    <row r="75" spans="2:6" x14ac:dyDescent="0.25">
      <c r="B75" s="71"/>
      <c r="C75" s="72"/>
      <c r="D75" s="73"/>
      <c r="E75" s="73"/>
      <c r="F75" s="73"/>
    </row>
    <row r="76" spans="2:6" x14ac:dyDescent="0.25">
      <c r="B76" s="71"/>
      <c r="C76" s="72"/>
      <c r="D76" s="73"/>
      <c r="E76" s="73"/>
      <c r="F76" s="73"/>
    </row>
    <row r="77" spans="2:6" x14ac:dyDescent="0.25">
      <c r="B77" s="71"/>
      <c r="C77" s="72"/>
      <c r="D77" s="73"/>
      <c r="E77" s="73"/>
      <c r="F77" s="73"/>
    </row>
    <row r="78" spans="2:6" x14ac:dyDescent="0.25">
      <c r="B78" s="71"/>
      <c r="C78" s="72"/>
      <c r="D78" s="73"/>
      <c r="E78" s="73"/>
      <c r="F78" s="73"/>
    </row>
    <row r="79" spans="2:6" x14ac:dyDescent="0.25">
      <c r="B79" s="71"/>
      <c r="C79" s="72"/>
      <c r="D79" s="73"/>
      <c r="E79" s="73"/>
      <c r="F79" s="73"/>
    </row>
    <row r="80" spans="2:6" x14ac:dyDescent="0.25">
      <c r="B80" s="71"/>
      <c r="C80" s="72"/>
      <c r="D80" s="73"/>
      <c r="E80" s="73"/>
      <c r="F80" s="73"/>
    </row>
    <row r="81" spans="2:6" x14ac:dyDescent="0.25">
      <c r="B81" s="71"/>
      <c r="C81" s="72"/>
      <c r="D81" s="73"/>
      <c r="E81" s="73"/>
      <c r="F81" s="73"/>
    </row>
    <row r="82" spans="2:6" x14ac:dyDescent="0.25">
      <c r="B82" s="71"/>
      <c r="C82" s="72"/>
      <c r="D82" s="73"/>
      <c r="E82" s="73"/>
      <c r="F82" s="73"/>
    </row>
    <row r="83" spans="2:6" x14ac:dyDescent="0.25">
      <c r="B83" s="71"/>
      <c r="C83" s="72"/>
      <c r="D83" s="73"/>
      <c r="E83" s="73"/>
      <c r="F83" s="73"/>
    </row>
    <row r="84" spans="2:6" x14ac:dyDescent="0.25">
      <c r="B84" s="71"/>
      <c r="C84" s="72"/>
      <c r="D84" s="73"/>
      <c r="E84" s="73"/>
      <c r="F84" s="73"/>
    </row>
    <row r="85" spans="2:6" x14ac:dyDescent="0.25">
      <c r="B85" s="71"/>
      <c r="C85" s="72"/>
      <c r="D85" s="73"/>
      <c r="E85" s="73"/>
      <c r="F85" s="73"/>
    </row>
    <row r="86" spans="2:6" x14ac:dyDescent="0.25">
      <c r="B86" s="71"/>
      <c r="C86" s="72"/>
      <c r="D86" s="73"/>
      <c r="E86" s="73"/>
      <c r="F86" s="73"/>
    </row>
    <row r="87" spans="2:6" x14ac:dyDescent="0.25">
      <c r="B87" s="71"/>
      <c r="C87" s="72"/>
      <c r="D87" s="73"/>
      <c r="E87" s="73"/>
      <c r="F87" s="73"/>
    </row>
    <row r="88" spans="2:6" x14ac:dyDescent="0.25">
      <c r="B88" s="71"/>
      <c r="C88" s="72"/>
      <c r="D88" s="73"/>
      <c r="E88" s="73"/>
      <c r="F88" s="73"/>
    </row>
    <row r="89" spans="2:6" x14ac:dyDescent="0.25">
      <c r="B89" s="71"/>
      <c r="C89" s="72"/>
      <c r="D89" s="73"/>
      <c r="E89" s="73"/>
      <c r="F89" s="73"/>
    </row>
    <row r="90" spans="2:6" x14ac:dyDescent="0.25">
      <c r="B90" s="71"/>
      <c r="C90" s="72"/>
      <c r="D90" s="73"/>
      <c r="E90" s="73"/>
      <c r="F90" s="73"/>
    </row>
    <row r="91" spans="2:6" x14ac:dyDescent="0.25">
      <c r="B91" s="71"/>
      <c r="C91" s="72"/>
      <c r="D91" s="73"/>
      <c r="E91" s="73"/>
      <c r="F91" s="73"/>
    </row>
    <row r="92" spans="2:6" x14ac:dyDescent="0.25">
      <c r="B92" s="71"/>
      <c r="C92" s="72"/>
      <c r="D92" s="73"/>
      <c r="E92" s="73"/>
      <c r="F92" s="73"/>
    </row>
    <row r="93" spans="2:6" x14ac:dyDescent="0.25">
      <c r="B93" s="71"/>
      <c r="C93" s="72"/>
      <c r="D93" s="73"/>
      <c r="E93" s="73"/>
      <c r="F93" s="73"/>
    </row>
    <row r="94" spans="2:6" x14ac:dyDescent="0.25">
      <c r="B94" s="71"/>
      <c r="C94" s="72"/>
      <c r="D94" s="73"/>
      <c r="E94" s="73"/>
      <c r="F94" s="73"/>
    </row>
    <row r="95" spans="2:6" x14ac:dyDescent="0.25">
      <c r="B95" s="71"/>
      <c r="C95" s="72"/>
      <c r="D95" s="73"/>
      <c r="E95" s="73"/>
      <c r="F95" s="73"/>
    </row>
    <row r="96" spans="2:6" x14ac:dyDescent="0.25">
      <c r="B96" s="71"/>
      <c r="C96" s="72"/>
      <c r="D96" s="73"/>
      <c r="E96" s="73"/>
      <c r="F96" s="73"/>
    </row>
    <row r="97" spans="2:6" x14ac:dyDescent="0.25">
      <c r="B97" s="71"/>
      <c r="C97" s="72"/>
      <c r="D97" s="73"/>
      <c r="E97" s="73"/>
      <c r="F97" s="73"/>
    </row>
    <row r="98" spans="2:6" x14ac:dyDescent="0.25">
      <c r="B98" s="71"/>
      <c r="C98" s="72"/>
      <c r="D98" s="73"/>
      <c r="E98" s="73"/>
      <c r="F98" s="73"/>
    </row>
    <row r="99" spans="2:6" x14ac:dyDescent="0.25">
      <c r="B99" s="71"/>
      <c r="C99" s="72"/>
      <c r="D99" s="73"/>
      <c r="E99" s="73"/>
      <c r="F99" s="73"/>
    </row>
    <row r="100" spans="2:6" x14ac:dyDescent="0.25">
      <c r="B100" s="71"/>
      <c r="C100" s="72"/>
      <c r="D100" s="73"/>
      <c r="E100" s="73"/>
      <c r="F100" s="73"/>
    </row>
    <row r="101" spans="2:6" x14ac:dyDescent="0.25">
      <c r="B101" s="71"/>
      <c r="C101" s="72"/>
      <c r="D101" s="73"/>
      <c r="E101" s="73"/>
      <c r="F101" s="73"/>
    </row>
    <row r="102" spans="2:6" x14ac:dyDescent="0.25">
      <c r="B102" s="71"/>
      <c r="C102" s="72"/>
      <c r="D102" s="73"/>
      <c r="E102" s="73"/>
      <c r="F102" s="73"/>
    </row>
    <row r="103" spans="2:6" x14ac:dyDescent="0.25">
      <c r="B103" s="71"/>
      <c r="C103" s="72"/>
      <c r="D103" s="73"/>
      <c r="E103" s="73"/>
      <c r="F103" s="73"/>
    </row>
    <row r="104" spans="2:6" x14ac:dyDescent="0.25">
      <c r="B104" s="71"/>
      <c r="C104" s="72"/>
      <c r="D104" s="73"/>
      <c r="E104" s="73"/>
      <c r="F104" s="73"/>
    </row>
    <row r="105" spans="2:6" x14ac:dyDescent="0.25">
      <c r="B105" s="71"/>
      <c r="C105" s="72"/>
      <c r="D105" s="73"/>
      <c r="E105" s="73"/>
      <c r="F105" s="73"/>
    </row>
    <row r="106" spans="2:6" x14ac:dyDescent="0.25">
      <c r="B106" s="71"/>
      <c r="C106" s="72"/>
      <c r="D106" s="73"/>
      <c r="E106" s="73"/>
      <c r="F106" s="73"/>
    </row>
    <row r="107" spans="2:6" x14ac:dyDescent="0.25">
      <c r="B107" s="71"/>
      <c r="C107" s="72"/>
      <c r="D107" s="73"/>
      <c r="E107" s="73"/>
      <c r="F107" s="73"/>
    </row>
    <row r="108" spans="2:6" x14ac:dyDescent="0.25">
      <c r="B108" s="71"/>
      <c r="C108" s="72"/>
      <c r="D108" s="73"/>
      <c r="E108" s="73"/>
      <c r="F108" s="73"/>
    </row>
    <row r="109" spans="2:6" x14ac:dyDescent="0.25">
      <c r="B109" s="71"/>
      <c r="C109" s="72"/>
      <c r="D109" s="73"/>
      <c r="E109" s="73"/>
      <c r="F109" s="73"/>
    </row>
    <row r="110" spans="2:6" x14ac:dyDescent="0.25">
      <c r="B110" s="71"/>
      <c r="C110" s="72"/>
      <c r="D110" s="73"/>
      <c r="E110" s="73"/>
      <c r="F110" s="73"/>
    </row>
    <row r="111" spans="2:6" x14ac:dyDescent="0.25">
      <c r="B111" s="71"/>
      <c r="C111" s="72"/>
      <c r="D111" s="73"/>
      <c r="E111" s="73"/>
      <c r="F111" s="73"/>
    </row>
    <row r="112" spans="2:6" x14ac:dyDescent="0.25">
      <c r="B112" s="71"/>
      <c r="C112" s="72"/>
      <c r="D112" s="73"/>
      <c r="E112" s="73"/>
      <c r="F112" s="73"/>
    </row>
    <row r="113" spans="2:6" x14ac:dyDescent="0.25">
      <c r="B113" s="71"/>
      <c r="C113" s="72"/>
      <c r="D113" s="73"/>
      <c r="E113" s="73"/>
      <c r="F113" s="73"/>
    </row>
    <row r="114" spans="2:6" x14ac:dyDescent="0.25">
      <c r="B114" s="71"/>
      <c r="C114" s="72"/>
      <c r="D114" s="73"/>
      <c r="E114" s="73"/>
      <c r="F114" s="73"/>
    </row>
    <row r="115" spans="2:6" x14ac:dyDescent="0.25">
      <c r="B115" s="71"/>
      <c r="C115" s="72"/>
      <c r="D115" s="73"/>
      <c r="E115" s="73"/>
      <c r="F115" s="73"/>
    </row>
    <row r="116" spans="2:6" x14ac:dyDescent="0.25">
      <c r="B116" s="71"/>
      <c r="C116" s="72"/>
      <c r="D116" s="73"/>
      <c r="E116" s="73"/>
      <c r="F116" s="73"/>
    </row>
    <row r="117" spans="2:6" x14ac:dyDescent="0.25">
      <c r="B117" s="71"/>
      <c r="C117" s="72"/>
      <c r="D117" s="73"/>
      <c r="E117" s="73"/>
      <c r="F117" s="73"/>
    </row>
    <row r="118" spans="2:6" x14ac:dyDescent="0.25">
      <c r="B118" s="71"/>
      <c r="C118" s="72"/>
      <c r="D118" s="73"/>
      <c r="E118" s="73"/>
      <c r="F118" s="73"/>
    </row>
    <row r="119" spans="2:6" x14ac:dyDescent="0.25">
      <c r="B119" s="71"/>
      <c r="C119" s="72"/>
      <c r="D119" s="73"/>
      <c r="E119" s="73"/>
      <c r="F119" s="73"/>
    </row>
    <row r="120" spans="2:6" x14ac:dyDescent="0.25">
      <c r="B120" s="71"/>
      <c r="C120" s="72"/>
      <c r="D120" s="73"/>
      <c r="E120" s="73"/>
      <c r="F120" s="73"/>
    </row>
    <row r="121" spans="2:6" x14ac:dyDescent="0.25">
      <c r="B121" s="71"/>
      <c r="C121" s="72"/>
      <c r="D121" s="73"/>
      <c r="E121" s="73"/>
      <c r="F121" s="73"/>
    </row>
    <row r="122" spans="2:6" x14ac:dyDescent="0.25">
      <c r="B122" s="71"/>
      <c r="C122" s="72"/>
      <c r="D122" s="73"/>
      <c r="E122" s="73"/>
      <c r="F122" s="73"/>
    </row>
    <row r="123" spans="2:6" x14ac:dyDescent="0.25">
      <c r="B123" s="71"/>
      <c r="C123" s="72"/>
      <c r="D123" s="73"/>
      <c r="E123" s="73"/>
      <c r="F123" s="73"/>
    </row>
    <row r="124" spans="2:6" x14ac:dyDescent="0.25">
      <c r="B124" s="71"/>
      <c r="C124" s="72"/>
      <c r="D124" s="73"/>
      <c r="E124" s="73"/>
      <c r="F124" s="73"/>
    </row>
    <row r="125" spans="2:6" x14ac:dyDescent="0.25">
      <c r="B125" s="71"/>
      <c r="C125" s="72"/>
      <c r="D125" s="73"/>
      <c r="E125" s="73"/>
      <c r="F125" s="73"/>
    </row>
    <row r="126" spans="2:6" x14ac:dyDescent="0.25">
      <c r="B126" s="71"/>
      <c r="C126" s="72"/>
      <c r="D126" s="73"/>
      <c r="E126" s="73"/>
      <c r="F126" s="73"/>
    </row>
    <row r="127" spans="2:6" x14ac:dyDescent="0.25">
      <c r="B127" s="71"/>
      <c r="C127" s="72"/>
      <c r="D127" s="73"/>
      <c r="E127" s="73"/>
      <c r="F127" s="73"/>
    </row>
    <row r="128" spans="2:6" x14ac:dyDescent="0.25">
      <c r="B128" s="71"/>
      <c r="C128" s="72"/>
      <c r="D128" s="73"/>
      <c r="E128" s="73"/>
      <c r="F128" s="73"/>
    </row>
    <row r="129" spans="2:6" x14ac:dyDescent="0.25">
      <c r="B129" s="71"/>
      <c r="C129" s="72"/>
      <c r="D129" s="73"/>
      <c r="E129" s="73"/>
      <c r="F129" s="73"/>
    </row>
    <row r="130" spans="2:6" x14ac:dyDescent="0.25">
      <c r="B130" s="71"/>
      <c r="C130" s="72"/>
      <c r="D130" s="73"/>
      <c r="E130" s="73"/>
      <c r="F130" s="73"/>
    </row>
    <row r="131" spans="2:6" x14ac:dyDescent="0.25">
      <c r="B131" s="71"/>
      <c r="C131" s="72"/>
      <c r="D131" s="73"/>
      <c r="E131" s="73"/>
      <c r="F131" s="73"/>
    </row>
    <row r="132" spans="2:6" x14ac:dyDescent="0.25">
      <c r="B132" s="71"/>
      <c r="C132" s="72"/>
      <c r="D132" s="73"/>
      <c r="E132" s="73"/>
      <c r="F132" s="73"/>
    </row>
    <row r="133" spans="2:6" x14ac:dyDescent="0.25">
      <c r="B133" s="71"/>
      <c r="C133" s="72"/>
      <c r="D133" s="73"/>
      <c r="E133" s="73"/>
      <c r="F133" s="73"/>
    </row>
    <row r="134" spans="2:6" x14ac:dyDescent="0.25">
      <c r="B134" s="71"/>
      <c r="C134" s="72"/>
      <c r="D134" s="73"/>
      <c r="E134" s="73"/>
      <c r="F134" s="73"/>
    </row>
    <row r="135" spans="2:6" x14ac:dyDescent="0.25">
      <c r="B135" s="71"/>
      <c r="C135" s="72"/>
      <c r="D135" s="73"/>
      <c r="E135" s="73"/>
      <c r="F135" s="73"/>
    </row>
    <row r="136" spans="2:6" x14ac:dyDescent="0.25">
      <c r="B136" s="71"/>
      <c r="C136" s="72"/>
      <c r="D136" s="73"/>
      <c r="E136" s="73"/>
      <c r="F136" s="73"/>
    </row>
    <row r="137" spans="2:6" x14ac:dyDescent="0.25">
      <c r="B137" s="71"/>
      <c r="C137" s="72"/>
      <c r="D137" s="73"/>
      <c r="E137" s="73"/>
      <c r="F137" s="73"/>
    </row>
    <row r="138" spans="2:6" x14ac:dyDescent="0.25">
      <c r="B138" s="71"/>
      <c r="C138" s="72"/>
      <c r="D138" s="73"/>
      <c r="E138" s="73"/>
      <c r="F138" s="73"/>
    </row>
    <row r="139" spans="2:6" x14ac:dyDescent="0.25">
      <c r="B139" s="71"/>
      <c r="C139" s="72"/>
      <c r="D139" s="73"/>
      <c r="E139" s="73"/>
      <c r="F139" s="73"/>
    </row>
    <row r="140" spans="2:6" x14ac:dyDescent="0.25">
      <c r="B140" s="71"/>
      <c r="C140" s="72"/>
      <c r="D140" s="73"/>
      <c r="E140" s="73"/>
      <c r="F140" s="73"/>
    </row>
    <row r="141" spans="2:6" x14ac:dyDescent="0.25">
      <c r="B141" s="71"/>
      <c r="C141" s="72"/>
      <c r="D141" s="73"/>
      <c r="E141" s="73"/>
      <c r="F141" s="73"/>
    </row>
    <row r="142" spans="2:6" x14ac:dyDescent="0.25">
      <c r="B142" s="71"/>
      <c r="C142" s="72"/>
      <c r="D142" s="73"/>
      <c r="E142" s="73"/>
      <c r="F142" s="73"/>
    </row>
    <row r="143" spans="2:6" x14ac:dyDescent="0.25">
      <c r="B143" s="71"/>
      <c r="C143" s="72"/>
      <c r="D143" s="73"/>
      <c r="E143" s="73"/>
      <c r="F143" s="73"/>
    </row>
    <row r="144" spans="2:6" x14ac:dyDescent="0.25">
      <c r="B144" s="71"/>
      <c r="C144" s="72"/>
      <c r="D144" s="73"/>
      <c r="E144" s="73"/>
      <c r="F144" s="73"/>
    </row>
    <row r="145" spans="2:6" x14ac:dyDescent="0.25">
      <c r="B145" s="71"/>
      <c r="C145" s="72"/>
      <c r="D145" s="73"/>
      <c r="E145" s="73"/>
      <c r="F145" s="73"/>
    </row>
    <row r="146" spans="2:6" x14ac:dyDescent="0.25">
      <c r="B146" s="71"/>
      <c r="C146" s="72"/>
      <c r="D146" s="73"/>
      <c r="E146" s="73"/>
      <c r="F146" s="73"/>
    </row>
    <row r="147" spans="2:6" x14ac:dyDescent="0.25">
      <c r="B147" s="71"/>
      <c r="C147" s="72"/>
      <c r="D147" s="73"/>
      <c r="E147" s="73"/>
      <c r="F147" s="73"/>
    </row>
    <row r="148" spans="2:6" x14ac:dyDescent="0.25">
      <c r="B148" s="71"/>
      <c r="C148" s="72"/>
      <c r="D148" s="73"/>
      <c r="E148" s="73"/>
      <c r="F148" s="73"/>
    </row>
    <row r="149" spans="2:6" x14ac:dyDescent="0.25">
      <c r="B149" s="71"/>
      <c r="C149" s="72"/>
      <c r="D149" s="73"/>
      <c r="E149" s="73"/>
      <c r="F149" s="73"/>
    </row>
    <row r="150" spans="2:6" x14ac:dyDescent="0.25">
      <c r="B150" s="71"/>
      <c r="C150" s="72"/>
      <c r="D150" s="73"/>
      <c r="E150" s="73"/>
      <c r="F150" s="73"/>
    </row>
    <row r="151" spans="2:6" x14ac:dyDescent="0.25">
      <c r="B151" s="71"/>
      <c r="C151" s="72"/>
      <c r="D151" s="73"/>
      <c r="E151" s="73"/>
      <c r="F151" s="73"/>
    </row>
    <row r="152" spans="2:6" x14ac:dyDescent="0.25">
      <c r="B152" s="71"/>
      <c r="C152" s="72"/>
      <c r="D152" s="73"/>
      <c r="E152" s="73"/>
      <c r="F152" s="73"/>
    </row>
    <row r="153" spans="2:6" x14ac:dyDescent="0.25">
      <c r="B153" s="71"/>
      <c r="C153" s="72"/>
      <c r="D153" s="73"/>
      <c r="E153" s="73"/>
      <c r="F153" s="73"/>
    </row>
    <row r="154" spans="2:6" x14ac:dyDescent="0.25">
      <c r="B154" s="71"/>
      <c r="C154" s="72"/>
      <c r="D154" s="73"/>
      <c r="E154" s="73"/>
      <c r="F154" s="73"/>
    </row>
    <row r="155" spans="2:6" x14ac:dyDescent="0.25">
      <c r="B155" s="71"/>
      <c r="C155" s="72"/>
      <c r="D155" s="73"/>
      <c r="E155" s="73"/>
      <c r="F155" s="73"/>
    </row>
    <row r="156" spans="2:6" x14ac:dyDescent="0.25">
      <c r="B156" s="71"/>
      <c r="C156" s="72"/>
      <c r="D156" s="73"/>
      <c r="E156" s="73"/>
      <c r="F156" s="73"/>
    </row>
    <row r="157" spans="2:6" x14ac:dyDescent="0.25">
      <c r="B157" s="71"/>
      <c r="C157" s="72"/>
      <c r="D157" s="73"/>
      <c r="E157" s="73"/>
      <c r="F157" s="73"/>
    </row>
    <row r="158" spans="2:6" x14ac:dyDescent="0.25">
      <c r="B158" s="71"/>
      <c r="C158" s="72"/>
      <c r="D158" s="73"/>
      <c r="E158" s="73"/>
      <c r="F158" s="73"/>
    </row>
    <row r="159" spans="2:6" x14ac:dyDescent="0.25">
      <c r="B159" s="71"/>
      <c r="C159" s="72"/>
      <c r="D159" s="73"/>
      <c r="E159" s="73"/>
      <c r="F159" s="73"/>
    </row>
    <row r="160" spans="2:6" x14ac:dyDescent="0.25">
      <c r="B160" s="71"/>
      <c r="C160" s="72"/>
      <c r="D160" s="73"/>
      <c r="E160" s="73"/>
      <c r="F160" s="73"/>
    </row>
    <row r="161" spans="2:6" x14ac:dyDescent="0.25">
      <c r="B161" s="71"/>
      <c r="C161" s="72"/>
      <c r="D161" s="73"/>
      <c r="E161" s="73"/>
      <c r="F161" s="73"/>
    </row>
    <row r="162" spans="2:6" x14ac:dyDescent="0.25">
      <c r="B162" s="71"/>
      <c r="C162" s="72"/>
      <c r="D162" s="73"/>
      <c r="E162" s="73"/>
      <c r="F162" s="73"/>
    </row>
    <row r="163" spans="2:6" x14ac:dyDescent="0.25">
      <c r="B163" s="71"/>
      <c r="C163" s="72"/>
      <c r="D163" s="73"/>
      <c r="E163" s="73"/>
      <c r="F163" s="73"/>
    </row>
    <row r="164" spans="2:6" x14ac:dyDescent="0.25">
      <c r="B164" s="71"/>
      <c r="C164" s="72"/>
      <c r="D164" s="73"/>
      <c r="E164" s="73"/>
      <c r="F164" s="73"/>
    </row>
    <row r="165" spans="2:6" x14ac:dyDescent="0.25">
      <c r="B165" s="71"/>
      <c r="C165" s="72"/>
      <c r="D165" s="73"/>
      <c r="E165" s="73"/>
      <c r="F165" s="73"/>
    </row>
    <row r="166" spans="2:6" x14ac:dyDescent="0.25">
      <c r="B166" s="71"/>
      <c r="C166" s="72"/>
      <c r="D166" s="73"/>
      <c r="E166" s="73"/>
      <c r="F166" s="73"/>
    </row>
    <row r="167" spans="2:6" x14ac:dyDescent="0.25">
      <c r="B167" s="71"/>
      <c r="C167" s="72"/>
      <c r="D167" s="73"/>
      <c r="E167" s="73"/>
      <c r="F167" s="73"/>
    </row>
    <row r="168" spans="2:6" x14ac:dyDescent="0.25">
      <c r="B168" s="71"/>
      <c r="C168" s="72"/>
      <c r="D168" s="73"/>
      <c r="E168" s="73"/>
      <c r="F168" s="73"/>
    </row>
    <row r="169" spans="2:6" x14ac:dyDescent="0.25">
      <c r="B169" s="71"/>
      <c r="C169" s="72"/>
      <c r="D169" s="73"/>
      <c r="E169" s="73"/>
      <c r="F169" s="73"/>
    </row>
    <row r="170" spans="2:6" x14ac:dyDescent="0.25">
      <c r="B170" s="71"/>
      <c r="C170" s="72"/>
      <c r="D170" s="73"/>
      <c r="E170" s="73"/>
      <c r="F170" s="73"/>
    </row>
    <row r="171" spans="2:6" x14ac:dyDescent="0.25">
      <c r="B171" s="71"/>
      <c r="C171" s="72"/>
      <c r="D171" s="73"/>
      <c r="E171" s="73"/>
      <c r="F171" s="73"/>
    </row>
    <row r="172" spans="2:6" x14ac:dyDescent="0.25">
      <c r="B172" s="71"/>
      <c r="C172" s="72"/>
      <c r="D172" s="73"/>
      <c r="E172" s="73"/>
      <c r="F172" s="73"/>
    </row>
    <row r="173" spans="2:6" x14ac:dyDescent="0.25">
      <c r="B173" s="71"/>
      <c r="C173" s="72"/>
      <c r="D173" s="73"/>
      <c r="E173" s="73"/>
      <c r="F173" s="73"/>
    </row>
    <row r="174" spans="2:6" x14ac:dyDescent="0.25">
      <c r="B174" s="71"/>
      <c r="C174" s="72"/>
      <c r="D174" s="73"/>
      <c r="E174" s="73"/>
      <c r="F174" s="73"/>
    </row>
    <row r="175" spans="2:6" x14ac:dyDescent="0.25">
      <c r="B175" s="71"/>
      <c r="C175" s="72"/>
      <c r="D175" s="73"/>
      <c r="E175" s="73"/>
      <c r="F175" s="73"/>
    </row>
    <row r="176" spans="2:6" x14ac:dyDescent="0.25">
      <c r="B176" s="71"/>
      <c r="C176" s="72"/>
      <c r="D176" s="73"/>
      <c r="E176" s="73"/>
      <c r="F176" s="73"/>
    </row>
    <row r="177" spans="2:6" x14ac:dyDescent="0.25">
      <c r="B177" s="71"/>
      <c r="C177" s="72"/>
      <c r="D177" s="73"/>
      <c r="E177" s="73"/>
      <c r="F177" s="73"/>
    </row>
    <row r="178" spans="2:6" x14ac:dyDescent="0.25">
      <c r="B178" s="71"/>
      <c r="C178" s="72"/>
      <c r="D178" s="73"/>
      <c r="E178" s="73"/>
      <c r="F178" s="73"/>
    </row>
    <row r="179" spans="2:6" x14ac:dyDescent="0.25">
      <c r="B179" s="71"/>
      <c r="C179" s="72"/>
      <c r="D179" s="73"/>
      <c r="E179" s="73"/>
      <c r="F179" s="73"/>
    </row>
    <row r="180" spans="2:6" x14ac:dyDescent="0.25">
      <c r="B180" s="71"/>
      <c r="C180" s="72"/>
      <c r="D180" s="73"/>
      <c r="E180" s="73"/>
      <c r="F180" s="73"/>
    </row>
    <row r="181" spans="2:6" x14ac:dyDescent="0.25">
      <c r="B181" s="71"/>
      <c r="C181" s="72"/>
      <c r="D181" s="73"/>
      <c r="E181" s="73"/>
      <c r="F181" s="73"/>
    </row>
    <row r="182" spans="2:6" x14ac:dyDescent="0.25">
      <c r="B182" s="71"/>
      <c r="C182" s="72"/>
      <c r="D182" s="73"/>
      <c r="E182" s="73"/>
      <c r="F182" s="73"/>
    </row>
    <row r="183" spans="2:6" x14ac:dyDescent="0.25">
      <c r="B183" s="71"/>
      <c r="C183" s="72"/>
      <c r="D183" s="73"/>
      <c r="E183" s="73"/>
      <c r="F183" s="73"/>
    </row>
    <row r="184" spans="2:6" x14ac:dyDescent="0.25">
      <c r="B184" s="71"/>
      <c r="C184" s="72"/>
      <c r="D184" s="73"/>
      <c r="E184" s="73"/>
      <c r="F184" s="73"/>
    </row>
    <row r="185" spans="2:6" x14ac:dyDescent="0.25">
      <c r="B185" s="71"/>
      <c r="C185" s="72"/>
      <c r="D185" s="73"/>
      <c r="E185" s="73"/>
      <c r="F185" s="73"/>
    </row>
    <row r="186" spans="2:6" x14ac:dyDescent="0.25">
      <c r="B186" s="71"/>
      <c r="C186" s="72"/>
      <c r="D186" s="73"/>
      <c r="E186" s="73"/>
      <c r="F186" s="73"/>
    </row>
    <row r="187" spans="2:6" x14ac:dyDescent="0.25">
      <c r="B187" s="71"/>
      <c r="C187" s="72"/>
      <c r="D187" s="73"/>
      <c r="E187" s="73"/>
      <c r="F187" s="73"/>
    </row>
    <row r="188" spans="2:6" x14ac:dyDescent="0.25">
      <c r="B188" s="71"/>
      <c r="C188" s="72"/>
      <c r="D188" s="73"/>
      <c r="E188" s="73"/>
      <c r="F188" s="73"/>
    </row>
    <row r="189" spans="2:6" x14ac:dyDescent="0.25">
      <c r="B189" s="71"/>
      <c r="C189" s="72"/>
      <c r="D189" s="73"/>
      <c r="E189" s="73"/>
      <c r="F189" s="73"/>
    </row>
    <row r="190" spans="2:6" x14ac:dyDescent="0.25">
      <c r="B190" s="71"/>
      <c r="C190" s="72"/>
      <c r="D190" s="73"/>
      <c r="E190" s="73"/>
      <c r="F190" s="73"/>
    </row>
    <row r="191" spans="2:6" x14ac:dyDescent="0.25">
      <c r="B191" s="71"/>
      <c r="C191" s="72"/>
      <c r="D191" s="73"/>
      <c r="E191" s="73"/>
      <c r="F191" s="73"/>
    </row>
    <row r="192" spans="2:6" x14ac:dyDescent="0.25">
      <c r="B192" s="71"/>
      <c r="C192" s="72"/>
      <c r="D192" s="73"/>
      <c r="E192" s="73"/>
      <c r="F192" s="73"/>
    </row>
    <row r="193" spans="2:6" x14ac:dyDescent="0.25">
      <c r="B193" s="71"/>
      <c r="C193" s="72"/>
      <c r="D193" s="73"/>
      <c r="E193" s="73"/>
      <c r="F193" s="73"/>
    </row>
    <row r="194" spans="2:6" x14ac:dyDescent="0.25">
      <c r="B194" s="71"/>
      <c r="C194" s="72"/>
      <c r="D194" s="73"/>
      <c r="E194" s="73"/>
      <c r="F194" s="73"/>
    </row>
    <row r="195" spans="2:6" x14ac:dyDescent="0.25">
      <c r="B195" s="71"/>
      <c r="C195" s="72"/>
      <c r="D195" s="73"/>
      <c r="E195" s="73"/>
      <c r="F195" s="73"/>
    </row>
    <row r="196" spans="2:6" x14ac:dyDescent="0.25">
      <c r="B196" s="71"/>
      <c r="C196" s="72"/>
      <c r="D196" s="73"/>
      <c r="E196" s="73"/>
      <c r="F196" s="73"/>
    </row>
    <row r="197" spans="2:6" x14ac:dyDescent="0.25">
      <c r="B197" s="71"/>
      <c r="C197" s="72"/>
      <c r="D197" s="73"/>
      <c r="E197" s="73"/>
      <c r="F197" s="73"/>
    </row>
    <row r="198" spans="2:6" x14ac:dyDescent="0.25">
      <c r="B198" s="71"/>
      <c r="C198" s="72"/>
      <c r="D198" s="73"/>
      <c r="E198" s="73"/>
      <c r="F198" s="73"/>
    </row>
    <row r="199" spans="2:6" x14ac:dyDescent="0.25">
      <c r="B199" s="71"/>
      <c r="C199" s="72"/>
      <c r="D199" s="73"/>
      <c r="E199" s="73"/>
      <c r="F199" s="73"/>
    </row>
    <row r="200" spans="2:6" x14ac:dyDescent="0.25">
      <c r="B200" s="71"/>
      <c r="C200" s="72"/>
      <c r="D200" s="73"/>
      <c r="E200" s="73"/>
      <c r="F200" s="73"/>
    </row>
    <row r="201" spans="2:6" x14ac:dyDescent="0.25">
      <c r="B201" s="71"/>
      <c r="C201" s="72"/>
      <c r="D201" s="73"/>
      <c r="E201" s="73"/>
      <c r="F201" s="73"/>
    </row>
    <row r="202" spans="2:6" x14ac:dyDescent="0.25">
      <c r="B202" s="71"/>
      <c r="C202" s="72"/>
      <c r="D202" s="73"/>
      <c r="E202" s="73"/>
      <c r="F202" s="73"/>
    </row>
    <row r="203" spans="2:6" x14ac:dyDescent="0.25">
      <c r="B203" s="71"/>
      <c r="C203" s="72"/>
      <c r="D203" s="73"/>
      <c r="E203" s="73"/>
      <c r="F203" s="73"/>
    </row>
    <row r="204" spans="2:6" x14ac:dyDescent="0.25">
      <c r="B204" s="71"/>
      <c r="C204" s="72"/>
      <c r="D204" s="73"/>
      <c r="E204" s="73"/>
      <c r="F204" s="73"/>
    </row>
    <row r="205" spans="2:6" x14ac:dyDescent="0.25">
      <c r="B205" s="71"/>
      <c r="C205" s="72"/>
      <c r="D205" s="73"/>
      <c r="E205" s="73"/>
      <c r="F205" s="73"/>
    </row>
    <row r="206" spans="2:6" x14ac:dyDescent="0.25">
      <c r="B206" s="71"/>
      <c r="C206" s="72"/>
      <c r="D206" s="73"/>
      <c r="E206" s="73"/>
      <c r="F206" s="73"/>
    </row>
    <row r="207" spans="2:6" x14ac:dyDescent="0.25">
      <c r="B207" s="71"/>
      <c r="C207" s="72"/>
      <c r="D207" s="73"/>
      <c r="E207" s="73"/>
      <c r="F207" s="73"/>
    </row>
    <row r="208" spans="2:6" x14ac:dyDescent="0.25">
      <c r="B208" s="71"/>
      <c r="C208" s="72"/>
      <c r="D208" s="73"/>
      <c r="E208" s="73"/>
      <c r="F208" s="73"/>
    </row>
    <row r="209" spans="2:6" x14ac:dyDescent="0.25">
      <c r="B209" s="71"/>
      <c r="C209" s="72"/>
      <c r="D209" s="73"/>
      <c r="E209" s="73"/>
      <c r="F209" s="73"/>
    </row>
    <row r="210" spans="2:6" x14ac:dyDescent="0.25">
      <c r="B210" s="71"/>
      <c r="C210" s="72"/>
      <c r="D210" s="73"/>
      <c r="E210" s="73"/>
      <c r="F210" s="73"/>
    </row>
    <row r="211" spans="2:6" x14ac:dyDescent="0.25">
      <c r="B211" s="71"/>
      <c r="C211" s="72"/>
      <c r="D211" s="73"/>
      <c r="E211" s="73"/>
      <c r="F211" s="73"/>
    </row>
    <row r="212" spans="2:6" x14ac:dyDescent="0.25">
      <c r="B212" s="71"/>
      <c r="C212" s="72"/>
      <c r="D212" s="73"/>
      <c r="E212" s="73"/>
      <c r="F212" s="73"/>
    </row>
    <row r="213" spans="2:6" x14ac:dyDescent="0.25">
      <c r="B213" s="71"/>
      <c r="C213" s="72"/>
      <c r="D213" s="73"/>
      <c r="E213" s="73"/>
      <c r="F213" s="73"/>
    </row>
    <row r="214" spans="2:6" x14ac:dyDescent="0.25">
      <c r="B214" s="71"/>
      <c r="C214" s="72"/>
      <c r="D214" s="73"/>
      <c r="E214" s="73"/>
      <c r="F214" s="73"/>
    </row>
    <row r="215" spans="2:6" x14ac:dyDescent="0.25">
      <c r="B215" s="71"/>
      <c r="C215" s="72"/>
      <c r="D215" s="73"/>
      <c r="E215" s="73"/>
      <c r="F215" s="73"/>
    </row>
    <row r="216" spans="2:6" x14ac:dyDescent="0.25">
      <c r="B216" s="71"/>
      <c r="C216" s="72"/>
      <c r="D216" s="73"/>
      <c r="E216" s="73"/>
      <c r="F216" s="73"/>
    </row>
    <row r="217" spans="2:6" x14ac:dyDescent="0.25">
      <c r="B217" s="71"/>
      <c r="C217" s="72"/>
      <c r="D217" s="73"/>
      <c r="E217" s="73"/>
      <c r="F217" s="73"/>
    </row>
    <row r="218" spans="2:6" x14ac:dyDescent="0.25">
      <c r="B218" s="71"/>
      <c r="C218" s="72"/>
      <c r="D218" s="73"/>
      <c r="E218" s="73"/>
      <c r="F218" s="73"/>
    </row>
    <row r="219" spans="2:6" x14ac:dyDescent="0.25">
      <c r="B219" s="71"/>
      <c r="C219" s="72"/>
      <c r="D219" s="73"/>
      <c r="E219" s="73"/>
      <c r="F219" s="73"/>
    </row>
    <row r="220" spans="2:6" x14ac:dyDescent="0.25">
      <c r="B220" s="71"/>
      <c r="C220" s="72"/>
      <c r="D220" s="73"/>
      <c r="E220" s="73"/>
      <c r="F220" s="73"/>
    </row>
    <row r="221" spans="2:6" x14ac:dyDescent="0.25">
      <c r="B221" s="71"/>
      <c r="C221" s="72"/>
      <c r="D221" s="73"/>
      <c r="E221" s="73"/>
      <c r="F221" s="73"/>
    </row>
    <row r="222" spans="2:6" x14ac:dyDescent="0.25">
      <c r="B222" s="71"/>
      <c r="C222" s="72"/>
      <c r="D222" s="73"/>
      <c r="E222" s="73"/>
      <c r="F222" s="73"/>
    </row>
    <row r="223" spans="2:6" x14ac:dyDescent="0.25">
      <c r="B223" s="71"/>
      <c r="C223" s="72"/>
      <c r="D223" s="73"/>
      <c r="E223" s="73"/>
      <c r="F223" s="73"/>
    </row>
    <row r="224" spans="2:6" x14ac:dyDescent="0.25">
      <c r="B224" s="71"/>
      <c r="C224" s="72"/>
      <c r="D224" s="73"/>
      <c r="E224" s="73"/>
      <c r="F224" s="73"/>
    </row>
    <row r="225" spans="2:6" x14ac:dyDescent="0.25">
      <c r="B225" s="71"/>
      <c r="C225" s="72"/>
      <c r="D225" s="73"/>
      <c r="E225" s="73"/>
      <c r="F225" s="73"/>
    </row>
    <row r="226" spans="2:6" x14ac:dyDescent="0.25">
      <c r="B226" s="71"/>
      <c r="C226" s="72"/>
      <c r="D226" s="73"/>
      <c r="E226" s="73"/>
      <c r="F226" s="73"/>
    </row>
    <row r="227" spans="2:6" x14ac:dyDescent="0.25">
      <c r="B227" s="71"/>
      <c r="C227" s="72"/>
      <c r="D227" s="73"/>
      <c r="E227" s="73"/>
      <c r="F227" s="73"/>
    </row>
    <row r="228" spans="2:6" x14ac:dyDescent="0.25">
      <c r="B228" s="71"/>
      <c r="C228" s="72"/>
      <c r="D228" s="73"/>
      <c r="E228" s="73"/>
      <c r="F228" s="73"/>
    </row>
    <row r="229" spans="2:6" x14ac:dyDescent="0.25">
      <c r="B229" s="71"/>
      <c r="C229" s="72"/>
      <c r="D229" s="73"/>
      <c r="E229" s="73"/>
      <c r="F229" s="73"/>
    </row>
    <row r="230" spans="2:6" x14ac:dyDescent="0.25">
      <c r="B230" s="71"/>
      <c r="C230" s="72"/>
      <c r="D230" s="73"/>
      <c r="E230" s="73"/>
      <c r="F230" s="73"/>
    </row>
    <row r="231" spans="2:6" x14ac:dyDescent="0.25">
      <c r="B231" s="71"/>
      <c r="C231" s="72"/>
      <c r="D231" s="73"/>
      <c r="E231" s="73"/>
      <c r="F231" s="73"/>
    </row>
    <row r="232" spans="2:6" x14ac:dyDescent="0.25">
      <c r="B232" s="71"/>
      <c r="C232" s="72"/>
      <c r="D232" s="73"/>
      <c r="E232" s="73"/>
      <c r="F232" s="73"/>
    </row>
    <row r="233" spans="2:6" x14ac:dyDescent="0.25">
      <c r="B233" s="71"/>
      <c r="C233" s="72"/>
      <c r="D233" s="73"/>
      <c r="E233" s="73"/>
      <c r="F233" s="73"/>
    </row>
    <row r="234" spans="2:6" x14ac:dyDescent="0.25">
      <c r="B234" s="71"/>
      <c r="C234" s="72"/>
      <c r="D234" s="73"/>
      <c r="E234" s="73"/>
      <c r="F234" s="73"/>
    </row>
    <row r="235" spans="2:6" x14ac:dyDescent="0.25">
      <c r="B235" s="71"/>
      <c r="C235" s="72"/>
      <c r="D235" s="73"/>
      <c r="E235" s="73"/>
      <c r="F235" s="73"/>
    </row>
    <row r="236" spans="2:6" x14ac:dyDescent="0.25">
      <c r="B236" s="71"/>
      <c r="C236" s="72"/>
      <c r="D236" s="73"/>
      <c r="E236" s="73"/>
      <c r="F236" s="73"/>
    </row>
    <row r="237" spans="2:6" x14ac:dyDescent="0.25">
      <c r="B237" s="71"/>
      <c r="C237" s="72"/>
      <c r="D237" s="73"/>
      <c r="E237" s="73"/>
      <c r="F237" s="73"/>
    </row>
    <row r="238" spans="2:6" x14ac:dyDescent="0.25">
      <c r="B238" s="71"/>
      <c r="C238" s="72"/>
      <c r="D238" s="73"/>
      <c r="E238" s="73"/>
      <c r="F238" s="73"/>
    </row>
    <row r="239" spans="2:6" x14ac:dyDescent="0.25">
      <c r="B239" s="71"/>
      <c r="C239" s="72"/>
      <c r="D239" s="73"/>
      <c r="E239" s="73"/>
      <c r="F239" s="73"/>
    </row>
    <row r="240" spans="2:6" x14ac:dyDescent="0.25">
      <c r="B240" s="71"/>
      <c r="C240" s="72"/>
      <c r="D240" s="73"/>
      <c r="E240" s="73"/>
      <c r="F240" s="73"/>
    </row>
    <row r="241" spans="2:6" x14ac:dyDescent="0.25">
      <c r="B241" s="71"/>
      <c r="C241" s="72"/>
      <c r="D241" s="73"/>
      <c r="E241" s="73"/>
      <c r="F241" s="73"/>
    </row>
    <row r="242" spans="2:6" x14ac:dyDescent="0.25">
      <c r="B242" s="71"/>
      <c r="C242" s="72"/>
      <c r="D242" s="73"/>
      <c r="E242" s="73"/>
      <c r="F242" s="73"/>
    </row>
    <row r="243" spans="2:6" x14ac:dyDescent="0.25">
      <c r="B243" s="71"/>
      <c r="C243" s="72"/>
      <c r="D243" s="73"/>
      <c r="E243" s="73"/>
      <c r="F243" s="73"/>
    </row>
    <row r="244" spans="2:6" x14ac:dyDescent="0.25">
      <c r="B244" s="71"/>
      <c r="C244" s="72"/>
      <c r="D244" s="73"/>
      <c r="E244" s="73"/>
      <c r="F244" s="73"/>
    </row>
    <row r="245" spans="2:6" x14ac:dyDescent="0.25">
      <c r="B245" s="71"/>
      <c r="C245" s="72"/>
      <c r="D245" s="73"/>
      <c r="E245" s="73"/>
      <c r="F245" s="73"/>
    </row>
    <row r="246" spans="2:6" x14ac:dyDescent="0.25">
      <c r="B246" s="71"/>
      <c r="C246" s="72"/>
      <c r="D246" s="73"/>
      <c r="E246" s="73"/>
      <c r="F246" s="73"/>
    </row>
    <row r="247" spans="2:6" x14ac:dyDescent="0.25">
      <c r="B247" s="71"/>
      <c r="C247" s="72"/>
      <c r="D247" s="73"/>
      <c r="E247" s="73"/>
      <c r="F247" s="73"/>
    </row>
    <row r="248" spans="2:6" x14ac:dyDescent="0.25">
      <c r="B248" s="71"/>
      <c r="C248" s="72"/>
      <c r="D248" s="73"/>
      <c r="E248" s="73"/>
      <c r="F248" s="73"/>
    </row>
    <row r="249" spans="2:6" x14ac:dyDescent="0.25">
      <c r="B249" s="71"/>
      <c r="C249" s="72"/>
      <c r="D249" s="73"/>
      <c r="E249" s="73"/>
      <c r="F249" s="73"/>
    </row>
    <row r="250" spans="2:6" x14ac:dyDescent="0.25">
      <c r="B250" s="71"/>
      <c r="C250" s="72"/>
      <c r="D250" s="73"/>
      <c r="E250" s="73"/>
      <c r="F250" s="73"/>
    </row>
    <row r="251" spans="2:6" x14ac:dyDescent="0.25">
      <c r="B251" s="71"/>
      <c r="C251" s="72"/>
      <c r="D251" s="73"/>
      <c r="E251" s="73"/>
      <c r="F251" s="73"/>
    </row>
    <row r="252" spans="2:6" x14ac:dyDescent="0.25">
      <c r="B252" s="71"/>
      <c r="C252" s="72"/>
      <c r="D252" s="73"/>
      <c r="E252" s="73"/>
      <c r="F252" s="73"/>
    </row>
    <row r="253" spans="2:6" x14ac:dyDescent="0.25">
      <c r="B253" s="71"/>
      <c r="C253" s="72"/>
      <c r="D253" s="73"/>
      <c r="E253" s="73"/>
      <c r="F253" s="73"/>
    </row>
    <row r="254" spans="2:6" x14ac:dyDescent="0.25">
      <c r="B254" s="71"/>
      <c r="C254" s="72"/>
      <c r="D254" s="73"/>
      <c r="E254" s="73"/>
      <c r="F254" s="73"/>
    </row>
    <row r="255" spans="2:6" x14ac:dyDescent="0.25">
      <c r="B255" s="71"/>
      <c r="C255" s="72"/>
      <c r="D255" s="73"/>
      <c r="E255" s="73"/>
      <c r="F255" s="73"/>
    </row>
    <row r="256" spans="2:6" x14ac:dyDescent="0.25">
      <c r="B256" s="71"/>
      <c r="C256" s="72"/>
      <c r="D256" s="73"/>
      <c r="E256" s="73"/>
      <c r="F256" s="73"/>
    </row>
    <row r="257" spans="2:6" x14ac:dyDescent="0.25">
      <c r="B257" s="71"/>
      <c r="C257" s="72"/>
      <c r="D257" s="73"/>
      <c r="E257" s="73"/>
      <c r="F257" s="73"/>
    </row>
    <row r="258" spans="2:6" x14ac:dyDescent="0.25">
      <c r="B258" s="71"/>
      <c r="C258" s="72"/>
      <c r="D258" s="73"/>
      <c r="E258" s="73"/>
      <c r="F258" s="73"/>
    </row>
    <row r="259" spans="2:6" x14ac:dyDescent="0.25">
      <c r="B259" s="71"/>
      <c r="C259" s="72"/>
      <c r="D259" s="73"/>
      <c r="E259" s="73"/>
      <c r="F259" s="73"/>
    </row>
    <row r="260" spans="2:6" x14ac:dyDescent="0.25">
      <c r="B260" s="71"/>
      <c r="C260" s="72"/>
      <c r="D260" s="73"/>
      <c r="E260" s="73"/>
      <c r="F260" s="73"/>
    </row>
    <row r="261" spans="2:6" x14ac:dyDescent="0.25">
      <c r="B261" s="71"/>
      <c r="C261" s="72"/>
      <c r="D261" s="73"/>
      <c r="E261" s="73"/>
      <c r="F261" s="73"/>
    </row>
    <row r="262" spans="2:6" x14ac:dyDescent="0.25">
      <c r="B262" s="71"/>
      <c r="C262" s="72"/>
      <c r="D262" s="73"/>
      <c r="E262" s="73"/>
      <c r="F262" s="73"/>
    </row>
    <row r="263" spans="2:6" x14ac:dyDescent="0.25">
      <c r="B263" s="71"/>
      <c r="C263" s="72"/>
      <c r="D263" s="73"/>
      <c r="E263" s="73"/>
      <c r="F263" s="73"/>
    </row>
    <row r="264" spans="2:6" x14ac:dyDescent="0.25">
      <c r="B264" s="71"/>
      <c r="C264" s="72"/>
      <c r="D264" s="73"/>
      <c r="E264" s="73"/>
      <c r="F264" s="73"/>
    </row>
    <row r="265" spans="2:6" x14ac:dyDescent="0.25">
      <c r="B265" s="71"/>
      <c r="C265" s="72"/>
      <c r="D265" s="73"/>
      <c r="E265" s="73"/>
      <c r="F265" s="73"/>
    </row>
    <row r="266" spans="2:6" x14ac:dyDescent="0.25">
      <c r="B266" s="71"/>
      <c r="C266" s="72"/>
      <c r="D266" s="73"/>
      <c r="E266" s="73"/>
      <c r="F266" s="73"/>
    </row>
    <row r="267" spans="2:6" x14ac:dyDescent="0.25">
      <c r="B267" s="71"/>
      <c r="C267" s="72"/>
      <c r="D267" s="73"/>
      <c r="E267" s="73"/>
      <c r="F267" s="73"/>
    </row>
    <row r="268" spans="2:6" x14ac:dyDescent="0.25">
      <c r="B268" s="71"/>
      <c r="C268" s="72"/>
      <c r="D268" s="73"/>
      <c r="E268" s="73"/>
      <c r="F268" s="73"/>
    </row>
  </sheetData>
  <mergeCells count="1">
    <mergeCell ref="B2:F2"/>
  </mergeCells>
  <pageMargins left="0.7" right="0.7" top="0.75" bottom="0.75" header="0.3" footer="0.3"/>
  <pageSetup paperSize="9" scale="77"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284"/>
  <sheetViews>
    <sheetView workbookViewId="0">
      <selection activeCell="E9" sqref="E9:E10"/>
    </sheetView>
  </sheetViews>
  <sheetFormatPr defaultRowHeight="15" x14ac:dyDescent="0.25"/>
  <cols>
    <col min="1" max="1" width="9.140625" style="59"/>
    <col min="2" max="2" width="52.7109375" style="74" customWidth="1"/>
    <col min="3" max="3" width="8.140625" style="75" bestFit="1" customWidth="1"/>
    <col min="4" max="4" width="13" style="76" customWidth="1"/>
    <col min="5" max="5" width="17.140625" style="76" customWidth="1"/>
    <col min="6" max="6" width="15.7109375" style="76" customWidth="1"/>
    <col min="7" max="7" width="14" style="66" customWidth="1"/>
    <col min="8" max="16384" width="9.140625" style="59"/>
  </cols>
  <sheetData>
    <row r="2" spans="2:7" s="54" customFormat="1" x14ac:dyDescent="0.2">
      <c r="B2" s="212" t="str">
        <f>'Elenco Prezzi Unitari'!B126</f>
        <v>PLT3 - Nummernschilderkennungsstation Nr.3:  Trient-Straße (Gemeinde  NEUMARKT)</v>
      </c>
      <c r="C2" s="212"/>
      <c r="D2" s="212"/>
      <c r="E2" s="212"/>
      <c r="F2" s="212"/>
      <c r="G2" s="53"/>
    </row>
    <row r="3" spans="2:7" s="54" customFormat="1" x14ac:dyDescent="0.2">
      <c r="B3" s="55" t="str">
        <f>'Elenco Prezzi Unitari'!B65</f>
        <v>BESCHREIBUNG</v>
      </c>
      <c r="C3" s="55" t="str">
        <f>'Elenco Prezzi Unitari'!C65</f>
        <v>M.E.</v>
      </c>
      <c r="D3" s="55" t="str">
        <f>'Elenco Prezzi Unitari'!D65</f>
        <v>ANZ.</v>
      </c>
      <c r="E3" s="55" t="str">
        <f>'Elenco Prezzi Unitari'!E65</f>
        <v>EINHEITSPREIS</v>
      </c>
      <c r="F3" s="55" t="str">
        <f>'Elenco Prezzi Unitari'!F65</f>
        <v>BETRAG</v>
      </c>
      <c r="G3" s="53"/>
    </row>
    <row r="4" spans="2:7" ht="30" x14ac:dyDescent="0.25">
      <c r="B4" s="34" t="str">
        <f>'Elenco Prezzi Unitari'!B4</f>
        <v>Videokamera Nummernschilderkennung OCR + Übersichtskamera</v>
      </c>
      <c r="C4" s="56" t="s">
        <v>1</v>
      </c>
      <c r="D4" s="57">
        <v>1</v>
      </c>
      <c r="E4" s="82">
        <f>'Elenco Prezzi Unitari'!F4</f>
        <v>3200</v>
      </c>
      <c r="F4" s="83">
        <f t="shared" ref="F4:F8" si="0">E4*D4</f>
        <v>3200</v>
      </c>
      <c r="G4" s="58"/>
    </row>
    <row r="5" spans="2:7" ht="30" x14ac:dyDescent="0.25">
      <c r="B5" s="34" t="str">
        <f>'Elenco Prezzi Unitari'!B5</f>
        <v>Lokaler Speicher f. Videokamera Nummernschilderkennung - HD Typ SSD 120 GB</v>
      </c>
      <c r="C5" s="56" t="s">
        <v>1</v>
      </c>
      <c r="D5" s="57">
        <v>1</v>
      </c>
      <c r="E5" s="82">
        <f>'Elenco Prezzi Unitari'!F5</f>
        <v>224</v>
      </c>
      <c r="F5" s="83">
        <f t="shared" si="0"/>
        <v>224</v>
      </c>
      <c r="G5" s="58"/>
    </row>
    <row r="6" spans="2:7" x14ac:dyDescent="0.25">
      <c r="B6" s="34" t="str">
        <f>'Elenco Prezzi Unitari'!B10</f>
        <v>Grundlizenz Kamera f. SW Nummernschilderkennung</v>
      </c>
      <c r="C6" s="56" t="s">
        <v>1</v>
      </c>
      <c r="D6" s="57">
        <v>1</v>
      </c>
      <c r="E6" s="82">
        <f>'Elenco Prezzi Unitari'!F10</f>
        <v>513.5</v>
      </c>
      <c r="F6" s="83">
        <f t="shared" si="0"/>
        <v>513.5</v>
      </c>
      <c r="G6" s="58"/>
    </row>
    <row r="7" spans="2:7" ht="30" x14ac:dyDescent="0.25">
      <c r="B7" s="34" t="str">
        <f>'Elenco Prezzi Unitari'!B11</f>
        <v>Lizenz Kamera Zugriff KfZ-Zulassungsstelle f. SW Nummernschilderkennung</v>
      </c>
      <c r="C7" s="56" t="s">
        <v>1</v>
      </c>
      <c r="D7" s="57">
        <v>1</v>
      </c>
      <c r="E7" s="82">
        <f>'Elenco Prezzi Unitari'!F11</f>
        <v>260</v>
      </c>
      <c r="F7" s="83">
        <f t="shared" si="0"/>
        <v>260</v>
      </c>
      <c r="G7" s="58"/>
    </row>
    <row r="8" spans="2:7" x14ac:dyDescent="0.25">
      <c r="B8" s="34" t="str">
        <f>'Elenco Prezzi Unitari'!B37</f>
        <v>Schild "Videoüberwachter Bereich" Art.13 GvD 196/2003</v>
      </c>
      <c r="C8" s="56" t="s">
        <v>1</v>
      </c>
      <c r="D8" s="57">
        <v>1</v>
      </c>
      <c r="E8" s="82">
        <f>'Elenco Prezzi Unitari'!F37</f>
        <v>50</v>
      </c>
      <c r="F8" s="83">
        <f t="shared" si="0"/>
        <v>50</v>
      </c>
      <c r="G8" s="58"/>
    </row>
    <row r="9" spans="2:7" ht="75" x14ac:dyDescent="0.25">
      <c r="B9" s="33" t="str">
        <f>'Elenco Prezzi Unitari'!B32</f>
        <v>Zubehörteile für die Montage der Videokameras und die fachgerechte Herstellung einer vollständigen, funktionstüchtigen Anlage (z.B. Elektroschaltschrank, Geräteschrank, selbstrückstellender Schalter, Netzgeräte, Kabel usw.)</v>
      </c>
      <c r="C9" s="118" t="str">
        <f>'Elenco Prezzi Unitari'!C32</f>
        <v>pauschal</v>
      </c>
      <c r="D9" s="57">
        <v>1</v>
      </c>
      <c r="E9" s="82">
        <v>800</v>
      </c>
      <c r="F9" s="83">
        <f>E9*D9</f>
        <v>800</v>
      </c>
      <c r="G9" s="58"/>
    </row>
    <row r="10" spans="2:7" ht="30" x14ac:dyDescent="0.25">
      <c r="B10" s="33" t="str">
        <f>'Elenco Prezzi Unitari'!B34</f>
        <v>Arbeitslohn für die Installation (einschließlich Einsatz einer Arbeitsbühne) und die Konfiguration der Anlage.</v>
      </c>
      <c r="C10" s="118" t="str">
        <f>'Elenco Prezzi Unitari'!C34</f>
        <v>pauschal</v>
      </c>
      <c r="D10" s="63">
        <v>1</v>
      </c>
      <c r="E10" s="86">
        <v>775</v>
      </c>
      <c r="F10" s="87">
        <f>E10*D10</f>
        <v>775</v>
      </c>
      <c r="G10" s="64"/>
    </row>
    <row r="11" spans="2:7" x14ac:dyDescent="0.25">
      <c r="B11" s="35" t="str">
        <f>'Elenco Prezzi Unitari'!B66</f>
        <v>Gesamt SOA Kategorie OS5</v>
      </c>
      <c r="C11" s="60"/>
      <c r="D11" s="61"/>
      <c r="E11" s="84"/>
      <c r="F11" s="85">
        <f>SUM(F4:F10)</f>
        <v>5822.5</v>
      </c>
    </row>
    <row r="12" spans="2:7" x14ac:dyDescent="0.25">
      <c r="B12" s="34" t="str">
        <f>'Elenco Prezzi Unitari'!B6</f>
        <v>Modem 3G HSPDS/GPRS mit eingebauter Antenne</v>
      </c>
      <c r="C12" s="56" t="s">
        <v>1</v>
      </c>
      <c r="D12" s="57">
        <v>1</v>
      </c>
      <c r="E12" s="82">
        <f>'Elenco Prezzi Unitari'!F6</f>
        <v>320</v>
      </c>
      <c r="F12" s="83">
        <f t="shared" ref="F12" si="1">E12*D12</f>
        <v>320</v>
      </c>
    </row>
    <row r="13" spans="2:7" ht="45" x14ac:dyDescent="0.25">
      <c r="B13" s="33" t="str">
        <f>'Elenco Prezzi Unitari'!B33</f>
        <v>Zubehörteile für die Montage der Konnektivitätsgeräte zur fachgerechten Herstellung einer vollständigen, funktionstüchtigen Anlage.</v>
      </c>
      <c r="C13" s="117" t="str">
        <f>'Elenco Prezzi Unitari'!C33</f>
        <v>pauschal</v>
      </c>
      <c r="D13" s="57">
        <v>1</v>
      </c>
      <c r="E13" s="82">
        <v>200</v>
      </c>
      <c r="F13" s="83">
        <f>E13*D13</f>
        <v>200</v>
      </c>
    </row>
    <row r="14" spans="2:7" ht="30" x14ac:dyDescent="0.25">
      <c r="B14" s="39" t="str">
        <f>'Elenco Prezzi Unitari'!B34</f>
        <v>Arbeitslohn für die Installation (einschließlich Einsatz einer Arbeitsbühne) und die Konfiguration der Anlage.</v>
      </c>
      <c r="C14" s="121" t="str">
        <f>'Elenco Prezzi Unitari'!C34</f>
        <v>pauschal</v>
      </c>
      <c r="D14" s="63">
        <v>1</v>
      </c>
      <c r="E14" s="86">
        <v>200</v>
      </c>
      <c r="F14" s="87">
        <f>E14*D14</f>
        <v>200</v>
      </c>
    </row>
    <row r="15" spans="2:7" x14ac:dyDescent="0.25">
      <c r="B15" s="36" t="str">
        <f>'Elenco Prezzi Unitari'!B67</f>
        <v>Gesamt SOA Kategorie OS19</v>
      </c>
      <c r="C15" s="60"/>
      <c r="D15" s="65"/>
      <c r="E15" s="84"/>
      <c r="F15" s="88">
        <f>SUM(F12:F14)</f>
        <v>720</v>
      </c>
    </row>
    <row r="16" spans="2:7" x14ac:dyDescent="0.25">
      <c r="B16" s="67"/>
      <c r="C16" s="68"/>
      <c r="D16" s="69"/>
      <c r="E16" s="89"/>
      <c r="F16" s="89"/>
    </row>
    <row r="17" spans="2:6" x14ac:dyDescent="0.25">
      <c r="B17" s="45" t="str">
        <f>'Elenco Prezzi Unitari'!B69</f>
        <v>SUMME</v>
      </c>
      <c r="C17" s="60"/>
      <c r="D17" s="70"/>
      <c r="E17" s="84"/>
      <c r="F17" s="90">
        <f>F11+F15</f>
        <v>6542.5</v>
      </c>
    </row>
    <row r="18" spans="2:6" x14ac:dyDescent="0.25">
      <c r="B18" s="71"/>
      <c r="C18" s="72"/>
      <c r="D18" s="73"/>
      <c r="E18" s="73"/>
      <c r="F18" s="73"/>
    </row>
    <row r="19" spans="2:6" x14ac:dyDescent="0.25">
      <c r="B19" s="71"/>
      <c r="C19" s="72"/>
      <c r="D19" s="73"/>
      <c r="E19" s="73"/>
      <c r="F19" s="73"/>
    </row>
    <row r="20" spans="2:6" x14ac:dyDescent="0.25">
      <c r="B20" s="71"/>
      <c r="C20" s="72"/>
      <c r="D20" s="73"/>
      <c r="E20" s="73"/>
      <c r="F20" s="73"/>
    </row>
    <row r="21" spans="2:6" x14ac:dyDescent="0.25">
      <c r="B21" s="71"/>
      <c r="C21" s="72"/>
      <c r="D21" s="73"/>
      <c r="E21" s="73"/>
      <c r="F21" s="73"/>
    </row>
    <row r="22" spans="2:6" x14ac:dyDescent="0.25">
      <c r="B22" s="71"/>
      <c r="C22" s="72"/>
      <c r="D22" s="73"/>
      <c r="E22" s="73"/>
      <c r="F22" s="73"/>
    </row>
    <row r="23" spans="2:6" x14ac:dyDescent="0.25">
      <c r="B23" s="71"/>
      <c r="C23" s="72"/>
      <c r="D23" s="73"/>
      <c r="E23" s="73"/>
      <c r="F23" s="73"/>
    </row>
    <row r="24" spans="2:6" x14ac:dyDescent="0.25">
      <c r="B24" s="71"/>
      <c r="C24" s="72"/>
      <c r="D24" s="73"/>
      <c r="E24" s="73"/>
      <c r="F24" s="73"/>
    </row>
    <row r="25" spans="2:6" x14ac:dyDescent="0.25">
      <c r="B25" s="71"/>
      <c r="C25" s="72"/>
      <c r="D25" s="73"/>
      <c r="E25" s="73"/>
      <c r="F25" s="73"/>
    </row>
    <row r="26" spans="2:6" x14ac:dyDescent="0.25">
      <c r="B26" s="71"/>
      <c r="C26" s="72"/>
      <c r="D26" s="73"/>
      <c r="E26" s="73"/>
      <c r="F26" s="73"/>
    </row>
    <row r="27" spans="2:6" x14ac:dyDescent="0.25">
      <c r="B27" s="71"/>
      <c r="C27" s="72"/>
      <c r="D27" s="73"/>
      <c r="E27" s="73"/>
      <c r="F27" s="73"/>
    </row>
    <row r="28" spans="2:6" x14ac:dyDescent="0.25">
      <c r="B28" s="71"/>
      <c r="C28" s="72"/>
      <c r="D28" s="73"/>
      <c r="E28" s="73"/>
      <c r="F28" s="73"/>
    </row>
    <row r="29" spans="2:6" x14ac:dyDescent="0.25">
      <c r="B29" s="71"/>
      <c r="C29" s="72"/>
      <c r="D29" s="73"/>
      <c r="E29" s="73"/>
      <c r="F29" s="73"/>
    </row>
    <row r="30" spans="2:6" x14ac:dyDescent="0.25">
      <c r="B30" s="71"/>
      <c r="C30" s="72"/>
      <c r="D30" s="73"/>
      <c r="E30" s="73"/>
      <c r="F30" s="73"/>
    </row>
    <row r="31" spans="2:6" x14ac:dyDescent="0.25">
      <c r="B31" s="71"/>
      <c r="C31" s="72"/>
      <c r="D31" s="73"/>
      <c r="E31" s="73"/>
      <c r="F31" s="73"/>
    </row>
    <row r="32" spans="2:6" x14ac:dyDescent="0.25">
      <c r="B32" s="71"/>
      <c r="C32" s="72"/>
      <c r="D32" s="73"/>
      <c r="E32" s="73"/>
      <c r="F32" s="73"/>
    </row>
    <row r="33" spans="2:6" x14ac:dyDescent="0.25">
      <c r="B33" s="71"/>
      <c r="C33" s="72"/>
      <c r="D33" s="73"/>
      <c r="E33" s="73"/>
      <c r="F33" s="73"/>
    </row>
    <row r="34" spans="2:6" x14ac:dyDescent="0.25">
      <c r="B34" s="71"/>
      <c r="C34" s="72"/>
      <c r="D34" s="73"/>
      <c r="E34" s="73"/>
      <c r="F34" s="73"/>
    </row>
    <row r="35" spans="2:6" x14ac:dyDescent="0.25">
      <c r="B35" s="71"/>
      <c r="C35" s="72"/>
      <c r="D35" s="73"/>
      <c r="E35" s="73"/>
      <c r="F35" s="73"/>
    </row>
    <row r="36" spans="2:6" x14ac:dyDescent="0.25">
      <c r="B36" s="71"/>
      <c r="C36" s="72"/>
      <c r="D36" s="73"/>
      <c r="E36" s="73"/>
      <c r="F36" s="73"/>
    </row>
    <row r="37" spans="2:6" x14ac:dyDescent="0.25">
      <c r="B37" s="71"/>
      <c r="C37" s="72"/>
      <c r="D37" s="73"/>
      <c r="E37" s="73"/>
      <c r="F37" s="73"/>
    </row>
    <row r="38" spans="2:6" x14ac:dyDescent="0.25">
      <c r="B38" s="71"/>
      <c r="C38" s="72"/>
      <c r="D38" s="73"/>
      <c r="E38" s="73"/>
      <c r="F38" s="73"/>
    </row>
    <row r="39" spans="2:6" x14ac:dyDescent="0.25">
      <c r="B39" s="71"/>
      <c r="C39" s="72"/>
      <c r="D39" s="73"/>
      <c r="E39" s="73"/>
      <c r="F39" s="73"/>
    </row>
    <row r="40" spans="2:6" x14ac:dyDescent="0.25">
      <c r="B40" s="71"/>
      <c r="C40" s="72"/>
      <c r="D40" s="73"/>
      <c r="E40" s="73"/>
      <c r="F40" s="73"/>
    </row>
    <row r="41" spans="2:6" x14ac:dyDescent="0.25">
      <c r="B41" s="71"/>
      <c r="C41" s="72"/>
      <c r="D41" s="73"/>
      <c r="E41" s="73"/>
      <c r="F41" s="73"/>
    </row>
    <row r="42" spans="2:6" x14ac:dyDescent="0.25">
      <c r="B42" s="71"/>
      <c r="C42" s="72"/>
      <c r="D42" s="73"/>
      <c r="E42" s="73"/>
      <c r="F42" s="73"/>
    </row>
    <row r="43" spans="2:6" x14ac:dyDescent="0.25">
      <c r="B43" s="71"/>
      <c r="C43" s="72"/>
      <c r="D43" s="73"/>
      <c r="E43" s="73"/>
      <c r="F43" s="73"/>
    </row>
    <row r="44" spans="2:6" x14ac:dyDescent="0.25">
      <c r="B44" s="71"/>
      <c r="C44" s="72"/>
      <c r="D44" s="73"/>
      <c r="E44" s="73"/>
      <c r="F44" s="73"/>
    </row>
    <row r="45" spans="2:6" x14ac:dyDescent="0.25">
      <c r="B45" s="71"/>
      <c r="C45" s="72"/>
      <c r="D45" s="73"/>
      <c r="E45" s="73"/>
      <c r="F45" s="73"/>
    </row>
    <row r="46" spans="2:6" x14ac:dyDescent="0.25">
      <c r="B46" s="71"/>
      <c r="C46" s="72"/>
      <c r="D46" s="73"/>
      <c r="E46" s="73"/>
      <c r="F46" s="73"/>
    </row>
    <row r="47" spans="2:6" x14ac:dyDescent="0.25">
      <c r="B47" s="71"/>
      <c r="C47" s="72"/>
      <c r="D47" s="73"/>
      <c r="E47" s="73"/>
      <c r="F47" s="73"/>
    </row>
    <row r="48" spans="2:6" x14ac:dyDescent="0.25">
      <c r="B48" s="71"/>
      <c r="C48" s="72"/>
      <c r="D48" s="73"/>
      <c r="E48" s="73"/>
      <c r="F48" s="73"/>
    </row>
    <row r="49" spans="2:6" x14ac:dyDescent="0.25">
      <c r="B49" s="71"/>
      <c r="C49" s="72"/>
      <c r="D49" s="73"/>
      <c r="E49" s="73"/>
      <c r="F49" s="73"/>
    </row>
    <row r="50" spans="2:6" x14ac:dyDescent="0.25">
      <c r="B50" s="71"/>
      <c r="C50" s="72"/>
      <c r="D50" s="73"/>
      <c r="E50" s="73"/>
      <c r="F50" s="73"/>
    </row>
    <row r="51" spans="2:6" x14ac:dyDescent="0.25">
      <c r="B51" s="71"/>
      <c r="C51" s="72"/>
      <c r="D51" s="73"/>
      <c r="E51" s="73"/>
      <c r="F51" s="73"/>
    </row>
    <row r="52" spans="2:6" x14ac:dyDescent="0.25">
      <c r="B52" s="71"/>
      <c r="C52" s="72"/>
      <c r="D52" s="73"/>
      <c r="E52" s="73"/>
      <c r="F52" s="73"/>
    </row>
    <row r="53" spans="2:6" x14ac:dyDescent="0.25">
      <c r="B53" s="71"/>
      <c r="C53" s="72"/>
      <c r="D53" s="73"/>
      <c r="E53" s="73"/>
      <c r="F53" s="73"/>
    </row>
    <row r="54" spans="2:6" x14ac:dyDescent="0.25">
      <c r="B54" s="71"/>
      <c r="C54" s="72"/>
      <c r="D54" s="73"/>
      <c r="E54" s="73"/>
      <c r="F54" s="73"/>
    </row>
    <row r="55" spans="2:6" x14ac:dyDescent="0.25">
      <c r="B55" s="71"/>
      <c r="C55" s="72"/>
      <c r="D55" s="73"/>
      <c r="E55" s="73"/>
      <c r="F55" s="73"/>
    </row>
    <row r="56" spans="2:6" x14ac:dyDescent="0.25">
      <c r="B56" s="71"/>
      <c r="C56" s="72"/>
      <c r="D56" s="73"/>
      <c r="E56" s="73"/>
      <c r="F56" s="73"/>
    </row>
    <row r="57" spans="2:6" x14ac:dyDescent="0.25">
      <c r="B57" s="71"/>
      <c r="C57" s="72"/>
      <c r="D57" s="73"/>
      <c r="E57" s="73"/>
      <c r="F57" s="73"/>
    </row>
    <row r="58" spans="2:6" x14ac:dyDescent="0.25">
      <c r="B58" s="71"/>
      <c r="C58" s="72"/>
      <c r="D58" s="73"/>
      <c r="E58" s="73"/>
      <c r="F58" s="73"/>
    </row>
    <row r="59" spans="2:6" x14ac:dyDescent="0.25">
      <c r="B59" s="71"/>
      <c r="C59" s="72"/>
      <c r="D59" s="73"/>
      <c r="E59" s="73"/>
      <c r="F59" s="73"/>
    </row>
    <row r="60" spans="2:6" x14ac:dyDescent="0.25">
      <c r="B60" s="71"/>
      <c r="C60" s="72"/>
      <c r="D60" s="73"/>
      <c r="E60" s="73"/>
      <c r="F60" s="73"/>
    </row>
    <row r="61" spans="2:6" x14ac:dyDescent="0.25">
      <c r="B61" s="71"/>
      <c r="C61" s="72"/>
      <c r="D61" s="73"/>
      <c r="E61" s="73"/>
      <c r="F61" s="73"/>
    </row>
    <row r="62" spans="2:6" x14ac:dyDescent="0.25">
      <c r="B62" s="71"/>
      <c r="C62" s="72"/>
      <c r="D62" s="73"/>
      <c r="E62" s="73"/>
      <c r="F62" s="73"/>
    </row>
    <row r="63" spans="2:6" x14ac:dyDescent="0.25">
      <c r="B63" s="71"/>
      <c r="C63" s="72"/>
      <c r="D63" s="73"/>
      <c r="E63" s="73"/>
      <c r="F63" s="73"/>
    </row>
    <row r="64" spans="2:6" x14ac:dyDescent="0.25">
      <c r="B64" s="71"/>
      <c r="C64" s="72"/>
      <c r="D64" s="73"/>
      <c r="E64" s="73"/>
      <c r="F64" s="73"/>
    </row>
    <row r="65" spans="2:6" x14ac:dyDescent="0.25">
      <c r="B65" s="71"/>
      <c r="C65" s="72"/>
      <c r="D65" s="73"/>
      <c r="E65" s="73"/>
      <c r="F65" s="73"/>
    </row>
    <row r="66" spans="2:6" x14ac:dyDescent="0.25">
      <c r="B66" s="71"/>
      <c r="C66" s="72"/>
      <c r="D66" s="73"/>
      <c r="E66" s="73"/>
      <c r="F66" s="73"/>
    </row>
    <row r="67" spans="2:6" x14ac:dyDescent="0.25">
      <c r="B67" s="71"/>
      <c r="C67" s="72"/>
      <c r="D67" s="73"/>
      <c r="E67" s="73"/>
      <c r="F67" s="73"/>
    </row>
    <row r="68" spans="2:6" x14ac:dyDescent="0.25">
      <c r="B68" s="71"/>
      <c r="C68" s="72"/>
      <c r="D68" s="73"/>
      <c r="E68" s="73"/>
      <c r="F68" s="73"/>
    </row>
    <row r="69" spans="2:6" x14ac:dyDescent="0.25">
      <c r="B69" s="71"/>
      <c r="C69" s="72"/>
      <c r="D69" s="73"/>
      <c r="E69" s="73"/>
      <c r="F69" s="73"/>
    </row>
    <row r="70" spans="2:6" x14ac:dyDescent="0.25">
      <c r="B70" s="71"/>
      <c r="C70" s="72"/>
      <c r="D70" s="73"/>
      <c r="E70" s="73"/>
      <c r="F70" s="73"/>
    </row>
    <row r="71" spans="2:6" x14ac:dyDescent="0.25">
      <c r="B71" s="71"/>
      <c r="C71" s="72"/>
      <c r="D71" s="73"/>
      <c r="E71" s="73"/>
      <c r="F71" s="73"/>
    </row>
    <row r="72" spans="2:6" x14ac:dyDescent="0.25">
      <c r="B72" s="71"/>
      <c r="C72" s="72"/>
      <c r="D72" s="73"/>
      <c r="E72" s="73"/>
      <c r="F72" s="73"/>
    </row>
    <row r="73" spans="2:6" x14ac:dyDescent="0.25">
      <c r="B73" s="71"/>
      <c r="C73" s="72"/>
      <c r="D73" s="73"/>
      <c r="E73" s="73"/>
      <c r="F73" s="73"/>
    </row>
    <row r="74" spans="2:6" x14ac:dyDescent="0.25">
      <c r="B74" s="71"/>
      <c r="C74" s="72"/>
      <c r="D74" s="73"/>
      <c r="E74" s="73"/>
      <c r="F74" s="73"/>
    </row>
    <row r="75" spans="2:6" x14ac:dyDescent="0.25">
      <c r="B75" s="71"/>
      <c r="C75" s="72"/>
      <c r="D75" s="73"/>
      <c r="E75" s="73"/>
      <c r="F75" s="73"/>
    </row>
    <row r="76" spans="2:6" x14ac:dyDescent="0.25">
      <c r="B76" s="71"/>
      <c r="C76" s="72"/>
      <c r="D76" s="73"/>
      <c r="E76" s="73"/>
      <c r="F76" s="73"/>
    </row>
    <row r="77" spans="2:6" x14ac:dyDescent="0.25">
      <c r="B77" s="71"/>
      <c r="C77" s="72"/>
      <c r="D77" s="73"/>
      <c r="E77" s="73"/>
      <c r="F77" s="73"/>
    </row>
    <row r="78" spans="2:6" x14ac:dyDescent="0.25">
      <c r="B78" s="71"/>
      <c r="C78" s="72"/>
      <c r="D78" s="73"/>
      <c r="E78" s="73"/>
      <c r="F78" s="73"/>
    </row>
    <row r="79" spans="2:6" x14ac:dyDescent="0.25">
      <c r="B79" s="71"/>
      <c r="C79" s="72"/>
      <c r="D79" s="73"/>
      <c r="E79" s="73"/>
      <c r="F79" s="73"/>
    </row>
    <row r="80" spans="2:6" x14ac:dyDescent="0.25">
      <c r="B80" s="71"/>
      <c r="C80" s="72"/>
      <c r="D80" s="73"/>
      <c r="E80" s="73"/>
      <c r="F80" s="73"/>
    </row>
    <row r="81" spans="2:6" x14ac:dyDescent="0.25">
      <c r="B81" s="71"/>
      <c r="C81" s="72"/>
      <c r="D81" s="73"/>
      <c r="E81" s="73"/>
      <c r="F81" s="73"/>
    </row>
    <row r="82" spans="2:6" x14ac:dyDescent="0.25">
      <c r="B82" s="71"/>
      <c r="C82" s="72"/>
      <c r="D82" s="73"/>
      <c r="E82" s="73"/>
      <c r="F82" s="73"/>
    </row>
    <row r="83" spans="2:6" x14ac:dyDescent="0.25">
      <c r="B83" s="71"/>
      <c r="C83" s="72"/>
      <c r="D83" s="73"/>
      <c r="E83" s="73"/>
      <c r="F83" s="73"/>
    </row>
    <row r="84" spans="2:6" x14ac:dyDescent="0.25">
      <c r="B84" s="71"/>
      <c r="C84" s="72"/>
      <c r="D84" s="73"/>
      <c r="E84" s="73"/>
      <c r="F84" s="73"/>
    </row>
    <row r="85" spans="2:6" x14ac:dyDescent="0.25">
      <c r="B85" s="71"/>
      <c r="C85" s="72"/>
      <c r="D85" s="73"/>
      <c r="E85" s="73"/>
      <c r="F85" s="73"/>
    </row>
    <row r="86" spans="2:6" x14ac:dyDescent="0.25">
      <c r="B86" s="71"/>
      <c r="C86" s="72"/>
      <c r="D86" s="73"/>
      <c r="E86" s="73"/>
      <c r="F86" s="73"/>
    </row>
    <row r="87" spans="2:6" x14ac:dyDescent="0.25">
      <c r="B87" s="71"/>
      <c r="C87" s="72"/>
      <c r="D87" s="73"/>
      <c r="E87" s="73"/>
      <c r="F87" s="73"/>
    </row>
    <row r="88" spans="2:6" x14ac:dyDescent="0.25">
      <c r="B88" s="71"/>
      <c r="C88" s="72"/>
      <c r="D88" s="73"/>
      <c r="E88" s="73"/>
      <c r="F88" s="73"/>
    </row>
    <row r="89" spans="2:6" x14ac:dyDescent="0.25">
      <c r="B89" s="71"/>
      <c r="C89" s="72"/>
      <c r="D89" s="73"/>
      <c r="E89" s="73"/>
      <c r="F89" s="73"/>
    </row>
    <row r="90" spans="2:6" x14ac:dyDescent="0.25">
      <c r="B90" s="71"/>
      <c r="C90" s="72"/>
      <c r="D90" s="73"/>
      <c r="E90" s="73"/>
      <c r="F90" s="73"/>
    </row>
    <row r="91" spans="2:6" x14ac:dyDescent="0.25">
      <c r="B91" s="71"/>
      <c r="C91" s="72"/>
      <c r="D91" s="73"/>
      <c r="E91" s="73"/>
      <c r="F91" s="73"/>
    </row>
    <row r="92" spans="2:6" x14ac:dyDescent="0.25">
      <c r="B92" s="71"/>
      <c r="C92" s="72"/>
      <c r="D92" s="73"/>
      <c r="E92" s="73"/>
      <c r="F92" s="73"/>
    </row>
    <row r="93" spans="2:6" x14ac:dyDescent="0.25">
      <c r="B93" s="71"/>
      <c r="C93" s="72"/>
      <c r="D93" s="73"/>
      <c r="E93" s="73"/>
      <c r="F93" s="73"/>
    </row>
    <row r="94" spans="2:6" x14ac:dyDescent="0.25">
      <c r="B94" s="71"/>
      <c r="C94" s="72"/>
      <c r="D94" s="73"/>
      <c r="E94" s="73"/>
      <c r="F94" s="73"/>
    </row>
    <row r="95" spans="2:6" x14ac:dyDescent="0.25">
      <c r="B95" s="71"/>
      <c r="C95" s="72"/>
      <c r="D95" s="73"/>
      <c r="E95" s="73"/>
      <c r="F95" s="73"/>
    </row>
    <row r="96" spans="2:6" x14ac:dyDescent="0.25">
      <c r="B96" s="71"/>
      <c r="C96" s="72"/>
      <c r="D96" s="73"/>
      <c r="E96" s="73"/>
      <c r="F96" s="73"/>
    </row>
    <row r="97" spans="2:6" x14ac:dyDescent="0.25">
      <c r="B97" s="71"/>
      <c r="C97" s="72"/>
      <c r="D97" s="73"/>
      <c r="E97" s="73"/>
      <c r="F97" s="73"/>
    </row>
    <row r="98" spans="2:6" x14ac:dyDescent="0.25">
      <c r="B98" s="71"/>
      <c r="C98" s="72"/>
      <c r="D98" s="73"/>
      <c r="E98" s="73"/>
      <c r="F98" s="73"/>
    </row>
    <row r="99" spans="2:6" x14ac:dyDescent="0.25">
      <c r="B99" s="71"/>
      <c r="C99" s="72"/>
      <c r="D99" s="73"/>
      <c r="E99" s="73"/>
      <c r="F99" s="73"/>
    </row>
    <row r="100" spans="2:6" x14ac:dyDescent="0.25">
      <c r="B100" s="71"/>
      <c r="C100" s="72"/>
      <c r="D100" s="73"/>
      <c r="E100" s="73"/>
      <c r="F100" s="73"/>
    </row>
    <row r="101" spans="2:6" x14ac:dyDescent="0.25">
      <c r="B101" s="71"/>
      <c r="C101" s="72"/>
      <c r="D101" s="73"/>
      <c r="E101" s="73"/>
      <c r="F101" s="73"/>
    </row>
    <row r="102" spans="2:6" x14ac:dyDescent="0.25">
      <c r="B102" s="71"/>
      <c r="C102" s="72"/>
      <c r="D102" s="73"/>
      <c r="E102" s="73"/>
      <c r="F102" s="73"/>
    </row>
    <row r="103" spans="2:6" x14ac:dyDescent="0.25">
      <c r="B103" s="71"/>
      <c r="C103" s="72"/>
      <c r="D103" s="73"/>
      <c r="E103" s="73"/>
      <c r="F103" s="73"/>
    </row>
    <row r="104" spans="2:6" x14ac:dyDescent="0.25">
      <c r="B104" s="71"/>
      <c r="C104" s="72"/>
      <c r="D104" s="73"/>
      <c r="E104" s="73"/>
      <c r="F104" s="73"/>
    </row>
    <row r="105" spans="2:6" x14ac:dyDescent="0.25">
      <c r="B105" s="71"/>
      <c r="C105" s="72"/>
      <c r="D105" s="73"/>
      <c r="E105" s="73"/>
      <c r="F105" s="73"/>
    </row>
    <row r="106" spans="2:6" x14ac:dyDescent="0.25">
      <c r="B106" s="71"/>
      <c r="C106" s="72"/>
      <c r="D106" s="73"/>
      <c r="E106" s="73"/>
      <c r="F106" s="73"/>
    </row>
    <row r="107" spans="2:6" x14ac:dyDescent="0.25">
      <c r="B107" s="71"/>
      <c r="C107" s="72"/>
      <c r="D107" s="73"/>
      <c r="E107" s="73"/>
      <c r="F107" s="73"/>
    </row>
    <row r="108" spans="2:6" x14ac:dyDescent="0.25">
      <c r="B108" s="71"/>
      <c r="C108" s="72"/>
      <c r="D108" s="73"/>
      <c r="E108" s="73"/>
      <c r="F108" s="73"/>
    </row>
    <row r="109" spans="2:6" x14ac:dyDescent="0.25">
      <c r="B109" s="71"/>
      <c r="C109" s="72"/>
      <c r="D109" s="73"/>
      <c r="E109" s="73"/>
      <c r="F109" s="73"/>
    </row>
    <row r="110" spans="2:6" x14ac:dyDescent="0.25">
      <c r="B110" s="71"/>
      <c r="C110" s="72"/>
      <c r="D110" s="73"/>
      <c r="E110" s="73"/>
      <c r="F110" s="73"/>
    </row>
    <row r="111" spans="2:6" x14ac:dyDescent="0.25">
      <c r="B111" s="71"/>
      <c r="C111" s="72"/>
      <c r="D111" s="73"/>
      <c r="E111" s="73"/>
      <c r="F111" s="73"/>
    </row>
    <row r="112" spans="2:6" x14ac:dyDescent="0.25">
      <c r="B112" s="71"/>
      <c r="C112" s="72"/>
      <c r="D112" s="73"/>
      <c r="E112" s="73"/>
      <c r="F112" s="73"/>
    </row>
    <row r="113" spans="2:6" x14ac:dyDescent="0.25">
      <c r="B113" s="71"/>
      <c r="C113" s="72"/>
      <c r="D113" s="73"/>
      <c r="E113" s="73"/>
      <c r="F113" s="73"/>
    </row>
    <row r="114" spans="2:6" x14ac:dyDescent="0.25">
      <c r="B114" s="71"/>
      <c r="C114" s="72"/>
      <c r="D114" s="73"/>
      <c r="E114" s="73"/>
      <c r="F114" s="73"/>
    </row>
    <row r="115" spans="2:6" x14ac:dyDescent="0.25">
      <c r="B115" s="71"/>
      <c r="C115" s="72"/>
      <c r="D115" s="73"/>
      <c r="E115" s="73"/>
      <c r="F115" s="73"/>
    </row>
    <row r="116" spans="2:6" x14ac:dyDescent="0.25">
      <c r="B116" s="71"/>
      <c r="C116" s="72"/>
      <c r="D116" s="73"/>
      <c r="E116" s="73"/>
      <c r="F116" s="73"/>
    </row>
    <row r="117" spans="2:6" x14ac:dyDescent="0.25">
      <c r="B117" s="71"/>
      <c r="C117" s="72"/>
      <c r="D117" s="73"/>
      <c r="E117" s="73"/>
      <c r="F117" s="73"/>
    </row>
    <row r="118" spans="2:6" x14ac:dyDescent="0.25">
      <c r="B118" s="71"/>
      <c r="C118" s="72"/>
      <c r="D118" s="73"/>
      <c r="E118" s="73"/>
      <c r="F118" s="73"/>
    </row>
    <row r="119" spans="2:6" x14ac:dyDescent="0.25">
      <c r="B119" s="71"/>
      <c r="C119" s="72"/>
      <c r="D119" s="73"/>
      <c r="E119" s="73"/>
      <c r="F119" s="73"/>
    </row>
    <row r="120" spans="2:6" x14ac:dyDescent="0.25">
      <c r="B120" s="71"/>
      <c r="C120" s="72"/>
      <c r="D120" s="73"/>
      <c r="E120" s="73"/>
      <c r="F120" s="73"/>
    </row>
    <row r="121" spans="2:6" x14ac:dyDescent="0.25">
      <c r="B121" s="71"/>
      <c r="C121" s="72"/>
      <c r="D121" s="73"/>
      <c r="E121" s="73"/>
      <c r="F121" s="73"/>
    </row>
    <row r="122" spans="2:6" x14ac:dyDescent="0.25">
      <c r="B122" s="71"/>
      <c r="C122" s="72"/>
      <c r="D122" s="73"/>
      <c r="E122" s="73"/>
      <c r="F122" s="73"/>
    </row>
    <row r="123" spans="2:6" x14ac:dyDescent="0.25">
      <c r="B123" s="71"/>
      <c r="C123" s="72"/>
      <c r="D123" s="73"/>
      <c r="E123" s="73"/>
      <c r="F123" s="73"/>
    </row>
    <row r="124" spans="2:6" x14ac:dyDescent="0.25">
      <c r="B124" s="71"/>
      <c r="C124" s="72"/>
      <c r="D124" s="73"/>
      <c r="E124" s="73"/>
      <c r="F124" s="73"/>
    </row>
    <row r="125" spans="2:6" x14ac:dyDescent="0.25">
      <c r="B125" s="71"/>
      <c r="C125" s="72"/>
      <c r="D125" s="73"/>
      <c r="E125" s="73"/>
      <c r="F125" s="73"/>
    </row>
    <row r="126" spans="2:6" x14ac:dyDescent="0.25">
      <c r="B126" s="71"/>
      <c r="C126" s="72"/>
      <c r="D126" s="73"/>
      <c r="E126" s="73"/>
      <c r="F126" s="73"/>
    </row>
    <row r="127" spans="2:6" x14ac:dyDescent="0.25">
      <c r="B127" s="71"/>
      <c r="C127" s="72"/>
      <c r="D127" s="73"/>
      <c r="E127" s="73"/>
      <c r="F127" s="73"/>
    </row>
    <row r="128" spans="2:6" x14ac:dyDescent="0.25">
      <c r="B128" s="71"/>
      <c r="C128" s="72"/>
      <c r="D128" s="73"/>
      <c r="E128" s="73"/>
      <c r="F128" s="73"/>
    </row>
    <row r="129" spans="2:6" x14ac:dyDescent="0.25">
      <c r="B129" s="71"/>
      <c r="C129" s="72"/>
      <c r="D129" s="73"/>
      <c r="E129" s="73"/>
      <c r="F129" s="73"/>
    </row>
    <row r="130" spans="2:6" x14ac:dyDescent="0.25">
      <c r="B130" s="71"/>
      <c r="C130" s="72"/>
      <c r="D130" s="73"/>
      <c r="E130" s="73"/>
      <c r="F130" s="73"/>
    </row>
    <row r="131" spans="2:6" x14ac:dyDescent="0.25">
      <c r="B131" s="71"/>
      <c r="C131" s="72"/>
      <c r="D131" s="73"/>
      <c r="E131" s="73"/>
      <c r="F131" s="73"/>
    </row>
    <row r="132" spans="2:6" x14ac:dyDescent="0.25">
      <c r="B132" s="71"/>
      <c r="C132" s="72"/>
      <c r="D132" s="73"/>
      <c r="E132" s="73"/>
      <c r="F132" s="73"/>
    </row>
    <row r="133" spans="2:6" x14ac:dyDescent="0.25">
      <c r="B133" s="71"/>
      <c r="C133" s="72"/>
      <c r="D133" s="73"/>
      <c r="E133" s="73"/>
      <c r="F133" s="73"/>
    </row>
    <row r="134" spans="2:6" x14ac:dyDescent="0.25">
      <c r="B134" s="71"/>
      <c r="C134" s="72"/>
      <c r="D134" s="73"/>
      <c r="E134" s="73"/>
      <c r="F134" s="73"/>
    </row>
    <row r="135" spans="2:6" x14ac:dyDescent="0.25">
      <c r="B135" s="71"/>
      <c r="C135" s="72"/>
      <c r="D135" s="73"/>
      <c r="E135" s="73"/>
      <c r="F135" s="73"/>
    </row>
    <row r="136" spans="2:6" x14ac:dyDescent="0.25">
      <c r="B136" s="71"/>
      <c r="C136" s="72"/>
      <c r="D136" s="73"/>
      <c r="E136" s="73"/>
      <c r="F136" s="73"/>
    </row>
    <row r="137" spans="2:6" x14ac:dyDescent="0.25">
      <c r="B137" s="71"/>
      <c r="C137" s="72"/>
      <c r="D137" s="73"/>
      <c r="E137" s="73"/>
      <c r="F137" s="73"/>
    </row>
    <row r="138" spans="2:6" x14ac:dyDescent="0.25">
      <c r="B138" s="71"/>
      <c r="C138" s="72"/>
      <c r="D138" s="73"/>
      <c r="E138" s="73"/>
      <c r="F138" s="73"/>
    </row>
    <row r="139" spans="2:6" x14ac:dyDescent="0.25">
      <c r="B139" s="71"/>
      <c r="C139" s="72"/>
      <c r="D139" s="73"/>
      <c r="E139" s="73"/>
      <c r="F139" s="73"/>
    </row>
    <row r="140" spans="2:6" x14ac:dyDescent="0.25">
      <c r="B140" s="71"/>
      <c r="C140" s="72"/>
      <c r="D140" s="73"/>
      <c r="E140" s="73"/>
      <c r="F140" s="73"/>
    </row>
    <row r="141" spans="2:6" x14ac:dyDescent="0.25">
      <c r="B141" s="71"/>
      <c r="C141" s="72"/>
      <c r="D141" s="73"/>
      <c r="E141" s="73"/>
      <c r="F141" s="73"/>
    </row>
    <row r="142" spans="2:6" x14ac:dyDescent="0.25">
      <c r="B142" s="71"/>
      <c r="C142" s="72"/>
      <c r="D142" s="73"/>
      <c r="E142" s="73"/>
      <c r="F142" s="73"/>
    </row>
    <row r="143" spans="2:6" x14ac:dyDescent="0.25">
      <c r="B143" s="71"/>
      <c r="C143" s="72"/>
      <c r="D143" s="73"/>
      <c r="E143" s="73"/>
      <c r="F143" s="73"/>
    </row>
    <row r="144" spans="2:6" x14ac:dyDescent="0.25">
      <c r="B144" s="71"/>
      <c r="C144" s="72"/>
      <c r="D144" s="73"/>
      <c r="E144" s="73"/>
      <c r="F144" s="73"/>
    </row>
    <row r="145" spans="2:6" x14ac:dyDescent="0.25">
      <c r="B145" s="71"/>
      <c r="C145" s="72"/>
      <c r="D145" s="73"/>
      <c r="E145" s="73"/>
      <c r="F145" s="73"/>
    </row>
    <row r="146" spans="2:6" x14ac:dyDescent="0.25">
      <c r="B146" s="71"/>
      <c r="C146" s="72"/>
      <c r="D146" s="73"/>
      <c r="E146" s="73"/>
      <c r="F146" s="73"/>
    </row>
    <row r="147" spans="2:6" x14ac:dyDescent="0.25">
      <c r="B147" s="71"/>
      <c r="C147" s="72"/>
      <c r="D147" s="73"/>
      <c r="E147" s="73"/>
      <c r="F147" s="73"/>
    </row>
    <row r="148" spans="2:6" x14ac:dyDescent="0.25">
      <c r="B148" s="71"/>
      <c r="C148" s="72"/>
      <c r="D148" s="73"/>
      <c r="E148" s="73"/>
      <c r="F148" s="73"/>
    </row>
    <row r="149" spans="2:6" x14ac:dyDescent="0.25">
      <c r="B149" s="71"/>
      <c r="C149" s="72"/>
      <c r="D149" s="73"/>
      <c r="E149" s="73"/>
      <c r="F149" s="73"/>
    </row>
    <row r="150" spans="2:6" x14ac:dyDescent="0.25">
      <c r="B150" s="71"/>
      <c r="C150" s="72"/>
      <c r="D150" s="73"/>
      <c r="E150" s="73"/>
      <c r="F150" s="73"/>
    </row>
    <row r="151" spans="2:6" x14ac:dyDescent="0.25">
      <c r="B151" s="71"/>
      <c r="C151" s="72"/>
      <c r="D151" s="73"/>
      <c r="E151" s="73"/>
      <c r="F151" s="73"/>
    </row>
    <row r="152" spans="2:6" x14ac:dyDescent="0.25">
      <c r="B152" s="71"/>
      <c r="C152" s="72"/>
      <c r="D152" s="73"/>
      <c r="E152" s="73"/>
      <c r="F152" s="73"/>
    </row>
    <row r="153" spans="2:6" x14ac:dyDescent="0.25">
      <c r="B153" s="71"/>
      <c r="C153" s="72"/>
      <c r="D153" s="73"/>
      <c r="E153" s="73"/>
      <c r="F153" s="73"/>
    </row>
    <row r="154" spans="2:6" x14ac:dyDescent="0.25">
      <c r="B154" s="71"/>
      <c r="C154" s="72"/>
      <c r="D154" s="73"/>
      <c r="E154" s="73"/>
      <c r="F154" s="73"/>
    </row>
    <row r="155" spans="2:6" x14ac:dyDescent="0.25">
      <c r="B155" s="71"/>
      <c r="C155" s="72"/>
      <c r="D155" s="73"/>
      <c r="E155" s="73"/>
      <c r="F155" s="73"/>
    </row>
    <row r="156" spans="2:6" x14ac:dyDescent="0.25">
      <c r="B156" s="71"/>
      <c r="C156" s="72"/>
      <c r="D156" s="73"/>
      <c r="E156" s="73"/>
      <c r="F156" s="73"/>
    </row>
    <row r="157" spans="2:6" x14ac:dyDescent="0.25">
      <c r="B157" s="71"/>
      <c r="C157" s="72"/>
      <c r="D157" s="73"/>
      <c r="E157" s="73"/>
      <c r="F157" s="73"/>
    </row>
    <row r="158" spans="2:6" x14ac:dyDescent="0.25">
      <c r="B158" s="71"/>
      <c r="C158" s="72"/>
      <c r="D158" s="73"/>
      <c r="E158" s="73"/>
      <c r="F158" s="73"/>
    </row>
    <row r="159" spans="2:6" x14ac:dyDescent="0.25">
      <c r="B159" s="71"/>
      <c r="C159" s="72"/>
      <c r="D159" s="73"/>
      <c r="E159" s="73"/>
      <c r="F159" s="73"/>
    </row>
    <row r="160" spans="2:6" x14ac:dyDescent="0.25">
      <c r="B160" s="71"/>
      <c r="C160" s="72"/>
      <c r="D160" s="73"/>
      <c r="E160" s="73"/>
      <c r="F160" s="73"/>
    </row>
    <row r="161" spans="2:6" x14ac:dyDescent="0.25">
      <c r="B161" s="71"/>
      <c r="C161" s="72"/>
      <c r="D161" s="73"/>
      <c r="E161" s="73"/>
      <c r="F161" s="73"/>
    </row>
    <row r="162" spans="2:6" x14ac:dyDescent="0.25">
      <c r="B162" s="71"/>
      <c r="C162" s="72"/>
      <c r="D162" s="73"/>
      <c r="E162" s="73"/>
      <c r="F162" s="73"/>
    </row>
    <row r="163" spans="2:6" x14ac:dyDescent="0.25">
      <c r="B163" s="71"/>
      <c r="C163" s="72"/>
      <c r="D163" s="73"/>
      <c r="E163" s="73"/>
      <c r="F163" s="73"/>
    </row>
    <row r="164" spans="2:6" x14ac:dyDescent="0.25">
      <c r="B164" s="71"/>
      <c r="C164" s="72"/>
      <c r="D164" s="73"/>
      <c r="E164" s="73"/>
      <c r="F164" s="73"/>
    </row>
    <row r="165" spans="2:6" x14ac:dyDescent="0.25">
      <c r="B165" s="71"/>
      <c r="C165" s="72"/>
      <c r="D165" s="73"/>
      <c r="E165" s="73"/>
      <c r="F165" s="73"/>
    </row>
    <row r="166" spans="2:6" x14ac:dyDescent="0.25">
      <c r="B166" s="71"/>
      <c r="C166" s="72"/>
      <c r="D166" s="73"/>
      <c r="E166" s="73"/>
      <c r="F166" s="73"/>
    </row>
    <row r="167" spans="2:6" x14ac:dyDescent="0.25">
      <c r="B167" s="71"/>
      <c r="C167" s="72"/>
      <c r="D167" s="73"/>
      <c r="E167" s="73"/>
      <c r="F167" s="73"/>
    </row>
    <row r="168" spans="2:6" x14ac:dyDescent="0.25">
      <c r="B168" s="71"/>
      <c r="C168" s="72"/>
      <c r="D168" s="73"/>
      <c r="E168" s="73"/>
      <c r="F168" s="73"/>
    </row>
    <row r="169" spans="2:6" x14ac:dyDescent="0.25">
      <c r="B169" s="71"/>
      <c r="C169" s="72"/>
      <c r="D169" s="73"/>
      <c r="E169" s="73"/>
      <c r="F169" s="73"/>
    </row>
    <row r="170" spans="2:6" x14ac:dyDescent="0.25">
      <c r="B170" s="71"/>
      <c r="C170" s="72"/>
      <c r="D170" s="73"/>
      <c r="E170" s="73"/>
      <c r="F170" s="73"/>
    </row>
    <row r="171" spans="2:6" x14ac:dyDescent="0.25">
      <c r="B171" s="71"/>
      <c r="C171" s="72"/>
      <c r="D171" s="73"/>
      <c r="E171" s="73"/>
      <c r="F171" s="73"/>
    </row>
    <row r="172" spans="2:6" x14ac:dyDescent="0.25">
      <c r="B172" s="71"/>
      <c r="C172" s="72"/>
      <c r="D172" s="73"/>
      <c r="E172" s="73"/>
      <c r="F172" s="73"/>
    </row>
    <row r="173" spans="2:6" x14ac:dyDescent="0.25">
      <c r="B173" s="71"/>
      <c r="C173" s="72"/>
      <c r="D173" s="73"/>
      <c r="E173" s="73"/>
      <c r="F173" s="73"/>
    </row>
    <row r="174" spans="2:6" x14ac:dyDescent="0.25">
      <c r="B174" s="71"/>
      <c r="C174" s="72"/>
      <c r="D174" s="73"/>
      <c r="E174" s="73"/>
      <c r="F174" s="73"/>
    </row>
    <row r="175" spans="2:6" x14ac:dyDescent="0.25">
      <c r="B175" s="71"/>
      <c r="C175" s="72"/>
      <c r="D175" s="73"/>
      <c r="E175" s="73"/>
      <c r="F175" s="73"/>
    </row>
    <row r="176" spans="2:6" x14ac:dyDescent="0.25">
      <c r="B176" s="71"/>
      <c r="C176" s="72"/>
      <c r="D176" s="73"/>
      <c r="E176" s="73"/>
      <c r="F176" s="73"/>
    </row>
    <row r="177" spans="2:6" x14ac:dyDescent="0.25">
      <c r="B177" s="71"/>
      <c r="C177" s="72"/>
      <c r="D177" s="73"/>
      <c r="E177" s="73"/>
      <c r="F177" s="73"/>
    </row>
    <row r="178" spans="2:6" x14ac:dyDescent="0.25">
      <c r="B178" s="71"/>
      <c r="C178" s="72"/>
      <c r="D178" s="73"/>
      <c r="E178" s="73"/>
      <c r="F178" s="73"/>
    </row>
    <row r="179" spans="2:6" x14ac:dyDescent="0.25">
      <c r="B179" s="71"/>
      <c r="C179" s="72"/>
      <c r="D179" s="73"/>
      <c r="E179" s="73"/>
      <c r="F179" s="73"/>
    </row>
    <row r="180" spans="2:6" x14ac:dyDescent="0.25">
      <c r="B180" s="71"/>
      <c r="C180" s="72"/>
      <c r="D180" s="73"/>
      <c r="E180" s="73"/>
      <c r="F180" s="73"/>
    </row>
    <row r="181" spans="2:6" x14ac:dyDescent="0.25">
      <c r="B181" s="71"/>
      <c r="C181" s="72"/>
      <c r="D181" s="73"/>
      <c r="E181" s="73"/>
      <c r="F181" s="73"/>
    </row>
    <row r="182" spans="2:6" x14ac:dyDescent="0.25">
      <c r="B182" s="71"/>
      <c r="C182" s="72"/>
      <c r="D182" s="73"/>
      <c r="E182" s="73"/>
      <c r="F182" s="73"/>
    </row>
    <row r="183" spans="2:6" x14ac:dyDescent="0.25">
      <c r="B183" s="71"/>
      <c r="C183" s="72"/>
      <c r="D183" s="73"/>
      <c r="E183" s="73"/>
      <c r="F183" s="73"/>
    </row>
    <row r="184" spans="2:6" x14ac:dyDescent="0.25">
      <c r="B184" s="71"/>
      <c r="C184" s="72"/>
      <c r="D184" s="73"/>
      <c r="E184" s="73"/>
      <c r="F184" s="73"/>
    </row>
    <row r="185" spans="2:6" x14ac:dyDescent="0.25">
      <c r="B185" s="71"/>
      <c r="C185" s="72"/>
      <c r="D185" s="73"/>
      <c r="E185" s="73"/>
      <c r="F185" s="73"/>
    </row>
    <row r="186" spans="2:6" x14ac:dyDescent="0.25">
      <c r="B186" s="71"/>
      <c r="C186" s="72"/>
      <c r="D186" s="73"/>
      <c r="E186" s="73"/>
      <c r="F186" s="73"/>
    </row>
    <row r="187" spans="2:6" x14ac:dyDescent="0.25">
      <c r="B187" s="71"/>
      <c r="C187" s="72"/>
      <c r="D187" s="73"/>
      <c r="E187" s="73"/>
      <c r="F187" s="73"/>
    </row>
    <row r="188" spans="2:6" x14ac:dyDescent="0.25">
      <c r="B188" s="71"/>
      <c r="C188" s="72"/>
      <c r="D188" s="73"/>
      <c r="E188" s="73"/>
      <c r="F188" s="73"/>
    </row>
    <row r="189" spans="2:6" x14ac:dyDescent="0.25">
      <c r="B189" s="71"/>
      <c r="C189" s="72"/>
      <c r="D189" s="73"/>
      <c r="E189" s="73"/>
      <c r="F189" s="73"/>
    </row>
    <row r="190" spans="2:6" x14ac:dyDescent="0.25">
      <c r="B190" s="71"/>
      <c r="C190" s="72"/>
      <c r="D190" s="73"/>
      <c r="E190" s="73"/>
      <c r="F190" s="73"/>
    </row>
    <row r="191" spans="2:6" x14ac:dyDescent="0.25">
      <c r="B191" s="71"/>
      <c r="C191" s="72"/>
      <c r="D191" s="73"/>
      <c r="E191" s="73"/>
      <c r="F191" s="73"/>
    </row>
    <row r="192" spans="2:6" x14ac:dyDescent="0.25">
      <c r="B192" s="71"/>
      <c r="C192" s="72"/>
      <c r="D192" s="73"/>
      <c r="E192" s="73"/>
      <c r="F192" s="73"/>
    </row>
    <row r="193" spans="2:6" x14ac:dyDescent="0.25">
      <c r="B193" s="71"/>
      <c r="C193" s="72"/>
      <c r="D193" s="73"/>
      <c r="E193" s="73"/>
      <c r="F193" s="73"/>
    </row>
    <row r="194" spans="2:6" x14ac:dyDescent="0.25">
      <c r="B194" s="71"/>
      <c r="C194" s="72"/>
      <c r="D194" s="73"/>
      <c r="E194" s="73"/>
      <c r="F194" s="73"/>
    </row>
    <row r="195" spans="2:6" x14ac:dyDescent="0.25">
      <c r="B195" s="71"/>
      <c r="C195" s="72"/>
      <c r="D195" s="73"/>
      <c r="E195" s="73"/>
      <c r="F195" s="73"/>
    </row>
    <row r="196" spans="2:6" x14ac:dyDescent="0.25">
      <c r="B196" s="71"/>
      <c r="C196" s="72"/>
      <c r="D196" s="73"/>
      <c r="E196" s="73"/>
      <c r="F196" s="73"/>
    </row>
    <row r="197" spans="2:6" x14ac:dyDescent="0.25">
      <c r="B197" s="71"/>
      <c r="C197" s="72"/>
      <c r="D197" s="73"/>
      <c r="E197" s="73"/>
      <c r="F197" s="73"/>
    </row>
    <row r="198" spans="2:6" x14ac:dyDescent="0.25">
      <c r="B198" s="71"/>
      <c r="C198" s="72"/>
      <c r="D198" s="73"/>
      <c r="E198" s="73"/>
      <c r="F198" s="73"/>
    </row>
    <row r="199" spans="2:6" x14ac:dyDescent="0.25">
      <c r="B199" s="71"/>
      <c r="C199" s="72"/>
      <c r="D199" s="73"/>
      <c r="E199" s="73"/>
      <c r="F199" s="73"/>
    </row>
    <row r="200" spans="2:6" x14ac:dyDescent="0.25">
      <c r="B200" s="71"/>
      <c r="C200" s="72"/>
      <c r="D200" s="73"/>
      <c r="E200" s="73"/>
      <c r="F200" s="73"/>
    </row>
    <row r="201" spans="2:6" x14ac:dyDescent="0.25">
      <c r="B201" s="71"/>
      <c r="C201" s="72"/>
      <c r="D201" s="73"/>
      <c r="E201" s="73"/>
      <c r="F201" s="73"/>
    </row>
    <row r="202" spans="2:6" x14ac:dyDescent="0.25">
      <c r="B202" s="71"/>
      <c r="C202" s="72"/>
      <c r="D202" s="73"/>
      <c r="E202" s="73"/>
      <c r="F202" s="73"/>
    </row>
    <row r="203" spans="2:6" x14ac:dyDescent="0.25">
      <c r="B203" s="71"/>
      <c r="C203" s="72"/>
      <c r="D203" s="73"/>
      <c r="E203" s="73"/>
      <c r="F203" s="73"/>
    </row>
    <row r="204" spans="2:6" x14ac:dyDescent="0.25">
      <c r="B204" s="71"/>
      <c r="C204" s="72"/>
      <c r="D204" s="73"/>
      <c r="E204" s="73"/>
      <c r="F204" s="73"/>
    </row>
    <row r="205" spans="2:6" x14ac:dyDescent="0.25">
      <c r="B205" s="71"/>
      <c r="C205" s="72"/>
      <c r="D205" s="73"/>
      <c r="E205" s="73"/>
      <c r="F205" s="73"/>
    </row>
    <row r="206" spans="2:6" x14ac:dyDescent="0.25">
      <c r="B206" s="71"/>
      <c r="C206" s="72"/>
      <c r="D206" s="73"/>
      <c r="E206" s="73"/>
      <c r="F206" s="73"/>
    </row>
    <row r="207" spans="2:6" x14ac:dyDescent="0.25">
      <c r="B207" s="71"/>
      <c r="C207" s="72"/>
      <c r="D207" s="73"/>
      <c r="E207" s="73"/>
      <c r="F207" s="73"/>
    </row>
    <row r="208" spans="2:6" x14ac:dyDescent="0.25">
      <c r="B208" s="71"/>
      <c r="C208" s="72"/>
      <c r="D208" s="73"/>
      <c r="E208" s="73"/>
      <c r="F208" s="73"/>
    </row>
    <row r="209" spans="2:6" x14ac:dyDescent="0.25">
      <c r="B209" s="71"/>
      <c r="C209" s="72"/>
      <c r="D209" s="73"/>
      <c r="E209" s="73"/>
      <c r="F209" s="73"/>
    </row>
    <row r="210" spans="2:6" x14ac:dyDescent="0.25">
      <c r="B210" s="71"/>
      <c r="C210" s="72"/>
      <c r="D210" s="73"/>
      <c r="E210" s="73"/>
      <c r="F210" s="73"/>
    </row>
    <row r="211" spans="2:6" x14ac:dyDescent="0.25">
      <c r="B211" s="71"/>
      <c r="C211" s="72"/>
      <c r="D211" s="73"/>
      <c r="E211" s="73"/>
      <c r="F211" s="73"/>
    </row>
    <row r="212" spans="2:6" x14ac:dyDescent="0.25">
      <c r="B212" s="71"/>
      <c r="C212" s="72"/>
      <c r="D212" s="73"/>
      <c r="E212" s="73"/>
      <c r="F212" s="73"/>
    </row>
    <row r="213" spans="2:6" x14ac:dyDescent="0.25">
      <c r="B213" s="71"/>
      <c r="C213" s="72"/>
      <c r="D213" s="73"/>
      <c r="E213" s="73"/>
      <c r="F213" s="73"/>
    </row>
    <row r="214" spans="2:6" x14ac:dyDescent="0.25">
      <c r="B214" s="71"/>
      <c r="C214" s="72"/>
      <c r="D214" s="73"/>
      <c r="E214" s="73"/>
      <c r="F214" s="73"/>
    </row>
    <row r="215" spans="2:6" x14ac:dyDescent="0.25">
      <c r="B215" s="71"/>
      <c r="C215" s="72"/>
      <c r="D215" s="73"/>
      <c r="E215" s="73"/>
      <c r="F215" s="73"/>
    </row>
    <row r="216" spans="2:6" x14ac:dyDescent="0.25">
      <c r="B216" s="71"/>
      <c r="C216" s="72"/>
      <c r="D216" s="73"/>
      <c r="E216" s="73"/>
      <c r="F216" s="73"/>
    </row>
    <row r="217" spans="2:6" x14ac:dyDescent="0.25">
      <c r="B217" s="71"/>
      <c r="C217" s="72"/>
      <c r="D217" s="73"/>
      <c r="E217" s="73"/>
      <c r="F217" s="73"/>
    </row>
    <row r="218" spans="2:6" x14ac:dyDescent="0.25">
      <c r="B218" s="71"/>
      <c r="C218" s="72"/>
      <c r="D218" s="73"/>
      <c r="E218" s="73"/>
      <c r="F218" s="73"/>
    </row>
    <row r="219" spans="2:6" x14ac:dyDescent="0.25">
      <c r="B219" s="71"/>
      <c r="C219" s="72"/>
      <c r="D219" s="73"/>
      <c r="E219" s="73"/>
      <c r="F219" s="73"/>
    </row>
    <row r="220" spans="2:6" x14ac:dyDescent="0.25">
      <c r="B220" s="71"/>
      <c r="C220" s="72"/>
      <c r="D220" s="73"/>
      <c r="E220" s="73"/>
      <c r="F220" s="73"/>
    </row>
    <row r="221" spans="2:6" x14ac:dyDescent="0.25">
      <c r="B221" s="71"/>
      <c r="C221" s="72"/>
      <c r="D221" s="73"/>
      <c r="E221" s="73"/>
      <c r="F221" s="73"/>
    </row>
    <row r="222" spans="2:6" x14ac:dyDescent="0.25">
      <c r="B222" s="71"/>
      <c r="C222" s="72"/>
      <c r="D222" s="73"/>
      <c r="E222" s="73"/>
      <c r="F222" s="73"/>
    </row>
    <row r="223" spans="2:6" x14ac:dyDescent="0.25">
      <c r="B223" s="71"/>
      <c r="C223" s="72"/>
      <c r="D223" s="73"/>
      <c r="E223" s="73"/>
      <c r="F223" s="73"/>
    </row>
    <row r="224" spans="2:6" x14ac:dyDescent="0.25">
      <c r="B224" s="71"/>
      <c r="C224" s="72"/>
      <c r="D224" s="73"/>
      <c r="E224" s="73"/>
      <c r="F224" s="73"/>
    </row>
    <row r="225" spans="2:6" x14ac:dyDescent="0.25">
      <c r="B225" s="71"/>
      <c r="C225" s="72"/>
      <c r="D225" s="73"/>
      <c r="E225" s="73"/>
      <c r="F225" s="73"/>
    </row>
    <row r="226" spans="2:6" x14ac:dyDescent="0.25">
      <c r="B226" s="71"/>
      <c r="C226" s="72"/>
      <c r="D226" s="73"/>
      <c r="E226" s="73"/>
      <c r="F226" s="73"/>
    </row>
    <row r="227" spans="2:6" x14ac:dyDescent="0.25">
      <c r="B227" s="71"/>
      <c r="C227" s="72"/>
      <c r="D227" s="73"/>
      <c r="E227" s="73"/>
      <c r="F227" s="73"/>
    </row>
    <row r="228" spans="2:6" x14ac:dyDescent="0.25">
      <c r="B228" s="71"/>
      <c r="C228" s="72"/>
      <c r="D228" s="73"/>
      <c r="E228" s="73"/>
      <c r="F228" s="73"/>
    </row>
    <row r="229" spans="2:6" x14ac:dyDescent="0.25">
      <c r="B229" s="71"/>
      <c r="C229" s="72"/>
      <c r="D229" s="73"/>
      <c r="E229" s="73"/>
      <c r="F229" s="73"/>
    </row>
    <row r="230" spans="2:6" x14ac:dyDescent="0.25">
      <c r="B230" s="71"/>
      <c r="C230" s="72"/>
      <c r="D230" s="73"/>
      <c r="E230" s="73"/>
      <c r="F230" s="73"/>
    </row>
    <row r="231" spans="2:6" x14ac:dyDescent="0.25">
      <c r="B231" s="71"/>
      <c r="C231" s="72"/>
      <c r="D231" s="73"/>
      <c r="E231" s="73"/>
      <c r="F231" s="73"/>
    </row>
    <row r="232" spans="2:6" x14ac:dyDescent="0.25">
      <c r="B232" s="71"/>
      <c r="C232" s="72"/>
      <c r="D232" s="73"/>
      <c r="E232" s="73"/>
      <c r="F232" s="73"/>
    </row>
    <row r="233" spans="2:6" x14ac:dyDescent="0.25">
      <c r="B233" s="71"/>
      <c r="C233" s="72"/>
      <c r="D233" s="73"/>
      <c r="E233" s="73"/>
      <c r="F233" s="73"/>
    </row>
    <row r="234" spans="2:6" x14ac:dyDescent="0.25">
      <c r="B234" s="71"/>
      <c r="C234" s="72"/>
      <c r="D234" s="73"/>
      <c r="E234" s="73"/>
      <c r="F234" s="73"/>
    </row>
    <row r="235" spans="2:6" x14ac:dyDescent="0.25">
      <c r="B235" s="71"/>
      <c r="C235" s="72"/>
      <c r="D235" s="73"/>
      <c r="E235" s="73"/>
      <c r="F235" s="73"/>
    </row>
    <row r="236" spans="2:6" x14ac:dyDescent="0.25">
      <c r="B236" s="71"/>
      <c r="C236" s="72"/>
      <c r="D236" s="73"/>
      <c r="E236" s="73"/>
      <c r="F236" s="73"/>
    </row>
    <row r="237" spans="2:6" x14ac:dyDescent="0.25">
      <c r="B237" s="71"/>
      <c r="C237" s="72"/>
      <c r="D237" s="73"/>
      <c r="E237" s="73"/>
      <c r="F237" s="73"/>
    </row>
    <row r="238" spans="2:6" x14ac:dyDescent="0.25">
      <c r="B238" s="71"/>
      <c r="C238" s="72"/>
      <c r="D238" s="73"/>
      <c r="E238" s="73"/>
      <c r="F238" s="73"/>
    </row>
    <row r="239" spans="2:6" x14ac:dyDescent="0.25">
      <c r="B239" s="71"/>
      <c r="C239" s="72"/>
      <c r="D239" s="73"/>
      <c r="E239" s="73"/>
      <c r="F239" s="73"/>
    </row>
    <row r="240" spans="2:6" x14ac:dyDescent="0.25">
      <c r="B240" s="71"/>
      <c r="C240" s="72"/>
      <c r="D240" s="73"/>
      <c r="E240" s="73"/>
      <c r="F240" s="73"/>
    </row>
    <row r="241" spans="2:6" x14ac:dyDescent="0.25">
      <c r="B241" s="71"/>
      <c r="C241" s="72"/>
      <c r="D241" s="73"/>
      <c r="E241" s="73"/>
      <c r="F241" s="73"/>
    </row>
    <row r="242" spans="2:6" x14ac:dyDescent="0.25">
      <c r="B242" s="71"/>
      <c r="C242" s="72"/>
      <c r="D242" s="73"/>
      <c r="E242" s="73"/>
      <c r="F242" s="73"/>
    </row>
    <row r="243" spans="2:6" x14ac:dyDescent="0.25">
      <c r="B243" s="71"/>
      <c r="C243" s="72"/>
      <c r="D243" s="73"/>
      <c r="E243" s="73"/>
      <c r="F243" s="73"/>
    </row>
    <row r="244" spans="2:6" x14ac:dyDescent="0.25">
      <c r="B244" s="71"/>
      <c r="C244" s="72"/>
      <c r="D244" s="73"/>
      <c r="E244" s="73"/>
      <c r="F244" s="73"/>
    </row>
    <row r="245" spans="2:6" x14ac:dyDescent="0.25">
      <c r="B245" s="71"/>
      <c r="C245" s="72"/>
      <c r="D245" s="73"/>
      <c r="E245" s="73"/>
      <c r="F245" s="73"/>
    </row>
    <row r="246" spans="2:6" x14ac:dyDescent="0.25">
      <c r="B246" s="71"/>
      <c r="C246" s="72"/>
      <c r="D246" s="73"/>
      <c r="E246" s="73"/>
      <c r="F246" s="73"/>
    </row>
    <row r="247" spans="2:6" x14ac:dyDescent="0.25">
      <c r="B247" s="71"/>
      <c r="C247" s="72"/>
      <c r="D247" s="73"/>
      <c r="E247" s="73"/>
      <c r="F247" s="73"/>
    </row>
    <row r="248" spans="2:6" x14ac:dyDescent="0.25">
      <c r="B248" s="71"/>
      <c r="C248" s="72"/>
      <c r="D248" s="73"/>
      <c r="E248" s="73"/>
      <c r="F248" s="73"/>
    </row>
    <row r="249" spans="2:6" x14ac:dyDescent="0.25">
      <c r="B249" s="71"/>
      <c r="C249" s="72"/>
      <c r="D249" s="73"/>
      <c r="E249" s="73"/>
      <c r="F249" s="73"/>
    </row>
    <row r="250" spans="2:6" x14ac:dyDescent="0.25">
      <c r="B250" s="71"/>
      <c r="C250" s="72"/>
      <c r="D250" s="73"/>
      <c r="E250" s="73"/>
      <c r="F250" s="73"/>
    </row>
    <row r="251" spans="2:6" x14ac:dyDescent="0.25">
      <c r="B251" s="71"/>
      <c r="C251" s="72"/>
      <c r="D251" s="73"/>
      <c r="E251" s="73"/>
      <c r="F251" s="73"/>
    </row>
    <row r="252" spans="2:6" x14ac:dyDescent="0.25">
      <c r="B252" s="71"/>
      <c r="C252" s="72"/>
      <c r="D252" s="73"/>
      <c r="E252" s="73"/>
      <c r="F252" s="73"/>
    </row>
    <row r="253" spans="2:6" x14ac:dyDescent="0.25">
      <c r="B253" s="71"/>
      <c r="C253" s="72"/>
      <c r="D253" s="73"/>
      <c r="E253" s="73"/>
      <c r="F253" s="73"/>
    </row>
    <row r="254" spans="2:6" x14ac:dyDescent="0.25">
      <c r="B254" s="71"/>
      <c r="C254" s="72"/>
      <c r="D254" s="73"/>
      <c r="E254" s="73"/>
      <c r="F254" s="73"/>
    </row>
    <row r="255" spans="2:6" x14ac:dyDescent="0.25">
      <c r="B255" s="71"/>
      <c r="C255" s="72"/>
      <c r="D255" s="73"/>
      <c r="E255" s="73"/>
      <c r="F255" s="73"/>
    </row>
    <row r="256" spans="2:6" x14ac:dyDescent="0.25">
      <c r="B256" s="71"/>
      <c r="C256" s="72"/>
      <c r="D256" s="73"/>
      <c r="E256" s="73"/>
      <c r="F256" s="73"/>
    </row>
    <row r="257" spans="2:6" x14ac:dyDescent="0.25">
      <c r="B257" s="71"/>
      <c r="C257" s="72"/>
      <c r="D257" s="73"/>
      <c r="E257" s="73"/>
      <c r="F257" s="73"/>
    </row>
    <row r="258" spans="2:6" x14ac:dyDescent="0.25">
      <c r="B258" s="71"/>
      <c r="C258" s="72"/>
      <c r="D258" s="73"/>
      <c r="E258" s="73"/>
      <c r="F258" s="73"/>
    </row>
    <row r="259" spans="2:6" x14ac:dyDescent="0.25">
      <c r="B259" s="71"/>
      <c r="C259" s="72"/>
      <c r="D259" s="73"/>
      <c r="E259" s="73"/>
      <c r="F259" s="73"/>
    </row>
    <row r="260" spans="2:6" x14ac:dyDescent="0.25">
      <c r="B260" s="71"/>
      <c r="C260" s="72"/>
      <c r="D260" s="73"/>
      <c r="E260" s="73"/>
      <c r="F260" s="73"/>
    </row>
    <row r="261" spans="2:6" x14ac:dyDescent="0.25">
      <c r="B261" s="71"/>
      <c r="C261" s="72"/>
      <c r="D261" s="73"/>
      <c r="E261" s="73"/>
      <c r="F261" s="73"/>
    </row>
    <row r="262" spans="2:6" x14ac:dyDescent="0.25">
      <c r="B262" s="71"/>
      <c r="C262" s="72"/>
      <c r="D262" s="73"/>
      <c r="E262" s="73"/>
      <c r="F262" s="73"/>
    </row>
    <row r="263" spans="2:6" x14ac:dyDescent="0.25">
      <c r="B263" s="71"/>
      <c r="C263" s="72"/>
      <c r="D263" s="73"/>
      <c r="E263" s="73"/>
      <c r="F263" s="73"/>
    </row>
    <row r="264" spans="2:6" x14ac:dyDescent="0.25">
      <c r="B264" s="71"/>
      <c r="C264" s="72"/>
      <c r="D264" s="73"/>
      <c r="E264" s="73"/>
      <c r="F264" s="73"/>
    </row>
    <row r="265" spans="2:6" x14ac:dyDescent="0.25">
      <c r="B265" s="71"/>
      <c r="C265" s="72"/>
      <c r="D265" s="73"/>
      <c r="E265" s="73"/>
      <c r="F265" s="73"/>
    </row>
    <row r="266" spans="2:6" x14ac:dyDescent="0.25">
      <c r="B266" s="71"/>
      <c r="C266" s="72"/>
      <c r="D266" s="73"/>
      <c r="E266" s="73"/>
      <c r="F266" s="73"/>
    </row>
    <row r="267" spans="2:6" x14ac:dyDescent="0.25">
      <c r="B267" s="71"/>
      <c r="C267" s="72"/>
      <c r="D267" s="73"/>
      <c r="E267" s="73"/>
      <c r="F267" s="73"/>
    </row>
    <row r="268" spans="2:6" x14ac:dyDescent="0.25">
      <c r="B268" s="71"/>
      <c r="C268" s="72"/>
      <c r="D268" s="73"/>
      <c r="E268" s="73"/>
      <c r="F268" s="73"/>
    </row>
    <row r="269" spans="2:6" x14ac:dyDescent="0.25">
      <c r="B269" s="71"/>
      <c r="C269" s="72"/>
      <c r="D269" s="73"/>
      <c r="E269" s="73"/>
      <c r="F269" s="73"/>
    </row>
    <row r="270" spans="2:6" x14ac:dyDescent="0.25">
      <c r="B270" s="71"/>
      <c r="C270" s="72"/>
      <c r="D270" s="73"/>
      <c r="E270" s="73"/>
      <c r="F270" s="73"/>
    </row>
    <row r="271" spans="2:6" x14ac:dyDescent="0.25">
      <c r="B271" s="71"/>
      <c r="C271" s="72"/>
      <c r="D271" s="73"/>
      <c r="E271" s="73"/>
      <c r="F271" s="73"/>
    </row>
    <row r="272" spans="2:6" x14ac:dyDescent="0.25">
      <c r="B272" s="71"/>
      <c r="C272" s="72"/>
      <c r="D272" s="73"/>
      <c r="E272" s="73"/>
      <c r="F272" s="73"/>
    </row>
    <row r="273" spans="2:6" x14ac:dyDescent="0.25">
      <c r="B273" s="71"/>
      <c r="C273" s="72"/>
      <c r="D273" s="73"/>
      <c r="E273" s="73"/>
      <c r="F273" s="73"/>
    </row>
    <row r="274" spans="2:6" x14ac:dyDescent="0.25">
      <c r="B274" s="71"/>
      <c r="C274" s="72"/>
      <c r="D274" s="73"/>
      <c r="E274" s="73"/>
      <c r="F274" s="73"/>
    </row>
    <row r="275" spans="2:6" x14ac:dyDescent="0.25">
      <c r="B275" s="71"/>
      <c r="C275" s="72"/>
      <c r="D275" s="73"/>
      <c r="E275" s="73"/>
      <c r="F275" s="73"/>
    </row>
    <row r="276" spans="2:6" x14ac:dyDescent="0.25">
      <c r="B276" s="71"/>
      <c r="C276" s="72"/>
      <c r="D276" s="73"/>
      <c r="E276" s="73"/>
      <c r="F276" s="73"/>
    </row>
    <row r="277" spans="2:6" x14ac:dyDescent="0.25">
      <c r="B277" s="71"/>
      <c r="C277" s="72"/>
      <c r="D277" s="73"/>
      <c r="E277" s="73"/>
      <c r="F277" s="73"/>
    </row>
    <row r="278" spans="2:6" x14ac:dyDescent="0.25">
      <c r="B278" s="71"/>
      <c r="C278" s="72"/>
      <c r="D278" s="73"/>
      <c r="E278" s="73"/>
      <c r="F278" s="73"/>
    </row>
    <row r="279" spans="2:6" x14ac:dyDescent="0.25">
      <c r="B279" s="71"/>
      <c r="C279" s="72"/>
      <c r="D279" s="73"/>
      <c r="E279" s="73"/>
      <c r="F279" s="73"/>
    </row>
    <row r="280" spans="2:6" x14ac:dyDescent="0.25">
      <c r="B280" s="71"/>
      <c r="C280" s="72"/>
      <c r="D280" s="73"/>
      <c r="E280" s="73"/>
      <c r="F280" s="73"/>
    </row>
    <row r="281" spans="2:6" x14ac:dyDescent="0.25">
      <c r="B281" s="71"/>
      <c r="C281" s="72"/>
      <c r="D281" s="73"/>
      <c r="E281" s="73"/>
      <c r="F281" s="73"/>
    </row>
    <row r="282" spans="2:6" x14ac:dyDescent="0.25">
      <c r="B282" s="71"/>
      <c r="C282" s="72"/>
      <c r="D282" s="73"/>
      <c r="E282" s="73"/>
      <c r="F282" s="73"/>
    </row>
    <row r="283" spans="2:6" x14ac:dyDescent="0.25">
      <c r="B283" s="71"/>
      <c r="C283" s="72"/>
      <c r="D283" s="73"/>
      <c r="E283" s="73"/>
      <c r="F283" s="73"/>
    </row>
    <row r="284" spans="2:6" x14ac:dyDescent="0.25">
      <c r="B284" s="71"/>
      <c r="C284" s="72"/>
      <c r="D284" s="73"/>
      <c r="E284" s="73"/>
      <c r="F284" s="73"/>
    </row>
  </sheetData>
  <mergeCells count="1">
    <mergeCell ref="B2:F2"/>
  </mergeCells>
  <pageMargins left="0.7" right="0.7" top="0.75" bottom="0.75" header="0.3" footer="0.3"/>
  <pageSetup paperSize="9" scale="77" orientation="portrait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284"/>
  <sheetViews>
    <sheetView workbookViewId="0">
      <selection activeCell="E9" sqref="E9:E10"/>
    </sheetView>
  </sheetViews>
  <sheetFormatPr defaultRowHeight="15" x14ac:dyDescent="0.25"/>
  <cols>
    <col min="1" max="1" width="9.140625" style="59"/>
    <col min="2" max="2" width="52.7109375" style="74" customWidth="1"/>
    <col min="3" max="3" width="8.140625" style="75" bestFit="1" customWidth="1"/>
    <col min="4" max="4" width="13" style="76" customWidth="1"/>
    <col min="5" max="5" width="17.140625" style="76" customWidth="1"/>
    <col min="6" max="6" width="15.7109375" style="76" customWidth="1"/>
    <col min="7" max="7" width="14" style="66" customWidth="1"/>
    <col min="8" max="16384" width="9.140625" style="59"/>
  </cols>
  <sheetData>
    <row r="2" spans="2:7" s="54" customFormat="1" x14ac:dyDescent="0.2">
      <c r="B2" s="212" t="str">
        <f>'Elenco Prezzi Unitari'!B127</f>
        <v>PLT4 - Nummernschilderkennungsstation Nr.4:  Bahnhofstraße (Gemeinde  NEUMARKT)</v>
      </c>
      <c r="C2" s="212"/>
      <c r="D2" s="212"/>
      <c r="E2" s="212"/>
      <c r="F2" s="212"/>
      <c r="G2" s="53"/>
    </row>
    <row r="3" spans="2:7" s="54" customFormat="1" x14ac:dyDescent="0.2">
      <c r="B3" s="55" t="str">
        <f>'Elenco Prezzi Unitari'!B65</f>
        <v>BESCHREIBUNG</v>
      </c>
      <c r="C3" s="55" t="str">
        <f>'Elenco Prezzi Unitari'!C65</f>
        <v>M.E.</v>
      </c>
      <c r="D3" s="55" t="str">
        <f>'Elenco Prezzi Unitari'!D65</f>
        <v>ANZ.</v>
      </c>
      <c r="E3" s="55" t="str">
        <f>'Elenco Prezzi Unitari'!E65</f>
        <v>EINHEITSPREIS</v>
      </c>
      <c r="F3" s="55" t="str">
        <f>'Elenco Prezzi Unitari'!F65</f>
        <v>BETRAG</v>
      </c>
      <c r="G3" s="53"/>
    </row>
    <row r="4" spans="2:7" ht="30" x14ac:dyDescent="0.25">
      <c r="B4" s="34" t="str">
        <f>'Elenco Prezzi Unitari'!B4</f>
        <v>Videokamera Nummernschilderkennung OCR + Übersichtskamera</v>
      </c>
      <c r="C4" s="56" t="s">
        <v>1</v>
      </c>
      <c r="D4" s="57">
        <v>1</v>
      </c>
      <c r="E4" s="82">
        <f>'Elenco Prezzi Unitari'!F4</f>
        <v>3200</v>
      </c>
      <c r="F4" s="83">
        <f t="shared" ref="F4:F8" si="0">E4*D4</f>
        <v>3200</v>
      </c>
      <c r="G4" s="58"/>
    </row>
    <row r="5" spans="2:7" ht="30" x14ac:dyDescent="0.25">
      <c r="B5" s="34" t="str">
        <f>'Elenco Prezzi Unitari'!B5</f>
        <v>Lokaler Speicher f. Videokamera Nummernschilderkennung - HD Typ SSD 120 GB</v>
      </c>
      <c r="C5" s="56" t="s">
        <v>1</v>
      </c>
      <c r="D5" s="57">
        <v>1</v>
      </c>
      <c r="E5" s="82">
        <f>'Elenco Prezzi Unitari'!F5</f>
        <v>224</v>
      </c>
      <c r="F5" s="83">
        <f t="shared" si="0"/>
        <v>224</v>
      </c>
      <c r="G5" s="58"/>
    </row>
    <row r="6" spans="2:7" x14ac:dyDescent="0.25">
      <c r="B6" s="34" t="str">
        <f>'Elenco Prezzi Unitari'!B10</f>
        <v>Grundlizenz Kamera f. SW Nummernschilderkennung</v>
      </c>
      <c r="C6" s="56" t="s">
        <v>1</v>
      </c>
      <c r="D6" s="57">
        <v>1</v>
      </c>
      <c r="E6" s="82">
        <f>'Elenco Prezzi Unitari'!F10</f>
        <v>513.5</v>
      </c>
      <c r="F6" s="83">
        <f t="shared" si="0"/>
        <v>513.5</v>
      </c>
      <c r="G6" s="58"/>
    </row>
    <row r="7" spans="2:7" ht="30" x14ac:dyDescent="0.25">
      <c r="B7" s="34" t="str">
        <f>'Elenco Prezzi Unitari'!B11</f>
        <v>Lizenz Kamera Zugriff KfZ-Zulassungsstelle f. SW Nummernschilderkennung</v>
      </c>
      <c r="C7" s="56" t="s">
        <v>1</v>
      </c>
      <c r="D7" s="57">
        <v>1</v>
      </c>
      <c r="E7" s="82">
        <f>'Elenco Prezzi Unitari'!F11</f>
        <v>260</v>
      </c>
      <c r="F7" s="83">
        <f t="shared" si="0"/>
        <v>260</v>
      </c>
      <c r="G7" s="58"/>
    </row>
    <row r="8" spans="2:7" x14ac:dyDescent="0.25">
      <c r="B8" s="34" t="str">
        <f>'Elenco Prezzi Unitari'!B37</f>
        <v>Schild "Videoüberwachter Bereich" Art.13 GvD 196/2003</v>
      </c>
      <c r="C8" s="56" t="s">
        <v>1</v>
      </c>
      <c r="D8" s="57">
        <v>1</v>
      </c>
      <c r="E8" s="82">
        <f>'Elenco Prezzi Unitari'!F37</f>
        <v>50</v>
      </c>
      <c r="F8" s="83">
        <f t="shared" si="0"/>
        <v>50</v>
      </c>
      <c r="G8" s="58"/>
    </row>
    <row r="9" spans="2:7" ht="75" x14ac:dyDescent="0.25">
      <c r="B9" s="33" t="str">
        <f>'Elenco Prezzi Unitari'!B32</f>
        <v>Zubehörteile für die Montage der Videokameras und die fachgerechte Herstellung einer vollständigen, funktionstüchtigen Anlage (z.B. Elektroschaltschrank, Geräteschrank, selbstrückstellender Schalter, Netzgeräte, Kabel usw.)</v>
      </c>
      <c r="C9" s="118" t="str">
        <f>'Elenco Prezzi Unitari'!C32</f>
        <v>pauschal</v>
      </c>
      <c r="D9" s="57">
        <v>1</v>
      </c>
      <c r="E9" s="82">
        <v>800</v>
      </c>
      <c r="F9" s="83">
        <f>E9*D9</f>
        <v>800</v>
      </c>
      <c r="G9" s="58"/>
    </row>
    <row r="10" spans="2:7" ht="30" x14ac:dyDescent="0.25">
      <c r="B10" s="33" t="str">
        <f>'Elenco Prezzi Unitari'!B34</f>
        <v>Arbeitslohn für die Installation (einschließlich Einsatz einer Arbeitsbühne) und die Konfiguration der Anlage.</v>
      </c>
      <c r="C10" s="118" t="str">
        <f>'Elenco Prezzi Unitari'!C34</f>
        <v>pauschal</v>
      </c>
      <c r="D10" s="63">
        <v>1</v>
      </c>
      <c r="E10" s="86">
        <v>775</v>
      </c>
      <c r="F10" s="87">
        <f>E10*D10</f>
        <v>775</v>
      </c>
      <c r="G10" s="64"/>
    </row>
    <row r="11" spans="2:7" x14ac:dyDescent="0.25">
      <c r="B11" s="35" t="str">
        <f>'Elenco Prezzi Unitari'!B66</f>
        <v>Gesamt SOA Kategorie OS5</v>
      </c>
      <c r="C11" s="60"/>
      <c r="D11" s="61"/>
      <c r="E11" s="84"/>
      <c r="F11" s="85">
        <f>SUM(F4:F10)</f>
        <v>5822.5</v>
      </c>
    </row>
    <row r="12" spans="2:7" x14ac:dyDescent="0.25">
      <c r="B12" s="34" t="str">
        <f>'Elenco Prezzi Unitari'!B6</f>
        <v>Modem 3G HSPDS/GPRS mit eingebauter Antenne</v>
      </c>
      <c r="C12" s="56" t="s">
        <v>1</v>
      </c>
      <c r="D12" s="57">
        <v>1</v>
      </c>
      <c r="E12" s="82">
        <f>'Elenco Prezzi Unitari'!F6</f>
        <v>320</v>
      </c>
      <c r="F12" s="83">
        <f t="shared" ref="F12" si="1">E12*D12</f>
        <v>320</v>
      </c>
    </row>
    <row r="13" spans="2:7" ht="45" x14ac:dyDescent="0.25">
      <c r="B13" s="33" t="str">
        <f>'Elenco Prezzi Unitari'!B33</f>
        <v>Zubehörteile für die Montage der Konnektivitätsgeräte zur fachgerechten Herstellung einer vollständigen, funktionstüchtigen Anlage.</v>
      </c>
      <c r="C13" s="117" t="str">
        <f>'Elenco Prezzi Unitari'!C33</f>
        <v>pauschal</v>
      </c>
      <c r="D13" s="57">
        <v>1</v>
      </c>
      <c r="E13" s="82">
        <v>200</v>
      </c>
      <c r="F13" s="83">
        <f>E13*D13</f>
        <v>200</v>
      </c>
    </row>
    <row r="14" spans="2:7" ht="30" x14ac:dyDescent="0.25">
      <c r="B14" s="39" t="str">
        <f>'Elenco Prezzi Unitari'!B34</f>
        <v>Arbeitslohn für die Installation (einschließlich Einsatz einer Arbeitsbühne) und die Konfiguration der Anlage.</v>
      </c>
      <c r="C14" s="121" t="str">
        <f>'Elenco Prezzi Unitari'!C34</f>
        <v>pauschal</v>
      </c>
      <c r="D14" s="63">
        <v>1</v>
      </c>
      <c r="E14" s="86">
        <v>200</v>
      </c>
      <c r="F14" s="87">
        <f>E14*D14</f>
        <v>200</v>
      </c>
    </row>
    <row r="15" spans="2:7" x14ac:dyDescent="0.25">
      <c r="B15" s="36" t="str">
        <f>'Elenco Prezzi Unitari'!B67</f>
        <v>Gesamt SOA Kategorie OS19</v>
      </c>
      <c r="C15" s="60"/>
      <c r="D15" s="65"/>
      <c r="E15" s="84"/>
      <c r="F15" s="88">
        <f>SUM(F12:F14)</f>
        <v>720</v>
      </c>
    </row>
    <row r="16" spans="2:7" x14ac:dyDescent="0.25">
      <c r="B16" s="67"/>
      <c r="C16" s="68"/>
      <c r="D16" s="69"/>
      <c r="E16" s="89"/>
      <c r="F16" s="89"/>
    </row>
    <row r="17" spans="2:6" x14ac:dyDescent="0.25">
      <c r="B17" s="45" t="str">
        <f>'Elenco Prezzi Unitari'!B69</f>
        <v>SUMME</v>
      </c>
      <c r="C17" s="60"/>
      <c r="D17" s="70"/>
      <c r="E17" s="84"/>
      <c r="F17" s="90">
        <f>F11+F15</f>
        <v>6542.5</v>
      </c>
    </row>
    <row r="18" spans="2:6" x14ac:dyDescent="0.25">
      <c r="B18" s="71"/>
      <c r="C18" s="72"/>
      <c r="D18" s="73"/>
      <c r="E18" s="73"/>
      <c r="F18" s="73"/>
    </row>
    <row r="19" spans="2:6" x14ac:dyDescent="0.25">
      <c r="B19" s="71"/>
      <c r="C19" s="72"/>
      <c r="D19" s="73"/>
      <c r="E19" s="73"/>
      <c r="F19" s="73"/>
    </row>
    <row r="20" spans="2:6" x14ac:dyDescent="0.25">
      <c r="B20" s="71"/>
      <c r="C20" s="72"/>
      <c r="D20" s="73"/>
      <c r="E20" s="73"/>
      <c r="F20" s="73"/>
    </row>
    <row r="21" spans="2:6" x14ac:dyDescent="0.25">
      <c r="B21" s="71"/>
      <c r="C21" s="72"/>
      <c r="D21" s="73"/>
      <c r="E21" s="73"/>
      <c r="F21" s="73"/>
    </row>
    <row r="22" spans="2:6" x14ac:dyDescent="0.25">
      <c r="B22" s="71"/>
      <c r="C22" s="72"/>
      <c r="D22" s="73"/>
      <c r="E22" s="73"/>
      <c r="F22" s="73"/>
    </row>
    <row r="23" spans="2:6" x14ac:dyDescent="0.25">
      <c r="B23" s="71"/>
      <c r="C23" s="72"/>
      <c r="D23" s="73"/>
      <c r="E23" s="73"/>
      <c r="F23" s="73"/>
    </row>
    <row r="24" spans="2:6" x14ac:dyDescent="0.25">
      <c r="B24" s="71"/>
      <c r="C24" s="72"/>
      <c r="D24" s="73"/>
      <c r="E24" s="73"/>
      <c r="F24" s="73"/>
    </row>
    <row r="25" spans="2:6" x14ac:dyDescent="0.25">
      <c r="B25" s="71"/>
      <c r="C25" s="72"/>
      <c r="D25" s="73"/>
      <c r="E25" s="73"/>
      <c r="F25" s="73"/>
    </row>
    <row r="26" spans="2:6" x14ac:dyDescent="0.25">
      <c r="B26" s="71"/>
      <c r="C26" s="72"/>
      <c r="D26" s="73"/>
      <c r="E26" s="73"/>
      <c r="F26" s="73"/>
    </row>
    <row r="27" spans="2:6" x14ac:dyDescent="0.25">
      <c r="B27" s="71"/>
      <c r="C27" s="72"/>
      <c r="D27" s="73"/>
      <c r="E27" s="73"/>
      <c r="F27" s="73"/>
    </row>
    <row r="28" spans="2:6" x14ac:dyDescent="0.25">
      <c r="B28" s="71"/>
      <c r="C28" s="72"/>
      <c r="D28" s="73"/>
      <c r="E28" s="73"/>
      <c r="F28" s="73"/>
    </row>
    <row r="29" spans="2:6" x14ac:dyDescent="0.25">
      <c r="B29" s="71"/>
      <c r="C29" s="72"/>
      <c r="D29" s="73"/>
      <c r="E29" s="73"/>
      <c r="F29" s="73"/>
    </row>
    <row r="30" spans="2:6" x14ac:dyDescent="0.25">
      <c r="B30" s="71"/>
      <c r="C30" s="72"/>
      <c r="D30" s="73"/>
      <c r="E30" s="73"/>
      <c r="F30" s="73"/>
    </row>
    <row r="31" spans="2:6" x14ac:dyDescent="0.25">
      <c r="B31" s="71"/>
      <c r="C31" s="72"/>
      <c r="D31" s="73"/>
      <c r="E31" s="73"/>
      <c r="F31" s="73"/>
    </row>
    <row r="32" spans="2:6" x14ac:dyDescent="0.25">
      <c r="B32" s="71"/>
      <c r="C32" s="72"/>
      <c r="D32" s="73"/>
      <c r="E32" s="73"/>
      <c r="F32" s="73"/>
    </row>
    <row r="33" spans="2:6" x14ac:dyDescent="0.25">
      <c r="B33" s="71"/>
      <c r="C33" s="72"/>
      <c r="D33" s="73"/>
      <c r="E33" s="73"/>
      <c r="F33" s="73"/>
    </row>
    <row r="34" spans="2:6" x14ac:dyDescent="0.25">
      <c r="B34" s="71"/>
      <c r="C34" s="72"/>
      <c r="D34" s="73"/>
      <c r="E34" s="73"/>
      <c r="F34" s="73"/>
    </row>
    <row r="35" spans="2:6" x14ac:dyDescent="0.25">
      <c r="B35" s="71"/>
      <c r="C35" s="72"/>
      <c r="D35" s="73"/>
      <c r="E35" s="73"/>
      <c r="F35" s="73"/>
    </row>
    <row r="36" spans="2:6" x14ac:dyDescent="0.25">
      <c r="B36" s="71"/>
      <c r="C36" s="72"/>
      <c r="D36" s="73"/>
      <c r="E36" s="73"/>
      <c r="F36" s="73"/>
    </row>
    <row r="37" spans="2:6" x14ac:dyDescent="0.25">
      <c r="B37" s="71"/>
      <c r="C37" s="72"/>
      <c r="D37" s="73"/>
      <c r="E37" s="73"/>
      <c r="F37" s="73"/>
    </row>
    <row r="38" spans="2:6" x14ac:dyDescent="0.25">
      <c r="B38" s="71"/>
      <c r="C38" s="72"/>
      <c r="D38" s="73"/>
      <c r="E38" s="73"/>
      <c r="F38" s="73"/>
    </row>
    <row r="39" spans="2:6" x14ac:dyDescent="0.25">
      <c r="B39" s="71"/>
      <c r="C39" s="72"/>
      <c r="D39" s="73"/>
      <c r="E39" s="73"/>
      <c r="F39" s="73"/>
    </row>
    <row r="40" spans="2:6" x14ac:dyDescent="0.25">
      <c r="B40" s="71"/>
      <c r="C40" s="72"/>
      <c r="D40" s="73"/>
      <c r="E40" s="73"/>
      <c r="F40" s="73"/>
    </row>
    <row r="41" spans="2:6" x14ac:dyDescent="0.25">
      <c r="B41" s="71"/>
      <c r="C41" s="72"/>
      <c r="D41" s="73"/>
      <c r="E41" s="73"/>
      <c r="F41" s="73"/>
    </row>
    <row r="42" spans="2:6" x14ac:dyDescent="0.25">
      <c r="B42" s="71"/>
      <c r="C42" s="72"/>
      <c r="D42" s="73"/>
      <c r="E42" s="73"/>
      <c r="F42" s="73"/>
    </row>
    <row r="43" spans="2:6" x14ac:dyDescent="0.25">
      <c r="B43" s="71"/>
      <c r="C43" s="72"/>
      <c r="D43" s="73"/>
      <c r="E43" s="73"/>
      <c r="F43" s="73"/>
    </row>
    <row r="44" spans="2:6" x14ac:dyDescent="0.25">
      <c r="B44" s="71"/>
      <c r="C44" s="72"/>
      <c r="D44" s="73"/>
      <c r="E44" s="73"/>
      <c r="F44" s="73"/>
    </row>
    <row r="45" spans="2:6" x14ac:dyDescent="0.25">
      <c r="B45" s="71"/>
      <c r="C45" s="72"/>
      <c r="D45" s="73"/>
      <c r="E45" s="73"/>
      <c r="F45" s="73"/>
    </row>
    <row r="46" spans="2:6" x14ac:dyDescent="0.25">
      <c r="B46" s="71"/>
      <c r="C46" s="72"/>
      <c r="D46" s="73"/>
      <c r="E46" s="73"/>
      <c r="F46" s="73"/>
    </row>
    <row r="47" spans="2:6" x14ac:dyDescent="0.25">
      <c r="B47" s="71"/>
      <c r="C47" s="72"/>
      <c r="D47" s="73"/>
      <c r="E47" s="73"/>
      <c r="F47" s="73"/>
    </row>
    <row r="48" spans="2:6" x14ac:dyDescent="0.25">
      <c r="B48" s="71"/>
      <c r="C48" s="72"/>
      <c r="D48" s="73"/>
      <c r="E48" s="73"/>
      <c r="F48" s="73"/>
    </row>
    <row r="49" spans="2:6" x14ac:dyDescent="0.25">
      <c r="B49" s="71"/>
      <c r="C49" s="72"/>
      <c r="D49" s="73"/>
      <c r="E49" s="73"/>
      <c r="F49" s="73"/>
    </row>
    <row r="50" spans="2:6" x14ac:dyDescent="0.25">
      <c r="B50" s="71"/>
      <c r="C50" s="72"/>
      <c r="D50" s="73"/>
      <c r="E50" s="73"/>
      <c r="F50" s="73"/>
    </row>
    <row r="51" spans="2:6" x14ac:dyDescent="0.25">
      <c r="B51" s="71"/>
      <c r="C51" s="72"/>
      <c r="D51" s="73"/>
      <c r="E51" s="73"/>
      <c r="F51" s="73"/>
    </row>
    <row r="52" spans="2:6" x14ac:dyDescent="0.25">
      <c r="B52" s="71"/>
      <c r="C52" s="72"/>
      <c r="D52" s="73"/>
      <c r="E52" s="73"/>
      <c r="F52" s="73"/>
    </row>
    <row r="53" spans="2:6" x14ac:dyDescent="0.25">
      <c r="B53" s="71"/>
      <c r="C53" s="72"/>
      <c r="D53" s="73"/>
      <c r="E53" s="73"/>
      <c r="F53" s="73"/>
    </row>
    <row r="54" spans="2:6" x14ac:dyDescent="0.25">
      <c r="B54" s="71"/>
      <c r="C54" s="72"/>
      <c r="D54" s="73"/>
      <c r="E54" s="73"/>
      <c r="F54" s="73"/>
    </row>
    <row r="55" spans="2:6" x14ac:dyDescent="0.25">
      <c r="B55" s="71"/>
      <c r="C55" s="72"/>
      <c r="D55" s="73"/>
      <c r="E55" s="73"/>
      <c r="F55" s="73"/>
    </row>
    <row r="56" spans="2:6" x14ac:dyDescent="0.25">
      <c r="B56" s="71"/>
      <c r="C56" s="72"/>
      <c r="D56" s="73"/>
      <c r="E56" s="73"/>
      <c r="F56" s="73"/>
    </row>
    <row r="57" spans="2:6" x14ac:dyDescent="0.25">
      <c r="B57" s="71"/>
      <c r="C57" s="72"/>
      <c r="D57" s="73"/>
      <c r="E57" s="73"/>
      <c r="F57" s="73"/>
    </row>
    <row r="58" spans="2:6" x14ac:dyDescent="0.25">
      <c r="B58" s="71"/>
      <c r="C58" s="72"/>
      <c r="D58" s="73"/>
      <c r="E58" s="73"/>
      <c r="F58" s="73"/>
    </row>
    <row r="59" spans="2:6" x14ac:dyDescent="0.25">
      <c r="B59" s="71"/>
      <c r="C59" s="72"/>
      <c r="D59" s="73"/>
      <c r="E59" s="73"/>
      <c r="F59" s="73"/>
    </row>
    <row r="60" spans="2:6" x14ac:dyDescent="0.25">
      <c r="B60" s="71"/>
      <c r="C60" s="72"/>
      <c r="D60" s="73"/>
      <c r="E60" s="73"/>
      <c r="F60" s="73"/>
    </row>
    <row r="61" spans="2:6" x14ac:dyDescent="0.25">
      <c r="B61" s="71"/>
      <c r="C61" s="72"/>
      <c r="D61" s="73"/>
      <c r="E61" s="73"/>
      <c r="F61" s="73"/>
    </row>
    <row r="62" spans="2:6" x14ac:dyDescent="0.25">
      <c r="B62" s="71"/>
      <c r="C62" s="72"/>
      <c r="D62" s="73"/>
      <c r="E62" s="73"/>
      <c r="F62" s="73"/>
    </row>
    <row r="63" spans="2:6" x14ac:dyDescent="0.25">
      <c r="B63" s="71"/>
      <c r="C63" s="72"/>
      <c r="D63" s="73"/>
      <c r="E63" s="73"/>
      <c r="F63" s="73"/>
    </row>
    <row r="64" spans="2:6" x14ac:dyDescent="0.25">
      <c r="B64" s="71"/>
      <c r="C64" s="72"/>
      <c r="D64" s="73"/>
      <c r="E64" s="73"/>
      <c r="F64" s="73"/>
    </row>
    <row r="65" spans="2:6" x14ac:dyDescent="0.25">
      <c r="B65" s="71"/>
      <c r="C65" s="72"/>
      <c r="D65" s="73"/>
      <c r="E65" s="73"/>
      <c r="F65" s="73"/>
    </row>
    <row r="66" spans="2:6" x14ac:dyDescent="0.25">
      <c r="B66" s="71"/>
      <c r="C66" s="72"/>
      <c r="D66" s="73"/>
      <c r="E66" s="73"/>
      <c r="F66" s="73"/>
    </row>
    <row r="67" spans="2:6" x14ac:dyDescent="0.25">
      <c r="B67" s="71"/>
      <c r="C67" s="72"/>
      <c r="D67" s="73"/>
      <c r="E67" s="73"/>
      <c r="F67" s="73"/>
    </row>
    <row r="68" spans="2:6" x14ac:dyDescent="0.25">
      <c r="B68" s="71"/>
      <c r="C68" s="72"/>
      <c r="D68" s="73"/>
      <c r="E68" s="73"/>
      <c r="F68" s="73"/>
    </row>
    <row r="69" spans="2:6" x14ac:dyDescent="0.25">
      <c r="B69" s="71"/>
      <c r="C69" s="72"/>
      <c r="D69" s="73"/>
      <c r="E69" s="73"/>
      <c r="F69" s="73"/>
    </row>
    <row r="70" spans="2:6" x14ac:dyDescent="0.25">
      <c r="B70" s="71"/>
      <c r="C70" s="72"/>
      <c r="D70" s="73"/>
      <c r="E70" s="73"/>
      <c r="F70" s="73"/>
    </row>
    <row r="71" spans="2:6" x14ac:dyDescent="0.25">
      <c r="B71" s="71"/>
      <c r="C71" s="72"/>
      <c r="D71" s="73"/>
      <c r="E71" s="73"/>
      <c r="F71" s="73"/>
    </row>
    <row r="72" spans="2:6" x14ac:dyDescent="0.25">
      <c r="B72" s="71"/>
      <c r="C72" s="72"/>
      <c r="D72" s="73"/>
      <c r="E72" s="73"/>
      <c r="F72" s="73"/>
    </row>
    <row r="73" spans="2:6" x14ac:dyDescent="0.25">
      <c r="B73" s="71"/>
      <c r="C73" s="72"/>
      <c r="D73" s="73"/>
      <c r="E73" s="73"/>
      <c r="F73" s="73"/>
    </row>
    <row r="74" spans="2:6" x14ac:dyDescent="0.25">
      <c r="B74" s="71"/>
      <c r="C74" s="72"/>
      <c r="D74" s="73"/>
      <c r="E74" s="73"/>
      <c r="F74" s="73"/>
    </row>
    <row r="75" spans="2:6" x14ac:dyDescent="0.25">
      <c r="B75" s="71"/>
      <c r="C75" s="72"/>
      <c r="D75" s="73"/>
      <c r="E75" s="73"/>
      <c r="F75" s="73"/>
    </row>
    <row r="76" spans="2:6" x14ac:dyDescent="0.25">
      <c r="B76" s="71"/>
      <c r="C76" s="72"/>
      <c r="D76" s="73"/>
      <c r="E76" s="73"/>
      <c r="F76" s="73"/>
    </row>
    <row r="77" spans="2:6" x14ac:dyDescent="0.25">
      <c r="B77" s="71"/>
      <c r="C77" s="72"/>
      <c r="D77" s="73"/>
      <c r="E77" s="73"/>
      <c r="F77" s="73"/>
    </row>
    <row r="78" spans="2:6" x14ac:dyDescent="0.25">
      <c r="B78" s="71"/>
      <c r="C78" s="72"/>
      <c r="D78" s="73"/>
      <c r="E78" s="73"/>
      <c r="F78" s="73"/>
    </row>
    <row r="79" spans="2:6" x14ac:dyDescent="0.25">
      <c r="B79" s="71"/>
      <c r="C79" s="72"/>
      <c r="D79" s="73"/>
      <c r="E79" s="73"/>
      <c r="F79" s="73"/>
    </row>
    <row r="80" spans="2:6" x14ac:dyDescent="0.25">
      <c r="B80" s="71"/>
      <c r="C80" s="72"/>
      <c r="D80" s="73"/>
      <c r="E80" s="73"/>
      <c r="F80" s="73"/>
    </row>
    <row r="81" spans="2:6" x14ac:dyDescent="0.25">
      <c r="B81" s="71"/>
      <c r="C81" s="72"/>
      <c r="D81" s="73"/>
      <c r="E81" s="73"/>
      <c r="F81" s="73"/>
    </row>
    <row r="82" spans="2:6" x14ac:dyDescent="0.25">
      <c r="B82" s="71"/>
      <c r="C82" s="72"/>
      <c r="D82" s="73"/>
      <c r="E82" s="73"/>
      <c r="F82" s="73"/>
    </row>
    <row r="83" spans="2:6" x14ac:dyDescent="0.25">
      <c r="B83" s="71"/>
      <c r="C83" s="72"/>
      <c r="D83" s="73"/>
      <c r="E83" s="73"/>
      <c r="F83" s="73"/>
    </row>
    <row r="84" spans="2:6" x14ac:dyDescent="0.25">
      <c r="B84" s="71"/>
      <c r="C84" s="72"/>
      <c r="D84" s="73"/>
      <c r="E84" s="73"/>
      <c r="F84" s="73"/>
    </row>
    <row r="85" spans="2:6" x14ac:dyDescent="0.25">
      <c r="B85" s="71"/>
      <c r="C85" s="72"/>
      <c r="D85" s="73"/>
      <c r="E85" s="73"/>
      <c r="F85" s="73"/>
    </row>
    <row r="86" spans="2:6" x14ac:dyDescent="0.25">
      <c r="B86" s="71"/>
      <c r="C86" s="72"/>
      <c r="D86" s="73"/>
      <c r="E86" s="73"/>
      <c r="F86" s="73"/>
    </row>
    <row r="87" spans="2:6" x14ac:dyDescent="0.25">
      <c r="B87" s="71"/>
      <c r="C87" s="72"/>
      <c r="D87" s="73"/>
      <c r="E87" s="73"/>
      <c r="F87" s="73"/>
    </row>
    <row r="88" spans="2:6" x14ac:dyDescent="0.25">
      <c r="B88" s="71"/>
      <c r="C88" s="72"/>
      <c r="D88" s="73"/>
      <c r="E88" s="73"/>
      <c r="F88" s="73"/>
    </row>
    <row r="89" spans="2:6" x14ac:dyDescent="0.25">
      <c r="B89" s="71"/>
      <c r="C89" s="72"/>
      <c r="D89" s="73"/>
      <c r="E89" s="73"/>
      <c r="F89" s="73"/>
    </row>
    <row r="90" spans="2:6" x14ac:dyDescent="0.25">
      <c r="B90" s="71"/>
      <c r="C90" s="72"/>
      <c r="D90" s="73"/>
      <c r="E90" s="73"/>
      <c r="F90" s="73"/>
    </row>
    <row r="91" spans="2:6" x14ac:dyDescent="0.25">
      <c r="B91" s="71"/>
      <c r="C91" s="72"/>
      <c r="D91" s="73"/>
      <c r="E91" s="73"/>
      <c r="F91" s="73"/>
    </row>
    <row r="92" spans="2:6" x14ac:dyDescent="0.25">
      <c r="B92" s="71"/>
      <c r="C92" s="72"/>
      <c r="D92" s="73"/>
      <c r="E92" s="73"/>
      <c r="F92" s="73"/>
    </row>
    <row r="93" spans="2:6" x14ac:dyDescent="0.25">
      <c r="B93" s="71"/>
      <c r="C93" s="72"/>
      <c r="D93" s="73"/>
      <c r="E93" s="73"/>
      <c r="F93" s="73"/>
    </row>
    <row r="94" spans="2:6" x14ac:dyDescent="0.25">
      <c r="B94" s="71"/>
      <c r="C94" s="72"/>
      <c r="D94" s="73"/>
      <c r="E94" s="73"/>
      <c r="F94" s="73"/>
    </row>
    <row r="95" spans="2:6" x14ac:dyDescent="0.25">
      <c r="B95" s="71"/>
      <c r="C95" s="72"/>
      <c r="D95" s="73"/>
      <c r="E95" s="73"/>
      <c r="F95" s="73"/>
    </row>
    <row r="96" spans="2:6" x14ac:dyDescent="0.25">
      <c r="B96" s="71"/>
      <c r="C96" s="72"/>
      <c r="D96" s="73"/>
      <c r="E96" s="73"/>
      <c r="F96" s="73"/>
    </row>
    <row r="97" spans="2:6" x14ac:dyDescent="0.25">
      <c r="B97" s="71"/>
      <c r="C97" s="72"/>
      <c r="D97" s="73"/>
      <c r="E97" s="73"/>
      <c r="F97" s="73"/>
    </row>
    <row r="98" spans="2:6" x14ac:dyDescent="0.25">
      <c r="B98" s="71"/>
      <c r="C98" s="72"/>
      <c r="D98" s="73"/>
      <c r="E98" s="73"/>
      <c r="F98" s="73"/>
    </row>
    <row r="99" spans="2:6" x14ac:dyDescent="0.25">
      <c r="B99" s="71"/>
      <c r="C99" s="72"/>
      <c r="D99" s="73"/>
      <c r="E99" s="73"/>
      <c r="F99" s="73"/>
    </row>
    <row r="100" spans="2:6" x14ac:dyDescent="0.25">
      <c r="B100" s="71"/>
      <c r="C100" s="72"/>
      <c r="D100" s="73"/>
      <c r="E100" s="73"/>
      <c r="F100" s="73"/>
    </row>
    <row r="101" spans="2:6" x14ac:dyDescent="0.25">
      <c r="B101" s="71"/>
      <c r="C101" s="72"/>
      <c r="D101" s="73"/>
      <c r="E101" s="73"/>
      <c r="F101" s="73"/>
    </row>
    <row r="102" spans="2:6" x14ac:dyDescent="0.25">
      <c r="B102" s="71"/>
      <c r="C102" s="72"/>
      <c r="D102" s="73"/>
      <c r="E102" s="73"/>
      <c r="F102" s="73"/>
    </row>
    <row r="103" spans="2:6" x14ac:dyDescent="0.25">
      <c r="B103" s="71"/>
      <c r="C103" s="72"/>
      <c r="D103" s="73"/>
      <c r="E103" s="73"/>
      <c r="F103" s="73"/>
    </row>
    <row r="104" spans="2:6" x14ac:dyDescent="0.25">
      <c r="B104" s="71"/>
      <c r="C104" s="72"/>
      <c r="D104" s="73"/>
      <c r="E104" s="73"/>
      <c r="F104" s="73"/>
    </row>
    <row r="105" spans="2:6" x14ac:dyDescent="0.25">
      <c r="B105" s="71"/>
      <c r="C105" s="72"/>
      <c r="D105" s="73"/>
      <c r="E105" s="73"/>
      <c r="F105" s="73"/>
    </row>
    <row r="106" spans="2:6" x14ac:dyDescent="0.25">
      <c r="B106" s="71"/>
      <c r="C106" s="72"/>
      <c r="D106" s="73"/>
      <c r="E106" s="73"/>
      <c r="F106" s="73"/>
    </row>
    <row r="107" spans="2:6" x14ac:dyDescent="0.25">
      <c r="B107" s="71"/>
      <c r="C107" s="72"/>
      <c r="D107" s="73"/>
      <c r="E107" s="73"/>
      <c r="F107" s="73"/>
    </row>
    <row r="108" spans="2:6" x14ac:dyDescent="0.25">
      <c r="B108" s="71"/>
      <c r="C108" s="72"/>
      <c r="D108" s="73"/>
      <c r="E108" s="73"/>
      <c r="F108" s="73"/>
    </row>
    <row r="109" spans="2:6" x14ac:dyDescent="0.25">
      <c r="B109" s="71"/>
      <c r="C109" s="72"/>
      <c r="D109" s="73"/>
      <c r="E109" s="73"/>
      <c r="F109" s="73"/>
    </row>
    <row r="110" spans="2:6" x14ac:dyDescent="0.25">
      <c r="B110" s="71"/>
      <c r="C110" s="72"/>
      <c r="D110" s="73"/>
      <c r="E110" s="73"/>
      <c r="F110" s="73"/>
    </row>
    <row r="111" spans="2:6" x14ac:dyDescent="0.25">
      <c r="B111" s="71"/>
      <c r="C111" s="72"/>
      <c r="D111" s="73"/>
      <c r="E111" s="73"/>
      <c r="F111" s="73"/>
    </row>
    <row r="112" spans="2:6" x14ac:dyDescent="0.25">
      <c r="B112" s="71"/>
      <c r="C112" s="72"/>
      <c r="D112" s="73"/>
      <c r="E112" s="73"/>
      <c r="F112" s="73"/>
    </row>
    <row r="113" spans="2:6" x14ac:dyDescent="0.25">
      <c r="B113" s="71"/>
      <c r="C113" s="72"/>
      <c r="D113" s="73"/>
      <c r="E113" s="73"/>
      <c r="F113" s="73"/>
    </row>
    <row r="114" spans="2:6" x14ac:dyDescent="0.25">
      <c r="B114" s="71"/>
      <c r="C114" s="72"/>
      <c r="D114" s="73"/>
      <c r="E114" s="73"/>
      <c r="F114" s="73"/>
    </row>
    <row r="115" spans="2:6" x14ac:dyDescent="0.25">
      <c r="B115" s="71"/>
      <c r="C115" s="72"/>
      <c r="D115" s="73"/>
      <c r="E115" s="73"/>
      <c r="F115" s="73"/>
    </row>
    <row r="116" spans="2:6" x14ac:dyDescent="0.25">
      <c r="B116" s="71"/>
      <c r="C116" s="72"/>
      <c r="D116" s="73"/>
      <c r="E116" s="73"/>
      <c r="F116" s="73"/>
    </row>
    <row r="117" spans="2:6" x14ac:dyDescent="0.25">
      <c r="B117" s="71"/>
      <c r="C117" s="72"/>
      <c r="D117" s="73"/>
      <c r="E117" s="73"/>
      <c r="F117" s="73"/>
    </row>
    <row r="118" spans="2:6" x14ac:dyDescent="0.25">
      <c r="B118" s="71"/>
      <c r="C118" s="72"/>
      <c r="D118" s="73"/>
      <c r="E118" s="73"/>
      <c r="F118" s="73"/>
    </row>
    <row r="119" spans="2:6" x14ac:dyDescent="0.25">
      <c r="B119" s="71"/>
      <c r="C119" s="72"/>
      <c r="D119" s="73"/>
      <c r="E119" s="73"/>
      <c r="F119" s="73"/>
    </row>
    <row r="120" spans="2:6" x14ac:dyDescent="0.25">
      <c r="B120" s="71"/>
      <c r="C120" s="72"/>
      <c r="D120" s="73"/>
      <c r="E120" s="73"/>
      <c r="F120" s="73"/>
    </row>
    <row r="121" spans="2:6" x14ac:dyDescent="0.25">
      <c r="B121" s="71"/>
      <c r="C121" s="72"/>
      <c r="D121" s="73"/>
      <c r="E121" s="73"/>
      <c r="F121" s="73"/>
    </row>
    <row r="122" spans="2:6" x14ac:dyDescent="0.25">
      <c r="B122" s="71"/>
      <c r="C122" s="72"/>
      <c r="D122" s="73"/>
      <c r="E122" s="73"/>
      <c r="F122" s="73"/>
    </row>
    <row r="123" spans="2:6" x14ac:dyDescent="0.25">
      <c r="B123" s="71"/>
      <c r="C123" s="72"/>
      <c r="D123" s="73"/>
      <c r="E123" s="73"/>
      <c r="F123" s="73"/>
    </row>
    <row r="124" spans="2:6" x14ac:dyDescent="0.25">
      <c r="B124" s="71"/>
      <c r="C124" s="72"/>
      <c r="D124" s="73"/>
      <c r="E124" s="73"/>
      <c r="F124" s="73"/>
    </row>
    <row r="125" spans="2:6" x14ac:dyDescent="0.25">
      <c r="B125" s="71"/>
      <c r="C125" s="72"/>
      <c r="D125" s="73"/>
      <c r="E125" s="73"/>
      <c r="F125" s="73"/>
    </row>
    <row r="126" spans="2:6" x14ac:dyDescent="0.25">
      <c r="B126" s="71"/>
      <c r="C126" s="72"/>
      <c r="D126" s="73"/>
      <c r="E126" s="73"/>
      <c r="F126" s="73"/>
    </row>
    <row r="127" spans="2:6" x14ac:dyDescent="0.25">
      <c r="B127" s="71"/>
      <c r="C127" s="72"/>
      <c r="D127" s="73"/>
      <c r="E127" s="73"/>
      <c r="F127" s="73"/>
    </row>
    <row r="128" spans="2:6" x14ac:dyDescent="0.25">
      <c r="B128" s="71"/>
      <c r="C128" s="72"/>
      <c r="D128" s="73"/>
      <c r="E128" s="73"/>
      <c r="F128" s="73"/>
    </row>
    <row r="129" spans="2:6" x14ac:dyDescent="0.25">
      <c r="B129" s="71"/>
      <c r="C129" s="72"/>
      <c r="D129" s="73"/>
      <c r="E129" s="73"/>
      <c r="F129" s="73"/>
    </row>
    <row r="130" spans="2:6" x14ac:dyDescent="0.25">
      <c r="B130" s="71"/>
      <c r="C130" s="72"/>
      <c r="D130" s="73"/>
      <c r="E130" s="73"/>
      <c r="F130" s="73"/>
    </row>
    <row r="131" spans="2:6" x14ac:dyDescent="0.25">
      <c r="B131" s="71"/>
      <c r="C131" s="72"/>
      <c r="D131" s="73"/>
      <c r="E131" s="73"/>
      <c r="F131" s="73"/>
    </row>
    <row r="132" spans="2:6" x14ac:dyDescent="0.25">
      <c r="B132" s="71"/>
      <c r="C132" s="72"/>
      <c r="D132" s="73"/>
      <c r="E132" s="73"/>
      <c r="F132" s="73"/>
    </row>
    <row r="133" spans="2:6" x14ac:dyDescent="0.25">
      <c r="B133" s="71"/>
      <c r="C133" s="72"/>
      <c r="D133" s="73"/>
      <c r="E133" s="73"/>
      <c r="F133" s="73"/>
    </row>
    <row r="134" spans="2:6" x14ac:dyDescent="0.25">
      <c r="B134" s="71"/>
      <c r="C134" s="72"/>
      <c r="D134" s="73"/>
      <c r="E134" s="73"/>
      <c r="F134" s="73"/>
    </row>
    <row r="135" spans="2:6" x14ac:dyDescent="0.25">
      <c r="B135" s="71"/>
      <c r="C135" s="72"/>
      <c r="D135" s="73"/>
      <c r="E135" s="73"/>
      <c r="F135" s="73"/>
    </row>
    <row r="136" spans="2:6" x14ac:dyDescent="0.25">
      <c r="B136" s="71"/>
      <c r="C136" s="72"/>
      <c r="D136" s="73"/>
      <c r="E136" s="73"/>
      <c r="F136" s="73"/>
    </row>
    <row r="137" spans="2:6" x14ac:dyDescent="0.25">
      <c r="B137" s="71"/>
      <c r="C137" s="72"/>
      <c r="D137" s="73"/>
      <c r="E137" s="73"/>
      <c r="F137" s="73"/>
    </row>
    <row r="138" spans="2:6" x14ac:dyDescent="0.25">
      <c r="B138" s="71"/>
      <c r="C138" s="72"/>
      <c r="D138" s="73"/>
      <c r="E138" s="73"/>
      <c r="F138" s="73"/>
    </row>
    <row r="139" spans="2:6" x14ac:dyDescent="0.25">
      <c r="B139" s="71"/>
      <c r="C139" s="72"/>
      <c r="D139" s="73"/>
      <c r="E139" s="73"/>
      <c r="F139" s="73"/>
    </row>
    <row r="140" spans="2:6" x14ac:dyDescent="0.25">
      <c r="B140" s="71"/>
      <c r="C140" s="72"/>
      <c r="D140" s="73"/>
      <c r="E140" s="73"/>
      <c r="F140" s="73"/>
    </row>
    <row r="141" spans="2:6" x14ac:dyDescent="0.25">
      <c r="B141" s="71"/>
      <c r="C141" s="72"/>
      <c r="D141" s="73"/>
      <c r="E141" s="73"/>
      <c r="F141" s="73"/>
    </row>
    <row r="142" spans="2:6" x14ac:dyDescent="0.25">
      <c r="B142" s="71"/>
      <c r="C142" s="72"/>
      <c r="D142" s="73"/>
      <c r="E142" s="73"/>
      <c r="F142" s="73"/>
    </row>
    <row r="143" spans="2:6" x14ac:dyDescent="0.25">
      <c r="B143" s="71"/>
      <c r="C143" s="72"/>
      <c r="D143" s="73"/>
      <c r="E143" s="73"/>
      <c r="F143" s="73"/>
    </row>
    <row r="144" spans="2:6" x14ac:dyDescent="0.25">
      <c r="B144" s="71"/>
      <c r="C144" s="72"/>
      <c r="D144" s="73"/>
      <c r="E144" s="73"/>
      <c r="F144" s="73"/>
    </row>
    <row r="145" spans="2:6" x14ac:dyDescent="0.25">
      <c r="B145" s="71"/>
      <c r="C145" s="72"/>
      <c r="D145" s="73"/>
      <c r="E145" s="73"/>
      <c r="F145" s="73"/>
    </row>
    <row r="146" spans="2:6" x14ac:dyDescent="0.25">
      <c r="B146" s="71"/>
      <c r="C146" s="72"/>
      <c r="D146" s="73"/>
      <c r="E146" s="73"/>
      <c r="F146" s="73"/>
    </row>
    <row r="147" spans="2:6" x14ac:dyDescent="0.25">
      <c r="B147" s="71"/>
      <c r="C147" s="72"/>
      <c r="D147" s="73"/>
      <c r="E147" s="73"/>
      <c r="F147" s="73"/>
    </row>
    <row r="148" spans="2:6" x14ac:dyDescent="0.25">
      <c r="B148" s="71"/>
      <c r="C148" s="72"/>
      <c r="D148" s="73"/>
      <c r="E148" s="73"/>
      <c r="F148" s="73"/>
    </row>
    <row r="149" spans="2:6" x14ac:dyDescent="0.25">
      <c r="B149" s="71"/>
      <c r="C149" s="72"/>
      <c r="D149" s="73"/>
      <c r="E149" s="73"/>
      <c r="F149" s="73"/>
    </row>
    <row r="150" spans="2:6" x14ac:dyDescent="0.25">
      <c r="B150" s="71"/>
      <c r="C150" s="72"/>
      <c r="D150" s="73"/>
      <c r="E150" s="73"/>
      <c r="F150" s="73"/>
    </row>
    <row r="151" spans="2:6" x14ac:dyDescent="0.25">
      <c r="B151" s="71"/>
      <c r="C151" s="72"/>
      <c r="D151" s="73"/>
      <c r="E151" s="73"/>
      <c r="F151" s="73"/>
    </row>
    <row r="152" spans="2:6" x14ac:dyDescent="0.25">
      <c r="B152" s="71"/>
      <c r="C152" s="72"/>
      <c r="D152" s="73"/>
      <c r="E152" s="73"/>
      <c r="F152" s="73"/>
    </row>
    <row r="153" spans="2:6" x14ac:dyDescent="0.25">
      <c r="B153" s="71"/>
      <c r="C153" s="72"/>
      <c r="D153" s="73"/>
      <c r="E153" s="73"/>
      <c r="F153" s="73"/>
    </row>
    <row r="154" spans="2:6" x14ac:dyDescent="0.25">
      <c r="B154" s="71"/>
      <c r="C154" s="72"/>
      <c r="D154" s="73"/>
      <c r="E154" s="73"/>
      <c r="F154" s="73"/>
    </row>
    <row r="155" spans="2:6" x14ac:dyDescent="0.25">
      <c r="B155" s="71"/>
      <c r="C155" s="72"/>
      <c r="D155" s="73"/>
      <c r="E155" s="73"/>
      <c r="F155" s="73"/>
    </row>
    <row r="156" spans="2:6" x14ac:dyDescent="0.25">
      <c r="B156" s="71"/>
      <c r="C156" s="72"/>
      <c r="D156" s="73"/>
      <c r="E156" s="73"/>
      <c r="F156" s="73"/>
    </row>
    <row r="157" spans="2:6" x14ac:dyDescent="0.25">
      <c r="B157" s="71"/>
      <c r="C157" s="72"/>
      <c r="D157" s="73"/>
      <c r="E157" s="73"/>
      <c r="F157" s="73"/>
    </row>
    <row r="158" spans="2:6" x14ac:dyDescent="0.25">
      <c r="B158" s="71"/>
      <c r="C158" s="72"/>
      <c r="D158" s="73"/>
      <c r="E158" s="73"/>
      <c r="F158" s="73"/>
    </row>
    <row r="159" spans="2:6" x14ac:dyDescent="0.25">
      <c r="B159" s="71"/>
      <c r="C159" s="72"/>
      <c r="D159" s="73"/>
      <c r="E159" s="73"/>
      <c r="F159" s="73"/>
    </row>
    <row r="160" spans="2:6" x14ac:dyDescent="0.25">
      <c r="B160" s="71"/>
      <c r="C160" s="72"/>
      <c r="D160" s="73"/>
      <c r="E160" s="73"/>
      <c r="F160" s="73"/>
    </row>
    <row r="161" spans="2:6" x14ac:dyDescent="0.25">
      <c r="B161" s="71"/>
      <c r="C161" s="72"/>
      <c r="D161" s="73"/>
      <c r="E161" s="73"/>
      <c r="F161" s="73"/>
    </row>
    <row r="162" spans="2:6" x14ac:dyDescent="0.25">
      <c r="B162" s="71"/>
      <c r="C162" s="72"/>
      <c r="D162" s="73"/>
      <c r="E162" s="73"/>
      <c r="F162" s="73"/>
    </row>
    <row r="163" spans="2:6" x14ac:dyDescent="0.25">
      <c r="B163" s="71"/>
      <c r="C163" s="72"/>
      <c r="D163" s="73"/>
      <c r="E163" s="73"/>
      <c r="F163" s="73"/>
    </row>
    <row r="164" spans="2:6" x14ac:dyDescent="0.25">
      <c r="B164" s="71"/>
      <c r="C164" s="72"/>
      <c r="D164" s="73"/>
      <c r="E164" s="73"/>
      <c r="F164" s="73"/>
    </row>
    <row r="165" spans="2:6" x14ac:dyDescent="0.25">
      <c r="B165" s="71"/>
      <c r="C165" s="72"/>
      <c r="D165" s="73"/>
      <c r="E165" s="73"/>
      <c r="F165" s="73"/>
    </row>
    <row r="166" spans="2:6" x14ac:dyDescent="0.25">
      <c r="B166" s="71"/>
      <c r="C166" s="72"/>
      <c r="D166" s="73"/>
      <c r="E166" s="73"/>
      <c r="F166" s="73"/>
    </row>
    <row r="167" spans="2:6" x14ac:dyDescent="0.25">
      <c r="B167" s="71"/>
      <c r="C167" s="72"/>
      <c r="D167" s="73"/>
      <c r="E167" s="73"/>
      <c r="F167" s="73"/>
    </row>
    <row r="168" spans="2:6" x14ac:dyDescent="0.25">
      <c r="B168" s="71"/>
      <c r="C168" s="72"/>
      <c r="D168" s="73"/>
      <c r="E168" s="73"/>
      <c r="F168" s="73"/>
    </row>
    <row r="169" spans="2:6" x14ac:dyDescent="0.25">
      <c r="B169" s="71"/>
      <c r="C169" s="72"/>
      <c r="D169" s="73"/>
      <c r="E169" s="73"/>
      <c r="F169" s="73"/>
    </row>
    <row r="170" spans="2:6" x14ac:dyDescent="0.25">
      <c r="B170" s="71"/>
      <c r="C170" s="72"/>
      <c r="D170" s="73"/>
      <c r="E170" s="73"/>
      <c r="F170" s="73"/>
    </row>
    <row r="171" spans="2:6" x14ac:dyDescent="0.25">
      <c r="B171" s="71"/>
      <c r="C171" s="72"/>
      <c r="D171" s="73"/>
      <c r="E171" s="73"/>
      <c r="F171" s="73"/>
    </row>
    <row r="172" spans="2:6" x14ac:dyDescent="0.25">
      <c r="B172" s="71"/>
      <c r="C172" s="72"/>
      <c r="D172" s="73"/>
      <c r="E172" s="73"/>
      <c r="F172" s="73"/>
    </row>
    <row r="173" spans="2:6" x14ac:dyDescent="0.25">
      <c r="B173" s="71"/>
      <c r="C173" s="72"/>
      <c r="D173" s="73"/>
      <c r="E173" s="73"/>
      <c r="F173" s="73"/>
    </row>
    <row r="174" spans="2:6" x14ac:dyDescent="0.25">
      <c r="B174" s="71"/>
      <c r="C174" s="72"/>
      <c r="D174" s="73"/>
      <c r="E174" s="73"/>
      <c r="F174" s="73"/>
    </row>
    <row r="175" spans="2:6" x14ac:dyDescent="0.25">
      <c r="B175" s="71"/>
      <c r="C175" s="72"/>
      <c r="D175" s="73"/>
      <c r="E175" s="73"/>
      <c r="F175" s="73"/>
    </row>
    <row r="176" spans="2:6" x14ac:dyDescent="0.25">
      <c r="B176" s="71"/>
      <c r="C176" s="72"/>
      <c r="D176" s="73"/>
      <c r="E176" s="73"/>
      <c r="F176" s="73"/>
    </row>
    <row r="177" spans="2:6" x14ac:dyDescent="0.25">
      <c r="B177" s="71"/>
      <c r="C177" s="72"/>
      <c r="D177" s="73"/>
      <c r="E177" s="73"/>
      <c r="F177" s="73"/>
    </row>
    <row r="178" spans="2:6" x14ac:dyDescent="0.25">
      <c r="B178" s="71"/>
      <c r="C178" s="72"/>
      <c r="D178" s="73"/>
      <c r="E178" s="73"/>
      <c r="F178" s="73"/>
    </row>
    <row r="179" spans="2:6" x14ac:dyDescent="0.25">
      <c r="B179" s="71"/>
      <c r="C179" s="72"/>
      <c r="D179" s="73"/>
      <c r="E179" s="73"/>
      <c r="F179" s="73"/>
    </row>
    <row r="180" spans="2:6" x14ac:dyDescent="0.25">
      <c r="B180" s="71"/>
      <c r="C180" s="72"/>
      <c r="D180" s="73"/>
      <c r="E180" s="73"/>
      <c r="F180" s="73"/>
    </row>
    <row r="181" spans="2:6" x14ac:dyDescent="0.25">
      <c r="B181" s="71"/>
      <c r="C181" s="72"/>
      <c r="D181" s="73"/>
      <c r="E181" s="73"/>
      <c r="F181" s="73"/>
    </row>
    <row r="182" spans="2:6" x14ac:dyDescent="0.25">
      <c r="B182" s="71"/>
      <c r="C182" s="72"/>
      <c r="D182" s="73"/>
      <c r="E182" s="73"/>
      <c r="F182" s="73"/>
    </row>
    <row r="183" spans="2:6" x14ac:dyDescent="0.25">
      <c r="B183" s="71"/>
      <c r="C183" s="72"/>
      <c r="D183" s="73"/>
      <c r="E183" s="73"/>
      <c r="F183" s="73"/>
    </row>
    <row r="184" spans="2:6" x14ac:dyDescent="0.25">
      <c r="B184" s="71"/>
      <c r="C184" s="72"/>
      <c r="D184" s="73"/>
      <c r="E184" s="73"/>
      <c r="F184" s="73"/>
    </row>
    <row r="185" spans="2:6" x14ac:dyDescent="0.25">
      <c r="B185" s="71"/>
      <c r="C185" s="72"/>
      <c r="D185" s="73"/>
      <c r="E185" s="73"/>
      <c r="F185" s="73"/>
    </row>
    <row r="186" spans="2:6" x14ac:dyDescent="0.25">
      <c r="B186" s="71"/>
      <c r="C186" s="72"/>
      <c r="D186" s="73"/>
      <c r="E186" s="73"/>
      <c r="F186" s="73"/>
    </row>
    <row r="187" spans="2:6" x14ac:dyDescent="0.25">
      <c r="B187" s="71"/>
      <c r="C187" s="72"/>
      <c r="D187" s="73"/>
      <c r="E187" s="73"/>
      <c r="F187" s="73"/>
    </row>
    <row r="188" spans="2:6" x14ac:dyDescent="0.25">
      <c r="B188" s="71"/>
      <c r="C188" s="72"/>
      <c r="D188" s="73"/>
      <c r="E188" s="73"/>
      <c r="F188" s="73"/>
    </row>
    <row r="189" spans="2:6" x14ac:dyDescent="0.25">
      <c r="B189" s="71"/>
      <c r="C189" s="72"/>
      <c r="D189" s="73"/>
      <c r="E189" s="73"/>
      <c r="F189" s="73"/>
    </row>
    <row r="190" spans="2:6" x14ac:dyDescent="0.25">
      <c r="B190" s="71"/>
      <c r="C190" s="72"/>
      <c r="D190" s="73"/>
      <c r="E190" s="73"/>
      <c r="F190" s="73"/>
    </row>
    <row r="191" spans="2:6" x14ac:dyDescent="0.25">
      <c r="B191" s="71"/>
      <c r="C191" s="72"/>
      <c r="D191" s="73"/>
      <c r="E191" s="73"/>
      <c r="F191" s="73"/>
    </row>
    <row r="192" spans="2:6" x14ac:dyDescent="0.25">
      <c r="B192" s="71"/>
      <c r="C192" s="72"/>
      <c r="D192" s="73"/>
      <c r="E192" s="73"/>
      <c r="F192" s="73"/>
    </row>
    <row r="193" spans="2:6" x14ac:dyDescent="0.25">
      <c r="B193" s="71"/>
      <c r="C193" s="72"/>
      <c r="D193" s="73"/>
      <c r="E193" s="73"/>
      <c r="F193" s="73"/>
    </row>
    <row r="194" spans="2:6" x14ac:dyDescent="0.25">
      <c r="B194" s="71"/>
      <c r="C194" s="72"/>
      <c r="D194" s="73"/>
      <c r="E194" s="73"/>
      <c r="F194" s="73"/>
    </row>
    <row r="195" spans="2:6" x14ac:dyDescent="0.25">
      <c r="B195" s="71"/>
      <c r="C195" s="72"/>
      <c r="D195" s="73"/>
      <c r="E195" s="73"/>
      <c r="F195" s="73"/>
    </row>
    <row r="196" spans="2:6" x14ac:dyDescent="0.25">
      <c r="B196" s="71"/>
      <c r="C196" s="72"/>
      <c r="D196" s="73"/>
      <c r="E196" s="73"/>
      <c r="F196" s="73"/>
    </row>
    <row r="197" spans="2:6" x14ac:dyDescent="0.25">
      <c r="B197" s="71"/>
      <c r="C197" s="72"/>
      <c r="D197" s="73"/>
      <c r="E197" s="73"/>
      <c r="F197" s="73"/>
    </row>
    <row r="198" spans="2:6" x14ac:dyDescent="0.25">
      <c r="B198" s="71"/>
      <c r="C198" s="72"/>
      <c r="D198" s="73"/>
      <c r="E198" s="73"/>
      <c r="F198" s="73"/>
    </row>
    <row r="199" spans="2:6" x14ac:dyDescent="0.25">
      <c r="B199" s="71"/>
      <c r="C199" s="72"/>
      <c r="D199" s="73"/>
      <c r="E199" s="73"/>
      <c r="F199" s="73"/>
    </row>
    <row r="200" spans="2:6" x14ac:dyDescent="0.25">
      <c r="B200" s="71"/>
      <c r="C200" s="72"/>
      <c r="D200" s="73"/>
      <c r="E200" s="73"/>
      <c r="F200" s="73"/>
    </row>
    <row r="201" spans="2:6" x14ac:dyDescent="0.25">
      <c r="B201" s="71"/>
      <c r="C201" s="72"/>
      <c r="D201" s="73"/>
      <c r="E201" s="73"/>
      <c r="F201" s="73"/>
    </row>
    <row r="202" spans="2:6" x14ac:dyDescent="0.25">
      <c r="B202" s="71"/>
      <c r="C202" s="72"/>
      <c r="D202" s="73"/>
      <c r="E202" s="73"/>
      <c r="F202" s="73"/>
    </row>
    <row r="203" spans="2:6" x14ac:dyDescent="0.25">
      <c r="B203" s="71"/>
      <c r="C203" s="72"/>
      <c r="D203" s="73"/>
      <c r="E203" s="73"/>
      <c r="F203" s="73"/>
    </row>
    <row r="204" spans="2:6" x14ac:dyDescent="0.25">
      <c r="B204" s="71"/>
      <c r="C204" s="72"/>
      <c r="D204" s="73"/>
      <c r="E204" s="73"/>
      <c r="F204" s="73"/>
    </row>
    <row r="205" spans="2:6" x14ac:dyDescent="0.25">
      <c r="B205" s="71"/>
      <c r="C205" s="72"/>
      <c r="D205" s="73"/>
      <c r="E205" s="73"/>
      <c r="F205" s="73"/>
    </row>
    <row r="206" spans="2:6" x14ac:dyDescent="0.25">
      <c r="B206" s="71"/>
      <c r="C206" s="72"/>
      <c r="D206" s="73"/>
      <c r="E206" s="73"/>
      <c r="F206" s="73"/>
    </row>
    <row r="207" spans="2:6" x14ac:dyDescent="0.25">
      <c r="B207" s="71"/>
      <c r="C207" s="72"/>
      <c r="D207" s="73"/>
      <c r="E207" s="73"/>
      <c r="F207" s="73"/>
    </row>
    <row r="208" spans="2:6" x14ac:dyDescent="0.25">
      <c r="B208" s="71"/>
      <c r="C208" s="72"/>
      <c r="D208" s="73"/>
      <c r="E208" s="73"/>
      <c r="F208" s="73"/>
    </row>
    <row r="209" spans="2:6" x14ac:dyDescent="0.25">
      <c r="B209" s="71"/>
      <c r="C209" s="72"/>
      <c r="D209" s="73"/>
      <c r="E209" s="73"/>
      <c r="F209" s="73"/>
    </row>
    <row r="210" spans="2:6" x14ac:dyDescent="0.25">
      <c r="B210" s="71"/>
      <c r="C210" s="72"/>
      <c r="D210" s="73"/>
      <c r="E210" s="73"/>
      <c r="F210" s="73"/>
    </row>
    <row r="211" spans="2:6" x14ac:dyDescent="0.25">
      <c r="B211" s="71"/>
      <c r="C211" s="72"/>
      <c r="D211" s="73"/>
      <c r="E211" s="73"/>
      <c r="F211" s="73"/>
    </row>
    <row r="212" spans="2:6" x14ac:dyDescent="0.25">
      <c r="B212" s="71"/>
      <c r="C212" s="72"/>
      <c r="D212" s="73"/>
      <c r="E212" s="73"/>
      <c r="F212" s="73"/>
    </row>
    <row r="213" spans="2:6" x14ac:dyDescent="0.25">
      <c r="B213" s="71"/>
      <c r="C213" s="72"/>
      <c r="D213" s="73"/>
      <c r="E213" s="73"/>
      <c r="F213" s="73"/>
    </row>
    <row r="214" spans="2:6" x14ac:dyDescent="0.25">
      <c r="B214" s="71"/>
      <c r="C214" s="72"/>
      <c r="D214" s="73"/>
      <c r="E214" s="73"/>
      <c r="F214" s="73"/>
    </row>
    <row r="215" spans="2:6" x14ac:dyDescent="0.25">
      <c r="B215" s="71"/>
      <c r="C215" s="72"/>
      <c r="D215" s="73"/>
      <c r="E215" s="73"/>
      <c r="F215" s="73"/>
    </row>
    <row r="216" spans="2:6" x14ac:dyDescent="0.25">
      <c r="B216" s="71"/>
      <c r="C216" s="72"/>
      <c r="D216" s="73"/>
      <c r="E216" s="73"/>
      <c r="F216" s="73"/>
    </row>
    <row r="217" spans="2:6" x14ac:dyDescent="0.25">
      <c r="B217" s="71"/>
      <c r="C217" s="72"/>
      <c r="D217" s="73"/>
      <c r="E217" s="73"/>
      <c r="F217" s="73"/>
    </row>
    <row r="218" spans="2:6" x14ac:dyDescent="0.25">
      <c r="B218" s="71"/>
      <c r="C218" s="72"/>
      <c r="D218" s="73"/>
      <c r="E218" s="73"/>
      <c r="F218" s="73"/>
    </row>
    <row r="219" spans="2:6" x14ac:dyDescent="0.25">
      <c r="B219" s="71"/>
      <c r="C219" s="72"/>
      <c r="D219" s="73"/>
      <c r="E219" s="73"/>
      <c r="F219" s="73"/>
    </row>
    <row r="220" spans="2:6" x14ac:dyDescent="0.25">
      <c r="B220" s="71"/>
      <c r="C220" s="72"/>
      <c r="D220" s="73"/>
      <c r="E220" s="73"/>
      <c r="F220" s="73"/>
    </row>
    <row r="221" spans="2:6" x14ac:dyDescent="0.25">
      <c r="B221" s="71"/>
      <c r="C221" s="72"/>
      <c r="D221" s="73"/>
      <c r="E221" s="73"/>
      <c r="F221" s="73"/>
    </row>
    <row r="222" spans="2:6" x14ac:dyDescent="0.25">
      <c r="B222" s="71"/>
      <c r="C222" s="72"/>
      <c r="D222" s="73"/>
      <c r="E222" s="73"/>
      <c r="F222" s="73"/>
    </row>
    <row r="223" spans="2:6" x14ac:dyDescent="0.25">
      <c r="B223" s="71"/>
      <c r="C223" s="72"/>
      <c r="D223" s="73"/>
      <c r="E223" s="73"/>
      <c r="F223" s="73"/>
    </row>
    <row r="224" spans="2:6" x14ac:dyDescent="0.25">
      <c r="B224" s="71"/>
      <c r="C224" s="72"/>
      <c r="D224" s="73"/>
      <c r="E224" s="73"/>
      <c r="F224" s="73"/>
    </row>
    <row r="225" spans="2:6" x14ac:dyDescent="0.25">
      <c r="B225" s="71"/>
      <c r="C225" s="72"/>
      <c r="D225" s="73"/>
      <c r="E225" s="73"/>
      <c r="F225" s="73"/>
    </row>
    <row r="226" spans="2:6" x14ac:dyDescent="0.25">
      <c r="B226" s="71"/>
      <c r="C226" s="72"/>
      <c r="D226" s="73"/>
      <c r="E226" s="73"/>
      <c r="F226" s="73"/>
    </row>
    <row r="227" spans="2:6" x14ac:dyDescent="0.25">
      <c r="B227" s="71"/>
      <c r="C227" s="72"/>
      <c r="D227" s="73"/>
      <c r="E227" s="73"/>
      <c r="F227" s="73"/>
    </row>
    <row r="228" spans="2:6" x14ac:dyDescent="0.25">
      <c r="B228" s="71"/>
      <c r="C228" s="72"/>
      <c r="D228" s="73"/>
      <c r="E228" s="73"/>
      <c r="F228" s="73"/>
    </row>
    <row r="229" spans="2:6" x14ac:dyDescent="0.25">
      <c r="B229" s="71"/>
      <c r="C229" s="72"/>
      <c r="D229" s="73"/>
      <c r="E229" s="73"/>
      <c r="F229" s="73"/>
    </row>
    <row r="230" spans="2:6" x14ac:dyDescent="0.25">
      <c r="B230" s="71"/>
      <c r="C230" s="72"/>
      <c r="D230" s="73"/>
      <c r="E230" s="73"/>
      <c r="F230" s="73"/>
    </row>
    <row r="231" spans="2:6" x14ac:dyDescent="0.25">
      <c r="B231" s="71"/>
      <c r="C231" s="72"/>
      <c r="D231" s="73"/>
      <c r="E231" s="73"/>
      <c r="F231" s="73"/>
    </row>
    <row r="232" spans="2:6" x14ac:dyDescent="0.25">
      <c r="B232" s="71"/>
      <c r="C232" s="72"/>
      <c r="D232" s="73"/>
      <c r="E232" s="73"/>
      <c r="F232" s="73"/>
    </row>
    <row r="233" spans="2:6" x14ac:dyDescent="0.25">
      <c r="B233" s="71"/>
      <c r="C233" s="72"/>
      <c r="D233" s="73"/>
      <c r="E233" s="73"/>
      <c r="F233" s="73"/>
    </row>
    <row r="234" spans="2:6" x14ac:dyDescent="0.25">
      <c r="B234" s="71"/>
      <c r="C234" s="72"/>
      <c r="D234" s="73"/>
      <c r="E234" s="73"/>
      <c r="F234" s="73"/>
    </row>
    <row r="235" spans="2:6" x14ac:dyDescent="0.25">
      <c r="B235" s="71"/>
      <c r="C235" s="72"/>
      <c r="D235" s="73"/>
      <c r="E235" s="73"/>
      <c r="F235" s="73"/>
    </row>
    <row r="236" spans="2:6" x14ac:dyDescent="0.25">
      <c r="B236" s="71"/>
      <c r="C236" s="72"/>
      <c r="D236" s="73"/>
      <c r="E236" s="73"/>
      <c r="F236" s="73"/>
    </row>
    <row r="237" spans="2:6" x14ac:dyDescent="0.25">
      <c r="B237" s="71"/>
      <c r="C237" s="72"/>
      <c r="D237" s="73"/>
      <c r="E237" s="73"/>
      <c r="F237" s="73"/>
    </row>
    <row r="238" spans="2:6" x14ac:dyDescent="0.25">
      <c r="B238" s="71"/>
      <c r="C238" s="72"/>
      <c r="D238" s="73"/>
      <c r="E238" s="73"/>
      <c r="F238" s="73"/>
    </row>
    <row r="239" spans="2:6" x14ac:dyDescent="0.25">
      <c r="B239" s="71"/>
      <c r="C239" s="72"/>
      <c r="D239" s="73"/>
      <c r="E239" s="73"/>
      <c r="F239" s="73"/>
    </row>
    <row r="240" spans="2:6" x14ac:dyDescent="0.25">
      <c r="B240" s="71"/>
      <c r="C240" s="72"/>
      <c r="D240" s="73"/>
      <c r="E240" s="73"/>
      <c r="F240" s="73"/>
    </row>
    <row r="241" spans="2:6" x14ac:dyDescent="0.25">
      <c r="B241" s="71"/>
      <c r="C241" s="72"/>
      <c r="D241" s="73"/>
      <c r="E241" s="73"/>
      <c r="F241" s="73"/>
    </row>
    <row r="242" spans="2:6" x14ac:dyDescent="0.25">
      <c r="B242" s="71"/>
      <c r="C242" s="72"/>
      <c r="D242" s="73"/>
      <c r="E242" s="73"/>
      <c r="F242" s="73"/>
    </row>
    <row r="243" spans="2:6" x14ac:dyDescent="0.25">
      <c r="B243" s="71"/>
      <c r="C243" s="72"/>
      <c r="D243" s="73"/>
      <c r="E243" s="73"/>
      <c r="F243" s="73"/>
    </row>
    <row r="244" spans="2:6" x14ac:dyDescent="0.25">
      <c r="B244" s="71"/>
      <c r="C244" s="72"/>
      <c r="D244" s="73"/>
      <c r="E244" s="73"/>
      <c r="F244" s="73"/>
    </row>
    <row r="245" spans="2:6" x14ac:dyDescent="0.25">
      <c r="B245" s="71"/>
      <c r="C245" s="72"/>
      <c r="D245" s="73"/>
      <c r="E245" s="73"/>
      <c r="F245" s="73"/>
    </row>
    <row r="246" spans="2:6" x14ac:dyDescent="0.25">
      <c r="B246" s="71"/>
      <c r="C246" s="72"/>
      <c r="D246" s="73"/>
      <c r="E246" s="73"/>
      <c r="F246" s="73"/>
    </row>
    <row r="247" spans="2:6" x14ac:dyDescent="0.25">
      <c r="B247" s="71"/>
      <c r="C247" s="72"/>
      <c r="D247" s="73"/>
      <c r="E247" s="73"/>
      <c r="F247" s="73"/>
    </row>
    <row r="248" spans="2:6" x14ac:dyDescent="0.25">
      <c r="B248" s="71"/>
      <c r="C248" s="72"/>
      <c r="D248" s="73"/>
      <c r="E248" s="73"/>
      <c r="F248" s="73"/>
    </row>
    <row r="249" spans="2:6" x14ac:dyDescent="0.25">
      <c r="B249" s="71"/>
      <c r="C249" s="72"/>
      <c r="D249" s="73"/>
      <c r="E249" s="73"/>
      <c r="F249" s="73"/>
    </row>
    <row r="250" spans="2:6" x14ac:dyDescent="0.25">
      <c r="B250" s="71"/>
      <c r="C250" s="72"/>
      <c r="D250" s="73"/>
      <c r="E250" s="73"/>
      <c r="F250" s="73"/>
    </row>
    <row r="251" spans="2:6" x14ac:dyDescent="0.25">
      <c r="B251" s="71"/>
      <c r="C251" s="72"/>
      <c r="D251" s="73"/>
      <c r="E251" s="73"/>
      <c r="F251" s="73"/>
    </row>
    <row r="252" spans="2:6" x14ac:dyDescent="0.25">
      <c r="B252" s="71"/>
      <c r="C252" s="72"/>
      <c r="D252" s="73"/>
      <c r="E252" s="73"/>
      <c r="F252" s="73"/>
    </row>
    <row r="253" spans="2:6" x14ac:dyDescent="0.25">
      <c r="B253" s="71"/>
      <c r="C253" s="72"/>
      <c r="D253" s="73"/>
      <c r="E253" s="73"/>
      <c r="F253" s="73"/>
    </row>
    <row r="254" spans="2:6" x14ac:dyDescent="0.25">
      <c r="B254" s="71"/>
      <c r="C254" s="72"/>
      <c r="D254" s="73"/>
      <c r="E254" s="73"/>
      <c r="F254" s="73"/>
    </row>
    <row r="255" spans="2:6" x14ac:dyDescent="0.25">
      <c r="B255" s="71"/>
      <c r="C255" s="72"/>
      <c r="D255" s="73"/>
      <c r="E255" s="73"/>
      <c r="F255" s="73"/>
    </row>
    <row r="256" spans="2:6" x14ac:dyDescent="0.25">
      <c r="B256" s="71"/>
      <c r="C256" s="72"/>
      <c r="D256" s="73"/>
      <c r="E256" s="73"/>
      <c r="F256" s="73"/>
    </row>
    <row r="257" spans="2:6" x14ac:dyDescent="0.25">
      <c r="B257" s="71"/>
      <c r="C257" s="72"/>
      <c r="D257" s="73"/>
      <c r="E257" s="73"/>
      <c r="F257" s="73"/>
    </row>
    <row r="258" spans="2:6" x14ac:dyDescent="0.25">
      <c r="B258" s="71"/>
      <c r="C258" s="72"/>
      <c r="D258" s="73"/>
      <c r="E258" s="73"/>
      <c r="F258" s="73"/>
    </row>
    <row r="259" spans="2:6" x14ac:dyDescent="0.25">
      <c r="B259" s="71"/>
      <c r="C259" s="72"/>
      <c r="D259" s="73"/>
      <c r="E259" s="73"/>
      <c r="F259" s="73"/>
    </row>
    <row r="260" spans="2:6" x14ac:dyDescent="0.25">
      <c r="B260" s="71"/>
      <c r="C260" s="72"/>
      <c r="D260" s="73"/>
      <c r="E260" s="73"/>
      <c r="F260" s="73"/>
    </row>
    <row r="261" spans="2:6" x14ac:dyDescent="0.25">
      <c r="B261" s="71"/>
      <c r="C261" s="72"/>
      <c r="D261" s="73"/>
      <c r="E261" s="73"/>
      <c r="F261" s="73"/>
    </row>
    <row r="262" spans="2:6" x14ac:dyDescent="0.25">
      <c r="B262" s="71"/>
      <c r="C262" s="72"/>
      <c r="D262" s="73"/>
      <c r="E262" s="73"/>
      <c r="F262" s="73"/>
    </row>
    <row r="263" spans="2:6" x14ac:dyDescent="0.25">
      <c r="B263" s="71"/>
      <c r="C263" s="72"/>
      <c r="D263" s="73"/>
      <c r="E263" s="73"/>
      <c r="F263" s="73"/>
    </row>
    <row r="264" spans="2:6" x14ac:dyDescent="0.25">
      <c r="B264" s="71"/>
      <c r="C264" s="72"/>
      <c r="D264" s="73"/>
      <c r="E264" s="73"/>
      <c r="F264" s="73"/>
    </row>
    <row r="265" spans="2:6" x14ac:dyDescent="0.25">
      <c r="B265" s="71"/>
      <c r="C265" s="72"/>
      <c r="D265" s="73"/>
      <c r="E265" s="73"/>
      <c r="F265" s="73"/>
    </row>
    <row r="266" spans="2:6" x14ac:dyDescent="0.25">
      <c r="B266" s="71"/>
      <c r="C266" s="72"/>
      <c r="D266" s="73"/>
      <c r="E266" s="73"/>
      <c r="F266" s="73"/>
    </row>
    <row r="267" spans="2:6" x14ac:dyDescent="0.25">
      <c r="B267" s="71"/>
      <c r="C267" s="72"/>
      <c r="D267" s="73"/>
      <c r="E267" s="73"/>
      <c r="F267" s="73"/>
    </row>
    <row r="268" spans="2:6" x14ac:dyDescent="0.25">
      <c r="B268" s="71"/>
      <c r="C268" s="72"/>
      <c r="D268" s="73"/>
      <c r="E268" s="73"/>
      <c r="F268" s="73"/>
    </row>
    <row r="269" spans="2:6" x14ac:dyDescent="0.25">
      <c r="B269" s="71"/>
      <c r="C269" s="72"/>
      <c r="D269" s="73"/>
      <c r="E269" s="73"/>
      <c r="F269" s="73"/>
    </row>
    <row r="270" spans="2:6" x14ac:dyDescent="0.25">
      <c r="B270" s="71"/>
      <c r="C270" s="72"/>
      <c r="D270" s="73"/>
      <c r="E270" s="73"/>
      <c r="F270" s="73"/>
    </row>
    <row r="271" spans="2:6" x14ac:dyDescent="0.25">
      <c r="B271" s="71"/>
      <c r="C271" s="72"/>
      <c r="D271" s="73"/>
      <c r="E271" s="73"/>
      <c r="F271" s="73"/>
    </row>
    <row r="272" spans="2:6" x14ac:dyDescent="0.25">
      <c r="B272" s="71"/>
      <c r="C272" s="72"/>
      <c r="D272" s="73"/>
      <c r="E272" s="73"/>
      <c r="F272" s="73"/>
    </row>
    <row r="273" spans="2:6" x14ac:dyDescent="0.25">
      <c r="B273" s="71"/>
      <c r="C273" s="72"/>
      <c r="D273" s="73"/>
      <c r="E273" s="73"/>
      <c r="F273" s="73"/>
    </row>
    <row r="274" spans="2:6" x14ac:dyDescent="0.25">
      <c r="B274" s="71"/>
      <c r="C274" s="72"/>
      <c r="D274" s="73"/>
      <c r="E274" s="73"/>
      <c r="F274" s="73"/>
    </row>
    <row r="275" spans="2:6" x14ac:dyDescent="0.25">
      <c r="B275" s="71"/>
      <c r="C275" s="72"/>
      <c r="D275" s="73"/>
      <c r="E275" s="73"/>
      <c r="F275" s="73"/>
    </row>
    <row r="276" spans="2:6" x14ac:dyDescent="0.25">
      <c r="B276" s="71"/>
      <c r="C276" s="72"/>
      <c r="D276" s="73"/>
      <c r="E276" s="73"/>
      <c r="F276" s="73"/>
    </row>
    <row r="277" spans="2:6" x14ac:dyDescent="0.25">
      <c r="B277" s="71"/>
      <c r="C277" s="72"/>
      <c r="D277" s="73"/>
      <c r="E277" s="73"/>
      <c r="F277" s="73"/>
    </row>
    <row r="278" spans="2:6" x14ac:dyDescent="0.25">
      <c r="B278" s="71"/>
      <c r="C278" s="72"/>
      <c r="D278" s="73"/>
      <c r="E278" s="73"/>
      <c r="F278" s="73"/>
    </row>
    <row r="279" spans="2:6" x14ac:dyDescent="0.25">
      <c r="B279" s="71"/>
      <c r="C279" s="72"/>
      <c r="D279" s="73"/>
      <c r="E279" s="73"/>
      <c r="F279" s="73"/>
    </row>
    <row r="280" spans="2:6" x14ac:dyDescent="0.25">
      <c r="B280" s="71"/>
      <c r="C280" s="72"/>
      <c r="D280" s="73"/>
      <c r="E280" s="73"/>
      <c r="F280" s="73"/>
    </row>
    <row r="281" spans="2:6" x14ac:dyDescent="0.25">
      <c r="B281" s="71"/>
      <c r="C281" s="72"/>
      <c r="D281" s="73"/>
      <c r="E281" s="73"/>
      <c r="F281" s="73"/>
    </row>
    <row r="282" spans="2:6" x14ac:dyDescent="0.25">
      <c r="B282" s="71"/>
      <c r="C282" s="72"/>
      <c r="D282" s="73"/>
      <c r="E282" s="73"/>
      <c r="F282" s="73"/>
    </row>
    <row r="283" spans="2:6" x14ac:dyDescent="0.25">
      <c r="B283" s="71"/>
      <c r="C283" s="72"/>
      <c r="D283" s="73"/>
      <c r="E283" s="73"/>
      <c r="F283" s="73"/>
    </row>
    <row r="284" spans="2:6" x14ac:dyDescent="0.25">
      <c r="B284" s="71"/>
      <c r="C284" s="72"/>
      <c r="D284" s="73"/>
      <c r="E284" s="73"/>
      <c r="F284" s="73"/>
    </row>
  </sheetData>
  <mergeCells count="1">
    <mergeCell ref="B2:F2"/>
  </mergeCells>
  <pageMargins left="0.7" right="0.7" top="0.75" bottom="0.75" header="0.3" footer="0.3"/>
  <pageSetup paperSize="9" scale="77" orientation="portrait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284"/>
  <sheetViews>
    <sheetView workbookViewId="0">
      <selection activeCell="E9" sqref="E9:E10"/>
    </sheetView>
  </sheetViews>
  <sheetFormatPr defaultRowHeight="15" x14ac:dyDescent="0.25"/>
  <cols>
    <col min="1" max="1" width="9.140625" style="59"/>
    <col min="2" max="2" width="52.7109375" style="74" customWidth="1"/>
    <col min="3" max="3" width="8.140625" style="75" bestFit="1" customWidth="1"/>
    <col min="4" max="4" width="13" style="76" customWidth="1"/>
    <col min="5" max="5" width="17.140625" style="76" customWidth="1"/>
    <col min="6" max="6" width="15.7109375" style="76" customWidth="1"/>
    <col min="7" max="7" width="14" style="66" customWidth="1"/>
    <col min="8" max="16384" width="9.140625" style="59"/>
  </cols>
  <sheetData>
    <row r="2" spans="2:7" s="54" customFormat="1" x14ac:dyDescent="0.2">
      <c r="B2" s="212" t="str">
        <f>'Elenco Prezzi Unitari'!B128</f>
        <v>PLT5 - Nummernschilderkennungsstation Nr.5:  Rheinfelder Str. (Gemeinde  NEUMARKT)</v>
      </c>
      <c r="C2" s="212"/>
      <c r="D2" s="212"/>
      <c r="E2" s="212"/>
      <c r="F2" s="212"/>
      <c r="G2" s="53"/>
    </row>
    <row r="3" spans="2:7" s="54" customFormat="1" x14ac:dyDescent="0.2">
      <c r="B3" s="55" t="str">
        <f>'Elenco Prezzi Unitari'!B65</f>
        <v>BESCHREIBUNG</v>
      </c>
      <c r="C3" s="55" t="str">
        <f>'Elenco Prezzi Unitari'!C65</f>
        <v>M.E.</v>
      </c>
      <c r="D3" s="55" t="str">
        <f>'Elenco Prezzi Unitari'!D65</f>
        <v>ANZ.</v>
      </c>
      <c r="E3" s="55" t="str">
        <f>'Elenco Prezzi Unitari'!E65</f>
        <v>EINHEITSPREIS</v>
      </c>
      <c r="F3" s="55" t="str">
        <f>'Elenco Prezzi Unitari'!F65</f>
        <v>BETRAG</v>
      </c>
      <c r="G3" s="53"/>
    </row>
    <row r="4" spans="2:7" ht="30" x14ac:dyDescent="0.25">
      <c r="B4" s="34" t="str">
        <f>'Elenco Prezzi Unitari'!B4</f>
        <v>Videokamera Nummernschilderkennung OCR + Übersichtskamera</v>
      </c>
      <c r="C4" s="56" t="s">
        <v>1</v>
      </c>
      <c r="D4" s="57">
        <v>1</v>
      </c>
      <c r="E4" s="82">
        <f>'Elenco Prezzi Unitari'!F4</f>
        <v>3200</v>
      </c>
      <c r="F4" s="83">
        <f t="shared" ref="F4:F8" si="0">E4*D4</f>
        <v>3200</v>
      </c>
      <c r="G4" s="58"/>
    </row>
    <row r="5" spans="2:7" ht="30" x14ac:dyDescent="0.25">
      <c r="B5" s="34" t="str">
        <f>'Elenco Prezzi Unitari'!B5</f>
        <v>Lokaler Speicher f. Videokamera Nummernschilderkennung - HD Typ SSD 120 GB</v>
      </c>
      <c r="C5" s="56" t="s">
        <v>1</v>
      </c>
      <c r="D5" s="57">
        <v>1</v>
      </c>
      <c r="E5" s="82">
        <f>'Elenco Prezzi Unitari'!F5</f>
        <v>224</v>
      </c>
      <c r="F5" s="83">
        <f t="shared" si="0"/>
        <v>224</v>
      </c>
      <c r="G5" s="58"/>
    </row>
    <row r="6" spans="2:7" x14ac:dyDescent="0.25">
      <c r="B6" s="34" t="str">
        <f>'Elenco Prezzi Unitari'!B10</f>
        <v>Grundlizenz Kamera f. SW Nummernschilderkennung</v>
      </c>
      <c r="C6" s="56" t="s">
        <v>1</v>
      </c>
      <c r="D6" s="57">
        <v>1</v>
      </c>
      <c r="E6" s="82">
        <f>'Elenco Prezzi Unitari'!F10</f>
        <v>513.5</v>
      </c>
      <c r="F6" s="83">
        <f t="shared" si="0"/>
        <v>513.5</v>
      </c>
      <c r="G6" s="58"/>
    </row>
    <row r="7" spans="2:7" ht="30" x14ac:dyDescent="0.25">
      <c r="B7" s="34" t="str">
        <f>'Elenco Prezzi Unitari'!B11</f>
        <v>Lizenz Kamera Zugriff KfZ-Zulassungsstelle f. SW Nummernschilderkennung</v>
      </c>
      <c r="C7" s="56" t="s">
        <v>1</v>
      </c>
      <c r="D7" s="57">
        <v>1</v>
      </c>
      <c r="E7" s="82">
        <f>'Elenco Prezzi Unitari'!F11</f>
        <v>260</v>
      </c>
      <c r="F7" s="83">
        <f t="shared" si="0"/>
        <v>260</v>
      </c>
      <c r="G7" s="58"/>
    </row>
    <row r="8" spans="2:7" x14ac:dyDescent="0.25">
      <c r="B8" s="34" t="str">
        <f>'Elenco Prezzi Unitari'!B37</f>
        <v>Schild "Videoüberwachter Bereich" Art.13 GvD 196/2003</v>
      </c>
      <c r="C8" s="56" t="s">
        <v>1</v>
      </c>
      <c r="D8" s="57">
        <v>1</v>
      </c>
      <c r="E8" s="82">
        <f>'Elenco Prezzi Unitari'!F37</f>
        <v>50</v>
      </c>
      <c r="F8" s="83">
        <f t="shared" si="0"/>
        <v>50</v>
      </c>
      <c r="G8" s="58"/>
    </row>
    <row r="9" spans="2:7" ht="75" x14ac:dyDescent="0.25">
      <c r="B9" s="33" t="str">
        <f>'Elenco Prezzi Unitari'!B32</f>
        <v>Zubehörteile für die Montage der Videokameras und die fachgerechte Herstellung einer vollständigen, funktionstüchtigen Anlage (z.B. Elektroschaltschrank, Geräteschrank, selbstrückstellender Schalter, Netzgeräte, Kabel usw.)</v>
      </c>
      <c r="C9" s="118" t="str">
        <f>'Elenco Prezzi Unitari'!C32</f>
        <v>pauschal</v>
      </c>
      <c r="D9" s="57">
        <v>1</v>
      </c>
      <c r="E9" s="82">
        <v>800</v>
      </c>
      <c r="F9" s="83">
        <f>E9*D9</f>
        <v>800</v>
      </c>
      <c r="G9" s="58"/>
    </row>
    <row r="10" spans="2:7" ht="30" x14ac:dyDescent="0.25">
      <c r="B10" s="33" t="str">
        <f>'Elenco Prezzi Unitari'!B34</f>
        <v>Arbeitslohn für die Installation (einschließlich Einsatz einer Arbeitsbühne) und die Konfiguration der Anlage.</v>
      </c>
      <c r="C10" s="118" t="str">
        <f>'Elenco Prezzi Unitari'!C34</f>
        <v>pauschal</v>
      </c>
      <c r="D10" s="63">
        <v>1</v>
      </c>
      <c r="E10" s="86">
        <v>775</v>
      </c>
      <c r="F10" s="87">
        <f>E10*D10</f>
        <v>775</v>
      </c>
      <c r="G10" s="64"/>
    </row>
    <row r="11" spans="2:7" x14ac:dyDescent="0.25">
      <c r="B11" s="35" t="str">
        <f>'Elenco Prezzi Unitari'!B66</f>
        <v>Gesamt SOA Kategorie OS5</v>
      </c>
      <c r="C11" s="60"/>
      <c r="D11" s="61"/>
      <c r="E11" s="84"/>
      <c r="F11" s="85">
        <f>SUM(F4:F10)</f>
        <v>5822.5</v>
      </c>
    </row>
    <row r="12" spans="2:7" x14ac:dyDescent="0.25">
      <c r="B12" s="34" t="str">
        <f>'Elenco Prezzi Unitari'!B6</f>
        <v>Modem 3G HSPDS/GPRS mit eingebauter Antenne</v>
      </c>
      <c r="C12" s="56" t="s">
        <v>1</v>
      </c>
      <c r="D12" s="57">
        <v>1</v>
      </c>
      <c r="E12" s="82">
        <f>'Elenco Prezzi Unitari'!F6</f>
        <v>320</v>
      </c>
      <c r="F12" s="83">
        <f t="shared" ref="F12" si="1">E12*D12</f>
        <v>320</v>
      </c>
    </row>
    <row r="13" spans="2:7" ht="45" x14ac:dyDescent="0.25">
      <c r="B13" s="33" t="str">
        <f>'Elenco Prezzi Unitari'!B33</f>
        <v>Zubehörteile für die Montage der Konnektivitätsgeräte zur fachgerechten Herstellung einer vollständigen, funktionstüchtigen Anlage.</v>
      </c>
      <c r="C13" s="117" t="str">
        <f>'Elenco Prezzi Unitari'!C33</f>
        <v>pauschal</v>
      </c>
      <c r="D13" s="57">
        <v>1</v>
      </c>
      <c r="E13" s="82">
        <v>200</v>
      </c>
      <c r="F13" s="83">
        <f>E13*D13</f>
        <v>200</v>
      </c>
    </row>
    <row r="14" spans="2:7" ht="30" x14ac:dyDescent="0.25">
      <c r="B14" s="39" t="str">
        <f>'Elenco Prezzi Unitari'!B34</f>
        <v>Arbeitslohn für die Installation (einschließlich Einsatz einer Arbeitsbühne) und die Konfiguration der Anlage.</v>
      </c>
      <c r="C14" s="121" t="str">
        <f>'Elenco Prezzi Unitari'!C34</f>
        <v>pauschal</v>
      </c>
      <c r="D14" s="63">
        <v>1</v>
      </c>
      <c r="E14" s="86">
        <v>200</v>
      </c>
      <c r="F14" s="87">
        <f>E14*D14</f>
        <v>200</v>
      </c>
    </row>
    <row r="15" spans="2:7" x14ac:dyDescent="0.25">
      <c r="B15" s="36" t="str">
        <f>'Elenco Prezzi Unitari'!B67</f>
        <v>Gesamt SOA Kategorie OS19</v>
      </c>
      <c r="C15" s="60"/>
      <c r="D15" s="65"/>
      <c r="E15" s="84"/>
      <c r="F15" s="88">
        <f>SUM(F12:F14)</f>
        <v>720</v>
      </c>
    </row>
    <row r="16" spans="2:7" x14ac:dyDescent="0.25">
      <c r="B16" s="67"/>
      <c r="C16" s="68"/>
      <c r="D16" s="69"/>
      <c r="E16" s="89"/>
      <c r="F16" s="89"/>
    </row>
    <row r="17" spans="2:6" x14ac:dyDescent="0.25">
      <c r="B17" s="45" t="str">
        <f>'Elenco Prezzi Unitari'!B69</f>
        <v>SUMME</v>
      </c>
      <c r="C17" s="60"/>
      <c r="D17" s="70"/>
      <c r="E17" s="84"/>
      <c r="F17" s="90">
        <f>F11+F15</f>
        <v>6542.5</v>
      </c>
    </row>
    <row r="18" spans="2:6" x14ac:dyDescent="0.25">
      <c r="B18" s="71"/>
      <c r="C18" s="72"/>
      <c r="D18" s="73"/>
      <c r="E18" s="73"/>
      <c r="F18" s="73"/>
    </row>
    <row r="19" spans="2:6" x14ac:dyDescent="0.25">
      <c r="B19" s="71"/>
      <c r="C19" s="72"/>
      <c r="D19" s="73"/>
      <c r="E19" s="73"/>
      <c r="F19" s="73"/>
    </row>
    <row r="20" spans="2:6" x14ac:dyDescent="0.25">
      <c r="B20" s="71"/>
      <c r="C20" s="72"/>
      <c r="D20" s="73"/>
      <c r="E20" s="73"/>
      <c r="F20" s="73"/>
    </row>
    <row r="21" spans="2:6" x14ac:dyDescent="0.25">
      <c r="B21" s="71"/>
      <c r="C21" s="72"/>
      <c r="D21" s="73"/>
      <c r="E21" s="73"/>
      <c r="F21" s="73"/>
    </row>
    <row r="22" spans="2:6" x14ac:dyDescent="0.25">
      <c r="B22" s="71"/>
      <c r="C22" s="72"/>
      <c r="D22" s="73"/>
      <c r="E22" s="73"/>
      <c r="F22" s="73"/>
    </row>
    <row r="23" spans="2:6" x14ac:dyDescent="0.25">
      <c r="B23" s="71"/>
      <c r="C23" s="72"/>
      <c r="D23" s="73"/>
      <c r="E23" s="73"/>
      <c r="F23" s="73"/>
    </row>
    <row r="24" spans="2:6" x14ac:dyDescent="0.25">
      <c r="B24" s="71"/>
      <c r="C24" s="72"/>
      <c r="D24" s="73"/>
      <c r="E24" s="73"/>
      <c r="F24" s="73"/>
    </row>
    <row r="25" spans="2:6" x14ac:dyDescent="0.25">
      <c r="B25" s="71"/>
      <c r="C25" s="72"/>
      <c r="D25" s="73"/>
      <c r="E25" s="73"/>
      <c r="F25" s="73"/>
    </row>
    <row r="26" spans="2:6" x14ac:dyDescent="0.25">
      <c r="B26" s="71"/>
      <c r="C26" s="72"/>
      <c r="D26" s="73"/>
      <c r="E26" s="73"/>
      <c r="F26" s="73"/>
    </row>
    <row r="27" spans="2:6" x14ac:dyDescent="0.25">
      <c r="B27" s="71"/>
      <c r="C27" s="72"/>
      <c r="D27" s="73"/>
      <c r="E27" s="73"/>
      <c r="F27" s="73"/>
    </row>
    <row r="28" spans="2:6" x14ac:dyDescent="0.25">
      <c r="B28" s="71"/>
      <c r="C28" s="72"/>
      <c r="D28" s="73"/>
      <c r="E28" s="73"/>
      <c r="F28" s="73"/>
    </row>
    <row r="29" spans="2:6" x14ac:dyDescent="0.25">
      <c r="B29" s="71"/>
      <c r="C29" s="72"/>
      <c r="D29" s="73"/>
      <c r="E29" s="73"/>
      <c r="F29" s="73"/>
    </row>
    <row r="30" spans="2:6" x14ac:dyDescent="0.25">
      <c r="B30" s="71"/>
      <c r="C30" s="72"/>
      <c r="D30" s="73"/>
      <c r="E30" s="73"/>
      <c r="F30" s="73"/>
    </row>
    <row r="31" spans="2:6" x14ac:dyDescent="0.25">
      <c r="B31" s="71"/>
      <c r="C31" s="72"/>
      <c r="D31" s="73"/>
      <c r="E31" s="73"/>
      <c r="F31" s="73"/>
    </row>
    <row r="32" spans="2:6" x14ac:dyDescent="0.25">
      <c r="B32" s="71"/>
      <c r="C32" s="72"/>
      <c r="D32" s="73"/>
      <c r="E32" s="73"/>
      <c r="F32" s="73"/>
    </row>
    <row r="33" spans="2:6" x14ac:dyDescent="0.25">
      <c r="B33" s="71"/>
      <c r="C33" s="72"/>
      <c r="D33" s="73"/>
      <c r="E33" s="73"/>
      <c r="F33" s="73"/>
    </row>
    <row r="34" spans="2:6" x14ac:dyDescent="0.25">
      <c r="B34" s="71"/>
      <c r="C34" s="72"/>
      <c r="D34" s="73"/>
      <c r="E34" s="73"/>
      <c r="F34" s="73"/>
    </row>
    <row r="35" spans="2:6" x14ac:dyDescent="0.25">
      <c r="B35" s="71"/>
      <c r="C35" s="72"/>
      <c r="D35" s="73"/>
      <c r="E35" s="73"/>
      <c r="F35" s="73"/>
    </row>
    <row r="36" spans="2:6" x14ac:dyDescent="0.25">
      <c r="B36" s="71"/>
      <c r="C36" s="72"/>
      <c r="D36" s="73"/>
      <c r="E36" s="73"/>
      <c r="F36" s="73"/>
    </row>
    <row r="37" spans="2:6" x14ac:dyDescent="0.25">
      <c r="B37" s="71"/>
      <c r="C37" s="72"/>
      <c r="D37" s="73"/>
      <c r="E37" s="73"/>
      <c r="F37" s="73"/>
    </row>
    <row r="38" spans="2:6" x14ac:dyDescent="0.25">
      <c r="B38" s="71"/>
      <c r="C38" s="72"/>
      <c r="D38" s="73"/>
      <c r="E38" s="73"/>
      <c r="F38" s="73"/>
    </row>
    <row r="39" spans="2:6" x14ac:dyDescent="0.25">
      <c r="B39" s="71"/>
      <c r="C39" s="72"/>
      <c r="D39" s="73"/>
      <c r="E39" s="73"/>
      <c r="F39" s="73"/>
    </row>
    <row r="40" spans="2:6" x14ac:dyDescent="0.25">
      <c r="B40" s="71"/>
      <c r="C40" s="72"/>
      <c r="D40" s="73"/>
      <c r="E40" s="73"/>
      <c r="F40" s="73"/>
    </row>
    <row r="41" spans="2:6" x14ac:dyDescent="0.25">
      <c r="B41" s="71"/>
      <c r="C41" s="72"/>
      <c r="D41" s="73"/>
      <c r="E41" s="73"/>
      <c r="F41" s="73"/>
    </row>
    <row r="42" spans="2:6" x14ac:dyDescent="0.25">
      <c r="B42" s="71"/>
      <c r="C42" s="72"/>
      <c r="D42" s="73"/>
      <c r="E42" s="73"/>
      <c r="F42" s="73"/>
    </row>
    <row r="43" spans="2:6" x14ac:dyDescent="0.25">
      <c r="B43" s="71"/>
      <c r="C43" s="72"/>
      <c r="D43" s="73"/>
      <c r="E43" s="73"/>
      <c r="F43" s="73"/>
    </row>
    <row r="44" spans="2:6" x14ac:dyDescent="0.25">
      <c r="B44" s="71"/>
      <c r="C44" s="72"/>
      <c r="D44" s="73"/>
      <c r="E44" s="73"/>
      <c r="F44" s="73"/>
    </row>
    <row r="45" spans="2:6" x14ac:dyDescent="0.25">
      <c r="B45" s="71"/>
      <c r="C45" s="72"/>
      <c r="D45" s="73"/>
      <c r="E45" s="73"/>
      <c r="F45" s="73"/>
    </row>
    <row r="46" spans="2:6" x14ac:dyDescent="0.25">
      <c r="B46" s="71"/>
      <c r="C46" s="72"/>
      <c r="D46" s="73"/>
      <c r="E46" s="73"/>
      <c r="F46" s="73"/>
    </row>
    <row r="47" spans="2:6" x14ac:dyDescent="0.25">
      <c r="B47" s="71"/>
      <c r="C47" s="72"/>
      <c r="D47" s="73"/>
      <c r="E47" s="73"/>
      <c r="F47" s="73"/>
    </row>
    <row r="48" spans="2:6" x14ac:dyDescent="0.25">
      <c r="B48" s="71"/>
      <c r="C48" s="72"/>
      <c r="D48" s="73"/>
      <c r="E48" s="73"/>
      <c r="F48" s="73"/>
    </row>
    <row r="49" spans="2:6" x14ac:dyDescent="0.25">
      <c r="B49" s="71"/>
      <c r="C49" s="72"/>
      <c r="D49" s="73"/>
      <c r="E49" s="73"/>
      <c r="F49" s="73"/>
    </row>
    <row r="50" spans="2:6" x14ac:dyDescent="0.25">
      <c r="B50" s="71"/>
      <c r="C50" s="72"/>
      <c r="D50" s="73"/>
      <c r="E50" s="73"/>
      <c r="F50" s="73"/>
    </row>
    <row r="51" spans="2:6" x14ac:dyDescent="0.25">
      <c r="B51" s="71"/>
      <c r="C51" s="72"/>
      <c r="D51" s="73"/>
      <c r="E51" s="73"/>
      <c r="F51" s="73"/>
    </row>
    <row r="52" spans="2:6" x14ac:dyDescent="0.25">
      <c r="B52" s="71"/>
      <c r="C52" s="72"/>
      <c r="D52" s="73"/>
      <c r="E52" s="73"/>
      <c r="F52" s="73"/>
    </row>
    <row r="53" spans="2:6" x14ac:dyDescent="0.25">
      <c r="B53" s="71"/>
      <c r="C53" s="72"/>
      <c r="D53" s="73"/>
      <c r="E53" s="73"/>
      <c r="F53" s="73"/>
    </row>
    <row r="54" spans="2:6" x14ac:dyDescent="0.25">
      <c r="B54" s="71"/>
      <c r="C54" s="72"/>
      <c r="D54" s="73"/>
      <c r="E54" s="73"/>
      <c r="F54" s="73"/>
    </row>
    <row r="55" spans="2:6" x14ac:dyDescent="0.25">
      <c r="B55" s="71"/>
      <c r="C55" s="72"/>
      <c r="D55" s="73"/>
      <c r="E55" s="73"/>
      <c r="F55" s="73"/>
    </row>
    <row r="56" spans="2:6" x14ac:dyDescent="0.25">
      <c r="B56" s="71"/>
      <c r="C56" s="72"/>
      <c r="D56" s="73"/>
      <c r="E56" s="73"/>
      <c r="F56" s="73"/>
    </row>
    <row r="57" spans="2:6" x14ac:dyDescent="0.25">
      <c r="B57" s="71"/>
      <c r="C57" s="72"/>
      <c r="D57" s="73"/>
      <c r="E57" s="73"/>
      <c r="F57" s="73"/>
    </row>
    <row r="58" spans="2:6" x14ac:dyDescent="0.25">
      <c r="B58" s="71"/>
      <c r="C58" s="72"/>
      <c r="D58" s="73"/>
      <c r="E58" s="73"/>
      <c r="F58" s="73"/>
    </row>
    <row r="59" spans="2:6" x14ac:dyDescent="0.25">
      <c r="B59" s="71"/>
      <c r="C59" s="72"/>
      <c r="D59" s="73"/>
      <c r="E59" s="73"/>
      <c r="F59" s="73"/>
    </row>
    <row r="60" spans="2:6" x14ac:dyDescent="0.25">
      <c r="B60" s="71"/>
      <c r="C60" s="72"/>
      <c r="D60" s="73"/>
      <c r="E60" s="73"/>
      <c r="F60" s="73"/>
    </row>
    <row r="61" spans="2:6" x14ac:dyDescent="0.25">
      <c r="B61" s="71"/>
      <c r="C61" s="72"/>
      <c r="D61" s="73"/>
      <c r="E61" s="73"/>
      <c r="F61" s="73"/>
    </row>
    <row r="62" spans="2:6" x14ac:dyDescent="0.25">
      <c r="B62" s="71"/>
      <c r="C62" s="72"/>
      <c r="D62" s="73"/>
      <c r="E62" s="73"/>
      <c r="F62" s="73"/>
    </row>
    <row r="63" spans="2:6" x14ac:dyDescent="0.25">
      <c r="B63" s="71"/>
      <c r="C63" s="72"/>
      <c r="D63" s="73"/>
      <c r="E63" s="73"/>
      <c r="F63" s="73"/>
    </row>
    <row r="64" spans="2:6" x14ac:dyDescent="0.25">
      <c r="B64" s="71"/>
      <c r="C64" s="72"/>
      <c r="D64" s="73"/>
      <c r="E64" s="73"/>
      <c r="F64" s="73"/>
    </row>
    <row r="65" spans="2:6" x14ac:dyDescent="0.25">
      <c r="B65" s="71"/>
      <c r="C65" s="72"/>
      <c r="D65" s="73"/>
      <c r="E65" s="73"/>
      <c r="F65" s="73"/>
    </row>
    <row r="66" spans="2:6" x14ac:dyDescent="0.25">
      <c r="B66" s="71"/>
      <c r="C66" s="72"/>
      <c r="D66" s="73"/>
      <c r="E66" s="73"/>
      <c r="F66" s="73"/>
    </row>
    <row r="67" spans="2:6" x14ac:dyDescent="0.25">
      <c r="B67" s="71"/>
      <c r="C67" s="72"/>
      <c r="D67" s="73"/>
      <c r="E67" s="73"/>
      <c r="F67" s="73"/>
    </row>
    <row r="68" spans="2:6" x14ac:dyDescent="0.25">
      <c r="B68" s="71"/>
      <c r="C68" s="72"/>
      <c r="D68" s="73"/>
      <c r="E68" s="73"/>
      <c r="F68" s="73"/>
    </row>
    <row r="69" spans="2:6" x14ac:dyDescent="0.25">
      <c r="B69" s="71"/>
      <c r="C69" s="72"/>
      <c r="D69" s="73"/>
      <c r="E69" s="73"/>
      <c r="F69" s="73"/>
    </row>
    <row r="70" spans="2:6" x14ac:dyDescent="0.25">
      <c r="B70" s="71"/>
      <c r="C70" s="72"/>
      <c r="D70" s="73"/>
      <c r="E70" s="73"/>
      <c r="F70" s="73"/>
    </row>
    <row r="71" spans="2:6" x14ac:dyDescent="0.25">
      <c r="B71" s="71"/>
      <c r="C71" s="72"/>
      <c r="D71" s="73"/>
      <c r="E71" s="73"/>
      <c r="F71" s="73"/>
    </row>
    <row r="72" spans="2:6" x14ac:dyDescent="0.25">
      <c r="B72" s="71"/>
      <c r="C72" s="72"/>
      <c r="D72" s="73"/>
      <c r="E72" s="73"/>
      <c r="F72" s="73"/>
    </row>
    <row r="73" spans="2:6" x14ac:dyDescent="0.25">
      <c r="B73" s="71"/>
      <c r="C73" s="72"/>
      <c r="D73" s="73"/>
      <c r="E73" s="73"/>
      <c r="F73" s="73"/>
    </row>
    <row r="74" spans="2:6" x14ac:dyDescent="0.25">
      <c r="B74" s="71"/>
      <c r="C74" s="72"/>
      <c r="D74" s="73"/>
      <c r="E74" s="73"/>
      <c r="F74" s="73"/>
    </row>
    <row r="75" spans="2:6" x14ac:dyDescent="0.25">
      <c r="B75" s="71"/>
      <c r="C75" s="72"/>
      <c r="D75" s="73"/>
      <c r="E75" s="73"/>
      <c r="F75" s="73"/>
    </row>
    <row r="76" spans="2:6" x14ac:dyDescent="0.25">
      <c r="B76" s="71"/>
      <c r="C76" s="72"/>
      <c r="D76" s="73"/>
      <c r="E76" s="73"/>
      <c r="F76" s="73"/>
    </row>
    <row r="77" spans="2:6" x14ac:dyDescent="0.25">
      <c r="B77" s="71"/>
      <c r="C77" s="72"/>
      <c r="D77" s="73"/>
      <c r="E77" s="73"/>
      <c r="F77" s="73"/>
    </row>
    <row r="78" spans="2:6" x14ac:dyDescent="0.25">
      <c r="B78" s="71"/>
      <c r="C78" s="72"/>
      <c r="D78" s="73"/>
      <c r="E78" s="73"/>
      <c r="F78" s="73"/>
    </row>
    <row r="79" spans="2:6" x14ac:dyDescent="0.25">
      <c r="B79" s="71"/>
      <c r="C79" s="72"/>
      <c r="D79" s="73"/>
      <c r="E79" s="73"/>
      <c r="F79" s="73"/>
    </row>
    <row r="80" spans="2:6" x14ac:dyDescent="0.25">
      <c r="B80" s="71"/>
      <c r="C80" s="72"/>
      <c r="D80" s="73"/>
      <c r="E80" s="73"/>
      <c r="F80" s="73"/>
    </row>
    <row r="81" spans="2:6" x14ac:dyDescent="0.25">
      <c r="B81" s="71"/>
      <c r="C81" s="72"/>
      <c r="D81" s="73"/>
      <c r="E81" s="73"/>
      <c r="F81" s="73"/>
    </row>
    <row r="82" spans="2:6" x14ac:dyDescent="0.25">
      <c r="B82" s="71"/>
      <c r="C82" s="72"/>
      <c r="D82" s="73"/>
      <c r="E82" s="73"/>
      <c r="F82" s="73"/>
    </row>
    <row r="83" spans="2:6" x14ac:dyDescent="0.25">
      <c r="B83" s="71"/>
      <c r="C83" s="72"/>
      <c r="D83" s="73"/>
      <c r="E83" s="73"/>
      <c r="F83" s="73"/>
    </row>
    <row r="84" spans="2:6" x14ac:dyDescent="0.25">
      <c r="B84" s="71"/>
      <c r="C84" s="72"/>
      <c r="D84" s="73"/>
      <c r="E84" s="73"/>
      <c r="F84" s="73"/>
    </row>
    <row r="85" spans="2:6" x14ac:dyDescent="0.25">
      <c r="B85" s="71"/>
      <c r="C85" s="72"/>
      <c r="D85" s="73"/>
      <c r="E85" s="73"/>
      <c r="F85" s="73"/>
    </row>
    <row r="86" spans="2:6" x14ac:dyDescent="0.25">
      <c r="B86" s="71"/>
      <c r="C86" s="72"/>
      <c r="D86" s="73"/>
      <c r="E86" s="73"/>
      <c r="F86" s="73"/>
    </row>
    <row r="87" spans="2:6" x14ac:dyDescent="0.25">
      <c r="B87" s="71"/>
      <c r="C87" s="72"/>
      <c r="D87" s="73"/>
      <c r="E87" s="73"/>
      <c r="F87" s="73"/>
    </row>
    <row r="88" spans="2:6" x14ac:dyDescent="0.25">
      <c r="B88" s="71"/>
      <c r="C88" s="72"/>
      <c r="D88" s="73"/>
      <c r="E88" s="73"/>
      <c r="F88" s="73"/>
    </row>
    <row r="89" spans="2:6" x14ac:dyDescent="0.25">
      <c r="B89" s="71"/>
      <c r="C89" s="72"/>
      <c r="D89" s="73"/>
      <c r="E89" s="73"/>
      <c r="F89" s="73"/>
    </row>
    <row r="90" spans="2:6" x14ac:dyDescent="0.25">
      <c r="B90" s="71"/>
      <c r="C90" s="72"/>
      <c r="D90" s="73"/>
      <c r="E90" s="73"/>
      <c r="F90" s="73"/>
    </row>
    <row r="91" spans="2:6" x14ac:dyDescent="0.25">
      <c r="B91" s="71"/>
      <c r="C91" s="72"/>
      <c r="D91" s="73"/>
      <c r="E91" s="73"/>
      <c r="F91" s="73"/>
    </row>
    <row r="92" spans="2:6" x14ac:dyDescent="0.25">
      <c r="B92" s="71"/>
      <c r="C92" s="72"/>
      <c r="D92" s="73"/>
      <c r="E92" s="73"/>
      <c r="F92" s="73"/>
    </row>
    <row r="93" spans="2:6" x14ac:dyDescent="0.25">
      <c r="B93" s="71"/>
      <c r="C93" s="72"/>
      <c r="D93" s="73"/>
      <c r="E93" s="73"/>
      <c r="F93" s="73"/>
    </row>
    <row r="94" spans="2:6" x14ac:dyDescent="0.25">
      <c r="B94" s="71"/>
      <c r="C94" s="72"/>
      <c r="D94" s="73"/>
      <c r="E94" s="73"/>
      <c r="F94" s="73"/>
    </row>
    <row r="95" spans="2:6" x14ac:dyDescent="0.25">
      <c r="B95" s="71"/>
      <c r="C95" s="72"/>
      <c r="D95" s="73"/>
      <c r="E95" s="73"/>
      <c r="F95" s="73"/>
    </row>
    <row r="96" spans="2:6" x14ac:dyDescent="0.25">
      <c r="B96" s="71"/>
      <c r="C96" s="72"/>
      <c r="D96" s="73"/>
      <c r="E96" s="73"/>
      <c r="F96" s="73"/>
    </row>
    <row r="97" spans="2:6" x14ac:dyDescent="0.25">
      <c r="B97" s="71"/>
      <c r="C97" s="72"/>
      <c r="D97" s="73"/>
      <c r="E97" s="73"/>
      <c r="F97" s="73"/>
    </row>
    <row r="98" spans="2:6" x14ac:dyDescent="0.25">
      <c r="B98" s="71"/>
      <c r="C98" s="72"/>
      <c r="D98" s="73"/>
      <c r="E98" s="73"/>
      <c r="F98" s="73"/>
    </row>
    <row r="99" spans="2:6" x14ac:dyDescent="0.25">
      <c r="B99" s="71"/>
      <c r="C99" s="72"/>
      <c r="D99" s="73"/>
      <c r="E99" s="73"/>
      <c r="F99" s="73"/>
    </row>
    <row r="100" spans="2:6" x14ac:dyDescent="0.25">
      <c r="B100" s="71"/>
      <c r="C100" s="72"/>
      <c r="D100" s="73"/>
      <c r="E100" s="73"/>
      <c r="F100" s="73"/>
    </row>
    <row r="101" spans="2:6" x14ac:dyDescent="0.25">
      <c r="B101" s="71"/>
      <c r="C101" s="72"/>
      <c r="D101" s="73"/>
      <c r="E101" s="73"/>
      <c r="F101" s="73"/>
    </row>
    <row r="102" spans="2:6" x14ac:dyDescent="0.25">
      <c r="B102" s="71"/>
      <c r="C102" s="72"/>
      <c r="D102" s="73"/>
      <c r="E102" s="73"/>
      <c r="F102" s="73"/>
    </row>
    <row r="103" spans="2:6" x14ac:dyDescent="0.25">
      <c r="B103" s="71"/>
      <c r="C103" s="72"/>
      <c r="D103" s="73"/>
      <c r="E103" s="73"/>
      <c r="F103" s="73"/>
    </row>
    <row r="104" spans="2:6" x14ac:dyDescent="0.25">
      <c r="B104" s="71"/>
      <c r="C104" s="72"/>
      <c r="D104" s="73"/>
      <c r="E104" s="73"/>
      <c r="F104" s="73"/>
    </row>
    <row r="105" spans="2:6" x14ac:dyDescent="0.25">
      <c r="B105" s="71"/>
      <c r="C105" s="72"/>
      <c r="D105" s="73"/>
      <c r="E105" s="73"/>
      <c r="F105" s="73"/>
    </row>
    <row r="106" spans="2:6" x14ac:dyDescent="0.25">
      <c r="B106" s="71"/>
      <c r="C106" s="72"/>
      <c r="D106" s="73"/>
      <c r="E106" s="73"/>
      <c r="F106" s="73"/>
    </row>
    <row r="107" spans="2:6" x14ac:dyDescent="0.25">
      <c r="B107" s="71"/>
      <c r="C107" s="72"/>
      <c r="D107" s="73"/>
      <c r="E107" s="73"/>
      <c r="F107" s="73"/>
    </row>
    <row r="108" spans="2:6" x14ac:dyDescent="0.25">
      <c r="B108" s="71"/>
      <c r="C108" s="72"/>
      <c r="D108" s="73"/>
      <c r="E108" s="73"/>
      <c r="F108" s="73"/>
    </row>
    <row r="109" spans="2:6" x14ac:dyDescent="0.25">
      <c r="B109" s="71"/>
      <c r="C109" s="72"/>
      <c r="D109" s="73"/>
      <c r="E109" s="73"/>
      <c r="F109" s="73"/>
    </row>
    <row r="110" spans="2:6" x14ac:dyDescent="0.25">
      <c r="B110" s="71"/>
      <c r="C110" s="72"/>
      <c r="D110" s="73"/>
      <c r="E110" s="73"/>
      <c r="F110" s="73"/>
    </row>
    <row r="111" spans="2:6" x14ac:dyDescent="0.25">
      <c r="B111" s="71"/>
      <c r="C111" s="72"/>
      <c r="D111" s="73"/>
      <c r="E111" s="73"/>
      <c r="F111" s="73"/>
    </row>
    <row r="112" spans="2:6" x14ac:dyDescent="0.25">
      <c r="B112" s="71"/>
      <c r="C112" s="72"/>
      <c r="D112" s="73"/>
      <c r="E112" s="73"/>
      <c r="F112" s="73"/>
    </row>
    <row r="113" spans="2:6" x14ac:dyDescent="0.25">
      <c r="B113" s="71"/>
      <c r="C113" s="72"/>
      <c r="D113" s="73"/>
      <c r="E113" s="73"/>
      <c r="F113" s="73"/>
    </row>
    <row r="114" spans="2:6" x14ac:dyDescent="0.25">
      <c r="B114" s="71"/>
      <c r="C114" s="72"/>
      <c r="D114" s="73"/>
      <c r="E114" s="73"/>
      <c r="F114" s="73"/>
    </row>
    <row r="115" spans="2:6" x14ac:dyDescent="0.25">
      <c r="B115" s="71"/>
      <c r="C115" s="72"/>
      <c r="D115" s="73"/>
      <c r="E115" s="73"/>
      <c r="F115" s="73"/>
    </row>
    <row r="116" spans="2:6" x14ac:dyDescent="0.25">
      <c r="B116" s="71"/>
      <c r="C116" s="72"/>
      <c r="D116" s="73"/>
      <c r="E116" s="73"/>
      <c r="F116" s="73"/>
    </row>
    <row r="117" spans="2:6" x14ac:dyDescent="0.25">
      <c r="B117" s="71"/>
      <c r="C117" s="72"/>
      <c r="D117" s="73"/>
      <c r="E117" s="73"/>
      <c r="F117" s="73"/>
    </row>
    <row r="118" spans="2:6" x14ac:dyDescent="0.25">
      <c r="B118" s="71"/>
      <c r="C118" s="72"/>
      <c r="D118" s="73"/>
      <c r="E118" s="73"/>
      <c r="F118" s="73"/>
    </row>
    <row r="119" spans="2:6" x14ac:dyDescent="0.25">
      <c r="B119" s="71"/>
      <c r="C119" s="72"/>
      <c r="D119" s="73"/>
      <c r="E119" s="73"/>
      <c r="F119" s="73"/>
    </row>
    <row r="120" spans="2:6" x14ac:dyDescent="0.25">
      <c r="B120" s="71"/>
      <c r="C120" s="72"/>
      <c r="D120" s="73"/>
      <c r="E120" s="73"/>
      <c r="F120" s="73"/>
    </row>
    <row r="121" spans="2:6" x14ac:dyDescent="0.25">
      <c r="B121" s="71"/>
      <c r="C121" s="72"/>
      <c r="D121" s="73"/>
      <c r="E121" s="73"/>
      <c r="F121" s="73"/>
    </row>
    <row r="122" spans="2:6" x14ac:dyDescent="0.25">
      <c r="B122" s="71"/>
      <c r="C122" s="72"/>
      <c r="D122" s="73"/>
      <c r="E122" s="73"/>
      <c r="F122" s="73"/>
    </row>
    <row r="123" spans="2:6" x14ac:dyDescent="0.25">
      <c r="B123" s="71"/>
      <c r="C123" s="72"/>
      <c r="D123" s="73"/>
      <c r="E123" s="73"/>
      <c r="F123" s="73"/>
    </row>
    <row r="124" spans="2:6" x14ac:dyDescent="0.25">
      <c r="B124" s="71"/>
      <c r="C124" s="72"/>
      <c r="D124" s="73"/>
      <c r="E124" s="73"/>
      <c r="F124" s="73"/>
    </row>
    <row r="125" spans="2:6" x14ac:dyDescent="0.25">
      <c r="B125" s="71"/>
      <c r="C125" s="72"/>
      <c r="D125" s="73"/>
      <c r="E125" s="73"/>
      <c r="F125" s="73"/>
    </row>
    <row r="126" spans="2:6" x14ac:dyDescent="0.25">
      <c r="B126" s="71"/>
      <c r="C126" s="72"/>
      <c r="D126" s="73"/>
      <c r="E126" s="73"/>
      <c r="F126" s="73"/>
    </row>
    <row r="127" spans="2:6" x14ac:dyDescent="0.25">
      <c r="B127" s="71"/>
      <c r="C127" s="72"/>
      <c r="D127" s="73"/>
      <c r="E127" s="73"/>
      <c r="F127" s="73"/>
    </row>
    <row r="128" spans="2:6" x14ac:dyDescent="0.25">
      <c r="B128" s="71"/>
      <c r="C128" s="72"/>
      <c r="D128" s="73"/>
      <c r="E128" s="73"/>
      <c r="F128" s="73"/>
    </row>
    <row r="129" spans="2:6" x14ac:dyDescent="0.25">
      <c r="B129" s="71"/>
      <c r="C129" s="72"/>
      <c r="D129" s="73"/>
      <c r="E129" s="73"/>
      <c r="F129" s="73"/>
    </row>
    <row r="130" spans="2:6" x14ac:dyDescent="0.25">
      <c r="B130" s="71"/>
      <c r="C130" s="72"/>
      <c r="D130" s="73"/>
      <c r="E130" s="73"/>
      <c r="F130" s="73"/>
    </row>
    <row r="131" spans="2:6" x14ac:dyDescent="0.25">
      <c r="B131" s="71"/>
      <c r="C131" s="72"/>
      <c r="D131" s="73"/>
      <c r="E131" s="73"/>
      <c r="F131" s="73"/>
    </row>
    <row r="132" spans="2:6" x14ac:dyDescent="0.25">
      <c r="B132" s="71"/>
      <c r="C132" s="72"/>
      <c r="D132" s="73"/>
      <c r="E132" s="73"/>
      <c r="F132" s="73"/>
    </row>
    <row r="133" spans="2:6" x14ac:dyDescent="0.25">
      <c r="B133" s="71"/>
      <c r="C133" s="72"/>
      <c r="D133" s="73"/>
      <c r="E133" s="73"/>
      <c r="F133" s="73"/>
    </row>
    <row r="134" spans="2:6" x14ac:dyDescent="0.25">
      <c r="B134" s="71"/>
      <c r="C134" s="72"/>
      <c r="D134" s="73"/>
      <c r="E134" s="73"/>
      <c r="F134" s="73"/>
    </row>
    <row r="135" spans="2:6" x14ac:dyDescent="0.25">
      <c r="B135" s="71"/>
      <c r="C135" s="72"/>
      <c r="D135" s="73"/>
      <c r="E135" s="73"/>
      <c r="F135" s="73"/>
    </row>
    <row r="136" spans="2:6" x14ac:dyDescent="0.25">
      <c r="B136" s="71"/>
      <c r="C136" s="72"/>
      <c r="D136" s="73"/>
      <c r="E136" s="73"/>
      <c r="F136" s="73"/>
    </row>
    <row r="137" spans="2:6" x14ac:dyDescent="0.25">
      <c r="B137" s="71"/>
      <c r="C137" s="72"/>
      <c r="D137" s="73"/>
      <c r="E137" s="73"/>
      <c r="F137" s="73"/>
    </row>
    <row r="138" spans="2:6" x14ac:dyDescent="0.25">
      <c r="B138" s="71"/>
      <c r="C138" s="72"/>
      <c r="D138" s="73"/>
      <c r="E138" s="73"/>
      <c r="F138" s="73"/>
    </row>
    <row r="139" spans="2:6" x14ac:dyDescent="0.25">
      <c r="B139" s="71"/>
      <c r="C139" s="72"/>
      <c r="D139" s="73"/>
      <c r="E139" s="73"/>
      <c r="F139" s="73"/>
    </row>
    <row r="140" spans="2:6" x14ac:dyDescent="0.25">
      <c r="B140" s="71"/>
      <c r="C140" s="72"/>
      <c r="D140" s="73"/>
      <c r="E140" s="73"/>
      <c r="F140" s="73"/>
    </row>
    <row r="141" spans="2:6" x14ac:dyDescent="0.25">
      <c r="B141" s="71"/>
      <c r="C141" s="72"/>
      <c r="D141" s="73"/>
      <c r="E141" s="73"/>
      <c r="F141" s="73"/>
    </row>
    <row r="142" spans="2:6" x14ac:dyDescent="0.25">
      <c r="B142" s="71"/>
      <c r="C142" s="72"/>
      <c r="D142" s="73"/>
      <c r="E142" s="73"/>
      <c r="F142" s="73"/>
    </row>
    <row r="143" spans="2:6" x14ac:dyDescent="0.25">
      <c r="B143" s="71"/>
      <c r="C143" s="72"/>
      <c r="D143" s="73"/>
      <c r="E143" s="73"/>
      <c r="F143" s="73"/>
    </row>
    <row r="144" spans="2:6" x14ac:dyDescent="0.25">
      <c r="B144" s="71"/>
      <c r="C144" s="72"/>
      <c r="D144" s="73"/>
      <c r="E144" s="73"/>
      <c r="F144" s="73"/>
    </row>
    <row r="145" spans="2:6" x14ac:dyDescent="0.25">
      <c r="B145" s="71"/>
      <c r="C145" s="72"/>
      <c r="D145" s="73"/>
      <c r="E145" s="73"/>
      <c r="F145" s="73"/>
    </row>
    <row r="146" spans="2:6" x14ac:dyDescent="0.25">
      <c r="B146" s="71"/>
      <c r="C146" s="72"/>
      <c r="D146" s="73"/>
      <c r="E146" s="73"/>
      <c r="F146" s="73"/>
    </row>
    <row r="147" spans="2:6" x14ac:dyDescent="0.25">
      <c r="B147" s="71"/>
      <c r="C147" s="72"/>
      <c r="D147" s="73"/>
      <c r="E147" s="73"/>
      <c r="F147" s="73"/>
    </row>
    <row r="148" spans="2:6" x14ac:dyDescent="0.25">
      <c r="B148" s="71"/>
      <c r="C148" s="72"/>
      <c r="D148" s="73"/>
      <c r="E148" s="73"/>
      <c r="F148" s="73"/>
    </row>
    <row r="149" spans="2:6" x14ac:dyDescent="0.25">
      <c r="B149" s="71"/>
      <c r="C149" s="72"/>
      <c r="D149" s="73"/>
      <c r="E149" s="73"/>
      <c r="F149" s="73"/>
    </row>
    <row r="150" spans="2:6" x14ac:dyDescent="0.25">
      <c r="B150" s="71"/>
      <c r="C150" s="72"/>
      <c r="D150" s="73"/>
      <c r="E150" s="73"/>
      <c r="F150" s="73"/>
    </row>
    <row r="151" spans="2:6" x14ac:dyDescent="0.25">
      <c r="B151" s="71"/>
      <c r="C151" s="72"/>
      <c r="D151" s="73"/>
      <c r="E151" s="73"/>
      <c r="F151" s="73"/>
    </row>
    <row r="152" spans="2:6" x14ac:dyDescent="0.25">
      <c r="B152" s="71"/>
      <c r="C152" s="72"/>
      <c r="D152" s="73"/>
      <c r="E152" s="73"/>
      <c r="F152" s="73"/>
    </row>
    <row r="153" spans="2:6" x14ac:dyDescent="0.25">
      <c r="B153" s="71"/>
      <c r="C153" s="72"/>
      <c r="D153" s="73"/>
      <c r="E153" s="73"/>
      <c r="F153" s="73"/>
    </row>
    <row r="154" spans="2:6" x14ac:dyDescent="0.25">
      <c r="B154" s="71"/>
      <c r="C154" s="72"/>
      <c r="D154" s="73"/>
      <c r="E154" s="73"/>
      <c r="F154" s="73"/>
    </row>
    <row r="155" spans="2:6" x14ac:dyDescent="0.25">
      <c r="B155" s="71"/>
      <c r="C155" s="72"/>
      <c r="D155" s="73"/>
      <c r="E155" s="73"/>
      <c r="F155" s="73"/>
    </row>
    <row r="156" spans="2:6" x14ac:dyDescent="0.25">
      <c r="B156" s="71"/>
      <c r="C156" s="72"/>
      <c r="D156" s="73"/>
      <c r="E156" s="73"/>
      <c r="F156" s="73"/>
    </row>
    <row r="157" spans="2:6" x14ac:dyDescent="0.25">
      <c r="B157" s="71"/>
      <c r="C157" s="72"/>
      <c r="D157" s="73"/>
      <c r="E157" s="73"/>
      <c r="F157" s="73"/>
    </row>
    <row r="158" spans="2:6" x14ac:dyDescent="0.25">
      <c r="B158" s="71"/>
      <c r="C158" s="72"/>
      <c r="D158" s="73"/>
      <c r="E158" s="73"/>
      <c r="F158" s="73"/>
    </row>
    <row r="159" spans="2:6" x14ac:dyDescent="0.25">
      <c r="B159" s="71"/>
      <c r="C159" s="72"/>
      <c r="D159" s="73"/>
      <c r="E159" s="73"/>
      <c r="F159" s="73"/>
    </row>
    <row r="160" spans="2:6" x14ac:dyDescent="0.25">
      <c r="B160" s="71"/>
      <c r="C160" s="72"/>
      <c r="D160" s="73"/>
      <c r="E160" s="73"/>
      <c r="F160" s="73"/>
    </row>
    <row r="161" spans="2:6" x14ac:dyDescent="0.25">
      <c r="B161" s="71"/>
      <c r="C161" s="72"/>
      <c r="D161" s="73"/>
      <c r="E161" s="73"/>
      <c r="F161" s="73"/>
    </row>
    <row r="162" spans="2:6" x14ac:dyDescent="0.25">
      <c r="B162" s="71"/>
      <c r="C162" s="72"/>
      <c r="D162" s="73"/>
      <c r="E162" s="73"/>
      <c r="F162" s="73"/>
    </row>
    <row r="163" spans="2:6" x14ac:dyDescent="0.25">
      <c r="B163" s="71"/>
      <c r="C163" s="72"/>
      <c r="D163" s="73"/>
      <c r="E163" s="73"/>
      <c r="F163" s="73"/>
    </row>
    <row r="164" spans="2:6" x14ac:dyDescent="0.25">
      <c r="B164" s="71"/>
      <c r="C164" s="72"/>
      <c r="D164" s="73"/>
      <c r="E164" s="73"/>
      <c r="F164" s="73"/>
    </row>
    <row r="165" spans="2:6" x14ac:dyDescent="0.25">
      <c r="B165" s="71"/>
      <c r="C165" s="72"/>
      <c r="D165" s="73"/>
      <c r="E165" s="73"/>
      <c r="F165" s="73"/>
    </row>
    <row r="166" spans="2:6" x14ac:dyDescent="0.25">
      <c r="B166" s="71"/>
      <c r="C166" s="72"/>
      <c r="D166" s="73"/>
      <c r="E166" s="73"/>
      <c r="F166" s="73"/>
    </row>
    <row r="167" spans="2:6" x14ac:dyDescent="0.25">
      <c r="B167" s="71"/>
      <c r="C167" s="72"/>
      <c r="D167" s="73"/>
      <c r="E167" s="73"/>
      <c r="F167" s="73"/>
    </row>
    <row r="168" spans="2:6" x14ac:dyDescent="0.25">
      <c r="B168" s="71"/>
      <c r="C168" s="72"/>
      <c r="D168" s="73"/>
      <c r="E168" s="73"/>
      <c r="F168" s="73"/>
    </row>
    <row r="169" spans="2:6" x14ac:dyDescent="0.25">
      <c r="B169" s="71"/>
      <c r="C169" s="72"/>
      <c r="D169" s="73"/>
      <c r="E169" s="73"/>
      <c r="F169" s="73"/>
    </row>
    <row r="170" spans="2:6" x14ac:dyDescent="0.25">
      <c r="B170" s="71"/>
      <c r="C170" s="72"/>
      <c r="D170" s="73"/>
      <c r="E170" s="73"/>
      <c r="F170" s="73"/>
    </row>
    <row r="171" spans="2:6" x14ac:dyDescent="0.25">
      <c r="B171" s="71"/>
      <c r="C171" s="72"/>
      <c r="D171" s="73"/>
      <c r="E171" s="73"/>
      <c r="F171" s="73"/>
    </row>
    <row r="172" spans="2:6" x14ac:dyDescent="0.25">
      <c r="B172" s="71"/>
      <c r="C172" s="72"/>
      <c r="D172" s="73"/>
      <c r="E172" s="73"/>
      <c r="F172" s="73"/>
    </row>
    <row r="173" spans="2:6" x14ac:dyDescent="0.25">
      <c r="B173" s="71"/>
      <c r="C173" s="72"/>
      <c r="D173" s="73"/>
      <c r="E173" s="73"/>
      <c r="F173" s="73"/>
    </row>
    <row r="174" spans="2:6" x14ac:dyDescent="0.25">
      <c r="B174" s="71"/>
      <c r="C174" s="72"/>
      <c r="D174" s="73"/>
      <c r="E174" s="73"/>
      <c r="F174" s="73"/>
    </row>
    <row r="175" spans="2:6" x14ac:dyDescent="0.25">
      <c r="B175" s="71"/>
      <c r="C175" s="72"/>
      <c r="D175" s="73"/>
      <c r="E175" s="73"/>
      <c r="F175" s="73"/>
    </row>
    <row r="176" spans="2:6" x14ac:dyDescent="0.25">
      <c r="B176" s="71"/>
      <c r="C176" s="72"/>
      <c r="D176" s="73"/>
      <c r="E176" s="73"/>
      <c r="F176" s="73"/>
    </row>
    <row r="177" spans="2:6" x14ac:dyDescent="0.25">
      <c r="B177" s="71"/>
      <c r="C177" s="72"/>
      <c r="D177" s="73"/>
      <c r="E177" s="73"/>
      <c r="F177" s="73"/>
    </row>
    <row r="178" spans="2:6" x14ac:dyDescent="0.25">
      <c r="B178" s="71"/>
      <c r="C178" s="72"/>
      <c r="D178" s="73"/>
      <c r="E178" s="73"/>
      <c r="F178" s="73"/>
    </row>
    <row r="179" spans="2:6" x14ac:dyDescent="0.25">
      <c r="B179" s="71"/>
      <c r="C179" s="72"/>
      <c r="D179" s="73"/>
      <c r="E179" s="73"/>
      <c r="F179" s="73"/>
    </row>
    <row r="180" spans="2:6" x14ac:dyDescent="0.25">
      <c r="B180" s="71"/>
      <c r="C180" s="72"/>
      <c r="D180" s="73"/>
      <c r="E180" s="73"/>
      <c r="F180" s="73"/>
    </row>
    <row r="181" spans="2:6" x14ac:dyDescent="0.25">
      <c r="B181" s="71"/>
      <c r="C181" s="72"/>
      <c r="D181" s="73"/>
      <c r="E181" s="73"/>
      <c r="F181" s="73"/>
    </row>
    <row r="182" spans="2:6" x14ac:dyDescent="0.25">
      <c r="B182" s="71"/>
      <c r="C182" s="72"/>
      <c r="D182" s="73"/>
      <c r="E182" s="73"/>
      <c r="F182" s="73"/>
    </row>
    <row r="183" spans="2:6" x14ac:dyDescent="0.25">
      <c r="B183" s="71"/>
      <c r="C183" s="72"/>
      <c r="D183" s="73"/>
      <c r="E183" s="73"/>
      <c r="F183" s="73"/>
    </row>
    <row r="184" spans="2:6" x14ac:dyDescent="0.25">
      <c r="B184" s="71"/>
      <c r="C184" s="72"/>
      <c r="D184" s="73"/>
      <c r="E184" s="73"/>
      <c r="F184" s="73"/>
    </row>
    <row r="185" spans="2:6" x14ac:dyDescent="0.25">
      <c r="B185" s="71"/>
      <c r="C185" s="72"/>
      <c r="D185" s="73"/>
      <c r="E185" s="73"/>
      <c r="F185" s="73"/>
    </row>
    <row r="186" spans="2:6" x14ac:dyDescent="0.25">
      <c r="B186" s="71"/>
      <c r="C186" s="72"/>
      <c r="D186" s="73"/>
      <c r="E186" s="73"/>
      <c r="F186" s="73"/>
    </row>
    <row r="187" spans="2:6" x14ac:dyDescent="0.25">
      <c r="B187" s="71"/>
      <c r="C187" s="72"/>
      <c r="D187" s="73"/>
      <c r="E187" s="73"/>
      <c r="F187" s="73"/>
    </row>
    <row r="188" spans="2:6" x14ac:dyDescent="0.25">
      <c r="B188" s="71"/>
      <c r="C188" s="72"/>
      <c r="D188" s="73"/>
      <c r="E188" s="73"/>
      <c r="F188" s="73"/>
    </row>
    <row r="189" spans="2:6" x14ac:dyDescent="0.25">
      <c r="B189" s="71"/>
      <c r="C189" s="72"/>
      <c r="D189" s="73"/>
      <c r="E189" s="73"/>
      <c r="F189" s="73"/>
    </row>
    <row r="190" spans="2:6" x14ac:dyDescent="0.25">
      <c r="B190" s="71"/>
      <c r="C190" s="72"/>
      <c r="D190" s="73"/>
      <c r="E190" s="73"/>
      <c r="F190" s="73"/>
    </row>
    <row r="191" spans="2:6" x14ac:dyDescent="0.25">
      <c r="B191" s="71"/>
      <c r="C191" s="72"/>
      <c r="D191" s="73"/>
      <c r="E191" s="73"/>
      <c r="F191" s="73"/>
    </row>
    <row r="192" spans="2:6" x14ac:dyDescent="0.25">
      <c r="B192" s="71"/>
      <c r="C192" s="72"/>
      <c r="D192" s="73"/>
      <c r="E192" s="73"/>
      <c r="F192" s="73"/>
    </row>
    <row r="193" spans="2:6" x14ac:dyDescent="0.25">
      <c r="B193" s="71"/>
      <c r="C193" s="72"/>
      <c r="D193" s="73"/>
      <c r="E193" s="73"/>
      <c r="F193" s="73"/>
    </row>
    <row r="194" spans="2:6" x14ac:dyDescent="0.25">
      <c r="B194" s="71"/>
      <c r="C194" s="72"/>
      <c r="D194" s="73"/>
      <c r="E194" s="73"/>
      <c r="F194" s="73"/>
    </row>
    <row r="195" spans="2:6" x14ac:dyDescent="0.25">
      <c r="B195" s="71"/>
      <c r="C195" s="72"/>
      <c r="D195" s="73"/>
      <c r="E195" s="73"/>
      <c r="F195" s="73"/>
    </row>
    <row r="196" spans="2:6" x14ac:dyDescent="0.25">
      <c r="B196" s="71"/>
      <c r="C196" s="72"/>
      <c r="D196" s="73"/>
      <c r="E196" s="73"/>
      <c r="F196" s="73"/>
    </row>
    <row r="197" spans="2:6" x14ac:dyDescent="0.25">
      <c r="B197" s="71"/>
      <c r="C197" s="72"/>
      <c r="D197" s="73"/>
      <c r="E197" s="73"/>
      <c r="F197" s="73"/>
    </row>
    <row r="198" spans="2:6" x14ac:dyDescent="0.25">
      <c r="B198" s="71"/>
      <c r="C198" s="72"/>
      <c r="D198" s="73"/>
      <c r="E198" s="73"/>
      <c r="F198" s="73"/>
    </row>
    <row r="199" spans="2:6" x14ac:dyDescent="0.25">
      <c r="B199" s="71"/>
      <c r="C199" s="72"/>
      <c r="D199" s="73"/>
      <c r="E199" s="73"/>
      <c r="F199" s="73"/>
    </row>
    <row r="200" spans="2:6" x14ac:dyDescent="0.25">
      <c r="B200" s="71"/>
      <c r="C200" s="72"/>
      <c r="D200" s="73"/>
      <c r="E200" s="73"/>
      <c r="F200" s="73"/>
    </row>
    <row r="201" spans="2:6" x14ac:dyDescent="0.25">
      <c r="B201" s="71"/>
      <c r="C201" s="72"/>
      <c r="D201" s="73"/>
      <c r="E201" s="73"/>
      <c r="F201" s="73"/>
    </row>
    <row r="202" spans="2:6" x14ac:dyDescent="0.25">
      <c r="B202" s="71"/>
      <c r="C202" s="72"/>
      <c r="D202" s="73"/>
      <c r="E202" s="73"/>
      <c r="F202" s="73"/>
    </row>
    <row r="203" spans="2:6" x14ac:dyDescent="0.25">
      <c r="B203" s="71"/>
      <c r="C203" s="72"/>
      <c r="D203" s="73"/>
      <c r="E203" s="73"/>
      <c r="F203" s="73"/>
    </row>
    <row r="204" spans="2:6" x14ac:dyDescent="0.25">
      <c r="B204" s="71"/>
      <c r="C204" s="72"/>
      <c r="D204" s="73"/>
      <c r="E204" s="73"/>
      <c r="F204" s="73"/>
    </row>
    <row r="205" spans="2:6" x14ac:dyDescent="0.25">
      <c r="B205" s="71"/>
      <c r="C205" s="72"/>
      <c r="D205" s="73"/>
      <c r="E205" s="73"/>
      <c r="F205" s="73"/>
    </row>
    <row r="206" spans="2:6" x14ac:dyDescent="0.25">
      <c r="B206" s="71"/>
      <c r="C206" s="72"/>
      <c r="D206" s="73"/>
      <c r="E206" s="73"/>
      <c r="F206" s="73"/>
    </row>
    <row r="207" spans="2:6" x14ac:dyDescent="0.25">
      <c r="B207" s="71"/>
      <c r="C207" s="72"/>
      <c r="D207" s="73"/>
      <c r="E207" s="73"/>
      <c r="F207" s="73"/>
    </row>
    <row r="208" spans="2:6" x14ac:dyDescent="0.25">
      <c r="B208" s="71"/>
      <c r="C208" s="72"/>
      <c r="D208" s="73"/>
      <c r="E208" s="73"/>
      <c r="F208" s="73"/>
    </row>
    <row r="209" spans="2:6" x14ac:dyDescent="0.25">
      <c r="B209" s="71"/>
      <c r="C209" s="72"/>
      <c r="D209" s="73"/>
      <c r="E209" s="73"/>
      <c r="F209" s="73"/>
    </row>
    <row r="210" spans="2:6" x14ac:dyDescent="0.25">
      <c r="B210" s="71"/>
      <c r="C210" s="72"/>
      <c r="D210" s="73"/>
      <c r="E210" s="73"/>
      <c r="F210" s="73"/>
    </row>
    <row r="211" spans="2:6" x14ac:dyDescent="0.25">
      <c r="B211" s="71"/>
      <c r="C211" s="72"/>
      <c r="D211" s="73"/>
      <c r="E211" s="73"/>
      <c r="F211" s="73"/>
    </row>
    <row r="212" spans="2:6" x14ac:dyDescent="0.25">
      <c r="B212" s="71"/>
      <c r="C212" s="72"/>
      <c r="D212" s="73"/>
      <c r="E212" s="73"/>
      <c r="F212" s="73"/>
    </row>
    <row r="213" spans="2:6" x14ac:dyDescent="0.25">
      <c r="B213" s="71"/>
      <c r="C213" s="72"/>
      <c r="D213" s="73"/>
      <c r="E213" s="73"/>
      <c r="F213" s="73"/>
    </row>
    <row r="214" spans="2:6" x14ac:dyDescent="0.25">
      <c r="B214" s="71"/>
      <c r="C214" s="72"/>
      <c r="D214" s="73"/>
      <c r="E214" s="73"/>
      <c r="F214" s="73"/>
    </row>
    <row r="215" spans="2:6" x14ac:dyDescent="0.25">
      <c r="B215" s="71"/>
      <c r="C215" s="72"/>
      <c r="D215" s="73"/>
      <c r="E215" s="73"/>
      <c r="F215" s="73"/>
    </row>
    <row r="216" spans="2:6" x14ac:dyDescent="0.25">
      <c r="B216" s="71"/>
      <c r="C216" s="72"/>
      <c r="D216" s="73"/>
      <c r="E216" s="73"/>
      <c r="F216" s="73"/>
    </row>
    <row r="217" spans="2:6" x14ac:dyDescent="0.25">
      <c r="B217" s="71"/>
      <c r="C217" s="72"/>
      <c r="D217" s="73"/>
      <c r="E217" s="73"/>
      <c r="F217" s="73"/>
    </row>
    <row r="218" spans="2:6" x14ac:dyDescent="0.25">
      <c r="B218" s="71"/>
      <c r="C218" s="72"/>
      <c r="D218" s="73"/>
      <c r="E218" s="73"/>
      <c r="F218" s="73"/>
    </row>
    <row r="219" spans="2:6" x14ac:dyDescent="0.25">
      <c r="B219" s="71"/>
      <c r="C219" s="72"/>
      <c r="D219" s="73"/>
      <c r="E219" s="73"/>
      <c r="F219" s="73"/>
    </row>
    <row r="220" spans="2:6" x14ac:dyDescent="0.25">
      <c r="B220" s="71"/>
      <c r="C220" s="72"/>
      <c r="D220" s="73"/>
      <c r="E220" s="73"/>
      <c r="F220" s="73"/>
    </row>
    <row r="221" spans="2:6" x14ac:dyDescent="0.25">
      <c r="B221" s="71"/>
      <c r="C221" s="72"/>
      <c r="D221" s="73"/>
      <c r="E221" s="73"/>
      <c r="F221" s="73"/>
    </row>
    <row r="222" spans="2:6" x14ac:dyDescent="0.25">
      <c r="B222" s="71"/>
      <c r="C222" s="72"/>
      <c r="D222" s="73"/>
      <c r="E222" s="73"/>
      <c r="F222" s="73"/>
    </row>
    <row r="223" spans="2:6" x14ac:dyDescent="0.25">
      <c r="B223" s="71"/>
      <c r="C223" s="72"/>
      <c r="D223" s="73"/>
      <c r="E223" s="73"/>
      <c r="F223" s="73"/>
    </row>
    <row r="224" spans="2:6" x14ac:dyDescent="0.25">
      <c r="B224" s="71"/>
      <c r="C224" s="72"/>
      <c r="D224" s="73"/>
      <c r="E224" s="73"/>
      <c r="F224" s="73"/>
    </row>
    <row r="225" spans="2:6" x14ac:dyDescent="0.25">
      <c r="B225" s="71"/>
      <c r="C225" s="72"/>
      <c r="D225" s="73"/>
      <c r="E225" s="73"/>
      <c r="F225" s="73"/>
    </row>
    <row r="226" spans="2:6" x14ac:dyDescent="0.25">
      <c r="B226" s="71"/>
      <c r="C226" s="72"/>
      <c r="D226" s="73"/>
      <c r="E226" s="73"/>
      <c r="F226" s="73"/>
    </row>
    <row r="227" spans="2:6" x14ac:dyDescent="0.25">
      <c r="B227" s="71"/>
      <c r="C227" s="72"/>
      <c r="D227" s="73"/>
      <c r="E227" s="73"/>
      <c r="F227" s="73"/>
    </row>
    <row r="228" spans="2:6" x14ac:dyDescent="0.25">
      <c r="B228" s="71"/>
      <c r="C228" s="72"/>
      <c r="D228" s="73"/>
      <c r="E228" s="73"/>
      <c r="F228" s="73"/>
    </row>
    <row r="229" spans="2:6" x14ac:dyDescent="0.25">
      <c r="B229" s="71"/>
      <c r="C229" s="72"/>
      <c r="D229" s="73"/>
      <c r="E229" s="73"/>
      <c r="F229" s="73"/>
    </row>
    <row r="230" spans="2:6" x14ac:dyDescent="0.25">
      <c r="B230" s="71"/>
      <c r="C230" s="72"/>
      <c r="D230" s="73"/>
      <c r="E230" s="73"/>
      <c r="F230" s="73"/>
    </row>
    <row r="231" spans="2:6" x14ac:dyDescent="0.25">
      <c r="B231" s="71"/>
      <c r="C231" s="72"/>
      <c r="D231" s="73"/>
      <c r="E231" s="73"/>
      <c r="F231" s="73"/>
    </row>
    <row r="232" spans="2:6" x14ac:dyDescent="0.25">
      <c r="B232" s="71"/>
      <c r="C232" s="72"/>
      <c r="D232" s="73"/>
      <c r="E232" s="73"/>
      <c r="F232" s="73"/>
    </row>
    <row r="233" spans="2:6" x14ac:dyDescent="0.25">
      <c r="B233" s="71"/>
      <c r="C233" s="72"/>
      <c r="D233" s="73"/>
      <c r="E233" s="73"/>
      <c r="F233" s="73"/>
    </row>
    <row r="234" spans="2:6" x14ac:dyDescent="0.25">
      <c r="B234" s="71"/>
      <c r="C234" s="72"/>
      <c r="D234" s="73"/>
      <c r="E234" s="73"/>
      <c r="F234" s="73"/>
    </row>
    <row r="235" spans="2:6" x14ac:dyDescent="0.25">
      <c r="B235" s="71"/>
      <c r="C235" s="72"/>
      <c r="D235" s="73"/>
      <c r="E235" s="73"/>
      <c r="F235" s="73"/>
    </row>
    <row r="236" spans="2:6" x14ac:dyDescent="0.25">
      <c r="B236" s="71"/>
      <c r="C236" s="72"/>
      <c r="D236" s="73"/>
      <c r="E236" s="73"/>
      <c r="F236" s="73"/>
    </row>
    <row r="237" spans="2:6" x14ac:dyDescent="0.25">
      <c r="B237" s="71"/>
      <c r="C237" s="72"/>
      <c r="D237" s="73"/>
      <c r="E237" s="73"/>
      <c r="F237" s="73"/>
    </row>
    <row r="238" spans="2:6" x14ac:dyDescent="0.25">
      <c r="B238" s="71"/>
      <c r="C238" s="72"/>
      <c r="D238" s="73"/>
      <c r="E238" s="73"/>
      <c r="F238" s="73"/>
    </row>
    <row r="239" spans="2:6" x14ac:dyDescent="0.25">
      <c r="B239" s="71"/>
      <c r="C239" s="72"/>
      <c r="D239" s="73"/>
      <c r="E239" s="73"/>
      <c r="F239" s="73"/>
    </row>
    <row r="240" spans="2:6" x14ac:dyDescent="0.25">
      <c r="B240" s="71"/>
      <c r="C240" s="72"/>
      <c r="D240" s="73"/>
      <c r="E240" s="73"/>
      <c r="F240" s="73"/>
    </row>
    <row r="241" spans="2:6" x14ac:dyDescent="0.25">
      <c r="B241" s="71"/>
      <c r="C241" s="72"/>
      <c r="D241" s="73"/>
      <c r="E241" s="73"/>
      <c r="F241" s="73"/>
    </row>
    <row r="242" spans="2:6" x14ac:dyDescent="0.25">
      <c r="B242" s="71"/>
      <c r="C242" s="72"/>
      <c r="D242" s="73"/>
      <c r="E242" s="73"/>
      <c r="F242" s="73"/>
    </row>
    <row r="243" spans="2:6" x14ac:dyDescent="0.25">
      <c r="B243" s="71"/>
      <c r="C243" s="72"/>
      <c r="D243" s="73"/>
      <c r="E243" s="73"/>
      <c r="F243" s="73"/>
    </row>
    <row r="244" spans="2:6" x14ac:dyDescent="0.25">
      <c r="B244" s="71"/>
      <c r="C244" s="72"/>
      <c r="D244" s="73"/>
      <c r="E244" s="73"/>
      <c r="F244" s="73"/>
    </row>
    <row r="245" spans="2:6" x14ac:dyDescent="0.25">
      <c r="B245" s="71"/>
      <c r="C245" s="72"/>
      <c r="D245" s="73"/>
      <c r="E245" s="73"/>
      <c r="F245" s="73"/>
    </row>
    <row r="246" spans="2:6" x14ac:dyDescent="0.25">
      <c r="B246" s="71"/>
      <c r="C246" s="72"/>
      <c r="D246" s="73"/>
      <c r="E246" s="73"/>
      <c r="F246" s="73"/>
    </row>
    <row r="247" spans="2:6" x14ac:dyDescent="0.25">
      <c r="B247" s="71"/>
      <c r="C247" s="72"/>
      <c r="D247" s="73"/>
      <c r="E247" s="73"/>
      <c r="F247" s="73"/>
    </row>
    <row r="248" spans="2:6" x14ac:dyDescent="0.25">
      <c r="B248" s="71"/>
      <c r="C248" s="72"/>
      <c r="D248" s="73"/>
      <c r="E248" s="73"/>
      <c r="F248" s="73"/>
    </row>
    <row r="249" spans="2:6" x14ac:dyDescent="0.25">
      <c r="B249" s="71"/>
      <c r="C249" s="72"/>
      <c r="D249" s="73"/>
      <c r="E249" s="73"/>
      <c r="F249" s="73"/>
    </row>
    <row r="250" spans="2:6" x14ac:dyDescent="0.25">
      <c r="B250" s="71"/>
      <c r="C250" s="72"/>
      <c r="D250" s="73"/>
      <c r="E250" s="73"/>
      <c r="F250" s="73"/>
    </row>
    <row r="251" spans="2:6" x14ac:dyDescent="0.25">
      <c r="B251" s="71"/>
      <c r="C251" s="72"/>
      <c r="D251" s="73"/>
      <c r="E251" s="73"/>
      <c r="F251" s="73"/>
    </row>
    <row r="252" spans="2:6" x14ac:dyDescent="0.25">
      <c r="B252" s="71"/>
      <c r="C252" s="72"/>
      <c r="D252" s="73"/>
      <c r="E252" s="73"/>
      <c r="F252" s="73"/>
    </row>
    <row r="253" spans="2:6" x14ac:dyDescent="0.25">
      <c r="B253" s="71"/>
      <c r="C253" s="72"/>
      <c r="D253" s="73"/>
      <c r="E253" s="73"/>
      <c r="F253" s="73"/>
    </row>
    <row r="254" spans="2:6" x14ac:dyDescent="0.25">
      <c r="B254" s="71"/>
      <c r="C254" s="72"/>
      <c r="D254" s="73"/>
      <c r="E254" s="73"/>
      <c r="F254" s="73"/>
    </row>
    <row r="255" spans="2:6" x14ac:dyDescent="0.25">
      <c r="B255" s="71"/>
      <c r="C255" s="72"/>
      <c r="D255" s="73"/>
      <c r="E255" s="73"/>
      <c r="F255" s="73"/>
    </row>
    <row r="256" spans="2:6" x14ac:dyDescent="0.25">
      <c r="B256" s="71"/>
      <c r="C256" s="72"/>
      <c r="D256" s="73"/>
      <c r="E256" s="73"/>
      <c r="F256" s="73"/>
    </row>
    <row r="257" spans="2:6" x14ac:dyDescent="0.25">
      <c r="B257" s="71"/>
      <c r="C257" s="72"/>
      <c r="D257" s="73"/>
      <c r="E257" s="73"/>
      <c r="F257" s="73"/>
    </row>
    <row r="258" spans="2:6" x14ac:dyDescent="0.25">
      <c r="B258" s="71"/>
      <c r="C258" s="72"/>
      <c r="D258" s="73"/>
      <c r="E258" s="73"/>
      <c r="F258" s="73"/>
    </row>
    <row r="259" spans="2:6" x14ac:dyDescent="0.25">
      <c r="B259" s="71"/>
      <c r="C259" s="72"/>
      <c r="D259" s="73"/>
      <c r="E259" s="73"/>
      <c r="F259" s="73"/>
    </row>
    <row r="260" spans="2:6" x14ac:dyDescent="0.25">
      <c r="B260" s="71"/>
      <c r="C260" s="72"/>
      <c r="D260" s="73"/>
      <c r="E260" s="73"/>
      <c r="F260" s="73"/>
    </row>
    <row r="261" spans="2:6" x14ac:dyDescent="0.25">
      <c r="B261" s="71"/>
      <c r="C261" s="72"/>
      <c r="D261" s="73"/>
      <c r="E261" s="73"/>
      <c r="F261" s="73"/>
    </row>
    <row r="262" spans="2:6" x14ac:dyDescent="0.25">
      <c r="B262" s="71"/>
      <c r="C262" s="72"/>
      <c r="D262" s="73"/>
      <c r="E262" s="73"/>
      <c r="F262" s="73"/>
    </row>
    <row r="263" spans="2:6" x14ac:dyDescent="0.25">
      <c r="B263" s="71"/>
      <c r="C263" s="72"/>
      <c r="D263" s="73"/>
      <c r="E263" s="73"/>
      <c r="F263" s="73"/>
    </row>
    <row r="264" spans="2:6" x14ac:dyDescent="0.25">
      <c r="B264" s="71"/>
      <c r="C264" s="72"/>
      <c r="D264" s="73"/>
      <c r="E264" s="73"/>
      <c r="F264" s="73"/>
    </row>
    <row r="265" spans="2:6" x14ac:dyDescent="0.25">
      <c r="B265" s="71"/>
      <c r="C265" s="72"/>
      <c r="D265" s="73"/>
      <c r="E265" s="73"/>
      <c r="F265" s="73"/>
    </row>
    <row r="266" spans="2:6" x14ac:dyDescent="0.25">
      <c r="B266" s="71"/>
      <c r="C266" s="72"/>
      <c r="D266" s="73"/>
      <c r="E266" s="73"/>
      <c r="F266" s="73"/>
    </row>
    <row r="267" spans="2:6" x14ac:dyDescent="0.25">
      <c r="B267" s="71"/>
      <c r="C267" s="72"/>
      <c r="D267" s="73"/>
      <c r="E267" s="73"/>
      <c r="F267" s="73"/>
    </row>
    <row r="268" spans="2:6" x14ac:dyDescent="0.25">
      <c r="B268" s="71"/>
      <c r="C268" s="72"/>
      <c r="D268" s="73"/>
      <c r="E268" s="73"/>
      <c r="F268" s="73"/>
    </row>
    <row r="269" spans="2:6" x14ac:dyDescent="0.25">
      <c r="B269" s="71"/>
      <c r="C269" s="72"/>
      <c r="D269" s="73"/>
      <c r="E269" s="73"/>
      <c r="F269" s="73"/>
    </row>
    <row r="270" spans="2:6" x14ac:dyDescent="0.25">
      <c r="B270" s="71"/>
      <c r="C270" s="72"/>
      <c r="D270" s="73"/>
      <c r="E270" s="73"/>
      <c r="F270" s="73"/>
    </row>
    <row r="271" spans="2:6" x14ac:dyDescent="0.25">
      <c r="B271" s="71"/>
      <c r="C271" s="72"/>
      <c r="D271" s="73"/>
      <c r="E271" s="73"/>
      <c r="F271" s="73"/>
    </row>
    <row r="272" spans="2:6" x14ac:dyDescent="0.25">
      <c r="B272" s="71"/>
      <c r="C272" s="72"/>
      <c r="D272" s="73"/>
      <c r="E272" s="73"/>
      <c r="F272" s="73"/>
    </row>
    <row r="273" spans="2:6" x14ac:dyDescent="0.25">
      <c r="B273" s="71"/>
      <c r="C273" s="72"/>
      <c r="D273" s="73"/>
      <c r="E273" s="73"/>
      <c r="F273" s="73"/>
    </row>
    <row r="274" spans="2:6" x14ac:dyDescent="0.25">
      <c r="B274" s="71"/>
      <c r="C274" s="72"/>
      <c r="D274" s="73"/>
      <c r="E274" s="73"/>
      <c r="F274" s="73"/>
    </row>
    <row r="275" spans="2:6" x14ac:dyDescent="0.25">
      <c r="B275" s="71"/>
      <c r="C275" s="72"/>
      <c r="D275" s="73"/>
      <c r="E275" s="73"/>
      <c r="F275" s="73"/>
    </row>
    <row r="276" spans="2:6" x14ac:dyDescent="0.25">
      <c r="B276" s="71"/>
      <c r="C276" s="72"/>
      <c r="D276" s="73"/>
      <c r="E276" s="73"/>
      <c r="F276" s="73"/>
    </row>
    <row r="277" spans="2:6" x14ac:dyDescent="0.25">
      <c r="B277" s="71"/>
      <c r="C277" s="72"/>
      <c r="D277" s="73"/>
      <c r="E277" s="73"/>
      <c r="F277" s="73"/>
    </row>
    <row r="278" spans="2:6" x14ac:dyDescent="0.25">
      <c r="B278" s="71"/>
      <c r="C278" s="72"/>
      <c r="D278" s="73"/>
      <c r="E278" s="73"/>
      <c r="F278" s="73"/>
    </row>
    <row r="279" spans="2:6" x14ac:dyDescent="0.25">
      <c r="B279" s="71"/>
      <c r="C279" s="72"/>
      <c r="D279" s="73"/>
      <c r="E279" s="73"/>
      <c r="F279" s="73"/>
    </row>
    <row r="280" spans="2:6" x14ac:dyDescent="0.25">
      <c r="B280" s="71"/>
      <c r="C280" s="72"/>
      <c r="D280" s="73"/>
      <c r="E280" s="73"/>
      <c r="F280" s="73"/>
    </row>
    <row r="281" spans="2:6" x14ac:dyDescent="0.25">
      <c r="B281" s="71"/>
      <c r="C281" s="72"/>
      <c r="D281" s="73"/>
      <c r="E281" s="73"/>
      <c r="F281" s="73"/>
    </row>
    <row r="282" spans="2:6" x14ac:dyDescent="0.25">
      <c r="B282" s="71"/>
      <c r="C282" s="72"/>
      <c r="D282" s="73"/>
      <c r="E282" s="73"/>
      <c r="F282" s="73"/>
    </row>
    <row r="283" spans="2:6" x14ac:dyDescent="0.25">
      <c r="B283" s="71"/>
      <c r="C283" s="72"/>
      <c r="D283" s="73"/>
      <c r="E283" s="73"/>
      <c r="F283" s="73"/>
    </row>
    <row r="284" spans="2:6" x14ac:dyDescent="0.25">
      <c r="B284" s="71"/>
      <c r="C284" s="72"/>
      <c r="D284" s="73"/>
      <c r="E284" s="73"/>
      <c r="F284" s="73"/>
    </row>
  </sheetData>
  <mergeCells count="1">
    <mergeCell ref="B2:F2"/>
  </mergeCells>
  <pageMargins left="0.7" right="0.7" top="0.75" bottom="0.75" header="0.3" footer="0.3"/>
  <pageSetup paperSize="9" scale="77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282"/>
  <sheetViews>
    <sheetView zoomScale="85" zoomScaleNormal="85" workbookViewId="0">
      <selection activeCell="F18" sqref="F18"/>
    </sheetView>
  </sheetViews>
  <sheetFormatPr defaultRowHeight="15" x14ac:dyDescent="0.25"/>
  <cols>
    <col min="1" max="1" width="9.140625" style="59"/>
    <col min="2" max="2" width="52.7109375" style="74" customWidth="1"/>
    <col min="3" max="3" width="8.140625" style="75" bestFit="1" customWidth="1"/>
    <col min="4" max="4" width="13" style="76" customWidth="1"/>
    <col min="5" max="5" width="17.140625" style="76" customWidth="1"/>
    <col min="6" max="6" width="15.7109375" style="76" customWidth="1"/>
    <col min="7" max="7" width="14" style="66" customWidth="1"/>
    <col min="8" max="16384" width="9.140625" style="59"/>
  </cols>
  <sheetData>
    <row r="2" spans="2:7" s="54" customFormat="1" x14ac:dyDescent="0.2">
      <c r="B2" s="212" t="str">
        <f>'Elenco Prezzi Unitari'!B177</f>
        <v>PLT2 - Nummernschilderkennungsstation Nr.2:  Wehrburgstraße (Gemeinde  ANDRIAN)</v>
      </c>
      <c r="C2" s="212"/>
      <c r="D2" s="212"/>
      <c r="E2" s="212"/>
      <c r="F2" s="212"/>
      <c r="G2" s="53"/>
    </row>
    <row r="3" spans="2:7" s="54" customFormat="1" x14ac:dyDescent="0.2">
      <c r="B3" s="55" t="str">
        <f>'Elenco Prezzi Unitari'!B65</f>
        <v>BESCHREIBUNG</v>
      </c>
      <c r="C3" s="55" t="str">
        <f>'Elenco Prezzi Unitari'!C65</f>
        <v>M.E.</v>
      </c>
      <c r="D3" s="55" t="str">
        <f>'Elenco Prezzi Unitari'!D65</f>
        <v>ANZ.</v>
      </c>
      <c r="E3" s="55" t="str">
        <f>'Elenco Prezzi Unitari'!E65</f>
        <v>EINHEITSPREIS</v>
      </c>
      <c r="F3" s="55" t="str">
        <f>'Elenco Prezzi Unitari'!F65</f>
        <v>BETRAG</v>
      </c>
      <c r="G3" s="53"/>
    </row>
    <row r="4" spans="2:7" ht="30" x14ac:dyDescent="0.25">
      <c r="B4" s="34" t="str">
        <f>'Elenco Prezzi Unitari'!B4</f>
        <v>Videokamera Nummernschilderkennung OCR + Übersichtskamera</v>
      </c>
      <c r="C4" s="56" t="s">
        <v>1</v>
      </c>
      <c r="D4" s="57">
        <v>1</v>
      </c>
      <c r="E4" s="82">
        <f>'Elenco Prezzi Unitari'!F4</f>
        <v>3200</v>
      </c>
      <c r="F4" s="83">
        <f t="shared" ref="F4:F8" si="0">E4*D4</f>
        <v>3200</v>
      </c>
      <c r="G4" s="58"/>
    </row>
    <row r="5" spans="2:7" ht="30" x14ac:dyDescent="0.25">
      <c r="B5" s="34" t="str">
        <f>'Elenco Prezzi Unitari'!B5</f>
        <v>Lokaler Speicher f. Videokamera Nummernschilderkennung - HD Typ SSD 120 GB</v>
      </c>
      <c r="C5" s="56" t="s">
        <v>1</v>
      </c>
      <c r="D5" s="57">
        <v>1</v>
      </c>
      <c r="E5" s="82">
        <f>'Elenco Prezzi Unitari'!F5</f>
        <v>224</v>
      </c>
      <c r="F5" s="83">
        <f t="shared" si="0"/>
        <v>224</v>
      </c>
      <c r="G5" s="58"/>
    </row>
    <row r="6" spans="2:7" x14ac:dyDescent="0.25">
      <c r="B6" s="34" t="str">
        <f>'Elenco Prezzi Unitari'!B10</f>
        <v>Grundlizenz Kamera f. SW Nummernschilderkennung</v>
      </c>
      <c r="C6" s="56" t="s">
        <v>1</v>
      </c>
      <c r="D6" s="57">
        <v>1</v>
      </c>
      <c r="E6" s="82">
        <f>'Elenco Prezzi Unitari'!F10</f>
        <v>513.5</v>
      </c>
      <c r="F6" s="83">
        <f t="shared" si="0"/>
        <v>513.5</v>
      </c>
      <c r="G6" s="58"/>
    </row>
    <row r="7" spans="2:7" ht="30" x14ac:dyDescent="0.25">
      <c r="B7" s="34" t="str">
        <f>'Elenco Prezzi Unitari'!B11</f>
        <v>Lizenz Kamera Zugriff KfZ-Zulassungsstelle f. SW Nummernschilderkennung</v>
      </c>
      <c r="C7" s="56" t="s">
        <v>1</v>
      </c>
      <c r="D7" s="57">
        <v>1</v>
      </c>
      <c r="E7" s="82">
        <f>'Elenco Prezzi Unitari'!F11</f>
        <v>260</v>
      </c>
      <c r="F7" s="83">
        <f t="shared" si="0"/>
        <v>260</v>
      </c>
      <c r="G7" s="58"/>
    </row>
    <row r="8" spans="2:7" x14ac:dyDescent="0.25">
      <c r="B8" s="34" t="str">
        <f>'Elenco Prezzi Unitari'!B37</f>
        <v>Schild "Videoüberwachter Bereich" Art.13 GvD 196/2003</v>
      </c>
      <c r="C8" s="56" t="s">
        <v>1</v>
      </c>
      <c r="D8" s="57">
        <v>1</v>
      </c>
      <c r="E8" s="82">
        <f>'Elenco Prezzi Unitari'!F37</f>
        <v>50</v>
      </c>
      <c r="F8" s="83">
        <f t="shared" si="0"/>
        <v>50</v>
      </c>
      <c r="G8" s="58"/>
    </row>
    <row r="9" spans="2:7" ht="75" x14ac:dyDescent="0.25">
      <c r="B9" s="33" t="str">
        <f>'Elenco Prezzi Unitari'!B32</f>
        <v>Zubehörteile für die Montage der Videokameras und die fachgerechte Herstellung einer vollständigen, funktionstüchtigen Anlage (z.B. Elektroschaltschrank, Geräteschrank, selbstrückstellender Schalter, Netzgeräte, Kabel usw.)</v>
      </c>
      <c r="C9" s="117" t="str">
        <f>'Elenco Prezzi Unitari'!C32</f>
        <v>pauschal</v>
      </c>
      <c r="D9" s="57">
        <v>1</v>
      </c>
      <c r="E9" s="82">
        <v>1200</v>
      </c>
      <c r="F9" s="83">
        <f>E9*D9</f>
        <v>1200</v>
      </c>
      <c r="G9" s="64"/>
    </row>
    <row r="10" spans="2:7" ht="30" x14ac:dyDescent="0.25">
      <c r="B10" s="33" t="str">
        <f>'Elenco Prezzi Unitari'!B34</f>
        <v>Arbeitslohn für die Installation (einschließlich Einsatz einer Arbeitsbühne) und die Konfiguration der Anlage.</v>
      </c>
      <c r="C10" s="117" t="str">
        <f>'Elenco Prezzi Unitari'!C34</f>
        <v>pauschal</v>
      </c>
      <c r="D10" s="63">
        <v>1</v>
      </c>
      <c r="E10" s="86">
        <v>800</v>
      </c>
      <c r="F10" s="87">
        <f>E10*D10</f>
        <v>800</v>
      </c>
    </row>
    <row r="11" spans="2:7" x14ac:dyDescent="0.25">
      <c r="B11" s="35" t="str">
        <f>'Elenco Prezzi Unitari'!B66</f>
        <v>Gesamt SOA Kategorie OS5</v>
      </c>
      <c r="C11" s="60"/>
      <c r="D11" s="61"/>
      <c r="E11" s="84"/>
      <c r="F11" s="85">
        <f>SUM(F4:F10)</f>
        <v>6247.5</v>
      </c>
    </row>
    <row r="12" spans="2:7" x14ac:dyDescent="0.25">
      <c r="B12" s="34" t="str">
        <f>'Elenco Prezzi Unitari'!B6</f>
        <v>Modem 3G HSPDS/GPRS mit eingebauter Antenne</v>
      </c>
      <c r="C12" s="56" t="s">
        <v>1</v>
      </c>
      <c r="D12" s="57">
        <v>1</v>
      </c>
      <c r="E12" s="82">
        <f>'Elenco Prezzi Unitari'!F6</f>
        <v>320</v>
      </c>
      <c r="F12" s="83">
        <f t="shared" ref="F12" si="1">E12*D12</f>
        <v>320</v>
      </c>
    </row>
    <row r="13" spans="2:7" ht="45" x14ac:dyDescent="0.25">
      <c r="B13" s="33" t="str">
        <f>'Elenco Prezzi Unitari'!B33</f>
        <v>Zubehörteile für die Montage der Konnektivitätsgeräte zur fachgerechten Herstellung einer vollständigen, funktionstüchtigen Anlage.</v>
      </c>
      <c r="C13" s="117" t="str">
        <f>'Elenco Prezzi Unitari'!C33</f>
        <v>pauschal</v>
      </c>
      <c r="D13" s="57">
        <v>1</v>
      </c>
      <c r="E13" s="82">
        <v>200</v>
      </c>
      <c r="F13" s="83">
        <f>E13*D13</f>
        <v>200</v>
      </c>
    </row>
    <row r="14" spans="2:7" ht="30" x14ac:dyDescent="0.25">
      <c r="B14" s="33" t="str">
        <f>'Elenco Prezzi Unitari'!B34</f>
        <v>Arbeitslohn für die Installation (einschließlich Einsatz einer Arbeitsbühne) und die Konfiguration der Anlage.</v>
      </c>
      <c r="C14" s="117" t="str">
        <f>'Elenco Prezzi Unitari'!C34</f>
        <v>pauschal</v>
      </c>
      <c r="D14" s="63">
        <v>1</v>
      </c>
      <c r="E14" s="86">
        <v>200</v>
      </c>
      <c r="F14" s="87">
        <f>E14*D14</f>
        <v>200</v>
      </c>
    </row>
    <row r="15" spans="2:7" x14ac:dyDescent="0.25">
      <c r="B15" s="36" t="str">
        <f>'Elenco Prezzi Unitari'!B67</f>
        <v>Gesamt SOA Kategorie OS19</v>
      </c>
      <c r="C15" s="60"/>
      <c r="D15" s="65"/>
      <c r="E15" s="84"/>
      <c r="F15" s="88">
        <f>SUM(F12:F14)</f>
        <v>720</v>
      </c>
    </row>
    <row r="16" spans="2:7" x14ac:dyDescent="0.25">
      <c r="B16" s="71"/>
      <c r="C16" s="72"/>
      <c r="D16" s="73"/>
      <c r="E16" s="92"/>
      <c r="F16" s="92"/>
    </row>
    <row r="17" spans="2:6" x14ac:dyDescent="0.25">
      <c r="B17" s="45" t="str">
        <f>'Elenco Prezzi Unitari'!B69</f>
        <v>SUMME</v>
      </c>
      <c r="C17" s="60"/>
      <c r="D17" s="70"/>
      <c r="E17" s="84"/>
      <c r="F17" s="90">
        <f>F11+F15</f>
        <v>6967.5</v>
      </c>
    </row>
    <row r="18" spans="2:6" x14ac:dyDescent="0.25">
      <c r="B18" s="71"/>
      <c r="C18" s="72"/>
      <c r="D18" s="73"/>
      <c r="E18" s="73"/>
      <c r="F18" s="73"/>
    </row>
    <row r="19" spans="2:6" x14ac:dyDescent="0.25">
      <c r="B19" s="71"/>
      <c r="C19" s="72"/>
      <c r="D19" s="73"/>
      <c r="E19" s="73"/>
      <c r="F19" s="73"/>
    </row>
    <row r="20" spans="2:6" x14ac:dyDescent="0.25">
      <c r="B20" s="71"/>
      <c r="C20" s="72"/>
      <c r="D20" s="73"/>
      <c r="E20" s="73"/>
      <c r="F20" s="73"/>
    </row>
    <row r="21" spans="2:6" x14ac:dyDescent="0.25">
      <c r="B21" s="71"/>
      <c r="C21" s="72"/>
      <c r="D21" s="73"/>
      <c r="E21" s="73"/>
      <c r="F21" s="73"/>
    </row>
    <row r="22" spans="2:6" x14ac:dyDescent="0.25">
      <c r="B22" s="71"/>
      <c r="C22" s="72"/>
      <c r="D22" s="73"/>
      <c r="E22" s="73"/>
      <c r="F22" s="73"/>
    </row>
    <row r="23" spans="2:6" x14ac:dyDescent="0.25">
      <c r="B23" s="71"/>
      <c r="C23" s="72"/>
      <c r="D23" s="73"/>
      <c r="E23" s="73"/>
      <c r="F23" s="73"/>
    </row>
    <row r="24" spans="2:6" x14ac:dyDescent="0.25">
      <c r="B24" s="71"/>
      <c r="C24" s="72"/>
      <c r="D24" s="73"/>
      <c r="E24" s="73"/>
      <c r="F24" s="73"/>
    </row>
    <row r="25" spans="2:6" x14ac:dyDescent="0.25">
      <c r="B25" s="71"/>
      <c r="C25" s="72"/>
      <c r="D25" s="73"/>
      <c r="E25" s="73"/>
      <c r="F25" s="73"/>
    </row>
    <row r="26" spans="2:6" x14ac:dyDescent="0.25">
      <c r="B26" s="71"/>
      <c r="C26" s="72"/>
      <c r="D26" s="73"/>
      <c r="E26" s="73"/>
      <c r="F26" s="73"/>
    </row>
    <row r="27" spans="2:6" x14ac:dyDescent="0.25">
      <c r="B27" s="71"/>
      <c r="C27" s="72"/>
      <c r="D27" s="73"/>
      <c r="E27" s="73"/>
      <c r="F27" s="73"/>
    </row>
    <row r="28" spans="2:6" x14ac:dyDescent="0.25">
      <c r="B28" s="71"/>
      <c r="C28" s="72"/>
      <c r="D28" s="73"/>
      <c r="E28" s="73"/>
      <c r="F28" s="73"/>
    </row>
    <row r="29" spans="2:6" x14ac:dyDescent="0.25">
      <c r="B29" s="71"/>
      <c r="C29" s="72"/>
      <c r="D29" s="73"/>
      <c r="E29" s="73"/>
      <c r="F29" s="73"/>
    </row>
    <row r="30" spans="2:6" x14ac:dyDescent="0.25">
      <c r="B30" s="71"/>
      <c r="C30" s="72"/>
      <c r="D30" s="73"/>
      <c r="E30" s="73"/>
      <c r="F30" s="73"/>
    </row>
    <row r="31" spans="2:6" x14ac:dyDescent="0.25">
      <c r="B31" s="71"/>
      <c r="C31" s="72"/>
      <c r="D31" s="73"/>
      <c r="E31" s="73"/>
      <c r="F31" s="73"/>
    </row>
    <row r="32" spans="2:6" x14ac:dyDescent="0.25">
      <c r="B32" s="71"/>
      <c r="C32" s="72"/>
      <c r="D32" s="73"/>
      <c r="E32" s="73"/>
      <c r="F32" s="73"/>
    </row>
    <row r="33" spans="2:6" x14ac:dyDescent="0.25">
      <c r="B33" s="71"/>
      <c r="C33" s="72"/>
      <c r="D33" s="73"/>
      <c r="E33" s="73"/>
      <c r="F33" s="73"/>
    </row>
    <row r="34" spans="2:6" x14ac:dyDescent="0.25">
      <c r="B34" s="71"/>
      <c r="C34" s="72"/>
      <c r="D34" s="73"/>
      <c r="E34" s="73"/>
      <c r="F34" s="73"/>
    </row>
    <row r="35" spans="2:6" x14ac:dyDescent="0.25">
      <c r="B35" s="71"/>
      <c r="C35" s="72"/>
      <c r="D35" s="73"/>
      <c r="E35" s="73"/>
      <c r="F35" s="73"/>
    </row>
    <row r="36" spans="2:6" x14ac:dyDescent="0.25">
      <c r="B36" s="71"/>
      <c r="C36" s="72"/>
      <c r="D36" s="73"/>
      <c r="E36" s="73"/>
      <c r="F36" s="73"/>
    </row>
    <row r="37" spans="2:6" x14ac:dyDescent="0.25">
      <c r="B37" s="71"/>
      <c r="C37" s="72"/>
      <c r="D37" s="73"/>
      <c r="E37" s="73"/>
      <c r="F37" s="73"/>
    </row>
    <row r="38" spans="2:6" x14ac:dyDescent="0.25">
      <c r="B38" s="71"/>
      <c r="C38" s="72"/>
      <c r="D38" s="73"/>
      <c r="E38" s="73"/>
      <c r="F38" s="73"/>
    </row>
    <row r="39" spans="2:6" x14ac:dyDescent="0.25">
      <c r="B39" s="71"/>
      <c r="C39" s="72"/>
      <c r="D39" s="73"/>
      <c r="E39" s="73"/>
      <c r="F39" s="73"/>
    </row>
    <row r="40" spans="2:6" x14ac:dyDescent="0.25">
      <c r="B40" s="71"/>
      <c r="C40" s="72"/>
      <c r="D40" s="73"/>
      <c r="E40" s="73"/>
      <c r="F40" s="73"/>
    </row>
    <row r="41" spans="2:6" x14ac:dyDescent="0.25">
      <c r="B41" s="71"/>
      <c r="C41" s="72"/>
      <c r="D41" s="73"/>
      <c r="E41" s="73"/>
      <c r="F41" s="73"/>
    </row>
    <row r="42" spans="2:6" x14ac:dyDescent="0.25">
      <c r="B42" s="71"/>
      <c r="C42" s="72"/>
      <c r="D42" s="73"/>
      <c r="E42" s="73"/>
      <c r="F42" s="73"/>
    </row>
    <row r="43" spans="2:6" x14ac:dyDescent="0.25">
      <c r="B43" s="71"/>
      <c r="C43" s="72"/>
      <c r="D43" s="73"/>
      <c r="E43" s="73"/>
      <c r="F43" s="73"/>
    </row>
    <row r="44" spans="2:6" x14ac:dyDescent="0.25">
      <c r="B44" s="71"/>
      <c r="C44" s="72"/>
      <c r="D44" s="73"/>
      <c r="E44" s="73"/>
      <c r="F44" s="73"/>
    </row>
    <row r="45" spans="2:6" x14ac:dyDescent="0.25">
      <c r="B45" s="71"/>
      <c r="C45" s="72"/>
      <c r="D45" s="73"/>
      <c r="E45" s="73"/>
      <c r="F45" s="73"/>
    </row>
    <row r="46" spans="2:6" x14ac:dyDescent="0.25">
      <c r="B46" s="71"/>
      <c r="C46" s="72"/>
      <c r="D46" s="73"/>
      <c r="E46" s="73"/>
      <c r="F46" s="73"/>
    </row>
    <row r="47" spans="2:6" x14ac:dyDescent="0.25">
      <c r="B47" s="71"/>
      <c r="C47" s="72"/>
      <c r="D47" s="73"/>
      <c r="E47" s="73"/>
      <c r="F47" s="73"/>
    </row>
    <row r="48" spans="2:6" x14ac:dyDescent="0.25">
      <c r="B48" s="71"/>
      <c r="C48" s="72"/>
      <c r="D48" s="73"/>
      <c r="E48" s="73"/>
      <c r="F48" s="73"/>
    </row>
    <row r="49" spans="2:6" x14ac:dyDescent="0.25">
      <c r="B49" s="71"/>
      <c r="C49" s="72"/>
      <c r="D49" s="73"/>
      <c r="E49" s="73"/>
      <c r="F49" s="73"/>
    </row>
    <row r="50" spans="2:6" x14ac:dyDescent="0.25">
      <c r="B50" s="71"/>
      <c r="C50" s="72"/>
      <c r="D50" s="73"/>
      <c r="E50" s="73"/>
      <c r="F50" s="73"/>
    </row>
    <row r="51" spans="2:6" x14ac:dyDescent="0.25">
      <c r="B51" s="71"/>
      <c r="C51" s="72"/>
      <c r="D51" s="73"/>
      <c r="E51" s="73"/>
      <c r="F51" s="73"/>
    </row>
    <row r="52" spans="2:6" x14ac:dyDescent="0.25">
      <c r="B52" s="71"/>
      <c r="C52" s="72"/>
      <c r="D52" s="73"/>
      <c r="E52" s="73"/>
      <c r="F52" s="73"/>
    </row>
    <row r="53" spans="2:6" x14ac:dyDescent="0.25">
      <c r="B53" s="71"/>
      <c r="C53" s="72"/>
      <c r="D53" s="73"/>
      <c r="E53" s="73"/>
      <c r="F53" s="73"/>
    </row>
    <row r="54" spans="2:6" x14ac:dyDescent="0.25">
      <c r="B54" s="71"/>
      <c r="C54" s="72"/>
      <c r="D54" s="73"/>
      <c r="E54" s="73"/>
      <c r="F54" s="73"/>
    </row>
    <row r="55" spans="2:6" x14ac:dyDescent="0.25">
      <c r="B55" s="71"/>
      <c r="C55" s="72"/>
      <c r="D55" s="73"/>
      <c r="E55" s="73"/>
      <c r="F55" s="73"/>
    </row>
    <row r="56" spans="2:6" x14ac:dyDescent="0.25">
      <c r="B56" s="71"/>
      <c r="C56" s="72"/>
      <c r="D56" s="73"/>
      <c r="E56" s="73"/>
      <c r="F56" s="73"/>
    </row>
    <row r="57" spans="2:6" x14ac:dyDescent="0.25">
      <c r="B57" s="71"/>
      <c r="C57" s="72"/>
      <c r="D57" s="73"/>
      <c r="E57" s="73"/>
      <c r="F57" s="73"/>
    </row>
    <row r="58" spans="2:6" x14ac:dyDescent="0.25">
      <c r="B58" s="71"/>
      <c r="C58" s="72"/>
      <c r="D58" s="73"/>
      <c r="E58" s="73"/>
      <c r="F58" s="73"/>
    </row>
    <row r="59" spans="2:6" x14ac:dyDescent="0.25">
      <c r="B59" s="71"/>
      <c r="C59" s="72"/>
      <c r="D59" s="73"/>
      <c r="E59" s="73"/>
      <c r="F59" s="73"/>
    </row>
    <row r="60" spans="2:6" x14ac:dyDescent="0.25">
      <c r="B60" s="71"/>
      <c r="C60" s="72"/>
      <c r="D60" s="73"/>
      <c r="E60" s="73"/>
      <c r="F60" s="73"/>
    </row>
    <row r="61" spans="2:6" x14ac:dyDescent="0.25">
      <c r="B61" s="71"/>
      <c r="C61" s="72"/>
      <c r="D61" s="73"/>
      <c r="E61" s="73"/>
      <c r="F61" s="73"/>
    </row>
    <row r="62" spans="2:6" x14ac:dyDescent="0.25">
      <c r="B62" s="71"/>
      <c r="C62" s="72"/>
      <c r="D62" s="73"/>
      <c r="E62" s="73"/>
      <c r="F62" s="73"/>
    </row>
    <row r="63" spans="2:6" x14ac:dyDescent="0.25">
      <c r="B63" s="71"/>
      <c r="C63" s="72"/>
      <c r="D63" s="73"/>
      <c r="E63" s="73"/>
      <c r="F63" s="73"/>
    </row>
    <row r="64" spans="2:6" x14ac:dyDescent="0.25">
      <c r="B64" s="71"/>
      <c r="C64" s="72"/>
      <c r="D64" s="73"/>
      <c r="E64" s="73"/>
      <c r="F64" s="73"/>
    </row>
    <row r="65" spans="2:6" x14ac:dyDescent="0.25">
      <c r="B65" s="71"/>
      <c r="C65" s="72"/>
      <c r="D65" s="73"/>
      <c r="E65" s="73"/>
      <c r="F65" s="73"/>
    </row>
    <row r="66" spans="2:6" x14ac:dyDescent="0.25">
      <c r="B66" s="71"/>
      <c r="C66" s="72"/>
      <c r="D66" s="73"/>
      <c r="E66" s="73"/>
      <c r="F66" s="73"/>
    </row>
    <row r="67" spans="2:6" x14ac:dyDescent="0.25">
      <c r="B67" s="71"/>
      <c r="C67" s="72"/>
      <c r="D67" s="73"/>
      <c r="E67" s="73"/>
      <c r="F67" s="73"/>
    </row>
    <row r="68" spans="2:6" x14ac:dyDescent="0.25">
      <c r="B68" s="71"/>
      <c r="C68" s="72"/>
      <c r="D68" s="73"/>
      <c r="E68" s="73"/>
      <c r="F68" s="73"/>
    </row>
    <row r="69" spans="2:6" x14ac:dyDescent="0.25">
      <c r="B69" s="71"/>
      <c r="C69" s="72"/>
      <c r="D69" s="73"/>
      <c r="E69" s="73"/>
      <c r="F69" s="73"/>
    </row>
    <row r="70" spans="2:6" x14ac:dyDescent="0.25">
      <c r="B70" s="71"/>
      <c r="C70" s="72"/>
      <c r="D70" s="73"/>
      <c r="E70" s="73"/>
      <c r="F70" s="73"/>
    </row>
    <row r="71" spans="2:6" x14ac:dyDescent="0.25">
      <c r="B71" s="71"/>
      <c r="C71" s="72"/>
      <c r="D71" s="73"/>
      <c r="E71" s="73"/>
      <c r="F71" s="73"/>
    </row>
    <row r="72" spans="2:6" x14ac:dyDescent="0.25">
      <c r="B72" s="71"/>
      <c r="C72" s="72"/>
      <c r="D72" s="73"/>
      <c r="E72" s="73"/>
      <c r="F72" s="73"/>
    </row>
    <row r="73" spans="2:6" x14ac:dyDescent="0.25">
      <c r="B73" s="71"/>
      <c r="C73" s="72"/>
      <c r="D73" s="73"/>
      <c r="E73" s="73"/>
      <c r="F73" s="73"/>
    </row>
    <row r="74" spans="2:6" x14ac:dyDescent="0.25">
      <c r="B74" s="71"/>
      <c r="C74" s="72"/>
      <c r="D74" s="73"/>
      <c r="E74" s="73"/>
      <c r="F74" s="73"/>
    </row>
    <row r="75" spans="2:6" x14ac:dyDescent="0.25">
      <c r="B75" s="71"/>
      <c r="C75" s="72"/>
      <c r="D75" s="73"/>
      <c r="E75" s="73"/>
      <c r="F75" s="73"/>
    </row>
    <row r="76" spans="2:6" x14ac:dyDescent="0.25">
      <c r="B76" s="71"/>
      <c r="C76" s="72"/>
      <c r="D76" s="73"/>
      <c r="E76" s="73"/>
      <c r="F76" s="73"/>
    </row>
    <row r="77" spans="2:6" x14ac:dyDescent="0.25">
      <c r="B77" s="71"/>
      <c r="C77" s="72"/>
      <c r="D77" s="73"/>
      <c r="E77" s="73"/>
      <c r="F77" s="73"/>
    </row>
    <row r="78" spans="2:6" x14ac:dyDescent="0.25">
      <c r="B78" s="71"/>
      <c r="C78" s="72"/>
      <c r="D78" s="73"/>
      <c r="E78" s="73"/>
      <c r="F78" s="73"/>
    </row>
    <row r="79" spans="2:6" x14ac:dyDescent="0.25">
      <c r="B79" s="71"/>
      <c r="C79" s="72"/>
      <c r="D79" s="73"/>
      <c r="E79" s="73"/>
      <c r="F79" s="73"/>
    </row>
    <row r="80" spans="2:6" x14ac:dyDescent="0.25">
      <c r="B80" s="71"/>
      <c r="C80" s="72"/>
      <c r="D80" s="73"/>
      <c r="E80" s="73"/>
      <c r="F80" s="73"/>
    </row>
    <row r="81" spans="2:6" x14ac:dyDescent="0.25">
      <c r="B81" s="71"/>
      <c r="C81" s="72"/>
      <c r="D81" s="73"/>
      <c r="E81" s="73"/>
      <c r="F81" s="73"/>
    </row>
    <row r="82" spans="2:6" x14ac:dyDescent="0.25">
      <c r="B82" s="71"/>
      <c r="C82" s="72"/>
      <c r="D82" s="73"/>
      <c r="E82" s="73"/>
      <c r="F82" s="73"/>
    </row>
    <row r="83" spans="2:6" x14ac:dyDescent="0.25">
      <c r="B83" s="71"/>
      <c r="C83" s="72"/>
      <c r="D83" s="73"/>
      <c r="E83" s="73"/>
      <c r="F83" s="73"/>
    </row>
    <row r="84" spans="2:6" x14ac:dyDescent="0.25">
      <c r="B84" s="71"/>
      <c r="C84" s="72"/>
      <c r="D84" s="73"/>
      <c r="E84" s="73"/>
      <c r="F84" s="73"/>
    </row>
    <row r="85" spans="2:6" x14ac:dyDescent="0.25">
      <c r="B85" s="71"/>
      <c r="C85" s="72"/>
      <c r="D85" s="73"/>
      <c r="E85" s="73"/>
      <c r="F85" s="73"/>
    </row>
    <row r="86" spans="2:6" x14ac:dyDescent="0.25">
      <c r="B86" s="71"/>
      <c r="C86" s="72"/>
      <c r="D86" s="73"/>
      <c r="E86" s="73"/>
      <c r="F86" s="73"/>
    </row>
    <row r="87" spans="2:6" x14ac:dyDescent="0.25">
      <c r="B87" s="71"/>
      <c r="C87" s="72"/>
      <c r="D87" s="73"/>
      <c r="E87" s="73"/>
      <c r="F87" s="73"/>
    </row>
    <row r="88" spans="2:6" x14ac:dyDescent="0.25">
      <c r="B88" s="71"/>
      <c r="C88" s="72"/>
      <c r="D88" s="73"/>
      <c r="E88" s="73"/>
      <c r="F88" s="73"/>
    </row>
    <row r="89" spans="2:6" x14ac:dyDescent="0.25">
      <c r="B89" s="71"/>
      <c r="C89" s="72"/>
      <c r="D89" s="73"/>
      <c r="E89" s="73"/>
      <c r="F89" s="73"/>
    </row>
    <row r="90" spans="2:6" x14ac:dyDescent="0.25">
      <c r="B90" s="71"/>
      <c r="C90" s="72"/>
      <c r="D90" s="73"/>
      <c r="E90" s="73"/>
      <c r="F90" s="73"/>
    </row>
    <row r="91" spans="2:6" x14ac:dyDescent="0.25">
      <c r="B91" s="71"/>
      <c r="C91" s="72"/>
      <c r="D91" s="73"/>
      <c r="E91" s="73"/>
      <c r="F91" s="73"/>
    </row>
    <row r="92" spans="2:6" x14ac:dyDescent="0.25">
      <c r="B92" s="71"/>
      <c r="C92" s="72"/>
      <c r="D92" s="73"/>
      <c r="E92" s="73"/>
      <c r="F92" s="73"/>
    </row>
    <row r="93" spans="2:6" x14ac:dyDescent="0.25">
      <c r="B93" s="71"/>
      <c r="C93" s="72"/>
      <c r="D93" s="73"/>
      <c r="E93" s="73"/>
      <c r="F93" s="73"/>
    </row>
    <row r="94" spans="2:6" x14ac:dyDescent="0.25">
      <c r="B94" s="71"/>
      <c r="C94" s="72"/>
      <c r="D94" s="73"/>
      <c r="E94" s="73"/>
      <c r="F94" s="73"/>
    </row>
    <row r="95" spans="2:6" x14ac:dyDescent="0.25">
      <c r="B95" s="71"/>
      <c r="C95" s="72"/>
      <c r="D95" s="73"/>
      <c r="E95" s="73"/>
      <c r="F95" s="73"/>
    </row>
    <row r="96" spans="2:6" x14ac:dyDescent="0.25">
      <c r="B96" s="71"/>
      <c r="C96" s="72"/>
      <c r="D96" s="73"/>
      <c r="E96" s="73"/>
      <c r="F96" s="73"/>
    </row>
    <row r="97" spans="2:6" x14ac:dyDescent="0.25">
      <c r="B97" s="71"/>
      <c r="C97" s="72"/>
      <c r="D97" s="73"/>
      <c r="E97" s="73"/>
      <c r="F97" s="73"/>
    </row>
    <row r="98" spans="2:6" x14ac:dyDescent="0.25">
      <c r="B98" s="71"/>
      <c r="C98" s="72"/>
      <c r="D98" s="73"/>
      <c r="E98" s="73"/>
      <c r="F98" s="73"/>
    </row>
    <row r="99" spans="2:6" x14ac:dyDescent="0.25">
      <c r="B99" s="71"/>
      <c r="C99" s="72"/>
      <c r="D99" s="73"/>
      <c r="E99" s="73"/>
      <c r="F99" s="73"/>
    </row>
    <row r="100" spans="2:6" x14ac:dyDescent="0.25">
      <c r="B100" s="71"/>
      <c r="C100" s="72"/>
      <c r="D100" s="73"/>
      <c r="E100" s="73"/>
      <c r="F100" s="73"/>
    </row>
    <row r="101" spans="2:6" x14ac:dyDescent="0.25">
      <c r="B101" s="71"/>
      <c r="C101" s="72"/>
      <c r="D101" s="73"/>
      <c r="E101" s="73"/>
      <c r="F101" s="73"/>
    </row>
    <row r="102" spans="2:6" x14ac:dyDescent="0.25">
      <c r="B102" s="71"/>
      <c r="C102" s="72"/>
      <c r="D102" s="73"/>
      <c r="E102" s="73"/>
      <c r="F102" s="73"/>
    </row>
    <row r="103" spans="2:6" x14ac:dyDescent="0.25">
      <c r="B103" s="71"/>
      <c r="C103" s="72"/>
      <c r="D103" s="73"/>
      <c r="E103" s="73"/>
      <c r="F103" s="73"/>
    </row>
    <row r="104" spans="2:6" x14ac:dyDescent="0.25">
      <c r="B104" s="71"/>
      <c r="C104" s="72"/>
      <c r="D104" s="73"/>
      <c r="E104" s="73"/>
      <c r="F104" s="73"/>
    </row>
    <row r="105" spans="2:6" x14ac:dyDescent="0.25">
      <c r="B105" s="71"/>
      <c r="C105" s="72"/>
      <c r="D105" s="73"/>
      <c r="E105" s="73"/>
      <c r="F105" s="73"/>
    </row>
    <row r="106" spans="2:6" x14ac:dyDescent="0.25">
      <c r="B106" s="71"/>
      <c r="C106" s="72"/>
      <c r="D106" s="73"/>
      <c r="E106" s="73"/>
      <c r="F106" s="73"/>
    </row>
    <row r="107" spans="2:6" x14ac:dyDescent="0.25">
      <c r="B107" s="71"/>
      <c r="C107" s="72"/>
      <c r="D107" s="73"/>
      <c r="E107" s="73"/>
      <c r="F107" s="73"/>
    </row>
    <row r="108" spans="2:6" x14ac:dyDescent="0.25">
      <c r="B108" s="71"/>
      <c r="C108" s="72"/>
      <c r="D108" s="73"/>
      <c r="E108" s="73"/>
      <c r="F108" s="73"/>
    </row>
    <row r="109" spans="2:6" x14ac:dyDescent="0.25">
      <c r="B109" s="71"/>
      <c r="C109" s="72"/>
      <c r="D109" s="73"/>
      <c r="E109" s="73"/>
      <c r="F109" s="73"/>
    </row>
    <row r="110" spans="2:6" x14ac:dyDescent="0.25">
      <c r="B110" s="71"/>
      <c r="C110" s="72"/>
      <c r="D110" s="73"/>
      <c r="E110" s="73"/>
      <c r="F110" s="73"/>
    </row>
    <row r="111" spans="2:6" x14ac:dyDescent="0.25">
      <c r="B111" s="71"/>
      <c r="C111" s="72"/>
      <c r="D111" s="73"/>
      <c r="E111" s="73"/>
      <c r="F111" s="73"/>
    </row>
    <row r="112" spans="2:6" x14ac:dyDescent="0.25">
      <c r="B112" s="71"/>
      <c r="C112" s="72"/>
      <c r="D112" s="73"/>
      <c r="E112" s="73"/>
      <c r="F112" s="73"/>
    </row>
    <row r="113" spans="2:6" x14ac:dyDescent="0.25">
      <c r="B113" s="71"/>
      <c r="C113" s="72"/>
      <c r="D113" s="73"/>
      <c r="E113" s="73"/>
      <c r="F113" s="73"/>
    </row>
    <row r="114" spans="2:6" x14ac:dyDescent="0.25">
      <c r="B114" s="71"/>
      <c r="C114" s="72"/>
      <c r="D114" s="73"/>
      <c r="E114" s="73"/>
      <c r="F114" s="73"/>
    </row>
    <row r="115" spans="2:6" x14ac:dyDescent="0.25">
      <c r="B115" s="71"/>
      <c r="C115" s="72"/>
      <c r="D115" s="73"/>
      <c r="E115" s="73"/>
      <c r="F115" s="73"/>
    </row>
    <row r="116" spans="2:6" x14ac:dyDescent="0.25">
      <c r="B116" s="71"/>
      <c r="C116" s="72"/>
      <c r="D116" s="73"/>
      <c r="E116" s="73"/>
      <c r="F116" s="73"/>
    </row>
    <row r="117" spans="2:6" x14ac:dyDescent="0.25">
      <c r="B117" s="71"/>
      <c r="C117" s="72"/>
      <c r="D117" s="73"/>
      <c r="E117" s="73"/>
      <c r="F117" s="73"/>
    </row>
    <row r="118" spans="2:6" x14ac:dyDescent="0.25">
      <c r="B118" s="71"/>
      <c r="C118" s="72"/>
      <c r="D118" s="73"/>
      <c r="E118" s="73"/>
      <c r="F118" s="73"/>
    </row>
    <row r="119" spans="2:6" x14ac:dyDescent="0.25">
      <c r="B119" s="71"/>
      <c r="C119" s="72"/>
      <c r="D119" s="73"/>
      <c r="E119" s="73"/>
      <c r="F119" s="73"/>
    </row>
    <row r="120" spans="2:6" x14ac:dyDescent="0.25">
      <c r="B120" s="71"/>
      <c r="C120" s="72"/>
      <c r="D120" s="73"/>
      <c r="E120" s="73"/>
      <c r="F120" s="73"/>
    </row>
    <row r="121" spans="2:6" x14ac:dyDescent="0.25">
      <c r="B121" s="71"/>
      <c r="C121" s="72"/>
      <c r="D121" s="73"/>
      <c r="E121" s="73"/>
      <c r="F121" s="73"/>
    </row>
    <row r="122" spans="2:6" x14ac:dyDescent="0.25">
      <c r="B122" s="71"/>
      <c r="C122" s="72"/>
      <c r="D122" s="73"/>
      <c r="E122" s="73"/>
      <c r="F122" s="73"/>
    </row>
    <row r="123" spans="2:6" x14ac:dyDescent="0.25">
      <c r="B123" s="71"/>
      <c r="C123" s="72"/>
      <c r="D123" s="73"/>
      <c r="E123" s="73"/>
      <c r="F123" s="73"/>
    </row>
    <row r="124" spans="2:6" x14ac:dyDescent="0.25">
      <c r="B124" s="71"/>
      <c r="C124" s="72"/>
      <c r="D124" s="73"/>
      <c r="E124" s="73"/>
      <c r="F124" s="73"/>
    </row>
    <row r="125" spans="2:6" x14ac:dyDescent="0.25">
      <c r="B125" s="71"/>
      <c r="C125" s="72"/>
      <c r="D125" s="73"/>
      <c r="E125" s="73"/>
      <c r="F125" s="73"/>
    </row>
    <row r="126" spans="2:6" x14ac:dyDescent="0.25">
      <c r="B126" s="71"/>
      <c r="C126" s="72"/>
      <c r="D126" s="73"/>
      <c r="E126" s="73"/>
      <c r="F126" s="73"/>
    </row>
    <row r="127" spans="2:6" x14ac:dyDescent="0.25">
      <c r="B127" s="71"/>
      <c r="C127" s="72"/>
      <c r="D127" s="73"/>
      <c r="E127" s="73"/>
      <c r="F127" s="73"/>
    </row>
    <row r="128" spans="2:6" x14ac:dyDescent="0.25">
      <c r="B128" s="71"/>
      <c r="C128" s="72"/>
      <c r="D128" s="73"/>
      <c r="E128" s="73"/>
      <c r="F128" s="73"/>
    </row>
    <row r="129" spans="2:6" x14ac:dyDescent="0.25">
      <c r="B129" s="71"/>
      <c r="C129" s="72"/>
      <c r="D129" s="73"/>
      <c r="E129" s="73"/>
      <c r="F129" s="73"/>
    </row>
    <row r="130" spans="2:6" x14ac:dyDescent="0.25">
      <c r="B130" s="71"/>
      <c r="C130" s="72"/>
      <c r="D130" s="73"/>
      <c r="E130" s="73"/>
      <c r="F130" s="73"/>
    </row>
    <row r="131" spans="2:6" x14ac:dyDescent="0.25">
      <c r="B131" s="71"/>
      <c r="C131" s="72"/>
      <c r="D131" s="73"/>
      <c r="E131" s="73"/>
      <c r="F131" s="73"/>
    </row>
    <row r="132" spans="2:6" x14ac:dyDescent="0.25">
      <c r="B132" s="71"/>
      <c r="C132" s="72"/>
      <c r="D132" s="73"/>
      <c r="E132" s="73"/>
      <c r="F132" s="73"/>
    </row>
    <row r="133" spans="2:6" x14ac:dyDescent="0.25">
      <c r="B133" s="71"/>
      <c r="C133" s="72"/>
      <c r="D133" s="73"/>
      <c r="E133" s="73"/>
      <c r="F133" s="73"/>
    </row>
    <row r="134" spans="2:6" x14ac:dyDescent="0.25">
      <c r="B134" s="71"/>
      <c r="C134" s="72"/>
      <c r="D134" s="73"/>
      <c r="E134" s="73"/>
      <c r="F134" s="73"/>
    </row>
    <row r="135" spans="2:6" x14ac:dyDescent="0.25">
      <c r="B135" s="71"/>
      <c r="C135" s="72"/>
      <c r="D135" s="73"/>
      <c r="E135" s="73"/>
      <c r="F135" s="73"/>
    </row>
    <row r="136" spans="2:6" x14ac:dyDescent="0.25">
      <c r="B136" s="71"/>
      <c r="C136" s="72"/>
      <c r="D136" s="73"/>
      <c r="E136" s="73"/>
      <c r="F136" s="73"/>
    </row>
    <row r="137" spans="2:6" x14ac:dyDescent="0.25">
      <c r="B137" s="71"/>
      <c r="C137" s="72"/>
      <c r="D137" s="73"/>
      <c r="E137" s="73"/>
      <c r="F137" s="73"/>
    </row>
    <row r="138" spans="2:6" x14ac:dyDescent="0.25">
      <c r="B138" s="71"/>
      <c r="C138" s="72"/>
      <c r="D138" s="73"/>
      <c r="E138" s="73"/>
      <c r="F138" s="73"/>
    </row>
    <row r="139" spans="2:6" x14ac:dyDescent="0.25">
      <c r="B139" s="71"/>
      <c r="C139" s="72"/>
      <c r="D139" s="73"/>
      <c r="E139" s="73"/>
      <c r="F139" s="73"/>
    </row>
    <row r="140" spans="2:6" x14ac:dyDescent="0.25">
      <c r="B140" s="71"/>
      <c r="C140" s="72"/>
      <c r="D140" s="73"/>
      <c r="E140" s="73"/>
      <c r="F140" s="73"/>
    </row>
    <row r="141" spans="2:6" x14ac:dyDescent="0.25">
      <c r="B141" s="71"/>
      <c r="C141" s="72"/>
      <c r="D141" s="73"/>
      <c r="E141" s="73"/>
      <c r="F141" s="73"/>
    </row>
    <row r="142" spans="2:6" x14ac:dyDescent="0.25">
      <c r="B142" s="71"/>
      <c r="C142" s="72"/>
      <c r="D142" s="73"/>
      <c r="E142" s="73"/>
      <c r="F142" s="73"/>
    </row>
    <row r="143" spans="2:6" x14ac:dyDescent="0.25">
      <c r="B143" s="71"/>
      <c r="C143" s="72"/>
      <c r="D143" s="73"/>
      <c r="E143" s="73"/>
      <c r="F143" s="73"/>
    </row>
    <row r="144" spans="2:6" x14ac:dyDescent="0.25">
      <c r="B144" s="71"/>
      <c r="C144" s="72"/>
      <c r="D144" s="73"/>
      <c r="E144" s="73"/>
      <c r="F144" s="73"/>
    </row>
    <row r="145" spans="2:6" x14ac:dyDescent="0.25">
      <c r="B145" s="71"/>
      <c r="C145" s="72"/>
      <c r="D145" s="73"/>
      <c r="E145" s="73"/>
      <c r="F145" s="73"/>
    </row>
    <row r="146" spans="2:6" x14ac:dyDescent="0.25">
      <c r="B146" s="71"/>
      <c r="C146" s="72"/>
      <c r="D146" s="73"/>
      <c r="E146" s="73"/>
      <c r="F146" s="73"/>
    </row>
    <row r="147" spans="2:6" x14ac:dyDescent="0.25">
      <c r="B147" s="71"/>
      <c r="C147" s="72"/>
      <c r="D147" s="73"/>
      <c r="E147" s="73"/>
      <c r="F147" s="73"/>
    </row>
    <row r="148" spans="2:6" x14ac:dyDescent="0.25">
      <c r="B148" s="71"/>
      <c r="C148" s="72"/>
      <c r="D148" s="73"/>
      <c r="E148" s="73"/>
      <c r="F148" s="73"/>
    </row>
    <row r="149" spans="2:6" x14ac:dyDescent="0.25">
      <c r="B149" s="71"/>
      <c r="C149" s="72"/>
      <c r="D149" s="73"/>
      <c r="E149" s="73"/>
      <c r="F149" s="73"/>
    </row>
    <row r="150" spans="2:6" x14ac:dyDescent="0.25">
      <c r="B150" s="71"/>
      <c r="C150" s="72"/>
      <c r="D150" s="73"/>
      <c r="E150" s="73"/>
      <c r="F150" s="73"/>
    </row>
    <row r="151" spans="2:6" x14ac:dyDescent="0.25">
      <c r="B151" s="71"/>
      <c r="C151" s="72"/>
      <c r="D151" s="73"/>
      <c r="E151" s="73"/>
      <c r="F151" s="73"/>
    </row>
    <row r="152" spans="2:6" x14ac:dyDescent="0.25">
      <c r="B152" s="71"/>
      <c r="C152" s="72"/>
      <c r="D152" s="73"/>
      <c r="E152" s="73"/>
      <c r="F152" s="73"/>
    </row>
    <row r="153" spans="2:6" x14ac:dyDescent="0.25">
      <c r="B153" s="71"/>
      <c r="C153" s="72"/>
      <c r="D153" s="73"/>
      <c r="E153" s="73"/>
      <c r="F153" s="73"/>
    </row>
    <row r="154" spans="2:6" x14ac:dyDescent="0.25">
      <c r="B154" s="71"/>
      <c r="C154" s="72"/>
      <c r="D154" s="73"/>
      <c r="E154" s="73"/>
      <c r="F154" s="73"/>
    </row>
    <row r="155" spans="2:6" x14ac:dyDescent="0.25">
      <c r="B155" s="71"/>
      <c r="C155" s="72"/>
      <c r="D155" s="73"/>
      <c r="E155" s="73"/>
      <c r="F155" s="73"/>
    </row>
    <row r="156" spans="2:6" x14ac:dyDescent="0.25">
      <c r="B156" s="71"/>
      <c r="C156" s="72"/>
      <c r="D156" s="73"/>
      <c r="E156" s="73"/>
      <c r="F156" s="73"/>
    </row>
    <row r="157" spans="2:6" x14ac:dyDescent="0.25">
      <c r="B157" s="71"/>
      <c r="C157" s="72"/>
      <c r="D157" s="73"/>
      <c r="E157" s="73"/>
      <c r="F157" s="73"/>
    </row>
    <row r="158" spans="2:6" x14ac:dyDescent="0.25">
      <c r="B158" s="71"/>
      <c r="C158" s="72"/>
      <c r="D158" s="73"/>
      <c r="E158" s="73"/>
      <c r="F158" s="73"/>
    </row>
    <row r="159" spans="2:6" x14ac:dyDescent="0.25">
      <c r="B159" s="71"/>
      <c r="C159" s="72"/>
      <c r="D159" s="73"/>
      <c r="E159" s="73"/>
      <c r="F159" s="73"/>
    </row>
    <row r="160" spans="2:6" x14ac:dyDescent="0.25">
      <c r="B160" s="71"/>
      <c r="C160" s="72"/>
      <c r="D160" s="73"/>
      <c r="E160" s="73"/>
      <c r="F160" s="73"/>
    </row>
    <row r="161" spans="2:6" x14ac:dyDescent="0.25">
      <c r="B161" s="71"/>
      <c r="C161" s="72"/>
      <c r="D161" s="73"/>
      <c r="E161" s="73"/>
      <c r="F161" s="73"/>
    </row>
    <row r="162" spans="2:6" x14ac:dyDescent="0.25">
      <c r="B162" s="71"/>
      <c r="C162" s="72"/>
      <c r="D162" s="73"/>
      <c r="E162" s="73"/>
      <c r="F162" s="73"/>
    </row>
    <row r="163" spans="2:6" x14ac:dyDescent="0.25">
      <c r="B163" s="71"/>
      <c r="C163" s="72"/>
      <c r="D163" s="73"/>
      <c r="E163" s="73"/>
      <c r="F163" s="73"/>
    </row>
    <row r="164" spans="2:6" x14ac:dyDescent="0.25">
      <c r="B164" s="71"/>
      <c r="C164" s="72"/>
      <c r="D164" s="73"/>
      <c r="E164" s="73"/>
      <c r="F164" s="73"/>
    </row>
    <row r="165" spans="2:6" x14ac:dyDescent="0.25">
      <c r="B165" s="71"/>
      <c r="C165" s="72"/>
      <c r="D165" s="73"/>
      <c r="E165" s="73"/>
      <c r="F165" s="73"/>
    </row>
    <row r="166" spans="2:6" x14ac:dyDescent="0.25">
      <c r="B166" s="71"/>
      <c r="C166" s="72"/>
      <c r="D166" s="73"/>
      <c r="E166" s="73"/>
      <c r="F166" s="73"/>
    </row>
    <row r="167" spans="2:6" x14ac:dyDescent="0.25">
      <c r="B167" s="71"/>
      <c r="C167" s="72"/>
      <c r="D167" s="73"/>
      <c r="E167" s="73"/>
      <c r="F167" s="73"/>
    </row>
    <row r="168" spans="2:6" x14ac:dyDescent="0.25">
      <c r="B168" s="71"/>
      <c r="C168" s="72"/>
      <c r="D168" s="73"/>
      <c r="E168" s="73"/>
      <c r="F168" s="73"/>
    </row>
    <row r="169" spans="2:6" x14ac:dyDescent="0.25">
      <c r="B169" s="71"/>
      <c r="C169" s="72"/>
      <c r="D169" s="73"/>
      <c r="E169" s="73"/>
      <c r="F169" s="73"/>
    </row>
    <row r="170" spans="2:6" x14ac:dyDescent="0.25">
      <c r="B170" s="71"/>
      <c r="C170" s="72"/>
      <c r="D170" s="73"/>
      <c r="E170" s="73"/>
      <c r="F170" s="73"/>
    </row>
    <row r="171" spans="2:6" x14ac:dyDescent="0.25">
      <c r="B171" s="71"/>
      <c r="C171" s="72"/>
      <c r="D171" s="73"/>
      <c r="E171" s="73"/>
      <c r="F171" s="73"/>
    </row>
    <row r="172" spans="2:6" x14ac:dyDescent="0.25">
      <c r="B172" s="71"/>
      <c r="C172" s="72"/>
      <c r="D172" s="73"/>
      <c r="E172" s="73"/>
      <c r="F172" s="73"/>
    </row>
    <row r="173" spans="2:6" x14ac:dyDescent="0.25">
      <c r="B173" s="71"/>
      <c r="C173" s="72"/>
      <c r="D173" s="73"/>
      <c r="E173" s="73"/>
      <c r="F173" s="73"/>
    </row>
    <row r="174" spans="2:6" x14ac:dyDescent="0.25">
      <c r="B174" s="71"/>
      <c r="C174" s="72"/>
      <c r="D174" s="73"/>
      <c r="E174" s="73"/>
      <c r="F174" s="73"/>
    </row>
    <row r="175" spans="2:6" x14ac:dyDescent="0.25">
      <c r="B175" s="71"/>
      <c r="C175" s="72"/>
      <c r="D175" s="73"/>
      <c r="E175" s="73"/>
      <c r="F175" s="73"/>
    </row>
    <row r="176" spans="2:6" x14ac:dyDescent="0.25">
      <c r="B176" s="71"/>
      <c r="C176" s="72"/>
      <c r="D176" s="73"/>
      <c r="E176" s="73"/>
      <c r="F176" s="73"/>
    </row>
    <row r="177" spans="2:6" x14ac:dyDescent="0.25">
      <c r="B177" s="71"/>
      <c r="C177" s="72"/>
      <c r="D177" s="73"/>
      <c r="E177" s="73"/>
      <c r="F177" s="73"/>
    </row>
    <row r="178" spans="2:6" x14ac:dyDescent="0.25">
      <c r="B178" s="71"/>
      <c r="C178" s="72"/>
      <c r="D178" s="73"/>
      <c r="E178" s="73"/>
      <c r="F178" s="73"/>
    </row>
    <row r="179" spans="2:6" x14ac:dyDescent="0.25">
      <c r="B179" s="71"/>
      <c r="C179" s="72"/>
      <c r="D179" s="73"/>
      <c r="E179" s="73"/>
      <c r="F179" s="73"/>
    </row>
    <row r="180" spans="2:6" x14ac:dyDescent="0.25">
      <c r="B180" s="71"/>
      <c r="C180" s="72"/>
      <c r="D180" s="73"/>
      <c r="E180" s="73"/>
      <c r="F180" s="73"/>
    </row>
    <row r="181" spans="2:6" x14ac:dyDescent="0.25">
      <c r="B181" s="71"/>
      <c r="C181" s="72"/>
      <c r="D181" s="73"/>
      <c r="E181" s="73"/>
      <c r="F181" s="73"/>
    </row>
    <row r="182" spans="2:6" x14ac:dyDescent="0.25">
      <c r="B182" s="71"/>
      <c r="C182" s="72"/>
      <c r="D182" s="73"/>
      <c r="E182" s="73"/>
      <c r="F182" s="73"/>
    </row>
    <row r="183" spans="2:6" x14ac:dyDescent="0.25">
      <c r="B183" s="71"/>
      <c r="C183" s="72"/>
      <c r="D183" s="73"/>
      <c r="E183" s="73"/>
      <c r="F183" s="73"/>
    </row>
    <row r="184" spans="2:6" x14ac:dyDescent="0.25">
      <c r="B184" s="71"/>
      <c r="C184" s="72"/>
      <c r="D184" s="73"/>
      <c r="E184" s="73"/>
      <c r="F184" s="73"/>
    </row>
    <row r="185" spans="2:6" x14ac:dyDescent="0.25">
      <c r="B185" s="71"/>
      <c r="C185" s="72"/>
      <c r="D185" s="73"/>
      <c r="E185" s="73"/>
      <c r="F185" s="73"/>
    </row>
    <row r="186" spans="2:6" x14ac:dyDescent="0.25">
      <c r="B186" s="71"/>
      <c r="C186" s="72"/>
      <c r="D186" s="73"/>
      <c r="E186" s="73"/>
      <c r="F186" s="73"/>
    </row>
    <row r="187" spans="2:6" x14ac:dyDescent="0.25">
      <c r="B187" s="71"/>
      <c r="C187" s="72"/>
      <c r="D187" s="73"/>
      <c r="E187" s="73"/>
      <c r="F187" s="73"/>
    </row>
    <row r="188" spans="2:6" x14ac:dyDescent="0.25">
      <c r="B188" s="71"/>
      <c r="C188" s="72"/>
      <c r="D188" s="73"/>
      <c r="E188" s="73"/>
      <c r="F188" s="73"/>
    </row>
    <row r="189" spans="2:6" x14ac:dyDescent="0.25">
      <c r="B189" s="71"/>
      <c r="C189" s="72"/>
      <c r="D189" s="73"/>
      <c r="E189" s="73"/>
      <c r="F189" s="73"/>
    </row>
    <row r="190" spans="2:6" x14ac:dyDescent="0.25">
      <c r="B190" s="71"/>
      <c r="C190" s="72"/>
      <c r="D190" s="73"/>
      <c r="E190" s="73"/>
      <c r="F190" s="73"/>
    </row>
    <row r="191" spans="2:6" x14ac:dyDescent="0.25">
      <c r="B191" s="71"/>
      <c r="C191" s="72"/>
      <c r="D191" s="73"/>
      <c r="E191" s="73"/>
      <c r="F191" s="73"/>
    </row>
    <row r="192" spans="2:6" x14ac:dyDescent="0.25">
      <c r="B192" s="71"/>
      <c r="C192" s="72"/>
      <c r="D192" s="73"/>
      <c r="E192" s="73"/>
      <c r="F192" s="73"/>
    </row>
    <row r="193" spans="2:6" x14ac:dyDescent="0.25">
      <c r="B193" s="71"/>
      <c r="C193" s="72"/>
      <c r="D193" s="73"/>
      <c r="E193" s="73"/>
      <c r="F193" s="73"/>
    </row>
    <row r="194" spans="2:6" x14ac:dyDescent="0.25">
      <c r="B194" s="71"/>
      <c r="C194" s="72"/>
      <c r="D194" s="73"/>
      <c r="E194" s="73"/>
      <c r="F194" s="73"/>
    </row>
    <row r="195" spans="2:6" x14ac:dyDescent="0.25">
      <c r="B195" s="71"/>
      <c r="C195" s="72"/>
      <c r="D195" s="73"/>
      <c r="E195" s="73"/>
      <c r="F195" s="73"/>
    </row>
    <row r="196" spans="2:6" x14ac:dyDescent="0.25">
      <c r="B196" s="71"/>
      <c r="C196" s="72"/>
      <c r="D196" s="73"/>
      <c r="E196" s="73"/>
      <c r="F196" s="73"/>
    </row>
    <row r="197" spans="2:6" x14ac:dyDescent="0.25">
      <c r="B197" s="71"/>
      <c r="C197" s="72"/>
      <c r="D197" s="73"/>
      <c r="E197" s="73"/>
      <c r="F197" s="73"/>
    </row>
    <row r="198" spans="2:6" x14ac:dyDescent="0.25">
      <c r="B198" s="71"/>
      <c r="C198" s="72"/>
      <c r="D198" s="73"/>
      <c r="E198" s="73"/>
      <c r="F198" s="73"/>
    </row>
    <row r="199" spans="2:6" x14ac:dyDescent="0.25">
      <c r="B199" s="71"/>
      <c r="C199" s="72"/>
      <c r="D199" s="73"/>
      <c r="E199" s="73"/>
      <c r="F199" s="73"/>
    </row>
    <row r="200" spans="2:6" x14ac:dyDescent="0.25">
      <c r="B200" s="71"/>
      <c r="C200" s="72"/>
      <c r="D200" s="73"/>
      <c r="E200" s="73"/>
      <c r="F200" s="73"/>
    </row>
    <row r="201" spans="2:6" x14ac:dyDescent="0.25">
      <c r="B201" s="71"/>
      <c r="C201" s="72"/>
      <c r="D201" s="73"/>
      <c r="E201" s="73"/>
      <c r="F201" s="73"/>
    </row>
    <row r="202" spans="2:6" x14ac:dyDescent="0.25">
      <c r="B202" s="71"/>
      <c r="C202" s="72"/>
      <c r="D202" s="73"/>
      <c r="E202" s="73"/>
      <c r="F202" s="73"/>
    </row>
    <row r="203" spans="2:6" x14ac:dyDescent="0.25">
      <c r="B203" s="71"/>
      <c r="C203" s="72"/>
      <c r="D203" s="73"/>
      <c r="E203" s="73"/>
      <c r="F203" s="73"/>
    </row>
    <row r="204" spans="2:6" x14ac:dyDescent="0.25">
      <c r="B204" s="71"/>
      <c r="C204" s="72"/>
      <c r="D204" s="73"/>
      <c r="E204" s="73"/>
      <c r="F204" s="73"/>
    </row>
    <row r="205" spans="2:6" x14ac:dyDescent="0.25">
      <c r="B205" s="71"/>
      <c r="C205" s="72"/>
      <c r="D205" s="73"/>
      <c r="E205" s="73"/>
      <c r="F205" s="73"/>
    </row>
    <row r="206" spans="2:6" x14ac:dyDescent="0.25">
      <c r="B206" s="71"/>
      <c r="C206" s="72"/>
      <c r="D206" s="73"/>
      <c r="E206" s="73"/>
      <c r="F206" s="73"/>
    </row>
    <row r="207" spans="2:6" x14ac:dyDescent="0.25">
      <c r="B207" s="71"/>
      <c r="C207" s="72"/>
      <c r="D207" s="73"/>
      <c r="E207" s="73"/>
      <c r="F207" s="73"/>
    </row>
    <row r="208" spans="2:6" x14ac:dyDescent="0.25">
      <c r="B208" s="71"/>
      <c r="C208" s="72"/>
      <c r="D208" s="73"/>
      <c r="E208" s="73"/>
      <c r="F208" s="73"/>
    </row>
    <row r="209" spans="2:6" x14ac:dyDescent="0.25">
      <c r="B209" s="71"/>
      <c r="C209" s="72"/>
      <c r="D209" s="73"/>
      <c r="E209" s="73"/>
      <c r="F209" s="73"/>
    </row>
    <row r="210" spans="2:6" x14ac:dyDescent="0.25">
      <c r="B210" s="71"/>
      <c r="C210" s="72"/>
      <c r="D210" s="73"/>
      <c r="E210" s="73"/>
      <c r="F210" s="73"/>
    </row>
    <row r="211" spans="2:6" x14ac:dyDescent="0.25">
      <c r="B211" s="71"/>
      <c r="C211" s="72"/>
      <c r="D211" s="73"/>
      <c r="E211" s="73"/>
      <c r="F211" s="73"/>
    </row>
    <row r="212" spans="2:6" x14ac:dyDescent="0.25">
      <c r="B212" s="71"/>
      <c r="C212" s="72"/>
      <c r="D212" s="73"/>
      <c r="E212" s="73"/>
      <c r="F212" s="73"/>
    </row>
    <row r="213" spans="2:6" x14ac:dyDescent="0.25">
      <c r="B213" s="71"/>
      <c r="C213" s="72"/>
      <c r="D213" s="73"/>
      <c r="E213" s="73"/>
      <c r="F213" s="73"/>
    </row>
    <row r="214" spans="2:6" x14ac:dyDescent="0.25">
      <c r="B214" s="71"/>
      <c r="C214" s="72"/>
      <c r="D214" s="73"/>
      <c r="E214" s="73"/>
      <c r="F214" s="73"/>
    </row>
    <row r="215" spans="2:6" x14ac:dyDescent="0.25">
      <c r="B215" s="71"/>
      <c r="C215" s="72"/>
      <c r="D215" s="73"/>
      <c r="E215" s="73"/>
      <c r="F215" s="73"/>
    </row>
    <row r="216" spans="2:6" x14ac:dyDescent="0.25">
      <c r="B216" s="71"/>
      <c r="C216" s="72"/>
      <c r="D216" s="73"/>
      <c r="E216" s="73"/>
      <c r="F216" s="73"/>
    </row>
    <row r="217" spans="2:6" x14ac:dyDescent="0.25">
      <c r="B217" s="71"/>
      <c r="C217" s="72"/>
      <c r="D217" s="73"/>
      <c r="E217" s="73"/>
      <c r="F217" s="73"/>
    </row>
    <row r="218" spans="2:6" x14ac:dyDescent="0.25">
      <c r="B218" s="71"/>
      <c r="C218" s="72"/>
      <c r="D218" s="73"/>
      <c r="E218" s="73"/>
      <c r="F218" s="73"/>
    </row>
    <row r="219" spans="2:6" x14ac:dyDescent="0.25">
      <c r="B219" s="71"/>
      <c r="C219" s="72"/>
      <c r="D219" s="73"/>
      <c r="E219" s="73"/>
      <c r="F219" s="73"/>
    </row>
    <row r="220" spans="2:6" x14ac:dyDescent="0.25">
      <c r="B220" s="71"/>
      <c r="C220" s="72"/>
      <c r="D220" s="73"/>
      <c r="E220" s="73"/>
      <c r="F220" s="73"/>
    </row>
    <row r="221" spans="2:6" x14ac:dyDescent="0.25">
      <c r="B221" s="71"/>
      <c r="C221" s="72"/>
      <c r="D221" s="73"/>
      <c r="E221" s="73"/>
      <c r="F221" s="73"/>
    </row>
    <row r="222" spans="2:6" x14ac:dyDescent="0.25">
      <c r="B222" s="71"/>
      <c r="C222" s="72"/>
      <c r="D222" s="73"/>
      <c r="E222" s="73"/>
      <c r="F222" s="73"/>
    </row>
    <row r="223" spans="2:6" x14ac:dyDescent="0.25">
      <c r="B223" s="71"/>
      <c r="C223" s="72"/>
      <c r="D223" s="73"/>
      <c r="E223" s="73"/>
      <c r="F223" s="73"/>
    </row>
    <row r="224" spans="2:6" x14ac:dyDescent="0.25">
      <c r="B224" s="71"/>
      <c r="C224" s="72"/>
      <c r="D224" s="73"/>
      <c r="E224" s="73"/>
      <c r="F224" s="73"/>
    </row>
    <row r="225" spans="2:6" x14ac:dyDescent="0.25">
      <c r="B225" s="71"/>
      <c r="C225" s="72"/>
      <c r="D225" s="73"/>
      <c r="E225" s="73"/>
      <c r="F225" s="73"/>
    </row>
    <row r="226" spans="2:6" x14ac:dyDescent="0.25">
      <c r="B226" s="71"/>
      <c r="C226" s="72"/>
      <c r="D226" s="73"/>
      <c r="E226" s="73"/>
      <c r="F226" s="73"/>
    </row>
    <row r="227" spans="2:6" x14ac:dyDescent="0.25">
      <c r="B227" s="71"/>
      <c r="C227" s="72"/>
      <c r="D227" s="73"/>
      <c r="E227" s="73"/>
      <c r="F227" s="73"/>
    </row>
    <row r="228" spans="2:6" x14ac:dyDescent="0.25">
      <c r="B228" s="71"/>
      <c r="C228" s="72"/>
      <c r="D228" s="73"/>
      <c r="E228" s="73"/>
      <c r="F228" s="73"/>
    </row>
    <row r="229" spans="2:6" x14ac:dyDescent="0.25">
      <c r="B229" s="71"/>
      <c r="C229" s="72"/>
      <c r="D229" s="73"/>
      <c r="E229" s="73"/>
      <c r="F229" s="73"/>
    </row>
    <row r="230" spans="2:6" x14ac:dyDescent="0.25">
      <c r="B230" s="71"/>
      <c r="C230" s="72"/>
      <c r="D230" s="73"/>
      <c r="E230" s="73"/>
      <c r="F230" s="73"/>
    </row>
    <row r="231" spans="2:6" x14ac:dyDescent="0.25">
      <c r="B231" s="71"/>
      <c r="C231" s="72"/>
      <c r="D231" s="73"/>
      <c r="E231" s="73"/>
      <c r="F231" s="73"/>
    </row>
    <row r="232" spans="2:6" x14ac:dyDescent="0.25">
      <c r="B232" s="71"/>
      <c r="C232" s="72"/>
      <c r="D232" s="73"/>
      <c r="E232" s="73"/>
      <c r="F232" s="73"/>
    </row>
    <row r="233" spans="2:6" x14ac:dyDescent="0.25">
      <c r="B233" s="71"/>
      <c r="C233" s="72"/>
      <c r="D233" s="73"/>
      <c r="E233" s="73"/>
      <c r="F233" s="73"/>
    </row>
    <row r="234" spans="2:6" x14ac:dyDescent="0.25">
      <c r="B234" s="71"/>
      <c r="C234" s="72"/>
      <c r="D234" s="73"/>
      <c r="E234" s="73"/>
      <c r="F234" s="73"/>
    </row>
    <row r="235" spans="2:6" x14ac:dyDescent="0.25">
      <c r="B235" s="71"/>
      <c r="C235" s="72"/>
      <c r="D235" s="73"/>
      <c r="E235" s="73"/>
      <c r="F235" s="73"/>
    </row>
    <row r="236" spans="2:6" x14ac:dyDescent="0.25">
      <c r="B236" s="71"/>
      <c r="C236" s="72"/>
      <c r="D236" s="73"/>
      <c r="E236" s="73"/>
      <c r="F236" s="73"/>
    </row>
    <row r="237" spans="2:6" x14ac:dyDescent="0.25">
      <c r="B237" s="71"/>
      <c r="C237" s="72"/>
      <c r="D237" s="73"/>
      <c r="E237" s="73"/>
      <c r="F237" s="73"/>
    </row>
    <row r="238" spans="2:6" x14ac:dyDescent="0.25">
      <c r="B238" s="71"/>
      <c r="C238" s="72"/>
      <c r="D238" s="73"/>
      <c r="E238" s="73"/>
      <c r="F238" s="73"/>
    </row>
    <row r="239" spans="2:6" x14ac:dyDescent="0.25">
      <c r="B239" s="71"/>
      <c r="C239" s="72"/>
      <c r="D239" s="73"/>
      <c r="E239" s="73"/>
      <c r="F239" s="73"/>
    </row>
    <row r="240" spans="2:6" x14ac:dyDescent="0.25">
      <c r="B240" s="71"/>
      <c r="C240" s="72"/>
      <c r="D240" s="73"/>
      <c r="E240" s="73"/>
      <c r="F240" s="73"/>
    </row>
    <row r="241" spans="2:6" x14ac:dyDescent="0.25">
      <c r="B241" s="71"/>
      <c r="C241" s="72"/>
      <c r="D241" s="73"/>
      <c r="E241" s="73"/>
      <c r="F241" s="73"/>
    </row>
    <row r="242" spans="2:6" x14ac:dyDescent="0.25">
      <c r="B242" s="71"/>
      <c r="C242" s="72"/>
      <c r="D242" s="73"/>
      <c r="E242" s="73"/>
      <c r="F242" s="73"/>
    </row>
    <row r="243" spans="2:6" x14ac:dyDescent="0.25">
      <c r="B243" s="71"/>
      <c r="C243" s="72"/>
      <c r="D243" s="73"/>
      <c r="E243" s="73"/>
      <c r="F243" s="73"/>
    </row>
    <row r="244" spans="2:6" x14ac:dyDescent="0.25">
      <c r="B244" s="71"/>
      <c r="C244" s="72"/>
      <c r="D244" s="73"/>
      <c r="E244" s="73"/>
      <c r="F244" s="73"/>
    </row>
    <row r="245" spans="2:6" x14ac:dyDescent="0.25">
      <c r="B245" s="71"/>
      <c r="C245" s="72"/>
      <c r="D245" s="73"/>
      <c r="E245" s="73"/>
      <c r="F245" s="73"/>
    </row>
    <row r="246" spans="2:6" x14ac:dyDescent="0.25">
      <c r="B246" s="71"/>
      <c r="C246" s="72"/>
      <c r="D246" s="73"/>
      <c r="E246" s="73"/>
      <c r="F246" s="73"/>
    </row>
    <row r="247" spans="2:6" x14ac:dyDescent="0.25">
      <c r="B247" s="71"/>
      <c r="C247" s="72"/>
      <c r="D247" s="73"/>
      <c r="E247" s="73"/>
      <c r="F247" s="73"/>
    </row>
    <row r="248" spans="2:6" x14ac:dyDescent="0.25">
      <c r="B248" s="71"/>
      <c r="C248" s="72"/>
      <c r="D248" s="73"/>
      <c r="E248" s="73"/>
      <c r="F248" s="73"/>
    </row>
    <row r="249" spans="2:6" x14ac:dyDescent="0.25">
      <c r="B249" s="71"/>
      <c r="C249" s="72"/>
      <c r="D249" s="73"/>
      <c r="E249" s="73"/>
      <c r="F249" s="73"/>
    </row>
    <row r="250" spans="2:6" x14ac:dyDescent="0.25">
      <c r="B250" s="71"/>
      <c r="C250" s="72"/>
      <c r="D250" s="73"/>
      <c r="E250" s="73"/>
      <c r="F250" s="73"/>
    </row>
    <row r="251" spans="2:6" x14ac:dyDescent="0.25">
      <c r="B251" s="71"/>
      <c r="C251" s="72"/>
      <c r="D251" s="73"/>
      <c r="E251" s="73"/>
      <c r="F251" s="73"/>
    </row>
    <row r="252" spans="2:6" x14ac:dyDescent="0.25">
      <c r="B252" s="71"/>
      <c r="C252" s="72"/>
      <c r="D252" s="73"/>
      <c r="E252" s="73"/>
      <c r="F252" s="73"/>
    </row>
    <row r="253" spans="2:6" x14ac:dyDescent="0.25">
      <c r="B253" s="71"/>
      <c r="C253" s="72"/>
      <c r="D253" s="73"/>
      <c r="E253" s="73"/>
      <c r="F253" s="73"/>
    </row>
    <row r="254" spans="2:6" x14ac:dyDescent="0.25">
      <c r="B254" s="71"/>
      <c r="C254" s="72"/>
      <c r="D254" s="73"/>
      <c r="E254" s="73"/>
      <c r="F254" s="73"/>
    </row>
    <row r="255" spans="2:6" x14ac:dyDescent="0.25">
      <c r="B255" s="71"/>
      <c r="C255" s="72"/>
      <c r="D255" s="73"/>
      <c r="E255" s="73"/>
      <c r="F255" s="73"/>
    </row>
    <row r="256" spans="2:6" x14ac:dyDescent="0.25">
      <c r="B256" s="71"/>
      <c r="C256" s="72"/>
      <c r="D256" s="73"/>
      <c r="E256" s="73"/>
      <c r="F256" s="73"/>
    </row>
    <row r="257" spans="2:6" x14ac:dyDescent="0.25">
      <c r="B257" s="71"/>
      <c r="C257" s="72"/>
      <c r="D257" s="73"/>
      <c r="E257" s="73"/>
      <c r="F257" s="73"/>
    </row>
    <row r="258" spans="2:6" x14ac:dyDescent="0.25">
      <c r="B258" s="71"/>
      <c r="C258" s="72"/>
      <c r="D258" s="73"/>
      <c r="E258" s="73"/>
      <c r="F258" s="73"/>
    </row>
    <row r="259" spans="2:6" x14ac:dyDescent="0.25">
      <c r="B259" s="71"/>
      <c r="C259" s="72"/>
      <c r="D259" s="73"/>
      <c r="E259" s="73"/>
      <c r="F259" s="73"/>
    </row>
    <row r="260" spans="2:6" x14ac:dyDescent="0.25">
      <c r="B260" s="71"/>
      <c r="C260" s="72"/>
      <c r="D260" s="73"/>
      <c r="E260" s="73"/>
      <c r="F260" s="73"/>
    </row>
    <row r="261" spans="2:6" x14ac:dyDescent="0.25">
      <c r="B261" s="71"/>
      <c r="C261" s="72"/>
      <c r="D261" s="73"/>
      <c r="E261" s="73"/>
      <c r="F261" s="73"/>
    </row>
    <row r="262" spans="2:6" x14ac:dyDescent="0.25">
      <c r="B262" s="71"/>
      <c r="C262" s="72"/>
      <c r="D262" s="73"/>
      <c r="E262" s="73"/>
      <c r="F262" s="73"/>
    </row>
    <row r="263" spans="2:6" x14ac:dyDescent="0.25">
      <c r="B263" s="71"/>
      <c r="C263" s="72"/>
      <c r="D263" s="73"/>
      <c r="E263" s="73"/>
      <c r="F263" s="73"/>
    </row>
    <row r="264" spans="2:6" x14ac:dyDescent="0.25">
      <c r="B264" s="71"/>
      <c r="C264" s="72"/>
      <c r="D264" s="73"/>
      <c r="E264" s="73"/>
      <c r="F264" s="73"/>
    </row>
    <row r="265" spans="2:6" x14ac:dyDescent="0.25">
      <c r="B265" s="71"/>
      <c r="C265" s="72"/>
      <c r="D265" s="73"/>
      <c r="E265" s="73"/>
      <c r="F265" s="73"/>
    </row>
    <row r="266" spans="2:6" x14ac:dyDescent="0.25">
      <c r="B266" s="71"/>
      <c r="C266" s="72"/>
      <c r="D266" s="73"/>
      <c r="E266" s="73"/>
      <c r="F266" s="73"/>
    </row>
    <row r="267" spans="2:6" x14ac:dyDescent="0.25">
      <c r="B267" s="71"/>
      <c r="C267" s="72"/>
      <c r="D267" s="73"/>
      <c r="E267" s="73"/>
      <c r="F267" s="73"/>
    </row>
    <row r="268" spans="2:6" x14ac:dyDescent="0.25">
      <c r="B268" s="71"/>
      <c r="C268" s="72"/>
      <c r="D268" s="73"/>
      <c r="E268" s="73"/>
      <c r="F268" s="73"/>
    </row>
    <row r="269" spans="2:6" x14ac:dyDescent="0.25">
      <c r="B269" s="71"/>
      <c r="C269" s="72"/>
      <c r="D269" s="73"/>
      <c r="E269" s="73"/>
      <c r="F269" s="73"/>
    </row>
    <row r="270" spans="2:6" x14ac:dyDescent="0.25">
      <c r="B270" s="71"/>
      <c r="C270" s="72"/>
      <c r="D270" s="73"/>
      <c r="E270" s="73"/>
      <c r="F270" s="73"/>
    </row>
    <row r="271" spans="2:6" x14ac:dyDescent="0.25">
      <c r="B271" s="71"/>
      <c r="C271" s="72"/>
      <c r="D271" s="73"/>
      <c r="E271" s="73"/>
      <c r="F271" s="73"/>
    </row>
    <row r="272" spans="2:6" x14ac:dyDescent="0.25">
      <c r="B272" s="71"/>
      <c r="C272" s="72"/>
      <c r="D272" s="73"/>
      <c r="E272" s="73"/>
      <c r="F272" s="73"/>
    </row>
    <row r="273" spans="2:6" x14ac:dyDescent="0.25">
      <c r="B273" s="71"/>
      <c r="C273" s="72"/>
      <c r="D273" s="73"/>
      <c r="E273" s="73"/>
      <c r="F273" s="73"/>
    </row>
    <row r="274" spans="2:6" x14ac:dyDescent="0.25">
      <c r="B274" s="71"/>
      <c r="C274" s="72"/>
      <c r="D274" s="73"/>
      <c r="E274" s="73"/>
      <c r="F274" s="73"/>
    </row>
    <row r="275" spans="2:6" x14ac:dyDescent="0.25">
      <c r="B275" s="71"/>
      <c r="C275" s="72"/>
      <c r="D275" s="73"/>
      <c r="E275" s="73"/>
      <c r="F275" s="73"/>
    </row>
    <row r="276" spans="2:6" x14ac:dyDescent="0.25">
      <c r="B276" s="71"/>
      <c r="C276" s="72"/>
      <c r="D276" s="73"/>
      <c r="E276" s="73"/>
      <c r="F276" s="73"/>
    </row>
    <row r="277" spans="2:6" x14ac:dyDescent="0.25">
      <c r="B277" s="71"/>
      <c r="C277" s="72"/>
      <c r="D277" s="73"/>
      <c r="E277" s="73"/>
      <c r="F277" s="73"/>
    </row>
    <row r="278" spans="2:6" x14ac:dyDescent="0.25">
      <c r="B278" s="71"/>
      <c r="C278" s="72"/>
      <c r="D278" s="73"/>
      <c r="E278" s="73"/>
      <c r="F278" s="73"/>
    </row>
    <row r="279" spans="2:6" x14ac:dyDescent="0.25">
      <c r="B279" s="71"/>
      <c r="C279" s="72"/>
      <c r="D279" s="73"/>
      <c r="E279" s="73"/>
      <c r="F279" s="73"/>
    </row>
    <row r="280" spans="2:6" x14ac:dyDescent="0.25">
      <c r="B280" s="71"/>
      <c r="C280" s="72"/>
      <c r="D280" s="73"/>
      <c r="E280" s="73"/>
      <c r="F280" s="73"/>
    </row>
    <row r="281" spans="2:6" x14ac:dyDescent="0.25">
      <c r="B281" s="71"/>
      <c r="C281" s="72"/>
      <c r="D281" s="73"/>
      <c r="E281" s="73"/>
      <c r="F281" s="73"/>
    </row>
    <row r="282" spans="2:6" x14ac:dyDescent="0.25">
      <c r="B282" s="71"/>
      <c r="C282" s="72"/>
      <c r="D282" s="73"/>
      <c r="E282" s="73"/>
      <c r="F282" s="73"/>
    </row>
  </sheetData>
  <mergeCells count="1">
    <mergeCell ref="B2:F2"/>
  </mergeCells>
  <phoneticPr fontId="8" type="noConversion"/>
  <pageMargins left="0.75" right="0.75" top="1" bottom="1" header="0.5" footer="0.5"/>
  <pageSetup paperSize="9" scale="76" orientation="portrait" verticalDpi="4294967295" r:id="rId1"/>
  <headerFooter alignWithMargins="0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284"/>
  <sheetViews>
    <sheetView workbookViewId="0">
      <selection activeCell="E9" sqref="E9:E10"/>
    </sheetView>
  </sheetViews>
  <sheetFormatPr defaultRowHeight="15" x14ac:dyDescent="0.25"/>
  <cols>
    <col min="1" max="1" width="9.140625" style="59"/>
    <col min="2" max="2" width="52.7109375" style="74" customWidth="1"/>
    <col min="3" max="3" width="8.140625" style="75" bestFit="1" customWidth="1"/>
    <col min="4" max="4" width="13" style="76" customWidth="1"/>
    <col min="5" max="5" width="17.140625" style="76" customWidth="1"/>
    <col min="6" max="6" width="15.7109375" style="76" customWidth="1"/>
    <col min="7" max="7" width="14" style="66" customWidth="1"/>
    <col min="8" max="16384" width="9.140625" style="59"/>
  </cols>
  <sheetData>
    <row r="2" spans="2:7" s="54" customFormat="1" x14ac:dyDescent="0.2">
      <c r="B2" s="212" t="str">
        <f>'Elenco Prezzi Unitari'!B129</f>
        <v>PLT6 - Nummernschilderkennungsstation Nr.6:  S.S.Nr.12 Nationalstraße - Ortsteil Laag (Gemeinde  NEUMARKT)</v>
      </c>
      <c r="C2" s="212"/>
      <c r="D2" s="212"/>
      <c r="E2" s="212"/>
      <c r="F2" s="212"/>
      <c r="G2" s="53"/>
    </row>
    <row r="3" spans="2:7" s="54" customFormat="1" x14ac:dyDescent="0.2">
      <c r="B3" s="55" t="str">
        <f>'Elenco Prezzi Unitari'!B65</f>
        <v>BESCHREIBUNG</v>
      </c>
      <c r="C3" s="55" t="str">
        <f>'Elenco Prezzi Unitari'!C65</f>
        <v>M.E.</v>
      </c>
      <c r="D3" s="55" t="str">
        <f>'Elenco Prezzi Unitari'!D65</f>
        <v>ANZ.</v>
      </c>
      <c r="E3" s="55" t="str">
        <f>'Elenco Prezzi Unitari'!E65</f>
        <v>EINHEITSPREIS</v>
      </c>
      <c r="F3" s="55" t="str">
        <f>'Elenco Prezzi Unitari'!F65</f>
        <v>BETRAG</v>
      </c>
      <c r="G3" s="53"/>
    </row>
    <row r="4" spans="2:7" ht="30" x14ac:dyDescent="0.25">
      <c r="B4" s="34" t="str">
        <f>'Elenco Prezzi Unitari'!B4</f>
        <v>Videokamera Nummernschilderkennung OCR + Übersichtskamera</v>
      </c>
      <c r="C4" s="56" t="s">
        <v>1</v>
      </c>
      <c r="D4" s="57">
        <v>1</v>
      </c>
      <c r="E4" s="82">
        <f>'Elenco Prezzi Unitari'!F4</f>
        <v>3200</v>
      </c>
      <c r="F4" s="83">
        <f t="shared" ref="F4:F8" si="0">E4*D4</f>
        <v>3200</v>
      </c>
      <c r="G4" s="58"/>
    </row>
    <row r="5" spans="2:7" ht="30" x14ac:dyDescent="0.25">
      <c r="B5" s="34" t="str">
        <f>'Elenco Prezzi Unitari'!B5</f>
        <v>Lokaler Speicher f. Videokamera Nummernschilderkennung - HD Typ SSD 120 GB</v>
      </c>
      <c r="C5" s="56" t="s">
        <v>1</v>
      </c>
      <c r="D5" s="57">
        <v>1</v>
      </c>
      <c r="E5" s="82">
        <f>'Elenco Prezzi Unitari'!F5</f>
        <v>224</v>
      </c>
      <c r="F5" s="83">
        <f t="shared" si="0"/>
        <v>224</v>
      </c>
      <c r="G5" s="58"/>
    </row>
    <row r="6" spans="2:7" x14ac:dyDescent="0.25">
      <c r="B6" s="34" t="str">
        <f>'Elenco Prezzi Unitari'!B10</f>
        <v>Grundlizenz Kamera f. SW Nummernschilderkennung</v>
      </c>
      <c r="C6" s="56" t="s">
        <v>1</v>
      </c>
      <c r="D6" s="57">
        <v>1</v>
      </c>
      <c r="E6" s="82">
        <f>'Elenco Prezzi Unitari'!F10</f>
        <v>513.5</v>
      </c>
      <c r="F6" s="83">
        <f t="shared" si="0"/>
        <v>513.5</v>
      </c>
      <c r="G6" s="58"/>
    </row>
    <row r="7" spans="2:7" ht="30" x14ac:dyDescent="0.25">
      <c r="B7" s="34" t="str">
        <f>'Elenco Prezzi Unitari'!B11</f>
        <v>Lizenz Kamera Zugriff KfZ-Zulassungsstelle f. SW Nummernschilderkennung</v>
      </c>
      <c r="C7" s="56" t="s">
        <v>1</v>
      </c>
      <c r="D7" s="57">
        <v>1</v>
      </c>
      <c r="E7" s="82">
        <f>'Elenco Prezzi Unitari'!F11</f>
        <v>260</v>
      </c>
      <c r="F7" s="83">
        <f t="shared" si="0"/>
        <v>260</v>
      </c>
      <c r="G7" s="58"/>
    </row>
    <row r="8" spans="2:7" x14ac:dyDescent="0.25">
      <c r="B8" s="34" t="str">
        <f>'Elenco Prezzi Unitari'!B37</f>
        <v>Schild "Videoüberwachter Bereich" Art.13 GvD 196/2003</v>
      </c>
      <c r="C8" s="56" t="s">
        <v>1</v>
      </c>
      <c r="D8" s="57">
        <v>1</v>
      </c>
      <c r="E8" s="82">
        <f>'Elenco Prezzi Unitari'!F37</f>
        <v>50</v>
      </c>
      <c r="F8" s="83">
        <f t="shared" si="0"/>
        <v>50</v>
      </c>
      <c r="G8" s="58"/>
    </row>
    <row r="9" spans="2:7" ht="75" x14ac:dyDescent="0.25">
      <c r="B9" s="33" t="str">
        <f>'Elenco Prezzi Unitari'!B32</f>
        <v>Zubehörteile für die Montage der Videokameras und die fachgerechte Herstellung einer vollständigen, funktionstüchtigen Anlage (z.B. Elektroschaltschrank, Geräteschrank, selbstrückstellender Schalter, Netzgeräte, Kabel usw.)</v>
      </c>
      <c r="C9" s="118" t="str">
        <f>'Elenco Prezzi Unitari'!C32</f>
        <v>pauschal</v>
      </c>
      <c r="D9" s="57">
        <v>1</v>
      </c>
      <c r="E9" s="82">
        <v>800</v>
      </c>
      <c r="F9" s="83">
        <f>E9*D9</f>
        <v>800</v>
      </c>
      <c r="G9" s="58"/>
    </row>
    <row r="10" spans="2:7" ht="30" x14ac:dyDescent="0.25">
      <c r="B10" s="33" t="str">
        <f>'Elenco Prezzi Unitari'!B34</f>
        <v>Arbeitslohn für die Installation (einschließlich Einsatz einer Arbeitsbühne) und die Konfiguration der Anlage.</v>
      </c>
      <c r="C10" s="118" t="str">
        <f>'Elenco Prezzi Unitari'!C34</f>
        <v>pauschal</v>
      </c>
      <c r="D10" s="63">
        <v>1</v>
      </c>
      <c r="E10" s="86">
        <v>775</v>
      </c>
      <c r="F10" s="87">
        <f>E10*D10</f>
        <v>775</v>
      </c>
      <c r="G10" s="64"/>
    </row>
    <row r="11" spans="2:7" x14ac:dyDescent="0.25">
      <c r="B11" s="35" t="str">
        <f>'Elenco Prezzi Unitari'!B66</f>
        <v>Gesamt SOA Kategorie OS5</v>
      </c>
      <c r="C11" s="60"/>
      <c r="D11" s="61"/>
      <c r="E11" s="84"/>
      <c r="F11" s="85">
        <f>SUM(F4:F10)</f>
        <v>5822.5</v>
      </c>
    </row>
    <row r="12" spans="2:7" x14ac:dyDescent="0.25">
      <c r="B12" s="34" t="str">
        <f>'Elenco Prezzi Unitari'!B6</f>
        <v>Modem 3G HSPDS/GPRS mit eingebauter Antenne</v>
      </c>
      <c r="C12" s="56" t="s">
        <v>1</v>
      </c>
      <c r="D12" s="57">
        <v>1</v>
      </c>
      <c r="E12" s="82">
        <f>'Elenco Prezzi Unitari'!F6</f>
        <v>320</v>
      </c>
      <c r="F12" s="83">
        <f t="shared" ref="F12" si="1">E12*D12</f>
        <v>320</v>
      </c>
    </row>
    <row r="13" spans="2:7" ht="45" x14ac:dyDescent="0.25">
      <c r="B13" s="33" t="str">
        <f>'Elenco Prezzi Unitari'!B33</f>
        <v>Zubehörteile für die Montage der Konnektivitätsgeräte zur fachgerechten Herstellung einer vollständigen, funktionstüchtigen Anlage.</v>
      </c>
      <c r="C13" s="117" t="str">
        <f>'Elenco Prezzi Unitari'!C33</f>
        <v>pauschal</v>
      </c>
      <c r="D13" s="57">
        <v>1</v>
      </c>
      <c r="E13" s="82">
        <v>200</v>
      </c>
      <c r="F13" s="83">
        <f>E13*D13</f>
        <v>200</v>
      </c>
    </row>
    <row r="14" spans="2:7" ht="30" x14ac:dyDescent="0.25">
      <c r="B14" s="39" t="str">
        <f>'Elenco Prezzi Unitari'!B34</f>
        <v>Arbeitslohn für die Installation (einschließlich Einsatz einer Arbeitsbühne) und die Konfiguration der Anlage.</v>
      </c>
      <c r="C14" s="121" t="str">
        <f>'Elenco Prezzi Unitari'!C34</f>
        <v>pauschal</v>
      </c>
      <c r="D14" s="63">
        <v>1</v>
      </c>
      <c r="E14" s="86">
        <v>200</v>
      </c>
      <c r="F14" s="87">
        <f>E14*D14</f>
        <v>200</v>
      </c>
    </row>
    <row r="15" spans="2:7" x14ac:dyDescent="0.25">
      <c r="B15" s="36" t="str">
        <f>'Elenco Prezzi Unitari'!B67</f>
        <v>Gesamt SOA Kategorie OS19</v>
      </c>
      <c r="C15" s="60"/>
      <c r="D15" s="65"/>
      <c r="E15" s="84"/>
      <c r="F15" s="88">
        <f>SUM(F12:F14)</f>
        <v>720</v>
      </c>
    </row>
    <row r="16" spans="2:7" x14ac:dyDescent="0.25">
      <c r="B16" s="67"/>
      <c r="C16" s="68"/>
      <c r="D16" s="69"/>
      <c r="E16" s="89"/>
      <c r="F16" s="89"/>
    </row>
    <row r="17" spans="2:6" x14ac:dyDescent="0.25">
      <c r="B17" s="45" t="str">
        <f>'Elenco Prezzi Unitari'!B69</f>
        <v>SUMME</v>
      </c>
      <c r="C17" s="60"/>
      <c r="D17" s="70"/>
      <c r="E17" s="84"/>
      <c r="F17" s="90">
        <f>F11+F15</f>
        <v>6542.5</v>
      </c>
    </row>
    <row r="18" spans="2:6" x14ac:dyDescent="0.25">
      <c r="B18" s="71"/>
      <c r="C18" s="72"/>
      <c r="D18" s="73"/>
      <c r="E18" s="73"/>
      <c r="F18" s="73"/>
    </row>
    <row r="19" spans="2:6" x14ac:dyDescent="0.25">
      <c r="B19" s="71"/>
      <c r="C19" s="72"/>
      <c r="D19" s="73"/>
      <c r="E19" s="73"/>
      <c r="F19" s="73"/>
    </row>
    <row r="20" spans="2:6" x14ac:dyDescent="0.25">
      <c r="B20" s="71"/>
      <c r="C20" s="72"/>
      <c r="D20" s="73"/>
      <c r="E20" s="73"/>
      <c r="F20" s="73"/>
    </row>
    <row r="21" spans="2:6" x14ac:dyDescent="0.25">
      <c r="B21" s="71"/>
      <c r="C21" s="72"/>
      <c r="D21" s="73"/>
      <c r="E21" s="73"/>
      <c r="F21" s="73"/>
    </row>
    <row r="22" spans="2:6" x14ac:dyDescent="0.25">
      <c r="B22" s="71"/>
      <c r="C22" s="72"/>
      <c r="D22" s="73"/>
      <c r="E22" s="73"/>
      <c r="F22" s="73"/>
    </row>
    <row r="23" spans="2:6" x14ac:dyDescent="0.25">
      <c r="B23" s="71"/>
      <c r="C23" s="72"/>
      <c r="D23" s="73"/>
      <c r="E23" s="73"/>
      <c r="F23" s="73"/>
    </row>
    <row r="24" spans="2:6" x14ac:dyDescent="0.25">
      <c r="B24" s="71"/>
      <c r="C24" s="72"/>
      <c r="D24" s="73"/>
      <c r="E24" s="73"/>
      <c r="F24" s="73"/>
    </row>
    <row r="25" spans="2:6" x14ac:dyDescent="0.25">
      <c r="B25" s="71"/>
      <c r="C25" s="72"/>
      <c r="D25" s="73"/>
      <c r="E25" s="73"/>
      <c r="F25" s="73"/>
    </row>
    <row r="26" spans="2:6" x14ac:dyDescent="0.25">
      <c r="B26" s="71"/>
      <c r="C26" s="72"/>
      <c r="D26" s="73"/>
      <c r="E26" s="73"/>
      <c r="F26" s="73"/>
    </row>
    <row r="27" spans="2:6" x14ac:dyDescent="0.25">
      <c r="B27" s="71"/>
      <c r="C27" s="72"/>
      <c r="D27" s="73"/>
      <c r="E27" s="73"/>
      <c r="F27" s="73"/>
    </row>
    <row r="28" spans="2:6" x14ac:dyDescent="0.25">
      <c r="B28" s="71"/>
      <c r="C28" s="72"/>
      <c r="D28" s="73"/>
      <c r="E28" s="73"/>
      <c r="F28" s="73"/>
    </row>
    <row r="29" spans="2:6" x14ac:dyDescent="0.25">
      <c r="B29" s="71"/>
      <c r="C29" s="72"/>
      <c r="D29" s="73"/>
      <c r="E29" s="73"/>
      <c r="F29" s="73"/>
    </row>
    <row r="30" spans="2:6" x14ac:dyDescent="0.25">
      <c r="B30" s="71"/>
      <c r="C30" s="72"/>
      <c r="D30" s="73"/>
      <c r="E30" s="73"/>
      <c r="F30" s="73"/>
    </row>
    <row r="31" spans="2:6" x14ac:dyDescent="0.25">
      <c r="B31" s="71"/>
      <c r="C31" s="72"/>
      <c r="D31" s="73"/>
      <c r="E31" s="73"/>
      <c r="F31" s="73"/>
    </row>
    <row r="32" spans="2:6" x14ac:dyDescent="0.25">
      <c r="B32" s="71"/>
      <c r="C32" s="72"/>
      <c r="D32" s="73"/>
      <c r="E32" s="73"/>
      <c r="F32" s="73"/>
    </row>
    <row r="33" spans="2:6" x14ac:dyDescent="0.25">
      <c r="B33" s="71"/>
      <c r="C33" s="72"/>
      <c r="D33" s="73"/>
      <c r="E33" s="73"/>
      <c r="F33" s="73"/>
    </row>
    <row r="34" spans="2:6" x14ac:dyDescent="0.25">
      <c r="B34" s="71"/>
      <c r="C34" s="72"/>
      <c r="D34" s="73"/>
      <c r="E34" s="73"/>
      <c r="F34" s="73"/>
    </row>
    <row r="35" spans="2:6" x14ac:dyDescent="0.25">
      <c r="B35" s="71"/>
      <c r="C35" s="72"/>
      <c r="D35" s="73"/>
      <c r="E35" s="73"/>
      <c r="F35" s="73"/>
    </row>
    <row r="36" spans="2:6" x14ac:dyDescent="0.25">
      <c r="B36" s="71"/>
      <c r="C36" s="72"/>
      <c r="D36" s="73"/>
      <c r="E36" s="73"/>
      <c r="F36" s="73"/>
    </row>
    <row r="37" spans="2:6" x14ac:dyDescent="0.25">
      <c r="B37" s="71"/>
      <c r="C37" s="72"/>
      <c r="D37" s="73"/>
      <c r="E37" s="73"/>
      <c r="F37" s="73"/>
    </row>
    <row r="38" spans="2:6" x14ac:dyDescent="0.25">
      <c r="B38" s="71"/>
      <c r="C38" s="72"/>
      <c r="D38" s="73"/>
      <c r="E38" s="73"/>
      <c r="F38" s="73"/>
    </row>
    <row r="39" spans="2:6" x14ac:dyDescent="0.25">
      <c r="B39" s="71"/>
      <c r="C39" s="72"/>
      <c r="D39" s="73"/>
      <c r="E39" s="73"/>
      <c r="F39" s="73"/>
    </row>
    <row r="40" spans="2:6" x14ac:dyDescent="0.25">
      <c r="B40" s="71"/>
      <c r="C40" s="72"/>
      <c r="D40" s="73"/>
      <c r="E40" s="73"/>
      <c r="F40" s="73"/>
    </row>
    <row r="41" spans="2:6" x14ac:dyDescent="0.25">
      <c r="B41" s="71"/>
      <c r="C41" s="72"/>
      <c r="D41" s="73"/>
      <c r="E41" s="73"/>
      <c r="F41" s="73"/>
    </row>
    <row r="42" spans="2:6" x14ac:dyDescent="0.25">
      <c r="B42" s="71"/>
      <c r="C42" s="72"/>
      <c r="D42" s="73"/>
      <c r="E42" s="73"/>
      <c r="F42" s="73"/>
    </row>
    <row r="43" spans="2:6" x14ac:dyDescent="0.25">
      <c r="B43" s="71"/>
      <c r="C43" s="72"/>
      <c r="D43" s="73"/>
      <c r="E43" s="73"/>
      <c r="F43" s="73"/>
    </row>
    <row r="44" spans="2:6" x14ac:dyDescent="0.25">
      <c r="B44" s="71"/>
      <c r="C44" s="72"/>
      <c r="D44" s="73"/>
      <c r="E44" s="73"/>
      <c r="F44" s="73"/>
    </row>
    <row r="45" spans="2:6" x14ac:dyDescent="0.25">
      <c r="B45" s="71"/>
      <c r="C45" s="72"/>
      <c r="D45" s="73"/>
      <c r="E45" s="73"/>
      <c r="F45" s="73"/>
    </row>
    <row r="46" spans="2:6" x14ac:dyDescent="0.25">
      <c r="B46" s="71"/>
      <c r="C46" s="72"/>
      <c r="D46" s="73"/>
      <c r="E46" s="73"/>
      <c r="F46" s="73"/>
    </row>
    <row r="47" spans="2:6" x14ac:dyDescent="0.25">
      <c r="B47" s="71"/>
      <c r="C47" s="72"/>
      <c r="D47" s="73"/>
      <c r="E47" s="73"/>
      <c r="F47" s="73"/>
    </row>
    <row r="48" spans="2:6" x14ac:dyDescent="0.25">
      <c r="B48" s="71"/>
      <c r="C48" s="72"/>
      <c r="D48" s="73"/>
      <c r="E48" s="73"/>
      <c r="F48" s="73"/>
    </row>
    <row r="49" spans="2:6" x14ac:dyDescent="0.25">
      <c r="B49" s="71"/>
      <c r="C49" s="72"/>
      <c r="D49" s="73"/>
      <c r="E49" s="73"/>
      <c r="F49" s="73"/>
    </row>
    <row r="50" spans="2:6" x14ac:dyDescent="0.25">
      <c r="B50" s="71"/>
      <c r="C50" s="72"/>
      <c r="D50" s="73"/>
      <c r="E50" s="73"/>
      <c r="F50" s="73"/>
    </row>
    <row r="51" spans="2:6" x14ac:dyDescent="0.25">
      <c r="B51" s="71"/>
      <c r="C51" s="72"/>
      <c r="D51" s="73"/>
      <c r="E51" s="73"/>
      <c r="F51" s="73"/>
    </row>
    <row r="52" spans="2:6" x14ac:dyDescent="0.25">
      <c r="B52" s="71"/>
      <c r="C52" s="72"/>
      <c r="D52" s="73"/>
      <c r="E52" s="73"/>
      <c r="F52" s="73"/>
    </row>
    <row r="53" spans="2:6" x14ac:dyDescent="0.25">
      <c r="B53" s="71"/>
      <c r="C53" s="72"/>
      <c r="D53" s="73"/>
      <c r="E53" s="73"/>
      <c r="F53" s="73"/>
    </row>
    <row r="54" spans="2:6" x14ac:dyDescent="0.25">
      <c r="B54" s="71"/>
      <c r="C54" s="72"/>
      <c r="D54" s="73"/>
      <c r="E54" s="73"/>
      <c r="F54" s="73"/>
    </row>
    <row r="55" spans="2:6" x14ac:dyDescent="0.25">
      <c r="B55" s="71"/>
      <c r="C55" s="72"/>
      <c r="D55" s="73"/>
      <c r="E55" s="73"/>
      <c r="F55" s="73"/>
    </row>
    <row r="56" spans="2:6" x14ac:dyDescent="0.25">
      <c r="B56" s="71"/>
      <c r="C56" s="72"/>
      <c r="D56" s="73"/>
      <c r="E56" s="73"/>
      <c r="F56" s="73"/>
    </row>
    <row r="57" spans="2:6" x14ac:dyDescent="0.25">
      <c r="B57" s="71"/>
      <c r="C57" s="72"/>
      <c r="D57" s="73"/>
      <c r="E57" s="73"/>
      <c r="F57" s="73"/>
    </row>
    <row r="58" spans="2:6" x14ac:dyDescent="0.25">
      <c r="B58" s="71"/>
      <c r="C58" s="72"/>
      <c r="D58" s="73"/>
      <c r="E58" s="73"/>
      <c r="F58" s="73"/>
    </row>
    <row r="59" spans="2:6" x14ac:dyDescent="0.25">
      <c r="B59" s="71"/>
      <c r="C59" s="72"/>
      <c r="D59" s="73"/>
      <c r="E59" s="73"/>
      <c r="F59" s="73"/>
    </row>
    <row r="60" spans="2:6" x14ac:dyDescent="0.25">
      <c r="B60" s="71"/>
      <c r="C60" s="72"/>
      <c r="D60" s="73"/>
      <c r="E60" s="73"/>
      <c r="F60" s="73"/>
    </row>
    <row r="61" spans="2:6" x14ac:dyDescent="0.25">
      <c r="B61" s="71"/>
      <c r="C61" s="72"/>
      <c r="D61" s="73"/>
      <c r="E61" s="73"/>
      <c r="F61" s="73"/>
    </row>
    <row r="62" spans="2:6" x14ac:dyDescent="0.25">
      <c r="B62" s="71"/>
      <c r="C62" s="72"/>
      <c r="D62" s="73"/>
      <c r="E62" s="73"/>
      <c r="F62" s="73"/>
    </row>
    <row r="63" spans="2:6" x14ac:dyDescent="0.25">
      <c r="B63" s="71"/>
      <c r="C63" s="72"/>
      <c r="D63" s="73"/>
      <c r="E63" s="73"/>
      <c r="F63" s="73"/>
    </row>
    <row r="64" spans="2:6" x14ac:dyDescent="0.25">
      <c r="B64" s="71"/>
      <c r="C64" s="72"/>
      <c r="D64" s="73"/>
      <c r="E64" s="73"/>
      <c r="F64" s="73"/>
    </row>
    <row r="65" spans="2:6" x14ac:dyDescent="0.25">
      <c r="B65" s="71"/>
      <c r="C65" s="72"/>
      <c r="D65" s="73"/>
      <c r="E65" s="73"/>
      <c r="F65" s="73"/>
    </row>
    <row r="66" spans="2:6" x14ac:dyDescent="0.25">
      <c r="B66" s="71"/>
      <c r="C66" s="72"/>
      <c r="D66" s="73"/>
      <c r="E66" s="73"/>
      <c r="F66" s="73"/>
    </row>
    <row r="67" spans="2:6" x14ac:dyDescent="0.25">
      <c r="B67" s="71"/>
      <c r="C67" s="72"/>
      <c r="D67" s="73"/>
      <c r="E67" s="73"/>
      <c r="F67" s="73"/>
    </row>
    <row r="68" spans="2:6" x14ac:dyDescent="0.25">
      <c r="B68" s="71"/>
      <c r="C68" s="72"/>
      <c r="D68" s="73"/>
      <c r="E68" s="73"/>
      <c r="F68" s="73"/>
    </row>
    <row r="69" spans="2:6" x14ac:dyDescent="0.25">
      <c r="B69" s="71"/>
      <c r="C69" s="72"/>
      <c r="D69" s="73"/>
      <c r="E69" s="73"/>
      <c r="F69" s="73"/>
    </row>
    <row r="70" spans="2:6" x14ac:dyDescent="0.25">
      <c r="B70" s="71"/>
      <c r="C70" s="72"/>
      <c r="D70" s="73"/>
      <c r="E70" s="73"/>
      <c r="F70" s="73"/>
    </row>
    <row r="71" spans="2:6" x14ac:dyDescent="0.25">
      <c r="B71" s="71"/>
      <c r="C71" s="72"/>
      <c r="D71" s="73"/>
      <c r="E71" s="73"/>
      <c r="F71" s="73"/>
    </row>
    <row r="72" spans="2:6" x14ac:dyDescent="0.25">
      <c r="B72" s="71"/>
      <c r="C72" s="72"/>
      <c r="D72" s="73"/>
      <c r="E72" s="73"/>
      <c r="F72" s="73"/>
    </row>
    <row r="73" spans="2:6" x14ac:dyDescent="0.25">
      <c r="B73" s="71"/>
      <c r="C73" s="72"/>
      <c r="D73" s="73"/>
      <c r="E73" s="73"/>
      <c r="F73" s="73"/>
    </row>
    <row r="74" spans="2:6" x14ac:dyDescent="0.25">
      <c r="B74" s="71"/>
      <c r="C74" s="72"/>
      <c r="D74" s="73"/>
      <c r="E74" s="73"/>
      <c r="F74" s="73"/>
    </row>
    <row r="75" spans="2:6" x14ac:dyDescent="0.25">
      <c r="B75" s="71"/>
      <c r="C75" s="72"/>
      <c r="D75" s="73"/>
      <c r="E75" s="73"/>
      <c r="F75" s="73"/>
    </row>
    <row r="76" spans="2:6" x14ac:dyDescent="0.25">
      <c r="B76" s="71"/>
      <c r="C76" s="72"/>
      <c r="D76" s="73"/>
      <c r="E76" s="73"/>
      <c r="F76" s="73"/>
    </row>
    <row r="77" spans="2:6" x14ac:dyDescent="0.25">
      <c r="B77" s="71"/>
      <c r="C77" s="72"/>
      <c r="D77" s="73"/>
      <c r="E77" s="73"/>
      <c r="F77" s="73"/>
    </row>
    <row r="78" spans="2:6" x14ac:dyDescent="0.25">
      <c r="B78" s="71"/>
      <c r="C78" s="72"/>
      <c r="D78" s="73"/>
      <c r="E78" s="73"/>
      <c r="F78" s="73"/>
    </row>
    <row r="79" spans="2:6" x14ac:dyDescent="0.25">
      <c r="B79" s="71"/>
      <c r="C79" s="72"/>
      <c r="D79" s="73"/>
      <c r="E79" s="73"/>
      <c r="F79" s="73"/>
    </row>
    <row r="80" spans="2:6" x14ac:dyDescent="0.25">
      <c r="B80" s="71"/>
      <c r="C80" s="72"/>
      <c r="D80" s="73"/>
      <c r="E80" s="73"/>
      <c r="F80" s="73"/>
    </row>
    <row r="81" spans="2:6" x14ac:dyDescent="0.25">
      <c r="B81" s="71"/>
      <c r="C81" s="72"/>
      <c r="D81" s="73"/>
      <c r="E81" s="73"/>
      <c r="F81" s="73"/>
    </row>
    <row r="82" spans="2:6" x14ac:dyDescent="0.25">
      <c r="B82" s="71"/>
      <c r="C82" s="72"/>
      <c r="D82" s="73"/>
      <c r="E82" s="73"/>
      <c r="F82" s="73"/>
    </row>
    <row r="83" spans="2:6" x14ac:dyDescent="0.25">
      <c r="B83" s="71"/>
      <c r="C83" s="72"/>
      <c r="D83" s="73"/>
      <c r="E83" s="73"/>
      <c r="F83" s="73"/>
    </row>
    <row r="84" spans="2:6" x14ac:dyDescent="0.25">
      <c r="B84" s="71"/>
      <c r="C84" s="72"/>
      <c r="D84" s="73"/>
      <c r="E84" s="73"/>
      <c r="F84" s="73"/>
    </row>
    <row r="85" spans="2:6" x14ac:dyDescent="0.25">
      <c r="B85" s="71"/>
      <c r="C85" s="72"/>
      <c r="D85" s="73"/>
      <c r="E85" s="73"/>
      <c r="F85" s="73"/>
    </row>
    <row r="86" spans="2:6" x14ac:dyDescent="0.25">
      <c r="B86" s="71"/>
      <c r="C86" s="72"/>
      <c r="D86" s="73"/>
      <c r="E86" s="73"/>
      <c r="F86" s="73"/>
    </row>
    <row r="87" spans="2:6" x14ac:dyDescent="0.25">
      <c r="B87" s="71"/>
      <c r="C87" s="72"/>
      <c r="D87" s="73"/>
      <c r="E87" s="73"/>
      <c r="F87" s="73"/>
    </row>
    <row r="88" spans="2:6" x14ac:dyDescent="0.25">
      <c r="B88" s="71"/>
      <c r="C88" s="72"/>
      <c r="D88" s="73"/>
      <c r="E88" s="73"/>
      <c r="F88" s="73"/>
    </row>
    <row r="89" spans="2:6" x14ac:dyDescent="0.25">
      <c r="B89" s="71"/>
      <c r="C89" s="72"/>
      <c r="D89" s="73"/>
      <c r="E89" s="73"/>
      <c r="F89" s="73"/>
    </row>
    <row r="90" spans="2:6" x14ac:dyDescent="0.25">
      <c r="B90" s="71"/>
      <c r="C90" s="72"/>
      <c r="D90" s="73"/>
      <c r="E90" s="73"/>
      <c r="F90" s="73"/>
    </row>
    <row r="91" spans="2:6" x14ac:dyDescent="0.25">
      <c r="B91" s="71"/>
      <c r="C91" s="72"/>
      <c r="D91" s="73"/>
      <c r="E91" s="73"/>
      <c r="F91" s="73"/>
    </row>
    <row r="92" spans="2:6" x14ac:dyDescent="0.25">
      <c r="B92" s="71"/>
      <c r="C92" s="72"/>
      <c r="D92" s="73"/>
      <c r="E92" s="73"/>
      <c r="F92" s="73"/>
    </row>
    <row r="93" spans="2:6" x14ac:dyDescent="0.25">
      <c r="B93" s="71"/>
      <c r="C93" s="72"/>
      <c r="D93" s="73"/>
      <c r="E93" s="73"/>
      <c r="F93" s="73"/>
    </row>
    <row r="94" spans="2:6" x14ac:dyDescent="0.25">
      <c r="B94" s="71"/>
      <c r="C94" s="72"/>
      <c r="D94" s="73"/>
      <c r="E94" s="73"/>
      <c r="F94" s="73"/>
    </row>
    <row r="95" spans="2:6" x14ac:dyDescent="0.25">
      <c r="B95" s="71"/>
      <c r="C95" s="72"/>
      <c r="D95" s="73"/>
      <c r="E95" s="73"/>
      <c r="F95" s="73"/>
    </row>
    <row r="96" spans="2:6" x14ac:dyDescent="0.25">
      <c r="B96" s="71"/>
      <c r="C96" s="72"/>
      <c r="D96" s="73"/>
      <c r="E96" s="73"/>
      <c r="F96" s="73"/>
    </row>
    <row r="97" spans="2:6" x14ac:dyDescent="0.25">
      <c r="B97" s="71"/>
      <c r="C97" s="72"/>
      <c r="D97" s="73"/>
      <c r="E97" s="73"/>
      <c r="F97" s="73"/>
    </row>
    <row r="98" spans="2:6" x14ac:dyDescent="0.25">
      <c r="B98" s="71"/>
      <c r="C98" s="72"/>
      <c r="D98" s="73"/>
      <c r="E98" s="73"/>
      <c r="F98" s="73"/>
    </row>
    <row r="99" spans="2:6" x14ac:dyDescent="0.25">
      <c r="B99" s="71"/>
      <c r="C99" s="72"/>
      <c r="D99" s="73"/>
      <c r="E99" s="73"/>
      <c r="F99" s="73"/>
    </row>
    <row r="100" spans="2:6" x14ac:dyDescent="0.25">
      <c r="B100" s="71"/>
      <c r="C100" s="72"/>
      <c r="D100" s="73"/>
      <c r="E100" s="73"/>
      <c r="F100" s="73"/>
    </row>
    <row r="101" spans="2:6" x14ac:dyDescent="0.25">
      <c r="B101" s="71"/>
      <c r="C101" s="72"/>
      <c r="D101" s="73"/>
      <c r="E101" s="73"/>
      <c r="F101" s="73"/>
    </row>
    <row r="102" spans="2:6" x14ac:dyDescent="0.25">
      <c r="B102" s="71"/>
      <c r="C102" s="72"/>
      <c r="D102" s="73"/>
      <c r="E102" s="73"/>
      <c r="F102" s="73"/>
    </row>
    <row r="103" spans="2:6" x14ac:dyDescent="0.25">
      <c r="B103" s="71"/>
      <c r="C103" s="72"/>
      <c r="D103" s="73"/>
      <c r="E103" s="73"/>
      <c r="F103" s="73"/>
    </row>
    <row r="104" spans="2:6" x14ac:dyDescent="0.25">
      <c r="B104" s="71"/>
      <c r="C104" s="72"/>
      <c r="D104" s="73"/>
      <c r="E104" s="73"/>
      <c r="F104" s="73"/>
    </row>
    <row r="105" spans="2:6" x14ac:dyDescent="0.25">
      <c r="B105" s="71"/>
      <c r="C105" s="72"/>
      <c r="D105" s="73"/>
      <c r="E105" s="73"/>
      <c r="F105" s="73"/>
    </row>
    <row r="106" spans="2:6" x14ac:dyDescent="0.25">
      <c r="B106" s="71"/>
      <c r="C106" s="72"/>
      <c r="D106" s="73"/>
      <c r="E106" s="73"/>
      <c r="F106" s="73"/>
    </row>
    <row r="107" spans="2:6" x14ac:dyDescent="0.25">
      <c r="B107" s="71"/>
      <c r="C107" s="72"/>
      <c r="D107" s="73"/>
      <c r="E107" s="73"/>
      <c r="F107" s="73"/>
    </row>
    <row r="108" spans="2:6" x14ac:dyDescent="0.25">
      <c r="B108" s="71"/>
      <c r="C108" s="72"/>
      <c r="D108" s="73"/>
      <c r="E108" s="73"/>
      <c r="F108" s="73"/>
    </row>
    <row r="109" spans="2:6" x14ac:dyDescent="0.25">
      <c r="B109" s="71"/>
      <c r="C109" s="72"/>
      <c r="D109" s="73"/>
      <c r="E109" s="73"/>
      <c r="F109" s="73"/>
    </row>
    <row r="110" spans="2:6" x14ac:dyDescent="0.25">
      <c r="B110" s="71"/>
      <c r="C110" s="72"/>
      <c r="D110" s="73"/>
      <c r="E110" s="73"/>
      <c r="F110" s="73"/>
    </row>
    <row r="111" spans="2:6" x14ac:dyDescent="0.25">
      <c r="B111" s="71"/>
      <c r="C111" s="72"/>
      <c r="D111" s="73"/>
      <c r="E111" s="73"/>
      <c r="F111" s="73"/>
    </row>
    <row r="112" spans="2:6" x14ac:dyDescent="0.25">
      <c r="B112" s="71"/>
      <c r="C112" s="72"/>
      <c r="D112" s="73"/>
      <c r="E112" s="73"/>
      <c r="F112" s="73"/>
    </row>
    <row r="113" spans="2:6" x14ac:dyDescent="0.25">
      <c r="B113" s="71"/>
      <c r="C113" s="72"/>
      <c r="D113" s="73"/>
      <c r="E113" s="73"/>
      <c r="F113" s="73"/>
    </row>
    <row r="114" spans="2:6" x14ac:dyDescent="0.25">
      <c r="B114" s="71"/>
      <c r="C114" s="72"/>
      <c r="D114" s="73"/>
      <c r="E114" s="73"/>
      <c r="F114" s="73"/>
    </row>
    <row r="115" spans="2:6" x14ac:dyDescent="0.25">
      <c r="B115" s="71"/>
      <c r="C115" s="72"/>
      <c r="D115" s="73"/>
      <c r="E115" s="73"/>
      <c r="F115" s="73"/>
    </row>
    <row r="116" spans="2:6" x14ac:dyDescent="0.25">
      <c r="B116" s="71"/>
      <c r="C116" s="72"/>
      <c r="D116" s="73"/>
      <c r="E116" s="73"/>
      <c r="F116" s="73"/>
    </row>
    <row r="117" spans="2:6" x14ac:dyDescent="0.25">
      <c r="B117" s="71"/>
      <c r="C117" s="72"/>
      <c r="D117" s="73"/>
      <c r="E117" s="73"/>
      <c r="F117" s="73"/>
    </row>
    <row r="118" spans="2:6" x14ac:dyDescent="0.25">
      <c r="B118" s="71"/>
      <c r="C118" s="72"/>
      <c r="D118" s="73"/>
      <c r="E118" s="73"/>
      <c r="F118" s="73"/>
    </row>
    <row r="119" spans="2:6" x14ac:dyDescent="0.25">
      <c r="B119" s="71"/>
      <c r="C119" s="72"/>
      <c r="D119" s="73"/>
      <c r="E119" s="73"/>
      <c r="F119" s="73"/>
    </row>
    <row r="120" spans="2:6" x14ac:dyDescent="0.25">
      <c r="B120" s="71"/>
      <c r="C120" s="72"/>
      <c r="D120" s="73"/>
      <c r="E120" s="73"/>
      <c r="F120" s="73"/>
    </row>
    <row r="121" spans="2:6" x14ac:dyDescent="0.25">
      <c r="B121" s="71"/>
      <c r="C121" s="72"/>
      <c r="D121" s="73"/>
      <c r="E121" s="73"/>
      <c r="F121" s="73"/>
    </row>
    <row r="122" spans="2:6" x14ac:dyDescent="0.25">
      <c r="B122" s="71"/>
      <c r="C122" s="72"/>
      <c r="D122" s="73"/>
      <c r="E122" s="73"/>
      <c r="F122" s="73"/>
    </row>
    <row r="123" spans="2:6" x14ac:dyDescent="0.25">
      <c r="B123" s="71"/>
      <c r="C123" s="72"/>
      <c r="D123" s="73"/>
      <c r="E123" s="73"/>
      <c r="F123" s="73"/>
    </row>
    <row r="124" spans="2:6" x14ac:dyDescent="0.25">
      <c r="B124" s="71"/>
      <c r="C124" s="72"/>
      <c r="D124" s="73"/>
      <c r="E124" s="73"/>
      <c r="F124" s="73"/>
    </row>
    <row r="125" spans="2:6" x14ac:dyDescent="0.25">
      <c r="B125" s="71"/>
      <c r="C125" s="72"/>
      <c r="D125" s="73"/>
      <c r="E125" s="73"/>
      <c r="F125" s="73"/>
    </row>
    <row r="126" spans="2:6" x14ac:dyDescent="0.25">
      <c r="B126" s="71"/>
      <c r="C126" s="72"/>
      <c r="D126" s="73"/>
      <c r="E126" s="73"/>
      <c r="F126" s="73"/>
    </row>
    <row r="127" spans="2:6" x14ac:dyDescent="0.25">
      <c r="B127" s="71"/>
      <c r="C127" s="72"/>
      <c r="D127" s="73"/>
      <c r="E127" s="73"/>
      <c r="F127" s="73"/>
    </row>
    <row r="128" spans="2:6" x14ac:dyDescent="0.25">
      <c r="B128" s="71"/>
      <c r="C128" s="72"/>
      <c r="D128" s="73"/>
      <c r="E128" s="73"/>
      <c r="F128" s="73"/>
    </row>
    <row r="129" spans="2:6" x14ac:dyDescent="0.25">
      <c r="B129" s="71"/>
      <c r="C129" s="72"/>
      <c r="D129" s="73"/>
      <c r="E129" s="73"/>
      <c r="F129" s="73"/>
    </row>
    <row r="130" spans="2:6" x14ac:dyDescent="0.25">
      <c r="B130" s="71"/>
      <c r="C130" s="72"/>
      <c r="D130" s="73"/>
      <c r="E130" s="73"/>
      <c r="F130" s="73"/>
    </row>
    <row r="131" spans="2:6" x14ac:dyDescent="0.25">
      <c r="B131" s="71"/>
      <c r="C131" s="72"/>
      <c r="D131" s="73"/>
      <c r="E131" s="73"/>
      <c r="F131" s="73"/>
    </row>
    <row r="132" spans="2:6" x14ac:dyDescent="0.25">
      <c r="B132" s="71"/>
      <c r="C132" s="72"/>
      <c r="D132" s="73"/>
      <c r="E132" s="73"/>
      <c r="F132" s="73"/>
    </row>
    <row r="133" spans="2:6" x14ac:dyDescent="0.25">
      <c r="B133" s="71"/>
      <c r="C133" s="72"/>
      <c r="D133" s="73"/>
      <c r="E133" s="73"/>
      <c r="F133" s="73"/>
    </row>
    <row r="134" spans="2:6" x14ac:dyDescent="0.25">
      <c r="B134" s="71"/>
      <c r="C134" s="72"/>
      <c r="D134" s="73"/>
      <c r="E134" s="73"/>
      <c r="F134" s="73"/>
    </row>
    <row r="135" spans="2:6" x14ac:dyDescent="0.25">
      <c r="B135" s="71"/>
      <c r="C135" s="72"/>
      <c r="D135" s="73"/>
      <c r="E135" s="73"/>
      <c r="F135" s="73"/>
    </row>
    <row r="136" spans="2:6" x14ac:dyDescent="0.25">
      <c r="B136" s="71"/>
      <c r="C136" s="72"/>
      <c r="D136" s="73"/>
      <c r="E136" s="73"/>
      <c r="F136" s="73"/>
    </row>
    <row r="137" spans="2:6" x14ac:dyDescent="0.25">
      <c r="B137" s="71"/>
      <c r="C137" s="72"/>
      <c r="D137" s="73"/>
      <c r="E137" s="73"/>
      <c r="F137" s="73"/>
    </row>
    <row r="138" spans="2:6" x14ac:dyDescent="0.25">
      <c r="B138" s="71"/>
      <c r="C138" s="72"/>
      <c r="D138" s="73"/>
      <c r="E138" s="73"/>
      <c r="F138" s="73"/>
    </row>
    <row r="139" spans="2:6" x14ac:dyDescent="0.25">
      <c r="B139" s="71"/>
      <c r="C139" s="72"/>
      <c r="D139" s="73"/>
      <c r="E139" s="73"/>
      <c r="F139" s="73"/>
    </row>
    <row r="140" spans="2:6" x14ac:dyDescent="0.25">
      <c r="B140" s="71"/>
      <c r="C140" s="72"/>
      <c r="D140" s="73"/>
      <c r="E140" s="73"/>
      <c r="F140" s="73"/>
    </row>
    <row r="141" spans="2:6" x14ac:dyDescent="0.25">
      <c r="B141" s="71"/>
      <c r="C141" s="72"/>
      <c r="D141" s="73"/>
      <c r="E141" s="73"/>
      <c r="F141" s="73"/>
    </row>
    <row r="142" spans="2:6" x14ac:dyDescent="0.25">
      <c r="B142" s="71"/>
      <c r="C142" s="72"/>
      <c r="D142" s="73"/>
      <c r="E142" s="73"/>
      <c r="F142" s="73"/>
    </row>
    <row r="143" spans="2:6" x14ac:dyDescent="0.25">
      <c r="B143" s="71"/>
      <c r="C143" s="72"/>
      <c r="D143" s="73"/>
      <c r="E143" s="73"/>
      <c r="F143" s="73"/>
    </row>
    <row r="144" spans="2:6" x14ac:dyDescent="0.25">
      <c r="B144" s="71"/>
      <c r="C144" s="72"/>
      <c r="D144" s="73"/>
      <c r="E144" s="73"/>
      <c r="F144" s="73"/>
    </row>
    <row r="145" spans="2:6" x14ac:dyDescent="0.25">
      <c r="B145" s="71"/>
      <c r="C145" s="72"/>
      <c r="D145" s="73"/>
      <c r="E145" s="73"/>
      <c r="F145" s="73"/>
    </row>
    <row r="146" spans="2:6" x14ac:dyDescent="0.25">
      <c r="B146" s="71"/>
      <c r="C146" s="72"/>
      <c r="D146" s="73"/>
      <c r="E146" s="73"/>
      <c r="F146" s="73"/>
    </row>
    <row r="147" spans="2:6" x14ac:dyDescent="0.25">
      <c r="B147" s="71"/>
      <c r="C147" s="72"/>
      <c r="D147" s="73"/>
      <c r="E147" s="73"/>
      <c r="F147" s="73"/>
    </row>
    <row r="148" spans="2:6" x14ac:dyDescent="0.25">
      <c r="B148" s="71"/>
      <c r="C148" s="72"/>
      <c r="D148" s="73"/>
      <c r="E148" s="73"/>
      <c r="F148" s="73"/>
    </row>
    <row r="149" spans="2:6" x14ac:dyDescent="0.25">
      <c r="B149" s="71"/>
      <c r="C149" s="72"/>
      <c r="D149" s="73"/>
      <c r="E149" s="73"/>
      <c r="F149" s="73"/>
    </row>
    <row r="150" spans="2:6" x14ac:dyDescent="0.25">
      <c r="B150" s="71"/>
      <c r="C150" s="72"/>
      <c r="D150" s="73"/>
      <c r="E150" s="73"/>
      <c r="F150" s="73"/>
    </row>
    <row r="151" spans="2:6" x14ac:dyDescent="0.25">
      <c r="B151" s="71"/>
      <c r="C151" s="72"/>
      <c r="D151" s="73"/>
      <c r="E151" s="73"/>
      <c r="F151" s="73"/>
    </row>
    <row r="152" spans="2:6" x14ac:dyDescent="0.25">
      <c r="B152" s="71"/>
      <c r="C152" s="72"/>
      <c r="D152" s="73"/>
      <c r="E152" s="73"/>
      <c r="F152" s="73"/>
    </row>
    <row r="153" spans="2:6" x14ac:dyDescent="0.25">
      <c r="B153" s="71"/>
      <c r="C153" s="72"/>
      <c r="D153" s="73"/>
      <c r="E153" s="73"/>
      <c r="F153" s="73"/>
    </row>
    <row r="154" spans="2:6" x14ac:dyDescent="0.25">
      <c r="B154" s="71"/>
      <c r="C154" s="72"/>
      <c r="D154" s="73"/>
      <c r="E154" s="73"/>
      <c r="F154" s="73"/>
    </row>
    <row r="155" spans="2:6" x14ac:dyDescent="0.25">
      <c r="B155" s="71"/>
      <c r="C155" s="72"/>
      <c r="D155" s="73"/>
      <c r="E155" s="73"/>
      <c r="F155" s="73"/>
    </row>
    <row r="156" spans="2:6" x14ac:dyDescent="0.25">
      <c r="B156" s="71"/>
      <c r="C156" s="72"/>
      <c r="D156" s="73"/>
      <c r="E156" s="73"/>
      <c r="F156" s="73"/>
    </row>
    <row r="157" spans="2:6" x14ac:dyDescent="0.25">
      <c r="B157" s="71"/>
      <c r="C157" s="72"/>
      <c r="D157" s="73"/>
      <c r="E157" s="73"/>
      <c r="F157" s="73"/>
    </row>
    <row r="158" spans="2:6" x14ac:dyDescent="0.25">
      <c r="B158" s="71"/>
      <c r="C158" s="72"/>
      <c r="D158" s="73"/>
      <c r="E158" s="73"/>
      <c r="F158" s="73"/>
    </row>
    <row r="159" spans="2:6" x14ac:dyDescent="0.25">
      <c r="B159" s="71"/>
      <c r="C159" s="72"/>
      <c r="D159" s="73"/>
      <c r="E159" s="73"/>
      <c r="F159" s="73"/>
    </row>
    <row r="160" spans="2:6" x14ac:dyDescent="0.25">
      <c r="B160" s="71"/>
      <c r="C160" s="72"/>
      <c r="D160" s="73"/>
      <c r="E160" s="73"/>
      <c r="F160" s="73"/>
    </row>
    <row r="161" spans="2:6" x14ac:dyDescent="0.25">
      <c r="B161" s="71"/>
      <c r="C161" s="72"/>
      <c r="D161" s="73"/>
      <c r="E161" s="73"/>
      <c r="F161" s="73"/>
    </row>
    <row r="162" spans="2:6" x14ac:dyDescent="0.25">
      <c r="B162" s="71"/>
      <c r="C162" s="72"/>
      <c r="D162" s="73"/>
      <c r="E162" s="73"/>
      <c r="F162" s="73"/>
    </row>
    <row r="163" spans="2:6" x14ac:dyDescent="0.25">
      <c r="B163" s="71"/>
      <c r="C163" s="72"/>
      <c r="D163" s="73"/>
      <c r="E163" s="73"/>
      <c r="F163" s="73"/>
    </row>
    <row r="164" spans="2:6" x14ac:dyDescent="0.25">
      <c r="B164" s="71"/>
      <c r="C164" s="72"/>
      <c r="D164" s="73"/>
      <c r="E164" s="73"/>
      <c r="F164" s="73"/>
    </row>
    <row r="165" spans="2:6" x14ac:dyDescent="0.25">
      <c r="B165" s="71"/>
      <c r="C165" s="72"/>
      <c r="D165" s="73"/>
      <c r="E165" s="73"/>
      <c r="F165" s="73"/>
    </row>
    <row r="166" spans="2:6" x14ac:dyDescent="0.25">
      <c r="B166" s="71"/>
      <c r="C166" s="72"/>
      <c r="D166" s="73"/>
      <c r="E166" s="73"/>
      <c r="F166" s="73"/>
    </row>
    <row r="167" spans="2:6" x14ac:dyDescent="0.25">
      <c r="B167" s="71"/>
      <c r="C167" s="72"/>
      <c r="D167" s="73"/>
      <c r="E167" s="73"/>
      <c r="F167" s="73"/>
    </row>
    <row r="168" spans="2:6" x14ac:dyDescent="0.25">
      <c r="B168" s="71"/>
      <c r="C168" s="72"/>
      <c r="D168" s="73"/>
      <c r="E168" s="73"/>
      <c r="F168" s="73"/>
    </row>
    <row r="169" spans="2:6" x14ac:dyDescent="0.25">
      <c r="B169" s="71"/>
      <c r="C169" s="72"/>
      <c r="D169" s="73"/>
      <c r="E169" s="73"/>
      <c r="F169" s="73"/>
    </row>
    <row r="170" spans="2:6" x14ac:dyDescent="0.25">
      <c r="B170" s="71"/>
      <c r="C170" s="72"/>
      <c r="D170" s="73"/>
      <c r="E170" s="73"/>
      <c r="F170" s="73"/>
    </row>
    <row r="171" spans="2:6" x14ac:dyDescent="0.25">
      <c r="B171" s="71"/>
      <c r="C171" s="72"/>
      <c r="D171" s="73"/>
      <c r="E171" s="73"/>
      <c r="F171" s="73"/>
    </row>
    <row r="172" spans="2:6" x14ac:dyDescent="0.25">
      <c r="B172" s="71"/>
      <c r="C172" s="72"/>
      <c r="D172" s="73"/>
      <c r="E172" s="73"/>
      <c r="F172" s="73"/>
    </row>
    <row r="173" spans="2:6" x14ac:dyDescent="0.25">
      <c r="B173" s="71"/>
      <c r="C173" s="72"/>
      <c r="D173" s="73"/>
      <c r="E173" s="73"/>
      <c r="F173" s="73"/>
    </row>
    <row r="174" spans="2:6" x14ac:dyDescent="0.25">
      <c r="B174" s="71"/>
      <c r="C174" s="72"/>
      <c r="D174" s="73"/>
      <c r="E174" s="73"/>
      <c r="F174" s="73"/>
    </row>
    <row r="175" spans="2:6" x14ac:dyDescent="0.25">
      <c r="B175" s="71"/>
      <c r="C175" s="72"/>
      <c r="D175" s="73"/>
      <c r="E175" s="73"/>
      <c r="F175" s="73"/>
    </row>
    <row r="176" spans="2:6" x14ac:dyDescent="0.25">
      <c r="B176" s="71"/>
      <c r="C176" s="72"/>
      <c r="D176" s="73"/>
      <c r="E176" s="73"/>
      <c r="F176" s="73"/>
    </row>
    <row r="177" spans="2:6" x14ac:dyDescent="0.25">
      <c r="B177" s="71"/>
      <c r="C177" s="72"/>
      <c r="D177" s="73"/>
      <c r="E177" s="73"/>
      <c r="F177" s="73"/>
    </row>
    <row r="178" spans="2:6" x14ac:dyDescent="0.25">
      <c r="B178" s="71"/>
      <c r="C178" s="72"/>
      <c r="D178" s="73"/>
      <c r="E178" s="73"/>
      <c r="F178" s="73"/>
    </row>
    <row r="179" spans="2:6" x14ac:dyDescent="0.25">
      <c r="B179" s="71"/>
      <c r="C179" s="72"/>
      <c r="D179" s="73"/>
      <c r="E179" s="73"/>
      <c r="F179" s="73"/>
    </row>
    <row r="180" spans="2:6" x14ac:dyDescent="0.25">
      <c r="B180" s="71"/>
      <c r="C180" s="72"/>
      <c r="D180" s="73"/>
      <c r="E180" s="73"/>
      <c r="F180" s="73"/>
    </row>
    <row r="181" spans="2:6" x14ac:dyDescent="0.25">
      <c r="B181" s="71"/>
      <c r="C181" s="72"/>
      <c r="D181" s="73"/>
      <c r="E181" s="73"/>
      <c r="F181" s="73"/>
    </row>
    <row r="182" spans="2:6" x14ac:dyDescent="0.25">
      <c r="B182" s="71"/>
      <c r="C182" s="72"/>
      <c r="D182" s="73"/>
      <c r="E182" s="73"/>
      <c r="F182" s="73"/>
    </row>
    <row r="183" spans="2:6" x14ac:dyDescent="0.25">
      <c r="B183" s="71"/>
      <c r="C183" s="72"/>
      <c r="D183" s="73"/>
      <c r="E183" s="73"/>
      <c r="F183" s="73"/>
    </row>
    <row r="184" spans="2:6" x14ac:dyDescent="0.25">
      <c r="B184" s="71"/>
      <c r="C184" s="72"/>
      <c r="D184" s="73"/>
      <c r="E184" s="73"/>
      <c r="F184" s="73"/>
    </row>
    <row r="185" spans="2:6" x14ac:dyDescent="0.25">
      <c r="B185" s="71"/>
      <c r="C185" s="72"/>
      <c r="D185" s="73"/>
      <c r="E185" s="73"/>
      <c r="F185" s="73"/>
    </row>
    <row r="186" spans="2:6" x14ac:dyDescent="0.25">
      <c r="B186" s="71"/>
      <c r="C186" s="72"/>
      <c r="D186" s="73"/>
      <c r="E186" s="73"/>
      <c r="F186" s="73"/>
    </row>
    <row r="187" spans="2:6" x14ac:dyDescent="0.25">
      <c r="B187" s="71"/>
      <c r="C187" s="72"/>
      <c r="D187" s="73"/>
      <c r="E187" s="73"/>
      <c r="F187" s="73"/>
    </row>
    <row r="188" spans="2:6" x14ac:dyDescent="0.25">
      <c r="B188" s="71"/>
      <c r="C188" s="72"/>
      <c r="D188" s="73"/>
      <c r="E188" s="73"/>
      <c r="F188" s="73"/>
    </row>
    <row r="189" spans="2:6" x14ac:dyDescent="0.25">
      <c r="B189" s="71"/>
      <c r="C189" s="72"/>
      <c r="D189" s="73"/>
      <c r="E189" s="73"/>
      <c r="F189" s="73"/>
    </row>
    <row r="190" spans="2:6" x14ac:dyDescent="0.25">
      <c r="B190" s="71"/>
      <c r="C190" s="72"/>
      <c r="D190" s="73"/>
      <c r="E190" s="73"/>
      <c r="F190" s="73"/>
    </row>
    <row r="191" spans="2:6" x14ac:dyDescent="0.25">
      <c r="B191" s="71"/>
      <c r="C191" s="72"/>
      <c r="D191" s="73"/>
      <c r="E191" s="73"/>
      <c r="F191" s="73"/>
    </row>
    <row r="192" spans="2:6" x14ac:dyDescent="0.25">
      <c r="B192" s="71"/>
      <c r="C192" s="72"/>
      <c r="D192" s="73"/>
      <c r="E192" s="73"/>
      <c r="F192" s="73"/>
    </row>
    <row r="193" spans="2:6" x14ac:dyDescent="0.25">
      <c r="B193" s="71"/>
      <c r="C193" s="72"/>
      <c r="D193" s="73"/>
      <c r="E193" s="73"/>
      <c r="F193" s="73"/>
    </row>
    <row r="194" spans="2:6" x14ac:dyDescent="0.25">
      <c r="B194" s="71"/>
      <c r="C194" s="72"/>
      <c r="D194" s="73"/>
      <c r="E194" s="73"/>
      <c r="F194" s="73"/>
    </row>
    <row r="195" spans="2:6" x14ac:dyDescent="0.25">
      <c r="B195" s="71"/>
      <c r="C195" s="72"/>
      <c r="D195" s="73"/>
      <c r="E195" s="73"/>
      <c r="F195" s="73"/>
    </row>
    <row r="196" spans="2:6" x14ac:dyDescent="0.25">
      <c r="B196" s="71"/>
      <c r="C196" s="72"/>
      <c r="D196" s="73"/>
      <c r="E196" s="73"/>
      <c r="F196" s="73"/>
    </row>
    <row r="197" spans="2:6" x14ac:dyDescent="0.25">
      <c r="B197" s="71"/>
      <c r="C197" s="72"/>
      <c r="D197" s="73"/>
      <c r="E197" s="73"/>
      <c r="F197" s="73"/>
    </row>
    <row r="198" spans="2:6" x14ac:dyDescent="0.25">
      <c r="B198" s="71"/>
      <c r="C198" s="72"/>
      <c r="D198" s="73"/>
      <c r="E198" s="73"/>
      <c r="F198" s="73"/>
    </row>
    <row r="199" spans="2:6" x14ac:dyDescent="0.25">
      <c r="B199" s="71"/>
      <c r="C199" s="72"/>
      <c r="D199" s="73"/>
      <c r="E199" s="73"/>
      <c r="F199" s="73"/>
    </row>
    <row r="200" spans="2:6" x14ac:dyDescent="0.25">
      <c r="B200" s="71"/>
      <c r="C200" s="72"/>
      <c r="D200" s="73"/>
      <c r="E200" s="73"/>
      <c r="F200" s="73"/>
    </row>
    <row r="201" spans="2:6" x14ac:dyDescent="0.25">
      <c r="B201" s="71"/>
      <c r="C201" s="72"/>
      <c r="D201" s="73"/>
      <c r="E201" s="73"/>
      <c r="F201" s="73"/>
    </row>
    <row r="202" spans="2:6" x14ac:dyDescent="0.25">
      <c r="B202" s="71"/>
      <c r="C202" s="72"/>
      <c r="D202" s="73"/>
      <c r="E202" s="73"/>
      <c r="F202" s="73"/>
    </row>
    <row r="203" spans="2:6" x14ac:dyDescent="0.25">
      <c r="B203" s="71"/>
      <c r="C203" s="72"/>
      <c r="D203" s="73"/>
      <c r="E203" s="73"/>
      <c r="F203" s="73"/>
    </row>
    <row r="204" spans="2:6" x14ac:dyDescent="0.25">
      <c r="B204" s="71"/>
      <c r="C204" s="72"/>
      <c r="D204" s="73"/>
      <c r="E204" s="73"/>
      <c r="F204" s="73"/>
    </row>
    <row r="205" spans="2:6" x14ac:dyDescent="0.25">
      <c r="B205" s="71"/>
      <c r="C205" s="72"/>
      <c r="D205" s="73"/>
      <c r="E205" s="73"/>
      <c r="F205" s="73"/>
    </row>
    <row r="206" spans="2:6" x14ac:dyDescent="0.25">
      <c r="B206" s="71"/>
      <c r="C206" s="72"/>
      <c r="D206" s="73"/>
      <c r="E206" s="73"/>
      <c r="F206" s="73"/>
    </row>
    <row r="207" spans="2:6" x14ac:dyDescent="0.25">
      <c r="B207" s="71"/>
      <c r="C207" s="72"/>
      <c r="D207" s="73"/>
      <c r="E207" s="73"/>
      <c r="F207" s="73"/>
    </row>
    <row r="208" spans="2:6" x14ac:dyDescent="0.25">
      <c r="B208" s="71"/>
      <c r="C208" s="72"/>
      <c r="D208" s="73"/>
      <c r="E208" s="73"/>
      <c r="F208" s="73"/>
    </row>
    <row r="209" spans="2:6" x14ac:dyDescent="0.25">
      <c r="B209" s="71"/>
      <c r="C209" s="72"/>
      <c r="D209" s="73"/>
      <c r="E209" s="73"/>
      <c r="F209" s="73"/>
    </row>
    <row r="210" spans="2:6" x14ac:dyDescent="0.25">
      <c r="B210" s="71"/>
      <c r="C210" s="72"/>
      <c r="D210" s="73"/>
      <c r="E210" s="73"/>
      <c r="F210" s="73"/>
    </row>
    <row r="211" spans="2:6" x14ac:dyDescent="0.25">
      <c r="B211" s="71"/>
      <c r="C211" s="72"/>
      <c r="D211" s="73"/>
      <c r="E211" s="73"/>
      <c r="F211" s="73"/>
    </row>
    <row r="212" spans="2:6" x14ac:dyDescent="0.25">
      <c r="B212" s="71"/>
      <c r="C212" s="72"/>
      <c r="D212" s="73"/>
      <c r="E212" s="73"/>
      <c r="F212" s="73"/>
    </row>
    <row r="213" spans="2:6" x14ac:dyDescent="0.25">
      <c r="B213" s="71"/>
      <c r="C213" s="72"/>
      <c r="D213" s="73"/>
      <c r="E213" s="73"/>
      <c r="F213" s="73"/>
    </row>
    <row r="214" spans="2:6" x14ac:dyDescent="0.25">
      <c r="B214" s="71"/>
      <c r="C214" s="72"/>
      <c r="D214" s="73"/>
      <c r="E214" s="73"/>
      <c r="F214" s="73"/>
    </row>
    <row r="215" spans="2:6" x14ac:dyDescent="0.25">
      <c r="B215" s="71"/>
      <c r="C215" s="72"/>
      <c r="D215" s="73"/>
      <c r="E215" s="73"/>
      <c r="F215" s="73"/>
    </row>
    <row r="216" spans="2:6" x14ac:dyDescent="0.25">
      <c r="B216" s="71"/>
      <c r="C216" s="72"/>
      <c r="D216" s="73"/>
      <c r="E216" s="73"/>
      <c r="F216" s="73"/>
    </row>
    <row r="217" spans="2:6" x14ac:dyDescent="0.25">
      <c r="B217" s="71"/>
      <c r="C217" s="72"/>
      <c r="D217" s="73"/>
      <c r="E217" s="73"/>
      <c r="F217" s="73"/>
    </row>
    <row r="218" spans="2:6" x14ac:dyDescent="0.25">
      <c r="B218" s="71"/>
      <c r="C218" s="72"/>
      <c r="D218" s="73"/>
      <c r="E218" s="73"/>
      <c r="F218" s="73"/>
    </row>
    <row r="219" spans="2:6" x14ac:dyDescent="0.25">
      <c r="B219" s="71"/>
      <c r="C219" s="72"/>
      <c r="D219" s="73"/>
      <c r="E219" s="73"/>
      <c r="F219" s="73"/>
    </row>
    <row r="220" spans="2:6" x14ac:dyDescent="0.25">
      <c r="B220" s="71"/>
      <c r="C220" s="72"/>
      <c r="D220" s="73"/>
      <c r="E220" s="73"/>
      <c r="F220" s="73"/>
    </row>
    <row r="221" spans="2:6" x14ac:dyDescent="0.25">
      <c r="B221" s="71"/>
      <c r="C221" s="72"/>
      <c r="D221" s="73"/>
      <c r="E221" s="73"/>
      <c r="F221" s="73"/>
    </row>
    <row r="222" spans="2:6" x14ac:dyDescent="0.25">
      <c r="B222" s="71"/>
      <c r="C222" s="72"/>
      <c r="D222" s="73"/>
      <c r="E222" s="73"/>
      <c r="F222" s="73"/>
    </row>
    <row r="223" spans="2:6" x14ac:dyDescent="0.25">
      <c r="B223" s="71"/>
      <c r="C223" s="72"/>
      <c r="D223" s="73"/>
      <c r="E223" s="73"/>
      <c r="F223" s="73"/>
    </row>
    <row r="224" spans="2:6" x14ac:dyDescent="0.25">
      <c r="B224" s="71"/>
      <c r="C224" s="72"/>
      <c r="D224" s="73"/>
      <c r="E224" s="73"/>
      <c r="F224" s="73"/>
    </row>
    <row r="225" spans="2:6" x14ac:dyDescent="0.25">
      <c r="B225" s="71"/>
      <c r="C225" s="72"/>
      <c r="D225" s="73"/>
      <c r="E225" s="73"/>
      <c r="F225" s="73"/>
    </row>
    <row r="226" spans="2:6" x14ac:dyDescent="0.25">
      <c r="B226" s="71"/>
      <c r="C226" s="72"/>
      <c r="D226" s="73"/>
      <c r="E226" s="73"/>
      <c r="F226" s="73"/>
    </row>
    <row r="227" spans="2:6" x14ac:dyDescent="0.25">
      <c r="B227" s="71"/>
      <c r="C227" s="72"/>
      <c r="D227" s="73"/>
      <c r="E227" s="73"/>
      <c r="F227" s="73"/>
    </row>
    <row r="228" spans="2:6" x14ac:dyDescent="0.25">
      <c r="B228" s="71"/>
      <c r="C228" s="72"/>
      <c r="D228" s="73"/>
      <c r="E228" s="73"/>
      <c r="F228" s="73"/>
    </row>
    <row r="229" spans="2:6" x14ac:dyDescent="0.25">
      <c r="B229" s="71"/>
      <c r="C229" s="72"/>
      <c r="D229" s="73"/>
      <c r="E229" s="73"/>
      <c r="F229" s="73"/>
    </row>
    <row r="230" spans="2:6" x14ac:dyDescent="0.25">
      <c r="B230" s="71"/>
      <c r="C230" s="72"/>
      <c r="D230" s="73"/>
      <c r="E230" s="73"/>
      <c r="F230" s="73"/>
    </row>
    <row r="231" spans="2:6" x14ac:dyDescent="0.25">
      <c r="B231" s="71"/>
      <c r="C231" s="72"/>
      <c r="D231" s="73"/>
      <c r="E231" s="73"/>
      <c r="F231" s="73"/>
    </row>
    <row r="232" spans="2:6" x14ac:dyDescent="0.25">
      <c r="B232" s="71"/>
      <c r="C232" s="72"/>
      <c r="D232" s="73"/>
      <c r="E232" s="73"/>
      <c r="F232" s="73"/>
    </row>
    <row r="233" spans="2:6" x14ac:dyDescent="0.25">
      <c r="B233" s="71"/>
      <c r="C233" s="72"/>
      <c r="D233" s="73"/>
      <c r="E233" s="73"/>
      <c r="F233" s="73"/>
    </row>
    <row r="234" spans="2:6" x14ac:dyDescent="0.25">
      <c r="B234" s="71"/>
      <c r="C234" s="72"/>
      <c r="D234" s="73"/>
      <c r="E234" s="73"/>
      <c r="F234" s="73"/>
    </row>
    <row r="235" spans="2:6" x14ac:dyDescent="0.25">
      <c r="B235" s="71"/>
      <c r="C235" s="72"/>
      <c r="D235" s="73"/>
      <c r="E235" s="73"/>
      <c r="F235" s="73"/>
    </row>
    <row r="236" spans="2:6" x14ac:dyDescent="0.25">
      <c r="B236" s="71"/>
      <c r="C236" s="72"/>
      <c r="D236" s="73"/>
      <c r="E236" s="73"/>
      <c r="F236" s="73"/>
    </row>
    <row r="237" spans="2:6" x14ac:dyDescent="0.25">
      <c r="B237" s="71"/>
      <c r="C237" s="72"/>
      <c r="D237" s="73"/>
      <c r="E237" s="73"/>
      <c r="F237" s="73"/>
    </row>
    <row r="238" spans="2:6" x14ac:dyDescent="0.25">
      <c r="B238" s="71"/>
      <c r="C238" s="72"/>
      <c r="D238" s="73"/>
      <c r="E238" s="73"/>
      <c r="F238" s="73"/>
    </row>
    <row r="239" spans="2:6" x14ac:dyDescent="0.25">
      <c r="B239" s="71"/>
      <c r="C239" s="72"/>
      <c r="D239" s="73"/>
      <c r="E239" s="73"/>
      <c r="F239" s="73"/>
    </row>
    <row r="240" spans="2:6" x14ac:dyDescent="0.25">
      <c r="B240" s="71"/>
      <c r="C240" s="72"/>
      <c r="D240" s="73"/>
      <c r="E240" s="73"/>
      <c r="F240" s="73"/>
    </row>
    <row r="241" spans="2:6" x14ac:dyDescent="0.25">
      <c r="B241" s="71"/>
      <c r="C241" s="72"/>
      <c r="D241" s="73"/>
      <c r="E241" s="73"/>
      <c r="F241" s="73"/>
    </row>
    <row r="242" spans="2:6" x14ac:dyDescent="0.25">
      <c r="B242" s="71"/>
      <c r="C242" s="72"/>
      <c r="D242" s="73"/>
      <c r="E242" s="73"/>
      <c r="F242" s="73"/>
    </row>
    <row r="243" spans="2:6" x14ac:dyDescent="0.25">
      <c r="B243" s="71"/>
      <c r="C243" s="72"/>
      <c r="D243" s="73"/>
      <c r="E243" s="73"/>
      <c r="F243" s="73"/>
    </row>
    <row r="244" spans="2:6" x14ac:dyDescent="0.25">
      <c r="B244" s="71"/>
      <c r="C244" s="72"/>
      <c r="D244" s="73"/>
      <c r="E244" s="73"/>
      <c r="F244" s="73"/>
    </row>
    <row r="245" spans="2:6" x14ac:dyDescent="0.25">
      <c r="B245" s="71"/>
      <c r="C245" s="72"/>
      <c r="D245" s="73"/>
      <c r="E245" s="73"/>
      <c r="F245" s="73"/>
    </row>
    <row r="246" spans="2:6" x14ac:dyDescent="0.25">
      <c r="B246" s="71"/>
      <c r="C246" s="72"/>
      <c r="D246" s="73"/>
      <c r="E246" s="73"/>
      <c r="F246" s="73"/>
    </row>
    <row r="247" spans="2:6" x14ac:dyDescent="0.25">
      <c r="B247" s="71"/>
      <c r="C247" s="72"/>
      <c r="D247" s="73"/>
      <c r="E247" s="73"/>
      <c r="F247" s="73"/>
    </row>
    <row r="248" spans="2:6" x14ac:dyDescent="0.25">
      <c r="B248" s="71"/>
      <c r="C248" s="72"/>
      <c r="D248" s="73"/>
      <c r="E248" s="73"/>
      <c r="F248" s="73"/>
    </row>
    <row r="249" spans="2:6" x14ac:dyDescent="0.25">
      <c r="B249" s="71"/>
      <c r="C249" s="72"/>
      <c r="D249" s="73"/>
      <c r="E249" s="73"/>
      <c r="F249" s="73"/>
    </row>
    <row r="250" spans="2:6" x14ac:dyDescent="0.25">
      <c r="B250" s="71"/>
      <c r="C250" s="72"/>
      <c r="D250" s="73"/>
      <c r="E250" s="73"/>
      <c r="F250" s="73"/>
    </row>
    <row r="251" spans="2:6" x14ac:dyDescent="0.25">
      <c r="B251" s="71"/>
      <c r="C251" s="72"/>
      <c r="D251" s="73"/>
      <c r="E251" s="73"/>
      <c r="F251" s="73"/>
    </row>
    <row r="252" spans="2:6" x14ac:dyDescent="0.25">
      <c r="B252" s="71"/>
      <c r="C252" s="72"/>
      <c r="D252" s="73"/>
      <c r="E252" s="73"/>
      <c r="F252" s="73"/>
    </row>
    <row r="253" spans="2:6" x14ac:dyDescent="0.25">
      <c r="B253" s="71"/>
      <c r="C253" s="72"/>
      <c r="D253" s="73"/>
      <c r="E253" s="73"/>
      <c r="F253" s="73"/>
    </row>
    <row r="254" spans="2:6" x14ac:dyDescent="0.25">
      <c r="B254" s="71"/>
      <c r="C254" s="72"/>
      <c r="D254" s="73"/>
      <c r="E254" s="73"/>
      <c r="F254" s="73"/>
    </row>
    <row r="255" spans="2:6" x14ac:dyDescent="0.25">
      <c r="B255" s="71"/>
      <c r="C255" s="72"/>
      <c r="D255" s="73"/>
      <c r="E255" s="73"/>
      <c r="F255" s="73"/>
    </row>
    <row r="256" spans="2:6" x14ac:dyDescent="0.25">
      <c r="B256" s="71"/>
      <c r="C256" s="72"/>
      <c r="D256" s="73"/>
      <c r="E256" s="73"/>
      <c r="F256" s="73"/>
    </row>
    <row r="257" spans="2:6" x14ac:dyDescent="0.25">
      <c r="B257" s="71"/>
      <c r="C257" s="72"/>
      <c r="D257" s="73"/>
      <c r="E257" s="73"/>
      <c r="F257" s="73"/>
    </row>
    <row r="258" spans="2:6" x14ac:dyDescent="0.25">
      <c r="B258" s="71"/>
      <c r="C258" s="72"/>
      <c r="D258" s="73"/>
      <c r="E258" s="73"/>
      <c r="F258" s="73"/>
    </row>
    <row r="259" spans="2:6" x14ac:dyDescent="0.25">
      <c r="B259" s="71"/>
      <c r="C259" s="72"/>
      <c r="D259" s="73"/>
      <c r="E259" s="73"/>
      <c r="F259" s="73"/>
    </row>
    <row r="260" spans="2:6" x14ac:dyDescent="0.25">
      <c r="B260" s="71"/>
      <c r="C260" s="72"/>
      <c r="D260" s="73"/>
      <c r="E260" s="73"/>
      <c r="F260" s="73"/>
    </row>
    <row r="261" spans="2:6" x14ac:dyDescent="0.25">
      <c r="B261" s="71"/>
      <c r="C261" s="72"/>
      <c r="D261" s="73"/>
      <c r="E261" s="73"/>
      <c r="F261" s="73"/>
    </row>
    <row r="262" spans="2:6" x14ac:dyDescent="0.25">
      <c r="B262" s="71"/>
      <c r="C262" s="72"/>
      <c r="D262" s="73"/>
      <c r="E262" s="73"/>
      <c r="F262" s="73"/>
    </row>
    <row r="263" spans="2:6" x14ac:dyDescent="0.25">
      <c r="B263" s="71"/>
      <c r="C263" s="72"/>
      <c r="D263" s="73"/>
      <c r="E263" s="73"/>
      <c r="F263" s="73"/>
    </row>
    <row r="264" spans="2:6" x14ac:dyDescent="0.25">
      <c r="B264" s="71"/>
      <c r="C264" s="72"/>
      <c r="D264" s="73"/>
      <c r="E264" s="73"/>
      <c r="F264" s="73"/>
    </row>
    <row r="265" spans="2:6" x14ac:dyDescent="0.25">
      <c r="B265" s="71"/>
      <c r="C265" s="72"/>
      <c r="D265" s="73"/>
      <c r="E265" s="73"/>
      <c r="F265" s="73"/>
    </row>
    <row r="266" spans="2:6" x14ac:dyDescent="0.25">
      <c r="B266" s="71"/>
      <c r="C266" s="72"/>
      <c r="D266" s="73"/>
      <c r="E266" s="73"/>
      <c r="F266" s="73"/>
    </row>
    <row r="267" spans="2:6" x14ac:dyDescent="0.25">
      <c r="B267" s="71"/>
      <c r="C267" s="72"/>
      <c r="D267" s="73"/>
      <c r="E267" s="73"/>
      <c r="F267" s="73"/>
    </row>
    <row r="268" spans="2:6" x14ac:dyDescent="0.25">
      <c r="B268" s="71"/>
      <c r="C268" s="72"/>
      <c r="D268" s="73"/>
      <c r="E268" s="73"/>
      <c r="F268" s="73"/>
    </row>
    <row r="269" spans="2:6" x14ac:dyDescent="0.25">
      <c r="B269" s="71"/>
      <c r="C269" s="72"/>
      <c r="D269" s="73"/>
      <c r="E269" s="73"/>
      <c r="F269" s="73"/>
    </row>
    <row r="270" spans="2:6" x14ac:dyDescent="0.25">
      <c r="B270" s="71"/>
      <c r="C270" s="72"/>
      <c r="D270" s="73"/>
      <c r="E270" s="73"/>
      <c r="F270" s="73"/>
    </row>
    <row r="271" spans="2:6" x14ac:dyDescent="0.25">
      <c r="B271" s="71"/>
      <c r="C271" s="72"/>
      <c r="D271" s="73"/>
      <c r="E271" s="73"/>
      <c r="F271" s="73"/>
    </row>
    <row r="272" spans="2:6" x14ac:dyDescent="0.25">
      <c r="B272" s="71"/>
      <c r="C272" s="72"/>
      <c r="D272" s="73"/>
      <c r="E272" s="73"/>
      <c r="F272" s="73"/>
    </row>
    <row r="273" spans="2:6" x14ac:dyDescent="0.25">
      <c r="B273" s="71"/>
      <c r="C273" s="72"/>
      <c r="D273" s="73"/>
      <c r="E273" s="73"/>
      <c r="F273" s="73"/>
    </row>
    <row r="274" spans="2:6" x14ac:dyDescent="0.25">
      <c r="B274" s="71"/>
      <c r="C274" s="72"/>
      <c r="D274" s="73"/>
      <c r="E274" s="73"/>
      <c r="F274" s="73"/>
    </row>
    <row r="275" spans="2:6" x14ac:dyDescent="0.25">
      <c r="B275" s="71"/>
      <c r="C275" s="72"/>
      <c r="D275" s="73"/>
      <c r="E275" s="73"/>
      <c r="F275" s="73"/>
    </row>
    <row r="276" spans="2:6" x14ac:dyDescent="0.25">
      <c r="B276" s="71"/>
      <c r="C276" s="72"/>
      <c r="D276" s="73"/>
      <c r="E276" s="73"/>
      <c r="F276" s="73"/>
    </row>
    <row r="277" spans="2:6" x14ac:dyDescent="0.25">
      <c r="B277" s="71"/>
      <c r="C277" s="72"/>
      <c r="D277" s="73"/>
      <c r="E277" s="73"/>
      <c r="F277" s="73"/>
    </row>
    <row r="278" spans="2:6" x14ac:dyDescent="0.25">
      <c r="B278" s="71"/>
      <c r="C278" s="72"/>
      <c r="D278" s="73"/>
      <c r="E278" s="73"/>
      <c r="F278" s="73"/>
    </row>
    <row r="279" spans="2:6" x14ac:dyDescent="0.25">
      <c r="B279" s="71"/>
      <c r="C279" s="72"/>
      <c r="D279" s="73"/>
      <c r="E279" s="73"/>
      <c r="F279" s="73"/>
    </row>
    <row r="280" spans="2:6" x14ac:dyDescent="0.25">
      <c r="B280" s="71"/>
      <c r="C280" s="72"/>
      <c r="D280" s="73"/>
      <c r="E280" s="73"/>
      <c r="F280" s="73"/>
    </row>
    <row r="281" spans="2:6" x14ac:dyDescent="0.25">
      <c r="B281" s="71"/>
      <c r="C281" s="72"/>
      <c r="D281" s="73"/>
      <c r="E281" s="73"/>
      <c r="F281" s="73"/>
    </row>
    <row r="282" spans="2:6" x14ac:dyDescent="0.25">
      <c r="B282" s="71"/>
      <c r="C282" s="72"/>
      <c r="D282" s="73"/>
      <c r="E282" s="73"/>
      <c r="F282" s="73"/>
    </row>
    <row r="283" spans="2:6" x14ac:dyDescent="0.25">
      <c r="B283" s="71"/>
      <c r="C283" s="72"/>
      <c r="D283" s="73"/>
      <c r="E283" s="73"/>
      <c r="F283" s="73"/>
    </row>
    <row r="284" spans="2:6" x14ac:dyDescent="0.25">
      <c r="B284" s="71"/>
      <c r="C284" s="72"/>
      <c r="D284" s="73"/>
      <c r="E284" s="73"/>
      <c r="F284" s="73"/>
    </row>
  </sheetData>
  <mergeCells count="1">
    <mergeCell ref="B2:F2"/>
  </mergeCells>
  <pageMargins left="0.7" right="0.7" top="0.75" bottom="0.75" header="0.3" footer="0.3"/>
  <pageSetup paperSize="9" scale="77" orientation="portrait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284"/>
  <sheetViews>
    <sheetView workbookViewId="0">
      <selection activeCell="E9" sqref="E9:E10"/>
    </sheetView>
  </sheetViews>
  <sheetFormatPr defaultRowHeight="15" x14ac:dyDescent="0.25"/>
  <cols>
    <col min="1" max="1" width="9.140625" style="59"/>
    <col min="2" max="2" width="52.7109375" style="74" customWidth="1"/>
    <col min="3" max="3" width="8.140625" style="75" bestFit="1" customWidth="1"/>
    <col min="4" max="4" width="13" style="76" customWidth="1"/>
    <col min="5" max="5" width="17.140625" style="76" customWidth="1"/>
    <col min="6" max="6" width="15.7109375" style="76" customWidth="1"/>
    <col min="7" max="7" width="14" style="66" customWidth="1"/>
    <col min="8" max="16384" width="9.140625" style="59"/>
  </cols>
  <sheetData>
    <row r="2" spans="2:7" s="54" customFormat="1" x14ac:dyDescent="0.2">
      <c r="B2" s="212" t="str">
        <f>'Elenco Prezzi Unitari'!B130</f>
        <v>PLT7 - Nummernschilderkennungsstation Nr.7:  Hauptstraße - Ortsteil Laag (Gemeinde  NEUMARKT)</v>
      </c>
      <c r="C2" s="212"/>
      <c r="D2" s="212"/>
      <c r="E2" s="212"/>
      <c r="F2" s="212"/>
      <c r="G2" s="53"/>
    </row>
    <row r="3" spans="2:7" s="54" customFormat="1" x14ac:dyDescent="0.2">
      <c r="B3" s="55" t="str">
        <f>'Elenco Prezzi Unitari'!B65</f>
        <v>BESCHREIBUNG</v>
      </c>
      <c r="C3" s="55" t="str">
        <f>'Elenco Prezzi Unitari'!C65</f>
        <v>M.E.</v>
      </c>
      <c r="D3" s="55" t="str">
        <f>'Elenco Prezzi Unitari'!D65</f>
        <v>ANZ.</v>
      </c>
      <c r="E3" s="55" t="str">
        <f>'Elenco Prezzi Unitari'!E65</f>
        <v>EINHEITSPREIS</v>
      </c>
      <c r="F3" s="55" t="str">
        <f>'Elenco Prezzi Unitari'!F65</f>
        <v>BETRAG</v>
      </c>
      <c r="G3" s="53"/>
    </row>
    <row r="4" spans="2:7" ht="30" x14ac:dyDescent="0.25">
      <c r="B4" s="34" t="str">
        <f>'Elenco Prezzi Unitari'!B4</f>
        <v>Videokamera Nummernschilderkennung OCR + Übersichtskamera</v>
      </c>
      <c r="C4" s="56" t="s">
        <v>1</v>
      </c>
      <c r="D4" s="57">
        <v>1</v>
      </c>
      <c r="E4" s="82">
        <f>'Elenco Prezzi Unitari'!F4</f>
        <v>3200</v>
      </c>
      <c r="F4" s="83">
        <f t="shared" ref="F4:F8" si="0">E4*D4</f>
        <v>3200</v>
      </c>
      <c r="G4" s="58"/>
    </row>
    <row r="5" spans="2:7" ht="30" x14ac:dyDescent="0.25">
      <c r="B5" s="34" t="str">
        <f>'Elenco Prezzi Unitari'!B5</f>
        <v>Lokaler Speicher f. Videokamera Nummernschilderkennung - HD Typ SSD 120 GB</v>
      </c>
      <c r="C5" s="56" t="s">
        <v>1</v>
      </c>
      <c r="D5" s="57">
        <v>1</v>
      </c>
      <c r="E5" s="82">
        <f>'Elenco Prezzi Unitari'!F5</f>
        <v>224</v>
      </c>
      <c r="F5" s="83">
        <f t="shared" si="0"/>
        <v>224</v>
      </c>
      <c r="G5" s="58"/>
    </row>
    <row r="6" spans="2:7" x14ac:dyDescent="0.25">
      <c r="B6" s="34" t="str">
        <f>'Elenco Prezzi Unitari'!B10</f>
        <v>Grundlizenz Kamera f. SW Nummernschilderkennung</v>
      </c>
      <c r="C6" s="56" t="s">
        <v>1</v>
      </c>
      <c r="D6" s="57">
        <v>1</v>
      </c>
      <c r="E6" s="82">
        <f>'Elenco Prezzi Unitari'!F10</f>
        <v>513.5</v>
      </c>
      <c r="F6" s="83">
        <f t="shared" si="0"/>
        <v>513.5</v>
      </c>
      <c r="G6" s="58"/>
    </row>
    <row r="7" spans="2:7" ht="30" x14ac:dyDescent="0.25">
      <c r="B7" s="34" t="str">
        <f>'Elenco Prezzi Unitari'!B11</f>
        <v>Lizenz Kamera Zugriff KfZ-Zulassungsstelle f. SW Nummernschilderkennung</v>
      </c>
      <c r="C7" s="56" t="s">
        <v>1</v>
      </c>
      <c r="D7" s="57">
        <v>1</v>
      </c>
      <c r="E7" s="82">
        <f>'Elenco Prezzi Unitari'!F11</f>
        <v>260</v>
      </c>
      <c r="F7" s="83">
        <f t="shared" si="0"/>
        <v>260</v>
      </c>
      <c r="G7" s="58"/>
    </row>
    <row r="8" spans="2:7" x14ac:dyDescent="0.25">
      <c r="B8" s="34" t="str">
        <f>'Elenco Prezzi Unitari'!B37</f>
        <v>Schild "Videoüberwachter Bereich" Art.13 GvD 196/2003</v>
      </c>
      <c r="C8" s="56" t="s">
        <v>1</v>
      </c>
      <c r="D8" s="57">
        <v>1</v>
      </c>
      <c r="E8" s="82">
        <f>'Elenco Prezzi Unitari'!F37</f>
        <v>50</v>
      </c>
      <c r="F8" s="83">
        <f t="shared" si="0"/>
        <v>50</v>
      </c>
      <c r="G8" s="58"/>
    </row>
    <row r="9" spans="2:7" ht="75" x14ac:dyDescent="0.25">
      <c r="B9" s="33" t="str">
        <f>'Elenco Prezzi Unitari'!B32</f>
        <v>Zubehörteile für die Montage der Videokameras und die fachgerechte Herstellung einer vollständigen, funktionstüchtigen Anlage (z.B. Elektroschaltschrank, Geräteschrank, selbstrückstellender Schalter, Netzgeräte, Kabel usw.)</v>
      </c>
      <c r="C9" s="118" t="str">
        <f>'Elenco Prezzi Unitari'!C32</f>
        <v>pauschal</v>
      </c>
      <c r="D9" s="57">
        <v>1</v>
      </c>
      <c r="E9" s="82">
        <v>800</v>
      </c>
      <c r="F9" s="83">
        <f>E9*D9</f>
        <v>800</v>
      </c>
      <c r="G9" s="58"/>
    </row>
    <row r="10" spans="2:7" ht="30" x14ac:dyDescent="0.25">
      <c r="B10" s="33" t="str">
        <f>'Elenco Prezzi Unitari'!B34</f>
        <v>Arbeitslohn für die Installation (einschließlich Einsatz einer Arbeitsbühne) und die Konfiguration der Anlage.</v>
      </c>
      <c r="C10" s="118" t="str">
        <f>'Elenco Prezzi Unitari'!C34</f>
        <v>pauschal</v>
      </c>
      <c r="D10" s="63">
        <v>1</v>
      </c>
      <c r="E10" s="86">
        <v>775</v>
      </c>
      <c r="F10" s="87">
        <f>E10*D10</f>
        <v>775</v>
      </c>
      <c r="G10" s="64"/>
    </row>
    <row r="11" spans="2:7" x14ac:dyDescent="0.25">
      <c r="B11" s="35" t="str">
        <f>'Elenco Prezzi Unitari'!B66</f>
        <v>Gesamt SOA Kategorie OS5</v>
      </c>
      <c r="C11" s="60"/>
      <c r="D11" s="61"/>
      <c r="E11" s="84"/>
      <c r="F11" s="85">
        <f>SUM(F4:F10)</f>
        <v>5822.5</v>
      </c>
    </row>
    <row r="12" spans="2:7" x14ac:dyDescent="0.25">
      <c r="B12" s="34" t="str">
        <f>'Elenco Prezzi Unitari'!B6</f>
        <v>Modem 3G HSPDS/GPRS mit eingebauter Antenne</v>
      </c>
      <c r="C12" s="56" t="s">
        <v>1</v>
      </c>
      <c r="D12" s="57">
        <v>1</v>
      </c>
      <c r="E12" s="82">
        <f>'Elenco Prezzi Unitari'!F6</f>
        <v>320</v>
      </c>
      <c r="F12" s="83">
        <f t="shared" ref="F12" si="1">E12*D12</f>
        <v>320</v>
      </c>
    </row>
    <row r="13" spans="2:7" ht="45" x14ac:dyDescent="0.25">
      <c r="B13" s="33" t="str">
        <f>'Elenco Prezzi Unitari'!B33</f>
        <v>Zubehörteile für die Montage der Konnektivitätsgeräte zur fachgerechten Herstellung einer vollständigen, funktionstüchtigen Anlage.</v>
      </c>
      <c r="C13" s="117" t="str">
        <f>'Elenco Prezzi Unitari'!C33</f>
        <v>pauschal</v>
      </c>
      <c r="D13" s="57">
        <v>1</v>
      </c>
      <c r="E13" s="82">
        <v>200</v>
      </c>
      <c r="F13" s="83">
        <f>E13*D13</f>
        <v>200</v>
      </c>
    </row>
    <row r="14" spans="2:7" ht="30" x14ac:dyDescent="0.25">
      <c r="B14" s="39" t="str">
        <f>'Elenco Prezzi Unitari'!B34</f>
        <v>Arbeitslohn für die Installation (einschließlich Einsatz einer Arbeitsbühne) und die Konfiguration der Anlage.</v>
      </c>
      <c r="C14" s="121" t="str">
        <f>'Elenco Prezzi Unitari'!C34</f>
        <v>pauschal</v>
      </c>
      <c r="D14" s="63">
        <v>1</v>
      </c>
      <c r="E14" s="86">
        <v>200</v>
      </c>
      <c r="F14" s="87">
        <f>E14*D14</f>
        <v>200</v>
      </c>
    </row>
    <row r="15" spans="2:7" x14ac:dyDescent="0.25">
      <c r="B15" s="36" t="str">
        <f>'Elenco Prezzi Unitari'!B67</f>
        <v>Gesamt SOA Kategorie OS19</v>
      </c>
      <c r="C15" s="60"/>
      <c r="D15" s="65"/>
      <c r="E15" s="84"/>
      <c r="F15" s="88">
        <f>SUM(F12:F14)</f>
        <v>720</v>
      </c>
    </row>
    <row r="16" spans="2:7" x14ac:dyDescent="0.25">
      <c r="B16" s="67"/>
      <c r="C16" s="68"/>
      <c r="D16" s="69"/>
      <c r="E16" s="89"/>
      <c r="F16" s="89"/>
    </row>
    <row r="17" spans="2:6" x14ac:dyDescent="0.25">
      <c r="B17" s="45" t="str">
        <f>'Elenco Prezzi Unitari'!B69</f>
        <v>SUMME</v>
      </c>
      <c r="C17" s="60"/>
      <c r="D17" s="70"/>
      <c r="E17" s="84"/>
      <c r="F17" s="90">
        <f>F11+F15</f>
        <v>6542.5</v>
      </c>
    </row>
    <row r="18" spans="2:6" x14ac:dyDescent="0.25">
      <c r="B18" s="71"/>
      <c r="C18" s="72"/>
      <c r="D18" s="73"/>
      <c r="E18" s="73"/>
      <c r="F18" s="73"/>
    </row>
    <row r="19" spans="2:6" x14ac:dyDescent="0.25">
      <c r="B19" s="71"/>
      <c r="C19" s="72"/>
      <c r="D19" s="73"/>
      <c r="E19" s="73"/>
      <c r="F19" s="73"/>
    </row>
    <row r="20" spans="2:6" x14ac:dyDescent="0.25">
      <c r="B20" s="71"/>
      <c r="C20" s="72"/>
      <c r="D20" s="73"/>
      <c r="E20" s="73"/>
      <c r="F20" s="73"/>
    </row>
    <row r="21" spans="2:6" x14ac:dyDescent="0.25">
      <c r="B21" s="71"/>
      <c r="C21" s="72"/>
      <c r="D21" s="73"/>
      <c r="E21" s="73"/>
      <c r="F21" s="73"/>
    </row>
    <row r="22" spans="2:6" x14ac:dyDescent="0.25">
      <c r="B22" s="71"/>
      <c r="C22" s="72"/>
      <c r="D22" s="73"/>
      <c r="E22" s="73"/>
      <c r="F22" s="73"/>
    </row>
    <row r="23" spans="2:6" x14ac:dyDescent="0.25">
      <c r="B23" s="71"/>
      <c r="C23" s="72"/>
      <c r="D23" s="73"/>
      <c r="E23" s="73"/>
      <c r="F23" s="73"/>
    </row>
    <row r="24" spans="2:6" x14ac:dyDescent="0.25">
      <c r="B24" s="71"/>
      <c r="C24" s="72"/>
      <c r="D24" s="73"/>
      <c r="E24" s="73"/>
      <c r="F24" s="73"/>
    </row>
    <row r="25" spans="2:6" x14ac:dyDescent="0.25">
      <c r="B25" s="71"/>
      <c r="C25" s="72"/>
      <c r="D25" s="73"/>
      <c r="E25" s="73"/>
      <c r="F25" s="73"/>
    </row>
    <row r="26" spans="2:6" x14ac:dyDescent="0.25">
      <c r="B26" s="71"/>
      <c r="C26" s="72"/>
      <c r="D26" s="73"/>
      <c r="E26" s="73"/>
      <c r="F26" s="73"/>
    </row>
    <row r="27" spans="2:6" x14ac:dyDescent="0.25">
      <c r="B27" s="71"/>
      <c r="C27" s="72"/>
      <c r="D27" s="73"/>
      <c r="E27" s="73"/>
      <c r="F27" s="73"/>
    </row>
    <row r="28" spans="2:6" x14ac:dyDescent="0.25">
      <c r="B28" s="71"/>
      <c r="C28" s="72"/>
      <c r="D28" s="73"/>
      <c r="E28" s="73"/>
      <c r="F28" s="73"/>
    </row>
    <row r="29" spans="2:6" x14ac:dyDescent="0.25">
      <c r="B29" s="71"/>
      <c r="C29" s="72"/>
      <c r="D29" s="73"/>
      <c r="E29" s="73"/>
      <c r="F29" s="73"/>
    </row>
    <row r="30" spans="2:6" x14ac:dyDescent="0.25">
      <c r="B30" s="71"/>
      <c r="C30" s="72"/>
      <c r="D30" s="73"/>
      <c r="E30" s="73"/>
      <c r="F30" s="73"/>
    </row>
    <row r="31" spans="2:6" x14ac:dyDescent="0.25">
      <c r="B31" s="71"/>
      <c r="C31" s="72"/>
      <c r="D31" s="73"/>
      <c r="E31" s="73"/>
      <c r="F31" s="73"/>
    </row>
    <row r="32" spans="2:6" x14ac:dyDescent="0.25">
      <c r="B32" s="71"/>
      <c r="C32" s="72"/>
      <c r="D32" s="73"/>
      <c r="E32" s="73"/>
      <c r="F32" s="73"/>
    </row>
    <row r="33" spans="2:6" x14ac:dyDescent="0.25">
      <c r="B33" s="71"/>
      <c r="C33" s="72"/>
      <c r="D33" s="73"/>
      <c r="E33" s="73"/>
      <c r="F33" s="73"/>
    </row>
    <row r="34" spans="2:6" x14ac:dyDescent="0.25">
      <c r="B34" s="71"/>
      <c r="C34" s="72"/>
      <c r="D34" s="73"/>
      <c r="E34" s="73"/>
      <c r="F34" s="73"/>
    </row>
    <row r="35" spans="2:6" x14ac:dyDescent="0.25">
      <c r="B35" s="71"/>
      <c r="C35" s="72"/>
      <c r="D35" s="73"/>
      <c r="E35" s="73"/>
      <c r="F35" s="73"/>
    </row>
    <row r="36" spans="2:6" x14ac:dyDescent="0.25">
      <c r="B36" s="71"/>
      <c r="C36" s="72"/>
      <c r="D36" s="73"/>
      <c r="E36" s="73"/>
      <c r="F36" s="73"/>
    </row>
    <row r="37" spans="2:6" x14ac:dyDescent="0.25">
      <c r="B37" s="71"/>
      <c r="C37" s="72"/>
      <c r="D37" s="73"/>
      <c r="E37" s="73"/>
      <c r="F37" s="73"/>
    </row>
    <row r="38" spans="2:6" x14ac:dyDescent="0.25">
      <c r="B38" s="71"/>
      <c r="C38" s="72"/>
      <c r="D38" s="73"/>
      <c r="E38" s="73"/>
      <c r="F38" s="73"/>
    </row>
    <row r="39" spans="2:6" x14ac:dyDescent="0.25">
      <c r="B39" s="71"/>
      <c r="C39" s="72"/>
      <c r="D39" s="73"/>
      <c r="E39" s="73"/>
      <c r="F39" s="73"/>
    </row>
    <row r="40" spans="2:6" x14ac:dyDescent="0.25">
      <c r="B40" s="71"/>
      <c r="C40" s="72"/>
      <c r="D40" s="73"/>
      <c r="E40" s="73"/>
      <c r="F40" s="73"/>
    </row>
    <row r="41" spans="2:6" x14ac:dyDescent="0.25">
      <c r="B41" s="71"/>
      <c r="C41" s="72"/>
      <c r="D41" s="73"/>
      <c r="E41" s="73"/>
      <c r="F41" s="73"/>
    </row>
    <row r="42" spans="2:6" x14ac:dyDescent="0.25">
      <c r="B42" s="71"/>
      <c r="C42" s="72"/>
      <c r="D42" s="73"/>
      <c r="E42" s="73"/>
      <c r="F42" s="73"/>
    </row>
    <row r="43" spans="2:6" x14ac:dyDescent="0.25">
      <c r="B43" s="71"/>
      <c r="C43" s="72"/>
      <c r="D43" s="73"/>
      <c r="E43" s="73"/>
      <c r="F43" s="73"/>
    </row>
    <row r="44" spans="2:6" x14ac:dyDescent="0.25">
      <c r="B44" s="71"/>
      <c r="C44" s="72"/>
      <c r="D44" s="73"/>
      <c r="E44" s="73"/>
      <c r="F44" s="73"/>
    </row>
    <row r="45" spans="2:6" x14ac:dyDescent="0.25">
      <c r="B45" s="71"/>
      <c r="C45" s="72"/>
      <c r="D45" s="73"/>
      <c r="E45" s="73"/>
      <c r="F45" s="73"/>
    </row>
    <row r="46" spans="2:6" x14ac:dyDescent="0.25">
      <c r="B46" s="71"/>
      <c r="C46" s="72"/>
      <c r="D46" s="73"/>
      <c r="E46" s="73"/>
      <c r="F46" s="73"/>
    </row>
    <row r="47" spans="2:6" x14ac:dyDescent="0.25">
      <c r="B47" s="71"/>
      <c r="C47" s="72"/>
      <c r="D47" s="73"/>
      <c r="E47" s="73"/>
      <c r="F47" s="73"/>
    </row>
    <row r="48" spans="2:6" x14ac:dyDescent="0.25">
      <c r="B48" s="71"/>
      <c r="C48" s="72"/>
      <c r="D48" s="73"/>
      <c r="E48" s="73"/>
      <c r="F48" s="73"/>
    </row>
    <row r="49" spans="2:6" x14ac:dyDescent="0.25">
      <c r="B49" s="71"/>
      <c r="C49" s="72"/>
      <c r="D49" s="73"/>
      <c r="E49" s="73"/>
      <c r="F49" s="73"/>
    </row>
    <row r="50" spans="2:6" x14ac:dyDescent="0.25">
      <c r="B50" s="71"/>
      <c r="C50" s="72"/>
      <c r="D50" s="73"/>
      <c r="E50" s="73"/>
      <c r="F50" s="73"/>
    </row>
    <row r="51" spans="2:6" x14ac:dyDescent="0.25">
      <c r="B51" s="71"/>
      <c r="C51" s="72"/>
      <c r="D51" s="73"/>
      <c r="E51" s="73"/>
      <c r="F51" s="73"/>
    </row>
    <row r="52" spans="2:6" x14ac:dyDescent="0.25">
      <c r="B52" s="71"/>
      <c r="C52" s="72"/>
      <c r="D52" s="73"/>
      <c r="E52" s="73"/>
      <c r="F52" s="73"/>
    </row>
    <row r="53" spans="2:6" x14ac:dyDescent="0.25">
      <c r="B53" s="71"/>
      <c r="C53" s="72"/>
      <c r="D53" s="73"/>
      <c r="E53" s="73"/>
      <c r="F53" s="73"/>
    </row>
    <row r="54" spans="2:6" x14ac:dyDescent="0.25">
      <c r="B54" s="71"/>
      <c r="C54" s="72"/>
      <c r="D54" s="73"/>
      <c r="E54" s="73"/>
      <c r="F54" s="73"/>
    </row>
    <row r="55" spans="2:6" x14ac:dyDescent="0.25">
      <c r="B55" s="71"/>
      <c r="C55" s="72"/>
      <c r="D55" s="73"/>
      <c r="E55" s="73"/>
      <c r="F55" s="73"/>
    </row>
    <row r="56" spans="2:6" x14ac:dyDescent="0.25">
      <c r="B56" s="71"/>
      <c r="C56" s="72"/>
      <c r="D56" s="73"/>
      <c r="E56" s="73"/>
      <c r="F56" s="73"/>
    </row>
    <row r="57" spans="2:6" x14ac:dyDescent="0.25">
      <c r="B57" s="71"/>
      <c r="C57" s="72"/>
      <c r="D57" s="73"/>
      <c r="E57" s="73"/>
      <c r="F57" s="73"/>
    </row>
    <row r="58" spans="2:6" x14ac:dyDescent="0.25">
      <c r="B58" s="71"/>
      <c r="C58" s="72"/>
      <c r="D58" s="73"/>
      <c r="E58" s="73"/>
      <c r="F58" s="73"/>
    </row>
    <row r="59" spans="2:6" x14ac:dyDescent="0.25">
      <c r="B59" s="71"/>
      <c r="C59" s="72"/>
      <c r="D59" s="73"/>
      <c r="E59" s="73"/>
      <c r="F59" s="73"/>
    </row>
    <row r="60" spans="2:6" x14ac:dyDescent="0.25">
      <c r="B60" s="71"/>
      <c r="C60" s="72"/>
      <c r="D60" s="73"/>
      <c r="E60" s="73"/>
      <c r="F60" s="73"/>
    </row>
    <row r="61" spans="2:6" x14ac:dyDescent="0.25">
      <c r="B61" s="71"/>
      <c r="C61" s="72"/>
      <c r="D61" s="73"/>
      <c r="E61" s="73"/>
      <c r="F61" s="73"/>
    </row>
    <row r="62" spans="2:6" x14ac:dyDescent="0.25">
      <c r="B62" s="71"/>
      <c r="C62" s="72"/>
      <c r="D62" s="73"/>
      <c r="E62" s="73"/>
      <c r="F62" s="73"/>
    </row>
    <row r="63" spans="2:6" x14ac:dyDescent="0.25">
      <c r="B63" s="71"/>
      <c r="C63" s="72"/>
      <c r="D63" s="73"/>
      <c r="E63" s="73"/>
      <c r="F63" s="73"/>
    </row>
    <row r="64" spans="2:6" x14ac:dyDescent="0.25">
      <c r="B64" s="71"/>
      <c r="C64" s="72"/>
      <c r="D64" s="73"/>
      <c r="E64" s="73"/>
      <c r="F64" s="73"/>
    </row>
    <row r="65" spans="2:6" x14ac:dyDescent="0.25">
      <c r="B65" s="71"/>
      <c r="C65" s="72"/>
      <c r="D65" s="73"/>
      <c r="E65" s="73"/>
      <c r="F65" s="73"/>
    </row>
    <row r="66" spans="2:6" x14ac:dyDescent="0.25">
      <c r="B66" s="71"/>
      <c r="C66" s="72"/>
      <c r="D66" s="73"/>
      <c r="E66" s="73"/>
      <c r="F66" s="73"/>
    </row>
    <row r="67" spans="2:6" x14ac:dyDescent="0.25">
      <c r="B67" s="71"/>
      <c r="C67" s="72"/>
      <c r="D67" s="73"/>
      <c r="E67" s="73"/>
      <c r="F67" s="73"/>
    </row>
    <row r="68" spans="2:6" x14ac:dyDescent="0.25">
      <c r="B68" s="71"/>
      <c r="C68" s="72"/>
      <c r="D68" s="73"/>
      <c r="E68" s="73"/>
      <c r="F68" s="73"/>
    </row>
    <row r="69" spans="2:6" x14ac:dyDescent="0.25">
      <c r="B69" s="71"/>
      <c r="C69" s="72"/>
      <c r="D69" s="73"/>
      <c r="E69" s="73"/>
      <c r="F69" s="73"/>
    </row>
    <row r="70" spans="2:6" x14ac:dyDescent="0.25">
      <c r="B70" s="71"/>
      <c r="C70" s="72"/>
      <c r="D70" s="73"/>
      <c r="E70" s="73"/>
      <c r="F70" s="73"/>
    </row>
    <row r="71" spans="2:6" x14ac:dyDescent="0.25">
      <c r="B71" s="71"/>
      <c r="C71" s="72"/>
      <c r="D71" s="73"/>
      <c r="E71" s="73"/>
      <c r="F71" s="73"/>
    </row>
    <row r="72" spans="2:6" x14ac:dyDescent="0.25">
      <c r="B72" s="71"/>
      <c r="C72" s="72"/>
      <c r="D72" s="73"/>
      <c r="E72" s="73"/>
      <c r="F72" s="73"/>
    </row>
    <row r="73" spans="2:6" x14ac:dyDescent="0.25">
      <c r="B73" s="71"/>
      <c r="C73" s="72"/>
      <c r="D73" s="73"/>
      <c r="E73" s="73"/>
      <c r="F73" s="73"/>
    </row>
    <row r="74" spans="2:6" x14ac:dyDescent="0.25">
      <c r="B74" s="71"/>
      <c r="C74" s="72"/>
      <c r="D74" s="73"/>
      <c r="E74" s="73"/>
      <c r="F74" s="73"/>
    </row>
    <row r="75" spans="2:6" x14ac:dyDescent="0.25">
      <c r="B75" s="71"/>
      <c r="C75" s="72"/>
      <c r="D75" s="73"/>
      <c r="E75" s="73"/>
      <c r="F75" s="73"/>
    </row>
    <row r="76" spans="2:6" x14ac:dyDescent="0.25">
      <c r="B76" s="71"/>
      <c r="C76" s="72"/>
      <c r="D76" s="73"/>
      <c r="E76" s="73"/>
      <c r="F76" s="73"/>
    </row>
    <row r="77" spans="2:6" x14ac:dyDescent="0.25">
      <c r="B77" s="71"/>
      <c r="C77" s="72"/>
      <c r="D77" s="73"/>
      <c r="E77" s="73"/>
      <c r="F77" s="73"/>
    </row>
    <row r="78" spans="2:6" x14ac:dyDescent="0.25">
      <c r="B78" s="71"/>
      <c r="C78" s="72"/>
      <c r="D78" s="73"/>
      <c r="E78" s="73"/>
      <c r="F78" s="73"/>
    </row>
    <row r="79" spans="2:6" x14ac:dyDescent="0.25">
      <c r="B79" s="71"/>
      <c r="C79" s="72"/>
      <c r="D79" s="73"/>
      <c r="E79" s="73"/>
      <c r="F79" s="73"/>
    </row>
    <row r="80" spans="2:6" x14ac:dyDescent="0.25">
      <c r="B80" s="71"/>
      <c r="C80" s="72"/>
      <c r="D80" s="73"/>
      <c r="E80" s="73"/>
      <c r="F80" s="73"/>
    </row>
    <row r="81" spans="2:6" x14ac:dyDescent="0.25">
      <c r="B81" s="71"/>
      <c r="C81" s="72"/>
      <c r="D81" s="73"/>
      <c r="E81" s="73"/>
      <c r="F81" s="73"/>
    </row>
    <row r="82" spans="2:6" x14ac:dyDescent="0.25">
      <c r="B82" s="71"/>
      <c r="C82" s="72"/>
      <c r="D82" s="73"/>
      <c r="E82" s="73"/>
      <c r="F82" s="73"/>
    </row>
    <row r="83" spans="2:6" x14ac:dyDescent="0.25">
      <c r="B83" s="71"/>
      <c r="C83" s="72"/>
      <c r="D83" s="73"/>
      <c r="E83" s="73"/>
      <c r="F83" s="73"/>
    </row>
    <row r="84" spans="2:6" x14ac:dyDescent="0.25">
      <c r="B84" s="71"/>
      <c r="C84" s="72"/>
      <c r="D84" s="73"/>
      <c r="E84" s="73"/>
      <c r="F84" s="73"/>
    </row>
    <row r="85" spans="2:6" x14ac:dyDescent="0.25">
      <c r="B85" s="71"/>
      <c r="C85" s="72"/>
      <c r="D85" s="73"/>
      <c r="E85" s="73"/>
      <c r="F85" s="73"/>
    </row>
    <row r="86" spans="2:6" x14ac:dyDescent="0.25">
      <c r="B86" s="71"/>
      <c r="C86" s="72"/>
      <c r="D86" s="73"/>
      <c r="E86" s="73"/>
      <c r="F86" s="73"/>
    </row>
    <row r="87" spans="2:6" x14ac:dyDescent="0.25">
      <c r="B87" s="71"/>
      <c r="C87" s="72"/>
      <c r="D87" s="73"/>
      <c r="E87" s="73"/>
      <c r="F87" s="73"/>
    </row>
    <row r="88" spans="2:6" x14ac:dyDescent="0.25">
      <c r="B88" s="71"/>
      <c r="C88" s="72"/>
      <c r="D88" s="73"/>
      <c r="E88" s="73"/>
      <c r="F88" s="73"/>
    </row>
    <row r="89" spans="2:6" x14ac:dyDescent="0.25">
      <c r="B89" s="71"/>
      <c r="C89" s="72"/>
      <c r="D89" s="73"/>
      <c r="E89" s="73"/>
      <c r="F89" s="73"/>
    </row>
    <row r="90" spans="2:6" x14ac:dyDescent="0.25">
      <c r="B90" s="71"/>
      <c r="C90" s="72"/>
      <c r="D90" s="73"/>
      <c r="E90" s="73"/>
      <c r="F90" s="73"/>
    </row>
    <row r="91" spans="2:6" x14ac:dyDescent="0.25">
      <c r="B91" s="71"/>
      <c r="C91" s="72"/>
      <c r="D91" s="73"/>
      <c r="E91" s="73"/>
      <c r="F91" s="73"/>
    </row>
    <row r="92" spans="2:6" x14ac:dyDescent="0.25">
      <c r="B92" s="71"/>
      <c r="C92" s="72"/>
      <c r="D92" s="73"/>
      <c r="E92" s="73"/>
      <c r="F92" s="73"/>
    </row>
    <row r="93" spans="2:6" x14ac:dyDescent="0.25">
      <c r="B93" s="71"/>
      <c r="C93" s="72"/>
      <c r="D93" s="73"/>
      <c r="E93" s="73"/>
      <c r="F93" s="73"/>
    </row>
    <row r="94" spans="2:6" x14ac:dyDescent="0.25">
      <c r="B94" s="71"/>
      <c r="C94" s="72"/>
      <c r="D94" s="73"/>
      <c r="E94" s="73"/>
      <c r="F94" s="73"/>
    </row>
    <row r="95" spans="2:6" x14ac:dyDescent="0.25">
      <c r="B95" s="71"/>
      <c r="C95" s="72"/>
      <c r="D95" s="73"/>
      <c r="E95" s="73"/>
      <c r="F95" s="73"/>
    </row>
    <row r="96" spans="2:6" x14ac:dyDescent="0.25">
      <c r="B96" s="71"/>
      <c r="C96" s="72"/>
      <c r="D96" s="73"/>
      <c r="E96" s="73"/>
      <c r="F96" s="73"/>
    </row>
    <row r="97" spans="2:6" x14ac:dyDescent="0.25">
      <c r="B97" s="71"/>
      <c r="C97" s="72"/>
      <c r="D97" s="73"/>
      <c r="E97" s="73"/>
      <c r="F97" s="73"/>
    </row>
    <row r="98" spans="2:6" x14ac:dyDescent="0.25">
      <c r="B98" s="71"/>
      <c r="C98" s="72"/>
      <c r="D98" s="73"/>
      <c r="E98" s="73"/>
      <c r="F98" s="73"/>
    </row>
    <row r="99" spans="2:6" x14ac:dyDescent="0.25">
      <c r="B99" s="71"/>
      <c r="C99" s="72"/>
      <c r="D99" s="73"/>
      <c r="E99" s="73"/>
      <c r="F99" s="73"/>
    </row>
    <row r="100" spans="2:6" x14ac:dyDescent="0.25">
      <c r="B100" s="71"/>
      <c r="C100" s="72"/>
      <c r="D100" s="73"/>
      <c r="E100" s="73"/>
      <c r="F100" s="73"/>
    </row>
    <row r="101" spans="2:6" x14ac:dyDescent="0.25">
      <c r="B101" s="71"/>
      <c r="C101" s="72"/>
      <c r="D101" s="73"/>
      <c r="E101" s="73"/>
      <c r="F101" s="73"/>
    </row>
    <row r="102" spans="2:6" x14ac:dyDescent="0.25">
      <c r="B102" s="71"/>
      <c r="C102" s="72"/>
      <c r="D102" s="73"/>
      <c r="E102" s="73"/>
      <c r="F102" s="73"/>
    </row>
    <row r="103" spans="2:6" x14ac:dyDescent="0.25">
      <c r="B103" s="71"/>
      <c r="C103" s="72"/>
      <c r="D103" s="73"/>
      <c r="E103" s="73"/>
      <c r="F103" s="73"/>
    </row>
    <row r="104" spans="2:6" x14ac:dyDescent="0.25">
      <c r="B104" s="71"/>
      <c r="C104" s="72"/>
      <c r="D104" s="73"/>
      <c r="E104" s="73"/>
      <c r="F104" s="73"/>
    </row>
    <row r="105" spans="2:6" x14ac:dyDescent="0.25">
      <c r="B105" s="71"/>
      <c r="C105" s="72"/>
      <c r="D105" s="73"/>
      <c r="E105" s="73"/>
      <c r="F105" s="73"/>
    </row>
    <row r="106" spans="2:6" x14ac:dyDescent="0.25">
      <c r="B106" s="71"/>
      <c r="C106" s="72"/>
      <c r="D106" s="73"/>
      <c r="E106" s="73"/>
      <c r="F106" s="73"/>
    </row>
    <row r="107" spans="2:6" x14ac:dyDescent="0.25">
      <c r="B107" s="71"/>
      <c r="C107" s="72"/>
      <c r="D107" s="73"/>
      <c r="E107" s="73"/>
      <c r="F107" s="73"/>
    </row>
    <row r="108" spans="2:6" x14ac:dyDescent="0.25">
      <c r="B108" s="71"/>
      <c r="C108" s="72"/>
      <c r="D108" s="73"/>
      <c r="E108" s="73"/>
      <c r="F108" s="73"/>
    </row>
    <row r="109" spans="2:6" x14ac:dyDescent="0.25">
      <c r="B109" s="71"/>
      <c r="C109" s="72"/>
      <c r="D109" s="73"/>
      <c r="E109" s="73"/>
      <c r="F109" s="73"/>
    </row>
    <row r="110" spans="2:6" x14ac:dyDescent="0.25">
      <c r="B110" s="71"/>
      <c r="C110" s="72"/>
      <c r="D110" s="73"/>
      <c r="E110" s="73"/>
      <c r="F110" s="73"/>
    </row>
    <row r="111" spans="2:6" x14ac:dyDescent="0.25">
      <c r="B111" s="71"/>
      <c r="C111" s="72"/>
      <c r="D111" s="73"/>
      <c r="E111" s="73"/>
      <c r="F111" s="73"/>
    </row>
    <row r="112" spans="2:6" x14ac:dyDescent="0.25">
      <c r="B112" s="71"/>
      <c r="C112" s="72"/>
      <c r="D112" s="73"/>
      <c r="E112" s="73"/>
      <c r="F112" s="73"/>
    </row>
    <row r="113" spans="2:6" x14ac:dyDescent="0.25">
      <c r="B113" s="71"/>
      <c r="C113" s="72"/>
      <c r="D113" s="73"/>
      <c r="E113" s="73"/>
      <c r="F113" s="73"/>
    </row>
    <row r="114" spans="2:6" x14ac:dyDescent="0.25">
      <c r="B114" s="71"/>
      <c r="C114" s="72"/>
      <c r="D114" s="73"/>
      <c r="E114" s="73"/>
      <c r="F114" s="73"/>
    </row>
    <row r="115" spans="2:6" x14ac:dyDescent="0.25">
      <c r="B115" s="71"/>
      <c r="C115" s="72"/>
      <c r="D115" s="73"/>
      <c r="E115" s="73"/>
      <c r="F115" s="73"/>
    </row>
    <row r="116" spans="2:6" x14ac:dyDescent="0.25">
      <c r="B116" s="71"/>
      <c r="C116" s="72"/>
      <c r="D116" s="73"/>
      <c r="E116" s="73"/>
      <c r="F116" s="73"/>
    </row>
    <row r="117" spans="2:6" x14ac:dyDescent="0.25">
      <c r="B117" s="71"/>
      <c r="C117" s="72"/>
      <c r="D117" s="73"/>
      <c r="E117" s="73"/>
      <c r="F117" s="73"/>
    </row>
    <row r="118" spans="2:6" x14ac:dyDescent="0.25">
      <c r="B118" s="71"/>
      <c r="C118" s="72"/>
      <c r="D118" s="73"/>
      <c r="E118" s="73"/>
      <c r="F118" s="73"/>
    </row>
    <row r="119" spans="2:6" x14ac:dyDescent="0.25">
      <c r="B119" s="71"/>
      <c r="C119" s="72"/>
      <c r="D119" s="73"/>
      <c r="E119" s="73"/>
      <c r="F119" s="73"/>
    </row>
    <row r="120" spans="2:6" x14ac:dyDescent="0.25">
      <c r="B120" s="71"/>
      <c r="C120" s="72"/>
      <c r="D120" s="73"/>
      <c r="E120" s="73"/>
      <c r="F120" s="73"/>
    </row>
    <row r="121" spans="2:6" x14ac:dyDescent="0.25">
      <c r="B121" s="71"/>
      <c r="C121" s="72"/>
      <c r="D121" s="73"/>
      <c r="E121" s="73"/>
      <c r="F121" s="73"/>
    </row>
    <row r="122" spans="2:6" x14ac:dyDescent="0.25">
      <c r="B122" s="71"/>
      <c r="C122" s="72"/>
      <c r="D122" s="73"/>
      <c r="E122" s="73"/>
      <c r="F122" s="73"/>
    </row>
    <row r="123" spans="2:6" x14ac:dyDescent="0.25">
      <c r="B123" s="71"/>
      <c r="C123" s="72"/>
      <c r="D123" s="73"/>
      <c r="E123" s="73"/>
      <c r="F123" s="73"/>
    </row>
    <row r="124" spans="2:6" x14ac:dyDescent="0.25">
      <c r="B124" s="71"/>
      <c r="C124" s="72"/>
      <c r="D124" s="73"/>
      <c r="E124" s="73"/>
      <c r="F124" s="73"/>
    </row>
    <row r="125" spans="2:6" x14ac:dyDescent="0.25">
      <c r="B125" s="71"/>
      <c r="C125" s="72"/>
      <c r="D125" s="73"/>
      <c r="E125" s="73"/>
      <c r="F125" s="73"/>
    </row>
    <row r="126" spans="2:6" x14ac:dyDescent="0.25">
      <c r="B126" s="71"/>
      <c r="C126" s="72"/>
      <c r="D126" s="73"/>
      <c r="E126" s="73"/>
      <c r="F126" s="73"/>
    </row>
    <row r="127" spans="2:6" x14ac:dyDescent="0.25">
      <c r="B127" s="71"/>
      <c r="C127" s="72"/>
      <c r="D127" s="73"/>
      <c r="E127" s="73"/>
      <c r="F127" s="73"/>
    </row>
    <row r="128" spans="2:6" x14ac:dyDescent="0.25">
      <c r="B128" s="71"/>
      <c r="C128" s="72"/>
      <c r="D128" s="73"/>
      <c r="E128" s="73"/>
      <c r="F128" s="73"/>
    </row>
    <row r="129" spans="2:6" x14ac:dyDescent="0.25">
      <c r="B129" s="71"/>
      <c r="C129" s="72"/>
      <c r="D129" s="73"/>
      <c r="E129" s="73"/>
      <c r="F129" s="73"/>
    </row>
    <row r="130" spans="2:6" x14ac:dyDescent="0.25">
      <c r="B130" s="71"/>
      <c r="C130" s="72"/>
      <c r="D130" s="73"/>
      <c r="E130" s="73"/>
      <c r="F130" s="73"/>
    </row>
    <row r="131" spans="2:6" x14ac:dyDescent="0.25">
      <c r="B131" s="71"/>
      <c r="C131" s="72"/>
      <c r="D131" s="73"/>
      <c r="E131" s="73"/>
      <c r="F131" s="73"/>
    </row>
    <row r="132" spans="2:6" x14ac:dyDescent="0.25">
      <c r="B132" s="71"/>
      <c r="C132" s="72"/>
      <c r="D132" s="73"/>
      <c r="E132" s="73"/>
      <c r="F132" s="73"/>
    </row>
    <row r="133" spans="2:6" x14ac:dyDescent="0.25">
      <c r="B133" s="71"/>
      <c r="C133" s="72"/>
      <c r="D133" s="73"/>
      <c r="E133" s="73"/>
      <c r="F133" s="73"/>
    </row>
    <row r="134" spans="2:6" x14ac:dyDescent="0.25">
      <c r="B134" s="71"/>
      <c r="C134" s="72"/>
      <c r="D134" s="73"/>
      <c r="E134" s="73"/>
      <c r="F134" s="73"/>
    </row>
    <row r="135" spans="2:6" x14ac:dyDescent="0.25">
      <c r="B135" s="71"/>
      <c r="C135" s="72"/>
      <c r="D135" s="73"/>
      <c r="E135" s="73"/>
      <c r="F135" s="73"/>
    </row>
    <row r="136" spans="2:6" x14ac:dyDescent="0.25">
      <c r="B136" s="71"/>
      <c r="C136" s="72"/>
      <c r="D136" s="73"/>
      <c r="E136" s="73"/>
      <c r="F136" s="73"/>
    </row>
    <row r="137" spans="2:6" x14ac:dyDescent="0.25">
      <c r="B137" s="71"/>
      <c r="C137" s="72"/>
      <c r="D137" s="73"/>
      <c r="E137" s="73"/>
      <c r="F137" s="73"/>
    </row>
    <row r="138" spans="2:6" x14ac:dyDescent="0.25">
      <c r="B138" s="71"/>
      <c r="C138" s="72"/>
      <c r="D138" s="73"/>
      <c r="E138" s="73"/>
      <c r="F138" s="73"/>
    </row>
    <row r="139" spans="2:6" x14ac:dyDescent="0.25">
      <c r="B139" s="71"/>
      <c r="C139" s="72"/>
      <c r="D139" s="73"/>
      <c r="E139" s="73"/>
      <c r="F139" s="73"/>
    </row>
    <row r="140" spans="2:6" x14ac:dyDescent="0.25">
      <c r="B140" s="71"/>
      <c r="C140" s="72"/>
      <c r="D140" s="73"/>
      <c r="E140" s="73"/>
      <c r="F140" s="73"/>
    </row>
    <row r="141" spans="2:6" x14ac:dyDescent="0.25">
      <c r="B141" s="71"/>
      <c r="C141" s="72"/>
      <c r="D141" s="73"/>
      <c r="E141" s="73"/>
      <c r="F141" s="73"/>
    </row>
    <row r="142" spans="2:6" x14ac:dyDescent="0.25">
      <c r="B142" s="71"/>
      <c r="C142" s="72"/>
      <c r="D142" s="73"/>
      <c r="E142" s="73"/>
      <c r="F142" s="73"/>
    </row>
    <row r="143" spans="2:6" x14ac:dyDescent="0.25">
      <c r="B143" s="71"/>
      <c r="C143" s="72"/>
      <c r="D143" s="73"/>
      <c r="E143" s="73"/>
      <c r="F143" s="73"/>
    </row>
    <row r="144" spans="2:6" x14ac:dyDescent="0.25">
      <c r="B144" s="71"/>
      <c r="C144" s="72"/>
      <c r="D144" s="73"/>
      <c r="E144" s="73"/>
      <c r="F144" s="73"/>
    </row>
    <row r="145" spans="2:6" x14ac:dyDescent="0.25">
      <c r="B145" s="71"/>
      <c r="C145" s="72"/>
      <c r="D145" s="73"/>
      <c r="E145" s="73"/>
      <c r="F145" s="73"/>
    </row>
    <row r="146" spans="2:6" x14ac:dyDescent="0.25">
      <c r="B146" s="71"/>
      <c r="C146" s="72"/>
      <c r="D146" s="73"/>
      <c r="E146" s="73"/>
      <c r="F146" s="73"/>
    </row>
    <row r="147" spans="2:6" x14ac:dyDescent="0.25">
      <c r="B147" s="71"/>
      <c r="C147" s="72"/>
      <c r="D147" s="73"/>
      <c r="E147" s="73"/>
      <c r="F147" s="73"/>
    </row>
    <row r="148" spans="2:6" x14ac:dyDescent="0.25">
      <c r="B148" s="71"/>
      <c r="C148" s="72"/>
      <c r="D148" s="73"/>
      <c r="E148" s="73"/>
      <c r="F148" s="73"/>
    </row>
    <row r="149" spans="2:6" x14ac:dyDescent="0.25">
      <c r="B149" s="71"/>
      <c r="C149" s="72"/>
      <c r="D149" s="73"/>
      <c r="E149" s="73"/>
      <c r="F149" s="73"/>
    </row>
    <row r="150" spans="2:6" x14ac:dyDescent="0.25">
      <c r="B150" s="71"/>
      <c r="C150" s="72"/>
      <c r="D150" s="73"/>
      <c r="E150" s="73"/>
      <c r="F150" s="73"/>
    </row>
    <row r="151" spans="2:6" x14ac:dyDescent="0.25">
      <c r="B151" s="71"/>
      <c r="C151" s="72"/>
      <c r="D151" s="73"/>
      <c r="E151" s="73"/>
      <c r="F151" s="73"/>
    </row>
    <row r="152" spans="2:6" x14ac:dyDescent="0.25">
      <c r="B152" s="71"/>
      <c r="C152" s="72"/>
      <c r="D152" s="73"/>
      <c r="E152" s="73"/>
      <c r="F152" s="73"/>
    </row>
    <row r="153" spans="2:6" x14ac:dyDescent="0.25">
      <c r="B153" s="71"/>
      <c r="C153" s="72"/>
      <c r="D153" s="73"/>
      <c r="E153" s="73"/>
      <c r="F153" s="73"/>
    </row>
    <row r="154" spans="2:6" x14ac:dyDescent="0.25">
      <c r="B154" s="71"/>
      <c r="C154" s="72"/>
      <c r="D154" s="73"/>
      <c r="E154" s="73"/>
      <c r="F154" s="73"/>
    </row>
    <row r="155" spans="2:6" x14ac:dyDescent="0.25">
      <c r="B155" s="71"/>
      <c r="C155" s="72"/>
      <c r="D155" s="73"/>
      <c r="E155" s="73"/>
      <c r="F155" s="73"/>
    </row>
    <row r="156" spans="2:6" x14ac:dyDescent="0.25">
      <c r="B156" s="71"/>
      <c r="C156" s="72"/>
      <c r="D156" s="73"/>
      <c r="E156" s="73"/>
      <c r="F156" s="73"/>
    </row>
    <row r="157" spans="2:6" x14ac:dyDescent="0.25">
      <c r="B157" s="71"/>
      <c r="C157" s="72"/>
      <c r="D157" s="73"/>
      <c r="E157" s="73"/>
      <c r="F157" s="73"/>
    </row>
    <row r="158" spans="2:6" x14ac:dyDescent="0.25">
      <c r="B158" s="71"/>
      <c r="C158" s="72"/>
      <c r="D158" s="73"/>
      <c r="E158" s="73"/>
      <c r="F158" s="73"/>
    </row>
    <row r="159" spans="2:6" x14ac:dyDescent="0.25">
      <c r="B159" s="71"/>
      <c r="C159" s="72"/>
      <c r="D159" s="73"/>
      <c r="E159" s="73"/>
      <c r="F159" s="73"/>
    </row>
    <row r="160" spans="2:6" x14ac:dyDescent="0.25">
      <c r="B160" s="71"/>
      <c r="C160" s="72"/>
      <c r="D160" s="73"/>
      <c r="E160" s="73"/>
      <c r="F160" s="73"/>
    </row>
    <row r="161" spans="2:6" x14ac:dyDescent="0.25">
      <c r="B161" s="71"/>
      <c r="C161" s="72"/>
      <c r="D161" s="73"/>
      <c r="E161" s="73"/>
      <c r="F161" s="73"/>
    </row>
    <row r="162" spans="2:6" x14ac:dyDescent="0.25">
      <c r="B162" s="71"/>
      <c r="C162" s="72"/>
      <c r="D162" s="73"/>
      <c r="E162" s="73"/>
      <c r="F162" s="73"/>
    </row>
    <row r="163" spans="2:6" x14ac:dyDescent="0.25">
      <c r="B163" s="71"/>
      <c r="C163" s="72"/>
      <c r="D163" s="73"/>
      <c r="E163" s="73"/>
      <c r="F163" s="73"/>
    </row>
    <row r="164" spans="2:6" x14ac:dyDescent="0.25">
      <c r="B164" s="71"/>
      <c r="C164" s="72"/>
      <c r="D164" s="73"/>
      <c r="E164" s="73"/>
      <c r="F164" s="73"/>
    </row>
    <row r="165" spans="2:6" x14ac:dyDescent="0.25">
      <c r="B165" s="71"/>
      <c r="C165" s="72"/>
      <c r="D165" s="73"/>
      <c r="E165" s="73"/>
      <c r="F165" s="73"/>
    </row>
    <row r="166" spans="2:6" x14ac:dyDescent="0.25">
      <c r="B166" s="71"/>
      <c r="C166" s="72"/>
      <c r="D166" s="73"/>
      <c r="E166" s="73"/>
      <c r="F166" s="73"/>
    </row>
    <row r="167" spans="2:6" x14ac:dyDescent="0.25">
      <c r="B167" s="71"/>
      <c r="C167" s="72"/>
      <c r="D167" s="73"/>
      <c r="E167" s="73"/>
      <c r="F167" s="73"/>
    </row>
    <row r="168" spans="2:6" x14ac:dyDescent="0.25">
      <c r="B168" s="71"/>
      <c r="C168" s="72"/>
      <c r="D168" s="73"/>
      <c r="E168" s="73"/>
      <c r="F168" s="73"/>
    </row>
    <row r="169" spans="2:6" x14ac:dyDescent="0.25">
      <c r="B169" s="71"/>
      <c r="C169" s="72"/>
      <c r="D169" s="73"/>
      <c r="E169" s="73"/>
      <c r="F169" s="73"/>
    </row>
    <row r="170" spans="2:6" x14ac:dyDescent="0.25">
      <c r="B170" s="71"/>
      <c r="C170" s="72"/>
      <c r="D170" s="73"/>
      <c r="E170" s="73"/>
      <c r="F170" s="73"/>
    </row>
    <row r="171" spans="2:6" x14ac:dyDescent="0.25">
      <c r="B171" s="71"/>
      <c r="C171" s="72"/>
      <c r="D171" s="73"/>
      <c r="E171" s="73"/>
      <c r="F171" s="73"/>
    </row>
    <row r="172" spans="2:6" x14ac:dyDescent="0.25">
      <c r="B172" s="71"/>
      <c r="C172" s="72"/>
      <c r="D172" s="73"/>
      <c r="E172" s="73"/>
      <c r="F172" s="73"/>
    </row>
    <row r="173" spans="2:6" x14ac:dyDescent="0.25">
      <c r="B173" s="71"/>
      <c r="C173" s="72"/>
      <c r="D173" s="73"/>
      <c r="E173" s="73"/>
      <c r="F173" s="73"/>
    </row>
    <row r="174" spans="2:6" x14ac:dyDescent="0.25">
      <c r="B174" s="71"/>
      <c r="C174" s="72"/>
      <c r="D174" s="73"/>
      <c r="E174" s="73"/>
      <c r="F174" s="73"/>
    </row>
    <row r="175" spans="2:6" x14ac:dyDescent="0.25">
      <c r="B175" s="71"/>
      <c r="C175" s="72"/>
      <c r="D175" s="73"/>
      <c r="E175" s="73"/>
      <c r="F175" s="73"/>
    </row>
    <row r="176" spans="2:6" x14ac:dyDescent="0.25">
      <c r="B176" s="71"/>
      <c r="C176" s="72"/>
      <c r="D176" s="73"/>
      <c r="E176" s="73"/>
      <c r="F176" s="73"/>
    </row>
    <row r="177" spans="2:6" x14ac:dyDescent="0.25">
      <c r="B177" s="71"/>
      <c r="C177" s="72"/>
      <c r="D177" s="73"/>
      <c r="E177" s="73"/>
      <c r="F177" s="73"/>
    </row>
    <row r="178" spans="2:6" x14ac:dyDescent="0.25">
      <c r="B178" s="71"/>
      <c r="C178" s="72"/>
      <c r="D178" s="73"/>
      <c r="E178" s="73"/>
      <c r="F178" s="73"/>
    </row>
    <row r="179" spans="2:6" x14ac:dyDescent="0.25">
      <c r="B179" s="71"/>
      <c r="C179" s="72"/>
      <c r="D179" s="73"/>
      <c r="E179" s="73"/>
      <c r="F179" s="73"/>
    </row>
    <row r="180" spans="2:6" x14ac:dyDescent="0.25">
      <c r="B180" s="71"/>
      <c r="C180" s="72"/>
      <c r="D180" s="73"/>
      <c r="E180" s="73"/>
      <c r="F180" s="73"/>
    </row>
    <row r="181" spans="2:6" x14ac:dyDescent="0.25">
      <c r="B181" s="71"/>
      <c r="C181" s="72"/>
      <c r="D181" s="73"/>
      <c r="E181" s="73"/>
      <c r="F181" s="73"/>
    </row>
    <row r="182" spans="2:6" x14ac:dyDescent="0.25">
      <c r="B182" s="71"/>
      <c r="C182" s="72"/>
      <c r="D182" s="73"/>
      <c r="E182" s="73"/>
      <c r="F182" s="73"/>
    </row>
    <row r="183" spans="2:6" x14ac:dyDescent="0.25">
      <c r="B183" s="71"/>
      <c r="C183" s="72"/>
      <c r="D183" s="73"/>
      <c r="E183" s="73"/>
      <c r="F183" s="73"/>
    </row>
    <row r="184" spans="2:6" x14ac:dyDescent="0.25">
      <c r="B184" s="71"/>
      <c r="C184" s="72"/>
      <c r="D184" s="73"/>
      <c r="E184" s="73"/>
      <c r="F184" s="73"/>
    </row>
    <row r="185" spans="2:6" x14ac:dyDescent="0.25">
      <c r="B185" s="71"/>
      <c r="C185" s="72"/>
      <c r="D185" s="73"/>
      <c r="E185" s="73"/>
      <c r="F185" s="73"/>
    </row>
    <row r="186" spans="2:6" x14ac:dyDescent="0.25">
      <c r="B186" s="71"/>
      <c r="C186" s="72"/>
      <c r="D186" s="73"/>
      <c r="E186" s="73"/>
      <c r="F186" s="73"/>
    </row>
    <row r="187" spans="2:6" x14ac:dyDescent="0.25">
      <c r="B187" s="71"/>
      <c r="C187" s="72"/>
      <c r="D187" s="73"/>
      <c r="E187" s="73"/>
      <c r="F187" s="73"/>
    </row>
    <row r="188" spans="2:6" x14ac:dyDescent="0.25">
      <c r="B188" s="71"/>
      <c r="C188" s="72"/>
      <c r="D188" s="73"/>
      <c r="E188" s="73"/>
      <c r="F188" s="73"/>
    </row>
    <row r="189" spans="2:6" x14ac:dyDescent="0.25">
      <c r="B189" s="71"/>
      <c r="C189" s="72"/>
      <c r="D189" s="73"/>
      <c r="E189" s="73"/>
      <c r="F189" s="73"/>
    </row>
    <row r="190" spans="2:6" x14ac:dyDescent="0.25">
      <c r="B190" s="71"/>
      <c r="C190" s="72"/>
      <c r="D190" s="73"/>
      <c r="E190" s="73"/>
      <c r="F190" s="73"/>
    </row>
    <row r="191" spans="2:6" x14ac:dyDescent="0.25">
      <c r="B191" s="71"/>
      <c r="C191" s="72"/>
      <c r="D191" s="73"/>
      <c r="E191" s="73"/>
      <c r="F191" s="73"/>
    </row>
    <row r="192" spans="2:6" x14ac:dyDescent="0.25">
      <c r="B192" s="71"/>
      <c r="C192" s="72"/>
      <c r="D192" s="73"/>
      <c r="E192" s="73"/>
      <c r="F192" s="73"/>
    </row>
    <row r="193" spans="2:6" x14ac:dyDescent="0.25">
      <c r="B193" s="71"/>
      <c r="C193" s="72"/>
      <c r="D193" s="73"/>
      <c r="E193" s="73"/>
      <c r="F193" s="73"/>
    </row>
    <row r="194" spans="2:6" x14ac:dyDescent="0.25">
      <c r="B194" s="71"/>
      <c r="C194" s="72"/>
      <c r="D194" s="73"/>
      <c r="E194" s="73"/>
      <c r="F194" s="73"/>
    </row>
    <row r="195" spans="2:6" x14ac:dyDescent="0.25">
      <c r="B195" s="71"/>
      <c r="C195" s="72"/>
      <c r="D195" s="73"/>
      <c r="E195" s="73"/>
      <c r="F195" s="73"/>
    </row>
    <row r="196" spans="2:6" x14ac:dyDescent="0.25">
      <c r="B196" s="71"/>
      <c r="C196" s="72"/>
      <c r="D196" s="73"/>
      <c r="E196" s="73"/>
      <c r="F196" s="73"/>
    </row>
    <row r="197" spans="2:6" x14ac:dyDescent="0.25">
      <c r="B197" s="71"/>
      <c r="C197" s="72"/>
      <c r="D197" s="73"/>
      <c r="E197" s="73"/>
      <c r="F197" s="73"/>
    </row>
    <row r="198" spans="2:6" x14ac:dyDescent="0.25">
      <c r="B198" s="71"/>
      <c r="C198" s="72"/>
      <c r="D198" s="73"/>
      <c r="E198" s="73"/>
      <c r="F198" s="73"/>
    </row>
    <row r="199" spans="2:6" x14ac:dyDescent="0.25">
      <c r="B199" s="71"/>
      <c r="C199" s="72"/>
      <c r="D199" s="73"/>
      <c r="E199" s="73"/>
      <c r="F199" s="73"/>
    </row>
    <row r="200" spans="2:6" x14ac:dyDescent="0.25">
      <c r="B200" s="71"/>
      <c r="C200" s="72"/>
      <c r="D200" s="73"/>
      <c r="E200" s="73"/>
      <c r="F200" s="73"/>
    </row>
    <row r="201" spans="2:6" x14ac:dyDescent="0.25">
      <c r="B201" s="71"/>
      <c r="C201" s="72"/>
      <c r="D201" s="73"/>
      <c r="E201" s="73"/>
      <c r="F201" s="73"/>
    </row>
    <row r="202" spans="2:6" x14ac:dyDescent="0.25">
      <c r="B202" s="71"/>
      <c r="C202" s="72"/>
      <c r="D202" s="73"/>
      <c r="E202" s="73"/>
      <c r="F202" s="73"/>
    </row>
    <row r="203" spans="2:6" x14ac:dyDescent="0.25">
      <c r="B203" s="71"/>
      <c r="C203" s="72"/>
      <c r="D203" s="73"/>
      <c r="E203" s="73"/>
      <c r="F203" s="73"/>
    </row>
    <row r="204" spans="2:6" x14ac:dyDescent="0.25">
      <c r="B204" s="71"/>
      <c r="C204" s="72"/>
      <c r="D204" s="73"/>
      <c r="E204" s="73"/>
      <c r="F204" s="73"/>
    </row>
    <row r="205" spans="2:6" x14ac:dyDescent="0.25">
      <c r="B205" s="71"/>
      <c r="C205" s="72"/>
      <c r="D205" s="73"/>
      <c r="E205" s="73"/>
      <c r="F205" s="73"/>
    </row>
    <row r="206" spans="2:6" x14ac:dyDescent="0.25">
      <c r="B206" s="71"/>
      <c r="C206" s="72"/>
      <c r="D206" s="73"/>
      <c r="E206" s="73"/>
      <c r="F206" s="73"/>
    </row>
    <row r="207" spans="2:6" x14ac:dyDescent="0.25">
      <c r="B207" s="71"/>
      <c r="C207" s="72"/>
      <c r="D207" s="73"/>
      <c r="E207" s="73"/>
      <c r="F207" s="73"/>
    </row>
    <row r="208" spans="2:6" x14ac:dyDescent="0.25">
      <c r="B208" s="71"/>
      <c r="C208" s="72"/>
      <c r="D208" s="73"/>
      <c r="E208" s="73"/>
      <c r="F208" s="73"/>
    </row>
    <row r="209" spans="2:6" x14ac:dyDescent="0.25">
      <c r="B209" s="71"/>
      <c r="C209" s="72"/>
      <c r="D209" s="73"/>
      <c r="E209" s="73"/>
      <c r="F209" s="73"/>
    </row>
    <row r="210" spans="2:6" x14ac:dyDescent="0.25">
      <c r="B210" s="71"/>
      <c r="C210" s="72"/>
      <c r="D210" s="73"/>
      <c r="E210" s="73"/>
      <c r="F210" s="73"/>
    </row>
    <row r="211" spans="2:6" x14ac:dyDescent="0.25">
      <c r="B211" s="71"/>
      <c r="C211" s="72"/>
      <c r="D211" s="73"/>
      <c r="E211" s="73"/>
      <c r="F211" s="73"/>
    </row>
    <row r="212" spans="2:6" x14ac:dyDescent="0.25">
      <c r="B212" s="71"/>
      <c r="C212" s="72"/>
      <c r="D212" s="73"/>
      <c r="E212" s="73"/>
      <c r="F212" s="73"/>
    </row>
    <row r="213" spans="2:6" x14ac:dyDescent="0.25">
      <c r="B213" s="71"/>
      <c r="C213" s="72"/>
      <c r="D213" s="73"/>
      <c r="E213" s="73"/>
      <c r="F213" s="73"/>
    </row>
    <row r="214" spans="2:6" x14ac:dyDescent="0.25">
      <c r="B214" s="71"/>
      <c r="C214" s="72"/>
      <c r="D214" s="73"/>
      <c r="E214" s="73"/>
      <c r="F214" s="73"/>
    </row>
    <row r="215" spans="2:6" x14ac:dyDescent="0.25">
      <c r="B215" s="71"/>
      <c r="C215" s="72"/>
      <c r="D215" s="73"/>
      <c r="E215" s="73"/>
      <c r="F215" s="73"/>
    </row>
    <row r="216" spans="2:6" x14ac:dyDescent="0.25">
      <c r="B216" s="71"/>
      <c r="C216" s="72"/>
      <c r="D216" s="73"/>
      <c r="E216" s="73"/>
      <c r="F216" s="73"/>
    </row>
    <row r="217" spans="2:6" x14ac:dyDescent="0.25">
      <c r="B217" s="71"/>
      <c r="C217" s="72"/>
      <c r="D217" s="73"/>
      <c r="E217" s="73"/>
      <c r="F217" s="73"/>
    </row>
    <row r="218" spans="2:6" x14ac:dyDescent="0.25">
      <c r="B218" s="71"/>
      <c r="C218" s="72"/>
      <c r="D218" s="73"/>
      <c r="E218" s="73"/>
      <c r="F218" s="73"/>
    </row>
    <row r="219" spans="2:6" x14ac:dyDescent="0.25">
      <c r="B219" s="71"/>
      <c r="C219" s="72"/>
      <c r="D219" s="73"/>
      <c r="E219" s="73"/>
      <c r="F219" s="73"/>
    </row>
    <row r="220" spans="2:6" x14ac:dyDescent="0.25">
      <c r="B220" s="71"/>
      <c r="C220" s="72"/>
      <c r="D220" s="73"/>
      <c r="E220" s="73"/>
      <c r="F220" s="73"/>
    </row>
    <row r="221" spans="2:6" x14ac:dyDescent="0.25">
      <c r="B221" s="71"/>
      <c r="C221" s="72"/>
      <c r="D221" s="73"/>
      <c r="E221" s="73"/>
      <c r="F221" s="73"/>
    </row>
    <row r="222" spans="2:6" x14ac:dyDescent="0.25">
      <c r="B222" s="71"/>
      <c r="C222" s="72"/>
      <c r="D222" s="73"/>
      <c r="E222" s="73"/>
      <c r="F222" s="73"/>
    </row>
    <row r="223" spans="2:6" x14ac:dyDescent="0.25">
      <c r="B223" s="71"/>
      <c r="C223" s="72"/>
      <c r="D223" s="73"/>
      <c r="E223" s="73"/>
      <c r="F223" s="73"/>
    </row>
    <row r="224" spans="2:6" x14ac:dyDescent="0.25">
      <c r="B224" s="71"/>
      <c r="C224" s="72"/>
      <c r="D224" s="73"/>
      <c r="E224" s="73"/>
      <c r="F224" s="73"/>
    </row>
    <row r="225" spans="2:6" x14ac:dyDescent="0.25">
      <c r="B225" s="71"/>
      <c r="C225" s="72"/>
      <c r="D225" s="73"/>
      <c r="E225" s="73"/>
      <c r="F225" s="73"/>
    </row>
    <row r="226" spans="2:6" x14ac:dyDescent="0.25">
      <c r="B226" s="71"/>
      <c r="C226" s="72"/>
      <c r="D226" s="73"/>
      <c r="E226" s="73"/>
      <c r="F226" s="73"/>
    </row>
    <row r="227" spans="2:6" x14ac:dyDescent="0.25">
      <c r="B227" s="71"/>
      <c r="C227" s="72"/>
      <c r="D227" s="73"/>
      <c r="E227" s="73"/>
      <c r="F227" s="73"/>
    </row>
    <row r="228" spans="2:6" x14ac:dyDescent="0.25">
      <c r="B228" s="71"/>
      <c r="C228" s="72"/>
      <c r="D228" s="73"/>
      <c r="E228" s="73"/>
      <c r="F228" s="73"/>
    </row>
    <row r="229" spans="2:6" x14ac:dyDescent="0.25">
      <c r="B229" s="71"/>
      <c r="C229" s="72"/>
      <c r="D229" s="73"/>
      <c r="E229" s="73"/>
      <c r="F229" s="73"/>
    </row>
    <row r="230" spans="2:6" x14ac:dyDescent="0.25">
      <c r="B230" s="71"/>
      <c r="C230" s="72"/>
      <c r="D230" s="73"/>
      <c r="E230" s="73"/>
      <c r="F230" s="73"/>
    </row>
    <row r="231" spans="2:6" x14ac:dyDescent="0.25">
      <c r="B231" s="71"/>
      <c r="C231" s="72"/>
      <c r="D231" s="73"/>
      <c r="E231" s="73"/>
      <c r="F231" s="73"/>
    </row>
    <row r="232" spans="2:6" x14ac:dyDescent="0.25">
      <c r="B232" s="71"/>
      <c r="C232" s="72"/>
      <c r="D232" s="73"/>
      <c r="E232" s="73"/>
      <c r="F232" s="73"/>
    </row>
    <row r="233" spans="2:6" x14ac:dyDescent="0.25">
      <c r="B233" s="71"/>
      <c r="C233" s="72"/>
      <c r="D233" s="73"/>
      <c r="E233" s="73"/>
      <c r="F233" s="73"/>
    </row>
    <row r="234" spans="2:6" x14ac:dyDescent="0.25">
      <c r="B234" s="71"/>
      <c r="C234" s="72"/>
      <c r="D234" s="73"/>
      <c r="E234" s="73"/>
      <c r="F234" s="73"/>
    </row>
    <row r="235" spans="2:6" x14ac:dyDescent="0.25">
      <c r="B235" s="71"/>
      <c r="C235" s="72"/>
      <c r="D235" s="73"/>
      <c r="E235" s="73"/>
      <c r="F235" s="73"/>
    </row>
    <row r="236" spans="2:6" x14ac:dyDescent="0.25">
      <c r="B236" s="71"/>
      <c r="C236" s="72"/>
      <c r="D236" s="73"/>
      <c r="E236" s="73"/>
      <c r="F236" s="73"/>
    </row>
    <row r="237" spans="2:6" x14ac:dyDescent="0.25">
      <c r="B237" s="71"/>
      <c r="C237" s="72"/>
      <c r="D237" s="73"/>
      <c r="E237" s="73"/>
      <c r="F237" s="73"/>
    </row>
    <row r="238" spans="2:6" x14ac:dyDescent="0.25">
      <c r="B238" s="71"/>
      <c r="C238" s="72"/>
      <c r="D238" s="73"/>
      <c r="E238" s="73"/>
      <c r="F238" s="73"/>
    </row>
    <row r="239" spans="2:6" x14ac:dyDescent="0.25">
      <c r="B239" s="71"/>
      <c r="C239" s="72"/>
      <c r="D239" s="73"/>
      <c r="E239" s="73"/>
      <c r="F239" s="73"/>
    </row>
    <row r="240" spans="2:6" x14ac:dyDescent="0.25">
      <c r="B240" s="71"/>
      <c r="C240" s="72"/>
      <c r="D240" s="73"/>
      <c r="E240" s="73"/>
      <c r="F240" s="73"/>
    </row>
    <row r="241" spans="2:6" x14ac:dyDescent="0.25">
      <c r="B241" s="71"/>
      <c r="C241" s="72"/>
      <c r="D241" s="73"/>
      <c r="E241" s="73"/>
      <c r="F241" s="73"/>
    </row>
    <row r="242" spans="2:6" x14ac:dyDescent="0.25">
      <c r="B242" s="71"/>
      <c r="C242" s="72"/>
      <c r="D242" s="73"/>
      <c r="E242" s="73"/>
      <c r="F242" s="73"/>
    </row>
    <row r="243" spans="2:6" x14ac:dyDescent="0.25">
      <c r="B243" s="71"/>
      <c r="C243" s="72"/>
      <c r="D243" s="73"/>
      <c r="E243" s="73"/>
      <c r="F243" s="73"/>
    </row>
    <row r="244" spans="2:6" x14ac:dyDescent="0.25">
      <c r="B244" s="71"/>
      <c r="C244" s="72"/>
      <c r="D244" s="73"/>
      <c r="E244" s="73"/>
      <c r="F244" s="73"/>
    </row>
    <row r="245" spans="2:6" x14ac:dyDescent="0.25">
      <c r="B245" s="71"/>
      <c r="C245" s="72"/>
      <c r="D245" s="73"/>
      <c r="E245" s="73"/>
      <c r="F245" s="73"/>
    </row>
    <row r="246" spans="2:6" x14ac:dyDescent="0.25">
      <c r="B246" s="71"/>
      <c r="C246" s="72"/>
      <c r="D246" s="73"/>
      <c r="E246" s="73"/>
      <c r="F246" s="73"/>
    </row>
    <row r="247" spans="2:6" x14ac:dyDescent="0.25">
      <c r="B247" s="71"/>
      <c r="C247" s="72"/>
      <c r="D247" s="73"/>
      <c r="E247" s="73"/>
      <c r="F247" s="73"/>
    </row>
    <row r="248" spans="2:6" x14ac:dyDescent="0.25">
      <c r="B248" s="71"/>
      <c r="C248" s="72"/>
      <c r="D248" s="73"/>
      <c r="E248" s="73"/>
      <c r="F248" s="73"/>
    </row>
    <row r="249" spans="2:6" x14ac:dyDescent="0.25">
      <c r="B249" s="71"/>
      <c r="C249" s="72"/>
      <c r="D249" s="73"/>
      <c r="E249" s="73"/>
      <c r="F249" s="73"/>
    </row>
    <row r="250" spans="2:6" x14ac:dyDescent="0.25">
      <c r="B250" s="71"/>
      <c r="C250" s="72"/>
      <c r="D250" s="73"/>
      <c r="E250" s="73"/>
      <c r="F250" s="73"/>
    </row>
    <row r="251" spans="2:6" x14ac:dyDescent="0.25">
      <c r="B251" s="71"/>
      <c r="C251" s="72"/>
      <c r="D251" s="73"/>
      <c r="E251" s="73"/>
      <c r="F251" s="73"/>
    </row>
    <row r="252" spans="2:6" x14ac:dyDescent="0.25">
      <c r="B252" s="71"/>
      <c r="C252" s="72"/>
      <c r="D252" s="73"/>
      <c r="E252" s="73"/>
      <c r="F252" s="73"/>
    </row>
    <row r="253" spans="2:6" x14ac:dyDescent="0.25">
      <c r="B253" s="71"/>
      <c r="C253" s="72"/>
      <c r="D253" s="73"/>
      <c r="E253" s="73"/>
      <c r="F253" s="73"/>
    </row>
    <row r="254" spans="2:6" x14ac:dyDescent="0.25">
      <c r="B254" s="71"/>
      <c r="C254" s="72"/>
      <c r="D254" s="73"/>
      <c r="E254" s="73"/>
      <c r="F254" s="73"/>
    </row>
    <row r="255" spans="2:6" x14ac:dyDescent="0.25">
      <c r="B255" s="71"/>
      <c r="C255" s="72"/>
      <c r="D255" s="73"/>
      <c r="E255" s="73"/>
      <c r="F255" s="73"/>
    </row>
    <row r="256" spans="2:6" x14ac:dyDescent="0.25">
      <c r="B256" s="71"/>
      <c r="C256" s="72"/>
      <c r="D256" s="73"/>
      <c r="E256" s="73"/>
      <c r="F256" s="73"/>
    </row>
    <row r="257" spans="2:6" x14ac:dyDescent="0.25">
      <c r="B257" s="71"/>
      <c r="C257" s="72"/>
      <c r="D257" s="73"/>
      <c r="E257" s="73"/>
      <c r="F257" s="73"/>
    </row>
    <row r="258" spans="2:6" x14ac:dyDescent="0.25">
      <c r="B258" s="71"/>
      <c r="C258" s="72"/>
      <c r="D258" s="73"/>
      <c r="E258" s="73"/>
      <c r="F258" s="73"/>
    </row>
    <row r="259" spans="2:6" x14ac:dyDescent="0.25">
      <c r="B259" s="71"/>
      <c r="C259" s="72"/>
      <c r="D259" s="73"/>
      <c r="E259" s="73"/>
      <c r="F259" s="73"/>
    </row>
    <row r="260" spans="2:6" x14ac:dyDescent="0.25">
      <c r="B260" s="71"/>
      <c r="C260" s="72"/>
      <c r="D260" s="73"/>
      <c r="E260" s="73"/>
      <c r="F260" s="73"/>
    </row>
    <row r="261" spans="2:6" x14ac:dyDescent="0.25">
      <c r="B261" s="71"/>
      <c r="C261" s="72"/>
      <c r="D261" s="73"/>
      <c r="E261" s="73"/>
      <c r="F261" s="73"/>
    </row>
    <row r="262" spans="2:6" x14ac:dyDescent="0.25">
      <c r="B262" s="71"/>
      <c r="C262" s="72"/>
      <c r="D262" s="73"/>
      <c r="E262" s="73"/>
      <c r="F262" s="73"/>
    </row>
    <row r="263" spans="2:6" x14ac:dyDescent="0.25">
      <c r="B263" s="71"/>
      <c r="C263" s="72"/>
      <c r="D263" s="73"/>
      <c r="E263" s="73"/>
      <c r="F263" s="73"/>
    </row>
    <row r="264" spans="2:6" x14ac:dyDescent="0.25">
      <c r="B264" s="71"/>
      <c r="C264" s="72"/>
      <c r="D264" s="73"/>
      <c r="E264" s="73"/>
      <c r="F264" s="73"/>
    </row>
    <row r="265" spans="2:6" x14ac:dyDescent="0.25">
      <c r="B265" s="71"/>
      <c r="C265" s="72"/>
      <c r="D265" s="73"/>
      <c r="E265" s="73"/>
      <c r="F265" s="73"/>
    </row>
    <row r="266" spans="2:6" x14ac:dyDescent="0.25">
      <c r="B266" s="71"/>
      <c r="C266" s="72"/>
      <c r="D266" s="73"/>
      <c r="E266" s="73"/>
      <c r="F266" s="73"/>
    </row>
    <row r="267" spans="2:6" x14ac:dyDescent="0.25">
      <c r="B267" s="71"/>
      <c r="C267" s="72"/>
      <c r="D267" s="73"/>
      <c r="E267" s="73"/>
      <c r="F267" s="73"/>
    </row>
    <row r="268" spans="2:6" x14ac:dyDescent="0.25">
      <c r="B268" s="71"/>
      <c r="C268" s="72"/>
      <c r="D268" s="73"/>
      <c r="E268" s="73"/>
      <c r="F268" s="73"/>
    </row>
    <row r="269" spans="2:6" x14ac:dyDescent="0.25">
      <c r="B269" s="71"/>
      <c r="C269" s="72"/>
      <c r="D269" s="73"/>
      <c r="E269" s="73"/>
      <c r="F269" s="73"/>
    </row>
    <row r="270" spans="2:6" x14ac:dyDescent="0.25">
      <c r="B270" s="71"/>
      <c r="C270" s="72"/>
      <c r="D270" s="73"/>
      <c r="E270" s="73"/>
      <c r="F270" s="73"/>
    </row>
    <row r="271" spans="2:6" x14ac:dyDescent="0.25">
      <c r="B271" s="71"/>
      <c r="C271" s="72"/>
      <c r="D271" s="73"/>
      <c r="E271" s="73"/>
      <c r="F271" s="73"/>
    </row>
    <row r="272" spans="2:6" x14ac:dyDescent="0.25">
      <c r="B272" s="71"/>
      <c r="C272" s="72"/>
      <c r="D272" s="73"/>
      <c r="E272" s="73"/>
      <c r="F272" s="73"/>
    </row>
    <row r="273" spans="2:6" x14ac:dyDescent="0.25">
      <c r="B273" s="71"/>
      <c r="C273" s="72"/>
      <c r="D273" s="73"/>
      <c r="E273" s="73"/>
      <c r="F273" s="73"/>
    </row>
    <row r="274" spans="2:6" x14ac:dyDescent="0.25">
      <c r="B274" s="71"/>
      <c r="C274" s="72"/>
      <c r="D274" s="73"/>
      <c r="E274" s="73"/>
      <c r="F274" s="73"/>
    </row>
    <row r="275" spans="2:6" x14ac:dyDescent="0.25">
      <c r="B275" s="71"/>
      <c r="C275" s="72"/>
      <c r="D275" s="73"/>
      <c r="E275" s="73"/>
      <c r="F275" s="73"/>
    </row>
    <row r="276" spans="2:6" x14ac:dyDescent="0.25">
      <c r="B276" s="71"/>
      <c r="C276" s="72"/>
      <c r="D276" s="73"/>
      <c r="E276" s="73"/>
      <c r="F276" s="73"/>
    </row>
    <row r="277" spans="2:6" x14ac:dyDescent="0.25">
      <c r="B277" s="71"/>
      <c r="C277" s="72"/>
      <c r="D277" s="73"/>
      <c r="E277" s="73"/>
      <c r="F277" s="73"/>
    </row>
    <row r="278" spans="2:6" x14ac:dyDescent="0.25">
      <c r="B278" s="71"/>
      <c r="C278" s="72"/>
      <c r="D278" s="73"/>
      <c r="E278" s="73"/>
      <c r="F278" s="73"/>
    </row>
    <row r="279" spans="2:6" x14ac:dyDescent="0.25">
      <c r="B279" s="71"/>
      <c r="C279" s="72"/>
      <c r="D279" s="73"/>
      <c r="E279" s="73"/>
      <c r="F279" s="73"/>
    </row>
    <row r="280" spans="2:6" x14ac:dyDescent="0.25">
      <c r="B280" s="71"/>
      <c r="C280" s="72"/>
      <c r="D280" s="73"/>
      <c r="E280" s="73"/>
      <c r="F280" s="73"/>
    </row>
    <row r="281" spans="2:6" x14ac:dyDescent="0.25">
      <c r="B281" s="71"/>
      <c r="C281" s="72"/>
      <c r="D281" s="73"/>
      <c r="E281" s="73"/>
      <c r="F281" s="73"/>
    </row>
    <row r="282" spans="2:6" x14ac:dyDescent="0.25">
      <c r="B282" s="71"/>
      <c r="C282" s="72"/>
      <c r="D282" s="73"/>
      <c r="E282" s="73"/>
      <c r="F282" s="73"/>
    </row>
    <row r="283" spans="2:6" x14ac:dyDescent="0.25">
      <c r="B283" s="71"/>
      <c r="C283" s="72"/>
      <c r="D283" s="73"/>
      <c r="E283" s="73"/>
      <c r="F283" s="73"/>
    </row>
    <row r="284" spans="2:6" x14ac:dyDescent="0.25">
      <c r="B284" s="71"/>
      <c r="C284" s="72"/>
      <c r="D284" s="73"/>
      <c r="E284" s="73"/>
      <c r="F284" s="73"/>
    </row>
  </sheetData>
  <mergeCells count="1">
    <mergeCell ref="B2:F2"/>
  </mergeCells>
  <pageMargins left="0.7" right="0.7" top="0.75" bottom="0.75" header="0.3" footer="0.3"/>
  <pageSetup paperSize="9" scale="77" orientation="portrait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284"/>
  <sheetViews>
    <sheetView workbookViewId="0">
      <selection activeCell="E9" sqref="E9:E10"/>
    </sheetView>
  </sheetViews>
  <sheetFormatPr defaultRowHeight="15" x14ac:dyDescent="0.25"/>
  <cols>
    <col min="1" max="1" width="9.140625" style="59"/>
    <col min="2" max="2" width="52.7109375" style="74" customWidth="1"/>
    <col min="3" max="3" width="8.140625" style="75" bestFit="1" customWidth="1"/>
    <col min="4" max="4" width="13" style="76" customWidth="1"/>
    <col min="5" max="5" width="17.140625" style="76" customWidth="1"/>
    <col min="6" max="6" width="15.7109375" style="76" customWidth="1"/>
    <col min="7" max="7" width="14" style="66" customWidth="1"/>
    <col min="8" max="16384" width="9.140625" style="59"/>
  </cols>
  <sheetData>
    <row r="2" spans="2:7" s="54" customFormat="1" x14ac:dyDescent="0.2">
      <c r="B2" s="212" t="str">
        <f>'Elenco Prezzi Unitari'!B131</f>
        <v>PLT8 - Nummernschilderkennungsstation Nr.8:  Postamt - Ortsteil Laag (Gemeinde  NEUMARKT)</v>
      </c>
      <c r="C2" s="212"/>
      <c r="D2" s="212"/>
      <c r="E2" s="212"/>
      <c r="F2" s="212"/>
      <c r="G2" s="53"/>
    </row>
    <row r="3" spans="2:7" s="54" customFormat="1" x14ac:dyDescent="0.2">
      <c r="B3" s="55" t="str">
        <f>'Elenco Prezzi Unitari'!B65</f>
        <v>BESCHREIBUNG</v>
      </c>
      <c r="C3" s="55" t="str">
        <f>'Elenco Prezzi Unitari'!C65</f>
        <v>M.E.</v>
      </c>
      <c r="D3" s="55" t="str">
        <f>'Elenco Prezzi Unitari'!D65</f>
        <v>ANZ.</v>
      </c>
      <c r="E3" s="55" t="str">
        <f>'Elenco Prezzi Unitari'!E65</f>
        <v>EINHEITSPREIS</v>
      </c>
      <c r="F3" s="55" t="str">
        <f>'Elenco Prezzi Unitari'!F65</f>
        <v>BETRAG</v>
      </c>
      <c r="G3" s="53"/>
    </row>
    <row r="4" spans="2:7" ht="30" x14ac:dyDescent="0.25">
      <c r="B4" s="34" t="str">
        <f>'Elenco Prezzi Unitari'!B4</f>
        <v>Videokamera Nummernschilderkennung OCR + Übersichtskamera</v>
      </c>
      <c r="C4" s="56" t="s">
        <v>1</v>
      </c>
      <c r="D4" s="57">
        <v>1</v>
      </c>
      <c r="E4" s="82">
        <f>'Elenco Prezzi Unitari'!F4</f>
        <v>3200</v>
      </c>
      <c r="F4" s="83">
        <f t="shared" ref="F4:F8" si="0">E4*D4</f>
        <v>3200</v>
      </c>
      <c r="G4" s="58"/>
    </row>
    <row r="5" spans="2:7" ht="30" x14ac:dyDescent="0.25">
      <c r="B5" s="34" t="str">
        <f>'Elenco Prezzi Unitari'!B5</f>
        <v>Lokaler Speicher f. Videokamera Nummernschilderkennung - HD Typ SSD 120 GB</v>
      </c>
      <c r="C5" s="56" t="s">
        <v>1</v>
      </c>
      <c r="D5" s="57">
        <v>1</v>
      </c>
      <c r="E5" s="82">
        <f>'Elenco Prezzi Unitari'!F5</f>
        <v>224</v>
      </c>
      <c r="F5" s="83">
        <f t="shared" si="0"/>
        <v>224</v>
      </c>
      <c r="G5" s="58"/>
    </row>
    <row r="6" spans="2:7" x14ac:dyDescent="0.25">
      <c r="B6" s="34" t="str">
        <f>'Elenco Prezzi Unitari'!B10</f>
        <v>Grundlizenz Kamera f. SW Nummernschilderkennung</v>
      </c>
      <c r="C6" s="56" t="s">
        <v>1</v>
      </c>
      <c r="D6" s="57">
        <v>1</v>
      </c>
      <c r="E6" s="82">
        <f>'Elenco Prezzi Unitari'!F10</f>
        <v>513.5</v>
      </c>
      <c r="F6" s="83">
        <f t="shared" si="0"/>
        <v>513.5</v>
      </c>
      <c r="G6" s="58"/>
    </row>
    <row r="7" spans="2:7" ht="30" x14ac:dyDescent="0.25">
      <c r="B7" s="34" t="str">
        <f>'Elenco Prezzi Unitari'!B11</f>
        <v>Lizenz Kamera Zugriff KfZ-Zulassungsstelle f. SW Nummernschilderkennung</v>
      </c>
      <c r="C7" s="56" t="s">
        <v>1</v>
      </c>
      <c r="D7" s="57">
        <v>1</v>
      </c>
      <c r="E7" s="82">
        <f>'Elenco Prezzi Unitari'!F11</f>
        <v>260</v>
      </c>
      <c r="F7" s="83">
        <f t="shared" si="0"/>
        <v>260</v>
      </c>
      <c r="G7" s="58"/>
    </row>
    <row r="8" spans="2:7" x14ac:dyDescent="0.25">
      <c r="B8" s="34" t="str">
        <f>'Elenco Prezzi Unitari'!B37</f>
        <v>Schild "Videoüberwachter Bereich" Art.13 GvD 196/2003</v>
      </c>
      <c r="C8" s="56" t="s">
        <v>1</v>
      </c>
      <c r="D8" s="57">
        <v>1</v>
      </c>
      <c r="E8" s="82">
        <f>'Elenco Prezzi Unitari'!F37</f>
        <v>50</v>
      </c>
      <c r="F8" s="83">
        <f t="shared" si="0"/>
        <v>50</v>
      </c>
      <c r="G8" s="58"/>
    </row>
    <row r="9" spans="2:7" ht="75" x14ac:dyDescent="0.25">
      <c r="B9" s="33" t="str">
        <f>'Elenco Prezzi Unitari'!B32</f>
        <v>Zubehörteile für die Montage der Videokameras und die fachgerechte Herstellung einer vollständigen, funktionstüchtigen Anlage (z.B. Elektroschaltschrank, Geräteschrank, selbstrückstellender Schalter, Netzgeräte, Kabel usw.)</v>
      </c>
      <c r="C9" s="118" t="str">
        <f>'Elenco Prezzi Unitari'!C32</f>
        <v>pauschal</v>
      </c>
      <c r="D9" s="57">
        <v>1</v>
      </c>
      <c r="E9" s="82">
        <v>800</v>
      </c>
      <c r="F9" s="83">
        <f>E9*D9</f>
        <v>800</v>
      </c>
      <c r="G9" s="58"/>
    </row>
    <row r="10" spans="2:7" ht="30" x14ac:dyDescent="0.25">
      <c r="B10" s="33" t="str">
        <f>'Elenco Prezzi Unitari'!B34</f>
        <v>Arbeitslohn für die Installation (einschließlich Einsatz einer Arbeitsbühne) und die Konfiguration der Anlage.</v>
      </c>
      <c r="C10" s="118" t="str">
        <f>'Elenco Prezzi Unitari'!C34</f>
        <v>pauschal</v>
      </c>
      <c r="D10" s="63">
        <v>1</v>
      </c>
      <c r="E10" s="86">
        <v>775</v>
      </c>
      <c r="F10" s="87">
        <f>E10*D10</f>
        <v>775</v>
      </c>
      <c r="G10" s="64"/>
    </row>
    <row r="11" spans="2:7" x14ac:dyDescent="0.25">
      <c r="B11" s="35" t="str">
        <f>'Elenco Prezzi Unitari'!B66</f>
        <v>Gesamt SOA Kategorie OS5</v>
      </c>
      <c r="C11" s="60"/>
      <c r="D11" s="61"/>
      <c r="E11" s="84"/>
      <c r="F11" s="85">
        <f>SUM(F4:F10)</f>
        <v>5822.5</v>
      </c>
    </row>
    <row r="12" spans="2:7" x14ac:dyDescent="0.25">
      <c r="B12" s="34" t="str">
        <f>'Elenco Prezzi Unitari'!B6</f>
        <v>Modem 3G HSPDS/GPRS mit eingebauter Antenne</v>
      </c>
      <c r="C12" s="56" t="s">
        <v>1</v>
      </c>
      <c r="D12" s="57">
        <v>1</v>
      </c>
      <c r="E12" s="82">
        <f>'Elenco Prezzi Unitari'!F6</f>
        <v>320</v>
      </c>
      <c r="F12" s="83">
        <f t="shared" ref="F12" si="1">E12*D12</f>
        <v>320</v>
      </c>
    </row>
    <row r="13" spans="2:7" ht="45" x14ac:dyDescent="0.25">
      <c r="B13" s="33" t="str">
        <f>'Elenco Prezzi Unitari'!B33</f>
        <v>Zubehörteile für die Montage der Konnektivitätsgeräte zur fachgerechten Herstellung einer vollständigen, funktionstüchtigen Anlage.</v>
      </c>
      <c r="C13" s="117" t="str">
        <f>'Elenco Prezzi Unitari'!C33</f>
        <v>pauschal</v>
      </c>
      <c r="D13" s="57">
        <v>1</v>
      </c>
      <c r="E13" s="82">
        <v>200</v>
      </c>
      <c r="F13" s="83">
        <f>E13*D13</f>
        <v>200</v>
      </c>
    </row>
    <row r="14" spans="2:7" ht="30" x14ac:dyDescent="0.25">
      <c r="B14" s="39" t="str">
        <f>'Elenco Prezzi Unitari'!B34</f>
        <v>Arbeitslohn für die Installation (einschließlich Einsatz einer Arbeitsbühne) und die Konfiguration der Anlage.</v>
      </c>
      <c r="C14" s="121" t="str">
        <f>'Elenco Prezzi Unitari'!C34</f>
        <v>pauschal</v>
      </c>
      <c r="D14" s="63">
        <v>1</v>
      </c>
      <c r="E14" s="86">
        <v>200</v>
      </c>
      <c r="F14" s="87">
        <f>E14*D14</f>
        <v>200</v>
      </c>
    </row>
    <row r="15" spans="2:7" x14ac:dyDescent="0.25">
      <c r="B15" s="36" t="str">
        <f>'Elenco Prezzi Unitari'!B67</f>
        <v>Gesamt SOA Kategorie OS19</v>
      </c>
      <c r="C15" s="60"/>
      <c r="D15" s="65"/>
      <c r="E15" s="84"/>
      <c r="F15" s="88">
        <f>SUM(F12:F14)</f>
        <v>720</v>
      </c>
    </row>
    <row r="16" spans="2:7" x14ac:dyDescent="0.25">
      <c r="B16" s="67"/>
      <c r="C16" s="68"/>
      <c r="D16" s="69"/>
      <c r="E16" s="89"/>
      <c r="F16" s="89"/>
    </row>
    <row r="17" spans="2:6" x14ac:dyDescent="0.25">
      <c r="B17" s="45" t="str">
        <f>'Elenco Prezzi Unitari'!B69</f>
        <v>SUMME</v>
      </c>
      <c r="C17" s="60"/>
      <c r="D17" s="70"/>
      <c r="E17" s="84"/>
      <c r="F17" s="90">
        <f>F11+F15</f>
        <v>6542.5</v>
      </c>
    </row>
    <row r="18" spans="2:6" x14ac:dyDescent="0.25">
      <c r="B18" s="71"/>
      <c r="C18" s="72"/>
      <c r="D18" s="73"/>
      <c r="E18" s="73"/>
      <c r="F18" s="73"/>
    </row>
    <row r="19" spans="2:6" x14ac:dyDescent="0.25">
      <c r="B19" s="71"/>
      <c r="C19" s="72"/>
      <c r="D19" s="73"/>
      <c r="E19" s="73"/>
      <c r="F19" s="73"/>
    </row>
    <row r="20" spans="2:6" x14ac:dyDescent="0.25">
      <c r="B20" s="71"/>
      <c r="C20" s="72"/>
      <c r="D20" s="73"/>
      <c r="E20" s="73"/>
      <c r="F20" s="73"/>
    </row>
    <row r="21" spans="2:6" x14ac:dyDescent="0.25">
      <c r="B21" s="71"/>
      <c r="C21" s="72"/>
      <c r="D21" s="73"/>
      <c r="E21" s="73"/>
      <c r="F21" s="73"/>
    </row>
    <row r="22" spans="2:6" x14ac:dyDescent="0.25">
      <c r="B22" s="71"/>
      <c r="C22" s="72"/>
      <c r="D22" s="73"/>
      <c r="E22" s="73"/>
      <c r="F22" s="73"/>
    </row>
    <row r="23" spans="2:6" x14ac:dyDescent="0.25">
      <c r="B23" s="71"/>
      <c r="C23" s="72"/>
      <c r="D23" s="73"/>
      <c r="E23" s="73"/>
      <c r="F23" s="73"/>
    </row>
    <row r="24" spans="2:6" x14ac:dyDescent="0.25">
      <c r="B24" s="71"/>
      <c r="C24" s="72"/>
      <c r="D24" s="73"/>
      <c r="E24" s="73"/>
      <c r="F24" s="73"/>
    </row>
    <row r="25" spans="2:6" x14ac:dyDescent="0.25">
      <c r="B25" s="71"/>
      <c r="C25" s="72"/>
      <c r="D25" s="73"/>
      <c r="E25" s="73"/>
      <c r="F25" s="73"/>
    </row>
    <row r="26" spans="2:6" x14ac:dyDescent="0.25">
      <c r="B26" s="71"/>
      <c r="C26" s="72"/>
      <c r="D26" s="73"/>
      <c r="E26" s="73"/>
      <c r="F26" s="73"/>
    </row>
    <row r="27" spans="2:6" x14ac:dyDescent="0.25">
      <c r="B27" s="71"/>
      <c r="C27" s="72"/>
      <c r="D27" s="73"/>
      <c r="E27" s="73"/>
      <c r="F27" s="73"/>
    </row>
    <row r="28" spans="2:6" x14ac:dyDescent="0.25">
      <c r="B28" s="71"/>
      <c r="C28" s="72"/>
      <c r="D28" s="73"/>
      <c r="E28" s="73"/>
      <c r="F28" s="73"/>
    </row>
    <row r="29" spans="2:6" x14ac:dyDescent="0.25">
      <c r="B29" s="71"/>
      <c r="C29" s="72"/>
      <c r="D29" s="73"/>
      <c r="E29" s="73"/>
      <c r="F29" s="73"/>
    </row>
    <row r="30" spans="2:6" x14ac:dyDescent="0.25">
      <c r="B30" s="71"/>
      <c r="C30" s="72"/>
      <c r="D30" s="73"/>
      <c r="E30" s="73"/>
      <c r="F30" s="73"/>
    </row>
    <row r="31" spans="2:6" x14ac:dyDescent="0.25">
      <c r="B31" s="71"/>
      <c r="C31" s="72"/>
      <c r="D31" s="73"/>
      <c r="E31" s="73"/>
      <c r="F31" s="73"/>
    </row>
    <row r="32" spans="2:6" x14ac:dyDescent="0.25">
      <c r="B32" s="71"/>
      <c r="C32" s="72"/>
      <c r="D32" s="73"/>
      <c r="E32" s="73"/>
      <c r="F32" s="73"/>
    </row>
    <row r="33" spans="2:6" x14ac:dyDescent="0.25">
      <c r="B33" s="71"/>
      <c r="C33" s="72"/>
      <c r="D33" s="73"/>
      <c r="E33" s="73"/>
      <c r="F33" s="73"/>
    </row>
    <row r="34" spans="2:6" x14ac:dyDescent="0.25">
      <c r="B34" s="71"/>
      <c r="C34" s="72"/>
      <c r="D34" s="73"/>
      <c r="E34" s="73"/>
      <c r="F34" s="73"/>
    </row>
    <row r="35" spans="2:6" x14ac:dyDescent="0.25">
      <c r="B35" s="71"/>
      <c r="C35" s="72"/>
      <c r="D35" s="73"/>
      <c r="E35" s="73"/>
      <c r="F35" s="73"/>
    </row>
    <row r="36" spans="2:6" x14ac:dyDescent="0.25">
      <c r="B36" s="71"/>
      <c r="C36" s="72"/>
      <c r="D36" s="73"/>
      <c r="E36" s="73"/>
      <c r="F36" s="73"/>
    </row>
    <row r="37" spans="2:6" x14ac:dyDescent="0.25">
      <c r="B37" s="71"/>
      <c r="C37" s="72"/>
      <c r="D37" s="73"/>
      <c r="E37" s="73"/>
      <c r="F37" s="73"/>
    </row>
    <row r="38" spans="2:6" x14ac:dyDescent="0.25">
      <c r="B38" s="71"/>
      <c r="C38" s="72"/>
      <c r="D38" s="73"/>
      <c r="E38" s="73"/>
      <c r="F38" s="73"/>
    </row>
    <row r="39" spans="2:6" x14ac:dyDescent="0.25">
      <c r="B39" s="71"/>
      <c r="C39" s="72"/>
      <c r="D39" s="73"/>
      <c r="E39" s="73"/>
      <c r="F39" s="73"/>
    </row>
    <row r="40" spans="2:6" x14ac:dyDescent="0.25">
      <c r="B40" s="71"/>
      <c r="C40" s="72"/>
      <c r="D40" s="73"/>
      <c r="E40" s="73"/>
      <c r="F40" s="73"/>
    </row>
    <row r="41" spans="2:6" x14ac:dyDescent="0.25">
      <c r="B41" s="71"/>
      <c r="C41" s="72"/>
      <c r="D41" s="73"/>
      <c r="E41" s="73"/>
      <c r="F41" s="73"/>
    </row>
    <row r="42" spans="2:6" x14ac:dyDescent="0.25">
      <c r="B42" s="71"/>
      <c r="C42" s="72"/>
      <c r="D42" s="73"/>
      <c r="E42" s="73"/>
      <c r="F42" s="73"/>
    </row>
    <row r="43" spans="2:6" x14ac:dyDescent="0.25">
      <c r="B43" s="71"/>
      <c r="C43" s="72"/>
      <c r="D43" s="73"/>
      <c r="E43" s="73"/>
      <c r="F43" s="73"/>
    </row>
    <row r="44" spans="2:6" x14ac:dyDescent="0.25">
      <c r="B44" s="71"/>
      <c r="C44" s="72"/>
      <c r="D44" s="73"/>
      <c r="E44" s="73"/>
      <c r="F44" s="73"/>
    </row>
    <row r="45" spans="2:6" x14ac:dyDescent="0.25">
      <c r="B45" s="71"/>
      <c r="C45" s="72"/>
      <c r="D45" s="73"/>
      <c r="E45" s="73"/>
      <c r="F45" s="73"/>
    </row>
    <row r="46" spans="2:6" x14ac:dyDescent="0.25">
      <c r="B46" s="71"/>
      <c r="C46" s="72"/>
      <c r="D46" s="73"/>
      <c r="E46" s="73"/>
      <c r="F46" s="73"/>
    </row>
    <row r="47" spans="2:6" x14ac:dyDescent="0.25">
      <c r="B47" s="71"/>
      <c r="C47" s="72"/>
      <c r="D47" s="73"/>
      <c r="E47" s="73"/>
      <c r="F47" s="73"/>
    </row>
    <row r="48" spans="2:6" x14ac:dyDescent="0.25">
      <c r="B48" s="71"/>
      <c r="C48" s="72"/>
      <c r="D48" s="73"/>
      <c r="E48" s="73"/>
      <c r="F48" s="73"/>
    </row>
    <row r="49" spans="2:6" x14ac:dyDescent="0.25">
      <c r="B49" s="71"/>
      <c r="C49" s="72"/>
      <c r="D49" s="73"/>
      <c r="E49" s="73"/>
      <c r="F49" s="73"/>
    </row>
    <row r="50" spans="2:6" x14ac:dyDescent="0.25">
      <c r="B50" s="71"/>
      <c r="C50" s="72"/>
      <c r="D50" s="73"/>
      <c r="E50" s="73"/>
      <c r="F50" s="73"/>
    </row>
    <row r="51" spans="2:6" x14ac:dyDescent="0.25">
      <c r="B51" s="71"/>
      <c r="C51" s="72"/>
      <c r="D51" s="73"/>
      <c r="E51" s="73"/>
      <c r="F51" s="73"/>
    </row>
    <row r="52" spans="2:6" x14ac:dyDescent="0.25">
      <c r="B52" s="71"/>
      <c r="C52" s="72"/>
      <c r="D52" s="73"/>
      <c r="E52" s="73"/>
      <c r="F52" s="73"/>
    </row>
    <row r="53" spans="2:6" x14ac:dyDescent="0.25">
      <c r="B53" s="71"/>
      <c r="C53" s="72"/>
      <c r="D53" s="73"/>
      <c r="E53" s="73"/>
      <c r="F53" s="73"/>
    </row>
    <row r="54" spans="2:6" x14ac:dyDescent="0.25">
      <c r="B54" s="71"/>
      <c r="C54" s="72"/>
      <c r="D54" s="73"/>
      <c r="E54" s="73"/>
      <c r="F54" s="73"/>
    </row>
    <row r="55" spans="2:6" x14ac:dyDescent="0.25">
      <c r="B55" s="71"/>
      <c r="C55" s="72"/>
      <c r="D55" s="73"/>
      <c r="E55" s="73"/>
      <c r="F55" s="73"/>
    </row>
    <row r="56" spans="2:6" x14ac:dyDescent="0.25">
      <c r="B56" s="71"/>
      <c r="C56" s="72"/>
      <c r="D56" s="73"/>
      <c r="E56" s="73"/>
      <c r="F56" s="73"/>
    </row>
    <row r="57" spans="2:6" x14ac:dyDescent="0.25">
      <c r="B57" s="71"/>
      <c r="C57" s="72"/>
      <c r="D57" s="73"/>
      <c r="E57" s="73"/>
      <c r="F57" s="73"/>
    </row>
    <row r="58" spans="2:6" x14ac:dyDescent="0.25">
      <c r="B58" s="71"/>
      <c r="C58" s="72"/>
      <c r="D58" s="73"/>
      <c r="E58" s="73"/>
      <c r="F58" s="73"/>
    </row>
    <row r="59" spans="2:6" x14ac:dyDescent="0.25">
      <c r="B59" s="71"/>
      <c r="C59" s="72"/>
      <c r="D59" s="73"/>
      <c r="E59" s="73"/>
      <c r="F59" s="73"/>
    </row>
    <row r="60" spans="2:6" x14ac:dyDescent="0.25">
      <c r="B60" s="71"/>
      <c r="C60" s="72"/>
      <c r="D60" s="73"/>
      <c r="E60" s="73"/>
      <c r="F60" s="73"/>
    </row>
    <row r="61" spans="2:6" x14ac:dyDescent="0.25">
      <c r="B61" s="71"/>
      <c r="C61" s="72"/>
      <c r="D61" s="73"/>
      <c r="E61" s="73"/>
      <c r="F61" s="73"/>
    </row>
    <row r="62" spans="2:6" x14ac:dyDescent="0.25">
      <c r="B62" s="71"/>
      <c r="C62" s="72"/>
      <c r="D62" s="73"/>
      <c r="E62" s="73"/>
      <c r="F62" s="73"/>
    </row>
    <row r="63" spans="2:6" x14ac:dyDescent="0.25">
      <c r="B63" s="71"/>
      <c r="C63" s="72"/>
      <c r="D63" s="73"/>
      <c r="E63" s="73"/>
      <c r="F63" s="73"/>
    </row>
    <row r="64" spans="2:6" x14ac:dyDescent="0.25">
      <c r="B64" s="71"/>
      <c r="C64" s="72"/>
      <c r="D64" s="73"/>
      <c r="E64" s="73"/>
      <c r="F64" s="73"/>
    </row>
    <row r="65" spans="2:6" x14ac:dyDescent="0.25">
      <c r="B65" s="71"/>
      <c r="C65" s="72"/>
      <c r="D65" s="73"/>
      <c r="E65" s="73"/>
      <c r="F65" s="73"/>
    </row>
    <row r="66" spans="2:6" x14ac:dyDescent="0.25">
      <c r="B66" s="71"/>
      <c r="C66" s="72"/>
      <c r="D66" s="73"/>
      <c r="E66" s="73"/>
      <c r="F66" s="73"/>
    </row>
    <row r="67" spans="2:6" x14ac:dyDescent="0.25">
      <c r="B67" s="71"/>
      <c r="C67" s="72"/>
      <c r="D67" s="73"/>
      <c r="E67" s="73"/>
      <c r="F67" s="73"/>
    </row>
    <row r="68" spans="2:6" x14ac:dyDescent="0.25">
      <c r="B68" s="71"/>
      <c r="C68" s="72"/>
      <c r="D68" s="73"/>
      <c r="E68" s="73"/>
      <c r="F68" s="73"/>
    </row>
    <row r="69" spans="2:6" x14ac:dyDescent="0.25">
      <c r="B69" s="71"/>
      <c r="C69" s="72"/>
      <c r="D69" s="73"/>
      <c r="E69" s="73"/>
      <c r="F69" s="73"/>
    </row>
    <row r="70" spans="2:6" x14ac:dyDescent="0.25">
      <c r="B70" s="71"/>
      <c r="C70" s="72"/>
      <c r="D70" s="73"/>
      <c r="E70" s="73"/>
      <c r="F70" s="73"/>
    </row>
    <row r="71" spans="2:6" x14ac:dyDescent="0.25">
      <c r="B71" s="71"/>
      <c r="C71" s="72"/>
      <c r="D71" s="73"/>
      <c r="E71" s="73"/>
      <c r="F71" s="73"/>
    </row>
    <row r="72" spans="2:6" x14ac:dyDescent="0.25">
      <c r="B72" s="71"/>
      <c r="C72" s="72"/>
      <c r="D72" s="73"/>
      <c r="E72" s="73"/>
      <c r="F72" s="73"/>
    </row>
    <row r="73" spans="2:6" x14ac:dyDescent="0.25">
      <c r="B73" s="71"/>
      <c r="C73" s="72"/>
      <c r="D73" s="73"/>
      <c r="E73" s="73"/>
      <c r="F73" s="73"/>
    </row>
    <row r="74" spans="2:6" x14ac:dyDescent="0.25">
      <c r="B74" s="71"/>
      <c r="C74" s="72"/>
      <c r="D74" s="73"/>
      <c r="E74" s="73"/>
      <c r="F74" s="73"/>
    </row>
    <row r="75" spans="2:6" x14ac:dyDescent="0.25">
      <c r="B75" s="71"/>
      <c r="C75" s="72"/>
      <c r="D75" s="73"/>
      <c r="E75" s="73"/>
      <c r="F75" s="73"/>
    </row>
    <row r="76" spans="2:6" x14ac:dyDescent="0.25">
      <c r="B76" s="71"/>
      <c r="C76" s="72"/>
      <c r="D76" s="73"/>
      <c r="E76" s="73"/>
      <c r="F76" s="73"/>
    </row>
    <row r="77" spans="2:6" x14ac:dyDescent="0.25">
      <c r="B77" s="71"/>
      <c r="C77" s="72"/>
      <c r="D77" s="73"/>
      <c r="E77" s="73"/>
      <c r="F77" s="73"/>
    </row>
    <row r="78" spans="2:6" x14ac:dyDescent="0.25">
      <c r="B78" s="71"/>
      <c r="C78" s="72"/>
      <c r="D78" s="73"/>
      <c r="E78" s="73"/>
      <c r="F78" s="73"/>
    </row>
    <row r="79" spans="2:6" x14ac:dyDescent="0.25">
      <c r="B79" s="71"/>
      <c r="C79" s="72"/>
      <c r="D79" s="73"/>
      <c r="E79" s="73"/>
      <c r="F79" s="73"/>
    </row>
    <row r="80" spans="2:6" x14ac:dyDescent="0.25">
      <c r="B80" s="71"/>
      <c r="C80" s="72"/>
      <c r="D80" s="73"/>
      <c r="E80" s="73"/>
      <c r="F80" s="73"/>
    </row>
    <row r="81" spans="2:6" x14ac:dyDescent="0.25">
      <c r="B81" s="71"/>
      <c r="C81" s="72"/>
      <c r="D81" s="73"/>
      <c r="E81" s="73"/>
      <c r="F81" s="73"/>
    </row>
    <row r="82" spans="2:6" x14ac:dyDescent="0.25">
      <c r="B82" s="71"/>
      <c r="C82" s="72"/>
      <c r="D82" s="73"/>
      <c r="E82" s="73"/>
      <c r="F82" s="73"/>
    </row>
    <row r="83" spans="2:6" x14ac:dyDescent="0.25">
      <c r="B83" s="71"/>
      <c r="C83" s="72"/>
      <c r="D83" s="73"/>
      <c r="E83" s="73"/>
      <c r="F83" s="73"/>
    </row>
    <row r="84" spans="2:6" x14ac:dyDescent="0.25">
      <c r="B84" s="71"/>
      <c r="C84" s="72"/>
      <c r="D84" s="73"/>
      <c r="E84" s="73"/>
      <c r="F84" s="73"/>
    </row>
    <row r="85" spans="2:6" x14ac:dyDescent="0.25">
      <c r="B85" s="71"/>
      <c r="C85" s="72"/>
      <c r="D85" s="73"/>
      <c r="E85" s="73"/>
      <c r="F85" s="73"/>
    </row>
    <row r="86" spans="2:6" x14ac:dyDescent="0.25">
      <c r="B86" s="71"/>
      <c r="C86" s="72"/>
      <c r="D86" s="73"/>
      <c r="E86" s="73"/>
      <c r="F86" s="73"/>
    </row>
    <row r="87" spans="2:6" x14ac:dyDescent="0.25">
      <c r="B87" s="71"/>
      <c r="C87" s="72"/>
      <c r="D87" s="73"/>
      <c r="E87" s="73"/>
      <c r="F87" s="73"/>
    </row>
    <row r="88" spans="2:6" x14ac:dyDescent="0.25">
      <c r="B88" s="71"/>
      <c r="C88" s="72"/>
      <c r="D88" s="73"/>
      <c r="E88" s="73"/>
      <c r="F88" s="73"/>
    </row>
    <row r="89" spans="2:6" x14ac:dyDescent="0.25">
      <c r="B89" s="71"/>
      <c r="C89" s="72"/>
      <c r="D89" s="73"/>
      <c r="E89" s="73"/>
      <c r="F89" s="73"/>
    </row>
    <row r="90" spans="2:6" x14ac:dyDescent="0.25">
      <c r="B90" s="71"/>
      <c r="C90" s="72"/>
      <c r="D90" s="73"/>
      <c r="E90" s="73"/>
      <c r="F90" s="73"/>
    </row>
    <row r="91" spans="2:6" x14ac:dyDescent="0.25">
      <c r="B91" s="71"/>
      <c r="C91" s="72"/>
      <c r="D91" s="73"/>
      <c r="E91" s="73"/>
      <c r="F91" s="73"/>
    </row>
    <row r="92" spans="2:6" x14ac:dyDescent="0.25">
      <c r="B92" s="71"/>
      <c r="C92" s="72"/>
      <c r="D92" s="73"/>
      <c r="E92" s="73"/>
      <c r="F92" s="73"/>
    </row>
    <row r="93" spans="2:6" x14ac:dyDescent="0.25">
      <c r="B93" s="71"/>
      <c r="C93" s="72"/>
      <c r="D93" s="73"/>
      <c r="E93" s="73"/>
      <c r="F93" s="73"/>
    </row>
    <row r="94" spans="2:6" x14ac:dyDescent="0.25">
      <c r="B94" s="71"/>
      <c r="C94" s="72"/>
      <c r="D94" s="73"/>
      <c r="E94" s="73"/>
      <c r="F94" s="73"/>
    </row>
    <row r="95" spans="2:6" x14ac:dyDescent="0.25">
      <c r="B95" s="71"/>
      <c r="C95" s="72"/>
      <c r="D95" s="73"/>
      <c r="E95" s="73"/>
      <c r="F95" s="73"/>
    </row>
    <row r="96" spans="2:6" x14ac:dyDescent="0.25">
      <c r="B96" s="71"/>
      <c r="C96" s="72"/>
      <c r="D96" s="73"/>
      <c r="E96" s="73"/>
      <c r="F96" s="73"/>
    </row>
    <row r="97" spans="2:6" x14ac:dyDescent="0.25">
      <c r="B97" s="71"/>
      <c r="C97" s="72"/>
      <c r="D97" s="73"/>
      <c r="E97" s="73"/>
      <c r="F97" s="73"/>
    </row>
    <row r="98" spans="2:6" x14ac:dyDescent="0.25">
      <c r="B98" s="71"/>
      <c r="C98" s="72"/>
      <c r="D98" s="73"/>
      <c r="E98" s="73"/>
      <c r="F98" s="73"/>
    </row>
    <row r="99" spans="2:6" x14ac:dyDescent="0.25">
      <c r="B99" s="71"/>
      <c r="C99" s="72"/>
      <c r="D99" s="73"/>
      <c r="E99" s="73"/>
      <c r="F99" s="73"/>
    </row>
    <row r="100" spans="2:6" x14ac:dyDescent="0.25">
      <c r="B100" s="71"/>
      <c r="C100" s="72"/>
      <c r="D100" s="73"/>
      <c r="E100" s="73"/>
      <c r="F100" s="73"/>
    </row>
    <row r="101" spans="2:6" x14ac:dyDescent="0.25">
      <c r="B101" s="71"/>
      <c r="C101" s="72"/>
      <c r="D101" s="73"/>
      <c r="E101" s="73"/>
      <c r="F101" s="73"/>
    </row>
    <row r="102" spans="2:6" x14ac:dyDescent="0.25">
      <c r="B102" s="71"/>
      <c r="C102" s="72"/>
      <c r="D102" s="73"/>
      <c r="E102" s="73"/>
      <c r="F102" s="73"/>
    </row>
    <row r="103" spans="2:6" x14ac:dyDescent="0.25">
      <c r="B103" s="71"/>
      <c r="C103" s="72"/>
      <c r="D103" s="73"/>
      <c r="E103" s="73"/>
      <c r="F103" s="73"/>
    </row>
    <row r="104" spans="2:6" x14ac:dyDescent="0.25">
      <c r="B104" s="71"/>
      <c r="C104" s="72"/>
      <c r="D104" s="73"/>
      <c r="E104" s="73"/>
      <c r="F104" s="73"/>
    </row>
    <row r="105" spans="2:6" x14ac:dyDescent="0.25">
      <c r="B105" s="71"/>
      <c r="C105" s="72"/>
      <c r="D105" s="73"/>
      <c r="E105" s="73"/>
      <c r="F105" s="73"/>
    </row>
    <row r="106" spans="2:6" x14ac:dyDescent="0.25">
      <c r="B106" s="71"/>
      <c r="C106" s="72"/>
      <c r="D106" s="73"/>
      <c r="E106" s="73"/>
      <c r="F106" s="73"/>
    </row>
    <row r="107" spans="2:6" x14ac:dyDescent="0.25">
      <c r="B107" s="71"/>
      <c r="C107" s="72"/>
      <c r="D107" s="73"/>
      <c r="E107" s="73"/>
      <c r="F107" s="73"/>
    </row>
    <row r="108" spans="2:6" x14ac:dyDescent="0.25">
      <c r="B108" s="71"/>
      <c r="C108" s="72"/>
      <c r="D108" s="73"/>
      <c r="E108" s="73"/>
      <c r="F108" s="73"/>
    </row>
    <row r="109" spans="2:6" x14ac:dyDescent="0.25">
      <c r="B109" s="71"/>
      <c r="C109" s="72"/>
      <c r="D109" s="73"/>
      <c r="E109" s="73"/>
      <c r="F109" s="73"/>
    </row>
    <row r="110" spans="2:6" x14ac:dyDescent="0.25">
      <c r="B110" s="71"/>
      <c r="C110" s="72"/>
      <c r="D110" s="73"/>
      <c r="E110" s="73"/>
      <c r="F110" s="73"/>
    </row>
    <row r="111" spans="2:6" x14ac:dyDescent="0.25">
      <c r="B111" s="71"/>
      <c r="C111" s="72"/>
      <c r="D111" s="73"/>
      <c r="E111" s="73"/>
      <c r="F111" s="73"/>
    </row>
    <row r="112" spans="2:6" x14ac:dyDescent="0.25">
      <c r="B112" s="71"/>
      <c r="C112" s="72"/>
      <c r="D112" s="73"/>
      <c r="E112" s="73"/>
      <c r="F112" s="73"/>
    </row>
    <row r="113" spans="2:6" x14ac:dyDescent="0.25">
      <c r="B113" s="71"/>
      <c r="C113" s="72"/>
      <c r="D113" s="73"/>
      <c r="E113" s="73"/>
      <c r="F113" s="73"/>
    </row>
    <row r="114" spans="2:6" x14ac:dyDescent="0.25">
      <c r="B114" s="71"/>
      <c r="C114" s="72"/>
      <c r="D114" s="73"/>
      <c r="E114" s="73"/>
      <c r="F114" s="73"/>
    </row>
    <row r="115" spans="2:6" x14ac:dyDescent="0.25">
      <c r="B115" s="71"/>
      <c r="C115" s="72"/>
      <c r="D115" s="73"/>
      <c r="E115" s="73"/>
      <c r="F115" s="73"/>
    </row>
    <row r="116" spans="2:6" x14ac:dyDescent="0.25">
      <c r="B116" s="71"/>
      <c r="C116" s="72"/>
      <c r="D116" s="73"/>
      <c r="E116" s="73"/>
      <c r="F116" s="73"/>
    </row>
    <row r="117" spans="2:6" x14ac:dyDescent="0.25">
      <c r="B117" s="71"/>
      <c r="C117" s="72"/>
      <c r="D117" s="73"/>
      <c r="E117" s="73"/>
      <c r="F117" s="73"/>
    </row>
    <row r="118" spans="2:6" x14ac:dyDescent="0.25">
      <c r="B118" s="71"/>
      <c r="C118" s="72"/>
      <c r="D118" s="73"/>
      <c r="E118" s="73"/>
      <c r="F118" s="73"/>
    </row>
    <row r="119" spans="2:6" x14ac:dyDescent="0.25">
      <c r="B119" s="71"/>
      <c r="C119" s="72"/>
      <c r="D119" s="73"/>
      <c r="E119" s="73"/>
      <c r="F119" s="73"/>
    </row>
    <row r="120" spans="2:6" x14ac:dyDescent="0.25">
      <c r="B120" s="71"/>
      <c r="C120" s="72"/>
      <c r="D120" s="73"/>
      <c r="E120" s="73"/>
      <c r="F120" s="73"/>
    </row>
    <row r="121" spans="2:6" x14ac:dyDescent="0.25">
      <c r="B121" s="71"/>
      <c r="C121" s="72"/>
      <c r="D121" s="73"/>
      <c r="E121" s="73"/>
      <c r="F121" s="73"/>
    </row>
    <row r="122" spans="2:6" x14ac:dyDescent="0.25">
      <c r="B122" s="71"/>
      <c r="C122" s="72"/>
      <c r="D122" s="73"/>
      <c r="E122" s="73"/>
      <c r="F122" s="73"/>
    </row>
    <row r="123" spans="2:6" x14ac:dyDescent="0.25">
      <c r="B123" s="71"/>
      <c r="C123" s="72"/>
      <c r="D123" s="73"/>
      <c r="E123" s="73"/>
      <c r="F123" s="73"/>
    </row>
    <row r="124" spans="2:6" x14ac:dyDescent="0.25">
      <c r="B124" s="71"/>
      <c r="C124" s="72"/>
      <c r="D124" s="73"/>
      <c r="E124" s="73"/>
      <c r="F124" s="73"/>
    </row>
    <row r="125" spans="2:6" x14ac:dyDescent="0.25">
      <c r="B125" s="71"/>
      <c r="C125" s="72"/>
      <c r="D125" s="73"/>
      <c r="E125" s="73"/>
      <c r="F125" s="73"/>
    </row>
    <row r="126" spans="2:6" x14ac:dyDescent="0.25">
      <c r="B126" s="71"/>
      <c r="C126" s="72"/>
      <c r="D126" s="73"/>
      <c r="E126" s="73"/>
      <c r="F126" s="73"/>
    </row>
    <row r="127" spans="2:6" x14ac:dyDescent="0.25">
      <c r="B127" s="71"/>
      <c r="C127" s="72"/>
      <c r="D127" s="73"/>
      <c r="E127" s="73"/>
      <c r="F127" s="73"/>
    </row>
    <row r="128" spans="2:6" x14ac:dyDescent="0.25">
      <c r="B128" s="71"/>
      <c r="C128" s="72"/>
      <c r="D128" s="73"/>
      <c r="E128" s="73"/>
      <c r="F128" s="73"/>
    </row>
    <row r="129" spans="2:6" x14ac:dyDescent="0.25">
      <c r="B129" s="71"/>
      <c r="C129" s="72"/>
      <c r="D129" s="73"/>
      <c r="E129" s="73"/>
      <c r="F129" s="73"/>
    </row>
    <row r="130" spans="2:6" x14ac:dyDescent="0.25">
      <c r="B130" s="71"/>
      <c r="C130" s="72"/>
      <c r="D130" s="73"/>
      <c r="E130" s="73"/>
      <c r="F130" s="73"/>
    </row>
    <row r="131" spans="2:6" x14ac:dyDescent="0.25">
      <c r="B131" s="71"/>
      <c r="C131" s="72"/>
      <c r="D131" s="73"/>
      <c r="E131" s="73"/>
      <c r="F131" s="73"/>
    </row>
    <row r="132" spans="2:6" x14ac:dyDescent="0.25">
      <c r="B132" s="71"/>
      <c r="C132" s="72"/>
      <c r="D132" s="73"/>
      <c r="E132" s="73"/>
      <c r="F132" s="73"/>
    </row>
    <row r="133" spans="2:6" x14ac:dyDescent="0.25">
      <c r="B133" s="71"/>
      <c r="C133" s="72"/>
      <c r="D133" s="73"/>
      <c r="E133" s="73"/>
      <c r="F133" s="73"/>
    </row>
    <row r="134" spans="2:6" x14ac:dyDescent="0.25">
      <c r="B134" s="71"/>
      <c r="C134" s="72"/>
      <c r="D134" s="73"/>
      <c r="E134" s="73"/>
      <c r="F134" s="73"/>
    </row>
    <row r="135" spans="2:6" x14ac:dyDescent="0.25">
      <c r="B135" s="71"/>
      <c r="C135" s="72"/>
      <c r="D135" s="73"/>
      <c r="E135" s="73"/>
      <c r="F135" s="73"/>
    </row>
    <row r="136" spans="2:6" x14ac:dyDescent="0.25">
      <c r="B136" s="71"/>
      <c r="C136" s="72"/>
      <c r="D136" s="73"/>
      <c r="E136" s="73"/>
      <c r="F136" s="73"/>
    </row>
    <row r="137" spans="2:6" x14ac:dyDescent="0.25">
      <c r="B137" s="71"/>
      <c r="C137" s="72"/>
      <c r="D137" s="73"/>
      <c r="E137" s="73"/>
      <c r="F137" s="73"/>
    </row>
    <row r="138" spans="2:6" x14ac:dyDescent="0.25">
      <c r="B138" s="71"/>
      <c r="C138" s="72"/>
      <c r="D138" s="73"/>
      <c r="E138" s="73"/>
      <c r="F138" s="73"/>
    </row>
    <row r="139" spans="2:6" x14ac:dyDescent="0.25">
      <c r="B139" s="71"/>
      <c r="C139" s="72"/>
      <c r="D139" s="73"/>
      <c r="E139" s="73"/>
      <c r="F139" s="73"/>
    </row>
    <row r="140" spans="2:6" x14ac:dyDescent="0.25">
      <c r="B140" s="71"/>
      <c r="C140" s="72"/>
      <c r="D140" s="73"/>
      <c r="E140" s="73"/>
      <c r="F140" s="73"/>
    </row>
    <row r="141" spans="2:6" x14ac:dyDescent="0.25">
      <c r="B141" s="71"/>
      <c r="C141" s="72"/>
      <c r="D141" s="73"/>
      <c r="E141" s="73"/>
      <c r="F141" s="73"/>
    </row>
    <row r="142" spans="2:6" x14ac:dyDescent="0.25">
      <c r="B142" s="71"/>
      <c r="C142" s="72"/>
      <c r="D142" s="73"/>
      <c r="E142" s="73"/>
      <c r="F142" s="73"/>
    </row>
    <row r="143" spans="2:6" x14ac:dyDescent="0.25">
      <c r="B143" s="71"/>
      <c r="C143" s="72"/>
      <c r="D143" s="73"/>
      <c r="E143" s="73"/>
      <c r="F143" s="73"/>
    </row>
    <row r="144" spans="2:6" x14ac:dyDescent="0.25">
      <c r="B144" s="71"/>
      <c r="C144" s="72"/>
      <c r="D144" s="73"/>
      <c r="E144" s="73"/>
      <c r="F144" s="73"/>
    </row>
    <row r="145" spans="2:6" x14ac:dyDescent="0.25">
      <c r="B145" s="71"/>
      <c r="C145" s="72"/>
      <c r="D145" s="73"/>
      <c r="E145" s="73"/>
      <c r="F145" s="73"/>
    </row>
    <row r="146" spans="2:6" x14ac:dyDescent="0.25">
      <c r="B146" s="71"/>
      <c r="C146" s="72"/>
      <c r="D146" s="73"/>
      <c r="E146" s="73"/>
      <c r="F146" s="73"/>
    </row>
    <row r="147" spans="2:6" x14ac:dyDescent="0.25">
      <c r="B147" s="71"/>
      <c r="C147" s="72"/>
      <c r="D147" s="73"/>
      <c r="E147" s="73"/>
      <c r="F147" s="73"/>
    </row>
    <row r="148" spans="2:6" x14ac:dyDescent="0.25">
      <c r="B148" s="71"/>
      <c r="C148" s="72"/>
      <c r="D148" s="73"/>
      <c r="E148" s="73"/>
      <c r="F148" s="73"/>
    </row>
    <row r="149" spans="2:6" x14ac:dyDescent="0.25">
      <c r="B149" s="71"/>
      <c r="C149" s="72"/>
      <c r="D149" s="73"/>
      <c r="E149" s="73"/>
      <c r="F149" s="73"/>
    </row>
    <row r="150" spans="2:6" x14ac:dyDescent="0.25">
      <c r="B150" s="71"/>
      <c r="C150" s="72"/>
      <c r="D150" s="73"/>
      <c r="E150" s="73"/>
      <c r="F150" s="73"/>
    </row>
    <row r="151" spans="2:6" x14ac:dyDescent="0.25">
      <c r="B151" s="71"/>
      <c r="C151" s="72"/>
      <c r="D151" s="73"/>
      <c r="E151" s="73"/>
      <c r="F151" s="73"/>
    </row>
    <row r="152" spans="2:6" x14ac:dyDescent="0.25">
      <c r="B152" s="71"/>
      <c r="C152" s="72"/>
      <c r="D152" s="73"/>
      <c r="E152" s="73"/>
      <c r="F152" s="73"/>
    </row>
    <row r="153" spans="2:6" x14ac:dyDescent="0.25">
      <c r="B153" s="71"/>
      <c r="C153" s="72"/>
      <c r="D153" s="73"/>
      <c r="E153" s="73"/>
      <c r="F153" s="73"/>
    </row>
    <row r="154" spans="2:6" x14ac:dyDescent="0.25">
      <c r="B154" s="71"/>
      <c r="C154" s="72"/>
      <c r="D154" s="73"/>
      <c r="E154" s="73"/>
      <c r="F154" s="73"/>
    </row>
    <row r="155" spans="2:6" x14ac:dyDescent="0.25">
      <c r="B155" s="71"/>
      <c r="C155" s="72"/>
      <c r="D155" s="73"/>
      <c r="E155" s="73"/>
      <c r="F155" s="73"/>
    </row>
    <row r="156" spans="2:6" x14ac:dyDescent="0.25">
      <c r="B156" s="71"/>
      <c r="C156" s="72"/>
      <c r="D156" s="73"/>
      <c r="E156" s="73"/>
      <c r="F156" s="73"/>
    </row>
    <row r="157" spans="2:6" x14ac:dyDescent="0.25">
      <c r="B157" s="71"/>
      <c r="C157" s="72"/>
      <c r="D157" s="73"/>
      <c r="E157" s="73"/>
      <c r="F157" s="73"/>
    </row>
    <row r="158" spans="2:6" x14ac:dyDescent="0.25">
      <c r="B158" s="71"/>
      <c r="C158" s="72"/>
      <c r="D158" s="73"/>
      <c r="E158" s="73"/>
      <c r="F158" s="73"/>
    </row>
    <row r="159" spans="2:6" x14ac:dyDescent="0.25">
      <c r="B159" s="71"/>
      <c r="C159" s="72"/>
      <c r="D159" s="73"/>
      <c r="E159" s="73"/>
      <c r="F159" s="73"/>
    </row>
    <row r="160" spans="2:6" x14ac:dyDescent="0.25">
      <c r="B160" s="71"/>
      <c r="C160" s="72"/>
      <c r="D160" s="73"/>
      <c r="E160" s="73"/>
      <c r="F160" s="73"/>
    </row>
    <row r="161" spans="2:6" x14ac:dyDescent="0.25">
      <c r="B161" s="71"/>
      <c r="C161" s="72"/>
      <c r="D161" s="73"/>
      <c r="E161" s="73"/>
      <c r="F161" s="73"/>
    </row>
    <row r="162" spans="2:6" x14ac:dyDescent="0.25">
      <c r="B162" s="71"/>
      <c r="C162" s="72"/>
      <c r="D162" s="73"/>
      <c r="E162" s="73"/>
      <c r="F162" s="73"/>
    </row>
    <row r="163" spans="2:6" x14ac:dyDescent="0.25">
      <c r="B163" s="71"/>
      <c r="C163" s="72"/>
      <c r="D163" s="73"/>
      <c r="E163" s="73"/>
      <c r="F163" s="73"/>
    </row>
    <row r="164" spans="2:6" x14ac:dyDescent="0.25">
      <c r="B164" s="71"/>
      <c r="C164" s="72"/>
      <c r="D164" s="73"/>
      <c r="E164" s="73"/>
      <c r="F164" s="73"/>
    </row>
    <row r="165" spans="2:6" x14ac:dyDescent="0.25">
      <c r="B165" s="71"/>
      <c r="C165" s="72"/>
      <c r="D165" s="73"/>
      <c r="E165" s="73"/>
      <c r="F165" s="73"/>
    </row>
    <row r="166" spans="2:6" x14ac:dyDescent="0.25">
      <c r="B166" s="71"/>
      <c r="C166" s="72"/>
      <c r="D166" s="73"/>
      <c r="E166" s="73"/>
      <c r="F166" s="73"/>
    </row>
    <row r="167" spans="2:6" x14ac:dyDescent="0.25">
      <c r="B167" s="71"/>
      <c r="C167" s="72"/>
      <c r="D167" s="73"/>
      <c r="E167" s="73"/>
      <c r="F167" s="73"/>
    </row>
    <row r="168" spans="2:6" x14ac:dyDescent="0.25">
      <c r="B168" s="71"/>
      <c r="C168" s="72"/>
      <c r="D168" s="73"/>
      <c r="E168" s="73"/>
      <c r="F168" s="73"/>
    </row>
    <row r="169" spans="2:6" x14ac:dyDescent="0.25">
      <c r="B169" s="71"/>
      <c r="C169" s="72"/>
      <c r="D169" s="73"/>
      <c r="E169" s="73"/>
      <c r="F169" s="73"/>
    </row>
    <row r="170" spans="2:6" x14ac:dyDescent="0.25">
      <c r="B170" s="71"/>
      <c r="C170" s="72"/>
      <c r="D170" s="73"/>
      <c r="E170" s="73"/>
      <c r="F170" s="73"/>
    </row>
    <row r="171" spans="2:6" x14ac:dyDescent="0.25">
      <c r="B171" s="71"/>
      <c r="C171" s="72"/>
      <c r="D171" s="73"/>
      <c r="E171" s="73"/>
      <c r="F171" s="73"/>
    </row>
    <row r="172" spans="2:6" x14ac:dyDescent="0.25">
      <c r="B172" s="71"/>
      <c r="C172" s="72"/>
      <c r="D172" s="73"/>
      <c r="E172" s="73"/>
      <c r="F172" s="73"/>
    </row>
    <row r="173" spans="2:6" x14ac:dyDescent="0.25">
      <c r="B173" s="71"/>
      <c r="C173" s="72"/>
      <c r="D173" s="73"/>
      <c r="E173" s="73"/>
      <c r="F173" s="73"/>
    </row>
    <row r="174" spans="2:6" x14ac:dyDescent="0.25">
      <c r="B174" s="71"/>
      <c r="C174" s="72"/>
      <c r="D174" s="73"/>
      <c r="E174" s="73"/>
      <c r="F174" s="73"/>
    </row>
    <row r="175" spans="2:6" x14ac:dyDescent="0.25">
      <c r="B175" s="71"/>
      <c r="C175" s="72"/>
      <c r="D175" s="73"/>
      <c r="E175" s="73"/>
      <c r="F175" s="73"/>
    </row>
    <row r="176" spans="2:6" x14ac:dyDescent="0.25">
      <c r="B176" s="71"/>
      <c r="C176" s="72"/>
      <c r="D176" s="73"/>
      <c r="E176" s="73"/>
      <c r="F176" s="73"/>
    </row>
    <row r="177" spans="2:6" x14ac:dyDescent="0.25">
      <c r="B177" s="71"/>
      <c r="C177" s="72"/>
      <c r="D177" s="73"/>
      <c r="E177" s="73"/>
      <c r="F177" s="73"/>
    </row>
    <row r="178" spans="2:6" x14ac:dyDescent="0.25">
      <c r="B178" s="71"/>
      <c r="C178" s="72"/>
      <c r="D178" s="73"/>
      <c r="E178" s="73"/>
      <c r="F178" s="73"/>
    </row>
    <row r="179" spans="2:6" x14ac:dyDescent="0.25">
      <c r="B179" s="71"/>
      <c r="C179" s="72"/>
      <c r="D179" s="73"/>
      <c r="E179" s="73"/>
      <c r="F179" s="73"/>
    </row>
    <row r="180" spans="2:6" x14ac:dyDescent="0.25">
      <c r="B180" s="71"/>
      <c r="C180" s="72"/>
      <c r="D180" s="73"/>
      <c r="E180" s="73"/>
      <c r="F180" s="73"/>
    </row>
    <row r="181" spans="2:6" x14ac:dyDescent="0.25">
      <c r="B181" s="71"/>
      <c r="C181" s="72"/>
      <c r="D181" s="73"/>
      <c r="E181" s="73"/>
      <c r="F181" s="73"/>
    </row>
    <row r="182" spans="2:6" x14ac:dyDescent="0.25">
      <c r="B182" s="71"/>
      <c r="C182" s="72"/>
      <c r="D182" s="73"/>
      <c r="E182" s="73"/>
      <c r="F182" s="73"/>
    </row>
    <row r="183" spans="2:6" x14ac:dyDescent="0.25">
      <c r="B183" s="71"/>
      <c r="C183" s="72"/>
      <c r="D183" s="73"/>
      <c r="E183" s="73"/>
      <c r="F183" s="73"/>
    </row>
    <row r="184" spans="2:6" x14ac:dyDescent="0.25">
      <c r="B184" s="71"/>
      <c r="C184" s="72"/>
      <c r="D184" s="73"/>
      <c r="E184" s="73"/>
      <c r="F184" s="73"/>
    </row>
    <row r="185" spans="2:6" x14ac:dyDescent="0.25">
      <c r="B185" s="71"/>
      <c r="C185" s="72"/>
      <c r="D185" s="73"/>
      <c r="E185" s="73"/>
      <c r="F185" s="73"/>
    </row>
    <row r="186" spans="2:6" x14ac:dyDescent="0.25">
      <c r="B186" s="71"/>
      <c r="C186" s="72"/>
      <c r="D186" s="73"/>
      <c r="E186" s="73"/>
      <c r="F186" s="73"/>
    </row>
    <row r="187" spans="2:6" x14ac:dyDescent="0.25">
      <c r="B187" s="71"/>
      <c r="C187" s="72"/>
      <c r="D187" s="73"/>
      <c r="E187" s="73"/>
      <c r="F187" s="73"/>
    </row>
    <row r="188" spans="2:6" x14ac:dyDescent="0.25">
      <c r="B188" s="71"/>
      <c r="C188" s="72"/>
      <c r="D188" s="73"/>
      <c r="E188" s="73"/>
      <c r="F188" s="73"/>
    </row>
    <row r="189" spans="2:6" x14ac:dyDescent="0.25">
      <c r="B189" s="71"/>
      <c r="C189" s="72"/>
      <c r="D189" s="73"/>
      <c r="E189" s="73"/>
      <c r="F189" s="73"/>
    </row>
    <row r="190" spans="2:6" x14ac:dyDescent="0.25">
      <c r="B190" s="71"/>
      <c r="C190" s="72"/>
      <c r="D190" s="73"/>
      <c r="E190" s="73"/>
      <c r="F190" s="73"/>
    </row>
    <row r="191" spans="2:6" x14ac:dyDescent="0.25">
      <c r="B191" s="71"/>
      <c r="C191" s="72"/>
      <c r="D191" s="73"/>
      <c r="E191" s="73"/>
      <c r="F191" s="73"/>
    </row>
    <row r="192" spans="2:6" x14ac:dyDescent="0.25">
      <c r="B192" s="71"/>
      <c r="C192" s="72"/>
      <c r="D192" s="73"/>
      <c r="E192" s="73"/>
      <c r="F192" s="73"/>
    </row>
    <row r="193" spans="2:6" x14ac:dyDescent="0.25">
      <c r="B193" s="71"/>
      <c r="C193" s="72"/>
      <c r="D193" s="73"/>
      <c r="E193" s="73"/>
      <c r="F193" s="73"/>
    </row>
    <row r="194" spans="2:6" x14ac:dyDescent="0.25">
      <c r="B194" s="71"/>
      <c r="C194" s="72"/>
      <c r="D194" s="73"/>
      <c r="E194" s="73"/>
      <c r="F194" s="73"/>
    </row>
    <row r="195" spans="2:6" x14ac:dyDescent="0.25">
      <c r="B195" s="71"/>
      <c r="C195" s="72"/>
      <c r="D195" s="73"/>
      <c r="E195" s="73"/>
      <c r="F195" s="73"/>
    </row>
    <row r="196" spans="2:6" x14ac:dyDescent="0.25">
      <c r="B196" s="71"/>
      <c r="C196" s="72"/>
      <c r="D196" s="73"/>
      <c r="E196" s="73"/>
      <c r="F196" s="73"/>
    </row>
    <row r="197" spans="2:6" x14ac:dyDescent="0.25">
      <c r="B197" s="71"/>
      <c r="C197" s="72"/>
      <c r="D197" s="73"/>
      <c r="E197" s="73"/>
      <c r="F197" s="73"/>
    </row>
    <row r="198" spans="2:6" x14ac:dyDescent="0.25">
      <c r="B198" s="71"/>
      <c r="C198" s="72"/>
      <c r="D198" s="73"/>
      <c r="E198" s="73"/>
      <c r="F198" s="73"/>
    </row>
    <row r="199" spans="2:6" x14ac:dyDescent="0.25">
      <c r="B199" s="71"/>
      <c r="C199" s="72"/>
      <c r="D199" s="73"/>
      <c r="E199" s="73"/>
      <c r="F199" s="73"/>
    </row>
    <row r="200" spans="2:6" x14ac:dyDescent="0.25">
      <c r="B200" s="71"/>
      <c r="C200" s="72"/>
      <c r="D200" s="73"/>
      <c r="E200" s="73"/>
      <c r="F200" s="73"/>
    </row>
    <row r="201" spans="2:6" x14ac:dyDescent="0.25">
      <c r="B201" s="71"/>
      <c r="C201" s="72"/>
      <c r="D201" s="73"/>
      <c r="E201" s="73"/>
      <c r="F201" s="73"/>
    </row>
    <row r="202" spans="2:6" x14ac:dyDescent="0.25">
      <c r="B202" s="71"/>
      <c r="C202" s="72"/>
      <c r="D202" s="73"/>
      <c r="E202" s="73"/>
      <c r="F202" s="73"/>
    </row>
    <row r="203" spans="2:6" x14ac:dyDescent="0.25">
      <c r="B203" s="71"/>
      <c r="C203" s="72"/>
      <c r="D203" s="73"/>
      <c r="E203" s="73"/>
      <c r="F203" s="73"/>
    </row>
    <row r="204" spans="2:6" x14ac:dyDescent="0.25">
      <c r="B204" s="71"/>
      <c r="C204" s="72"/>
      <c r="D204" s="73"/>
      <c r="E204" s="73"/>
      <c r="F204" s="73"/>
    </row>
    <row r="205" spans="2:6" x14ac:dyDescent="0.25">
      <c r="B205" s="71"/>
      <c r="C205" s="72"/>
      <c r="D205" s="73"/>
      <c r="E205" s="73"/>
      <c r="F205" s="73"/>
    </row>
    <row r="206" spans="2:6" x14ac:dyDescent="0.25">
      <c r="B206" s="71"/>
      <c r="C206" s="72"/>
      <c r="D206" s="73"/>
      <c r="E206" s="73"/>
      <c r="F206" s="73"/>
    </row>
    <row r="207" spans="2:6" x14ac:dyDescent="0.25">
      <c r="B207" s="71"/>
      <c r="C207" s="72"/>
      <c r="D207" s="73"/>
      <c r="E207" s="73"/>
      <c r="F207" s="73"/>
    </row>
    <row r="208" spans="2:6" x14ac:dyDescent="0.25">
      <c r="B208" s="71"/>
      <c r="C208" s="72"/>
      <c r="D208" s="73"/>
      <c r="E208" s="73"/>
      <c r="F208" s="73"/>
    </row>
    <row r="209" spans="2:6" x14ac:dyDescent="0.25">
      <c r="B209" s="71"/>
      <c r="C209" s="72"/>
      <c r="D209" s="73"/>
      <c r="E209" s="73"/>
      <c r="F209" s="73"/>
    </row>
    <row r="210" spans="2:6" x14ac:dyDescent="0.25">
      <c r="B210" s="71"/>
      <c r="C210" s="72"/>
      <c r="D210" s="73"/>
      <c r="E210" s="73"/>
      <c r="F210" s="73"/>
    </row>
    <row r="211" spans="2:6" x14ac:dyDescent="0.25">
      <c r="B211" s="71"/>
      <c r="C211" s="72"/>
      <c r="D211" s="73"/>
      <c r="E211" s="73"/>
      <c r="F211" s="73"/>
    </row>
    <row r="212" spans="2:6" x14ac:dyDescent="0.25">
      <c r="B212" s="71"/>
      <c r="C212" s="72"/>
      <c r="D212" s="73"/>
      <c r="E212" s="73"/>
      <c r="F212" s="73"/>
    </row>
    <row r="213" spans="2:6" x14ac:dyDescent="0.25">
      <c r="B213" s="71"/>
      <c r="C213" s="72"/>
      <c r="D213" s="73"/>
      <c r="E213" s="73"/>
      <c r="F213" s="73"/>
    </row>
    <row r="214" spans="2:6" x14ac:dyDescent="0.25">
      <c r="B214" s="71"/>
      <c r="C214" s="72"/>
      <c r="D214" s="73"/>
      <c r="E214" s="73"/>
      <c r="F214" s="73"/>
    </row>
    <row r="215" spans="2:6" x14ac:dyDescent="0.25">
      <c r="B215" s="71"/>
      <c r="C215" s="72"/>
      <c r="D215" s="73"/>
      <c r="E215" s="73"/>
      <c r="F215" s="73"/>
    </row>
    <row r="216" spans="2:6" x14ac:dyDescent="0.25">
      <c r="B216" s="71"/>
      <c r="C216" s="72"/>
      <c r="D216" s="73"/>
      <c r="E216" s="73"/>
      <c r="F216" s="73"/>
    </row>
    <row r="217" spans="2:6" x14ac:dyDescent="0.25">
      <c r="B217" s="71"/>
      <c r="C217" s="72"/>
      <c r="D217" s="73"/>
      <c r="E217" s="73"/>
      <c r="F217" s="73"/>
    </row>
    <row r="218" spans="2:6" x14ac:dyDescent="0.25">
      <c r="B218" s="71"/>
      <c r="C218" s="72"/>
      <c r="D218" s="73"/>
      <c r="E218" s="73"/>
      <c r="F218" s="73"/>
    </row>
    <row r="219" spans="2:6" x14ac:dyDescent="0.25">
      <c r="B219" s="71"/>
      <c r="C219" s="72"/>
      <c r="D219" s="73"/>
      <c r="E219" s="73"/>
      <c r="F219" s="73"/>
    </row>
    <row r="220" spans="2:6" x14ac:dyDescent="0.25">
      <c r="B220" s="71"/>
      <c r="C220" s="72"/>
      <c r="D220" s="73"/>
      <c r="E220" s="73"/>
      <c r="F220" s="73"/>
    </row>
    <row r="221" spans="2:6" x14ac:dyDescent="0.25">
      <c r="B221" s="71"/>
      <c r="C221" s="72"/>
      <c r="D221" s="73"/>
      <c r="E221" s="73"/>
      <c r="F221" s="73"/>
    </row>
    <row r="222" spans="2:6" x14ac:dyDescent="0.25">
      <c r="B222" s="71"/>
      <c r="C222" s="72"/>
      <c r="D222" s="73"/>
      <c r="E222" s="73"/>
      <c r="F222" s="73"/>
    </row>
    <row r="223" spans="2:6" x14ac:dyDescent="0.25">
      <c r="B223" s="71"/>
      <c r="C223" s="72"/>
      <c r="D223" s="73"/>
      <c r="E223" s="73"/>
      <c r="F223" s="73"/>
    </row>
    <row r="224" spans="2:6" x14ac:dyDescent="0.25">
      <c r="B224" s="71"/>
      <c r="C224" s="72"/>
      <c r="D224" s="73"/>
      <c r="E224" s="73"/>
      <c r="F224" s="73"/>
    </row>
    <row r="225" spans="2:6" x14ac:dyDescent="0.25">
      <c r="B225" s="71"/>
      <c r="C225" s="72"/>
      <c r="D225" s="73"/>
      <c r="E225" s="73"/>
      <c r="F225" s="73"/>
    </row>
    <row r="226" spans="2:6" x14ac:dyDescent="0.25">
      <c r="B226" s="71"/>
      <c r="C226" s="72"/>
      <c r="D226" s="73"/>
      <c r="E226" s="73"/>
      <c r="F226" s="73"/>
    </row>
    <row r="227" spans="2:6" x14ac:dyDescent="0.25">
      <c r="B227" s="71"/>
      <c r="C227" s="72"/>
      <c r="D227" s="73"/>
      <c r="E227" s="73"/>
      <c r="F227" s="73"/>
    </row>
    <row r="228" spans="2:6" x14ac:dyDescent="0.25">
      <c r="B228" s="71"/>
      <c r="C228" s="72"/>
      <c r="D228" s="73"/>
      <c r="E228" s="73"/>
      <c r="F228" s="73"/>
    </row>
    <row r="229" spans="2:6" x14ac:dyDescent="0.25">
      <c r="B229" s="71"/>
      <c r="C229" s="72"/>
      <c r="D229" s="73"/>
      <c r="E229" s="73"/>
      <c r="F229" s="73"/>
    </row>
    <row r="230" spans="2:6" x14ac:dyDescent="0.25">
      <c r="B230" s="71"/>
      <c r="C230" s="72"/>
      <c r="D230" s="73"/>
      <c r="E230" s="73"/>
      <c r="F230" s="73"/>
    </row>
    <row r="231" spans="2:6" x14ac:dyDescent="0.25">
      <c r="B231" s="71"/>
      <c r="C231" s="72"/>
      <c r="D231" s="73"/>
      <c r="E231" s="73"/>
      <c r="F231" s="73"/>
    </row>
    <row r="232" spans="2:6" x14ac:dyDescent="0.25">
      <c r="B232" s="71"/>
      <c r="C232" s="72"/>
      <c r="D232" s="73"/>
      <c r="E232" s="73"/>
      <c r="F232" s="73"/>
    </row>
    <row r="233" spans="2:6" x14ac:dyDescent="0.25">
      <c r="B233" s="71"/>
      <c r="C233" s="72"/>
      <c r="D233" s="73"/>
      <c r="E233" s="73"/>
      <c r="F233" s="73"/>
    </row>
    <row r="234" spans="2:6" x14ac:dyDescent="0.25">
      <c r="B234" s="71"/>
      <c r="C234" s="72"/>
      <c r="D234" s="73"/>
      <c r="E234" s="73"/>
      <c r="F234" s="73"/>
    </row>
    <row r="235" spans="2:6" x14ac:dyDescent="0.25">
      <c r="B235" s="71"/>
      <c r="C235" s="72"/>
      <c r="D235" s="73"/>
      <c r="E235" s="73"/>
      <c r="F235" s="73"/>
    </row>
    <row r="236" spans="2:6" x14ac:dyDescent="0.25">
      <c r="B236" s="71"/>
      <c r="C236" s="72"/>
      <c r="D236" s="73"/>
      <c r="E236" s="73"/>
      <c r="F236" s="73"/>
    </row>
    <row r="237" spans="2:6" x14ac:dyDescent="0.25">
      <c r="B237" s="71"/>
      <c r="C237" s="72"/>
      <c r="D237" s="73"/>
      <c r="E237" s="73"/>
      <c r="F237" s="73"/>
    </row>
    <row r="238" spans="2:6" x14ac:dyDescent="0.25">
      <c r="B238" s="71"/>
      <c r="C238" s="72"/>
      <c r="D238" s="73"/>
      <c r="E238" s="73"/>
      <c r="F238" s="73"/>
    </row>
    <row r="239" spans="2:6" x14ac:dyDescent="0.25">
      <c r="B239" s="71"/>
      <c r="C239" s="72"/>
      <c r="D239" s="73"/>
      <c r="E239" s="73"/>
      <c r="F239" s="73"/>
    </row>
    <row r="240" spans="2:6" x14ac:dyDescent="0.25">
      <c r="B240" s="71"/>
      <c r="C240" s="72"/>
      <c r="D240" s="73"/>
      <c r="E240" s="73"/>
      <c r="F240" s="73"/>
    </row>
    <row r="241" spans="2:6" x14ac:dyDescent="0.25">
      <c r="B241" s="71"/>
      <c r="C241" s="72"/>
      <c r="D241" s="73"/>
      <c r="E241" s="73"/>
      <c r="F241" s="73"/>
    </row>
    <row r="242" spans="2:6" x14ac:dyDescent="0.25">
      <c r="B242" s="71"/>
      <c r="C242" s="72"/>
      <c r="D242" s="73"/>
      <c r="E242" s="73"/>
      <c r="F242" s="73"/>
    </row>
    <row r="243" spans="2:6" x14ac:dyDescent="0.25">
      <c r="B243" s="71"/>
      <c r="C243" s="72"/>
      <c r="D243" s="73"/>
      <c r="E243" s="73"/>
      <c r="F243" s="73"/>
    </row>
    <row r="244" spans="2:6" x14ac:dyDescent="0.25">
      <c r="B244" s="71"/>
      <c r="C244" s="72"/>
      <c r="D244" s="73"/>
      <c r="E244" s="73"/>
      <c r="F244" s="73"/>
    </row>
    <row r="245" spans="2:6" x14ac:dyDescent="0.25">
      <c r="B245" s="71"/>
      <c r="C245" s="72"/>
      <c r="D245" s="73"/>
      <c r="E245" s="73"/>
      <c r="F245" s="73"/>
    </row>
    <row r="246" spans="2:6" x14ac:dyDescent="0.25">
      <c r="B246" s="71"/>
      <c r="C246" s="72"/>
      <c r="D246" s="73"/>
      <c r="E246" s="73"/>
      <c r="F246" s="73"/>
    </row>
    <row r="247" spans="2:6" x14ac:dyDescent="0.25">
      <c r="B247" s="71"/>
      <c r="C247" s="72"/>
      <c r="D247" s="73"/>
      <c r="E247" s="73"/>
      <c r="F247" s="73"/>
    </row>
    <row r="248" spans="2:6" x14ac:dyDescent="0.25">
      <c r="B248" s="71"/>
      <c r="C248" s="72"/>
      <c r="D248" s="73"/>
      <c r="E248" s="73"/>
      <c r="F248" s="73"/>
    </row>
    <row r="249" spans="2:6" x14ac:dyDescent="0.25">
      <c r="B249" s="71"/>
      <c r="C249" s="72"/>
      <c r="D249" s="73"/>
      <c r="E249" s="73"/>
      <c r="F249" s="73"/>
    </row>
    <row r="250" spans="2:6" x14ac:dyDescent="0.25">
      <c r="B250" s="71"/>
      <c r="C250" s="72"/>
      <c r="D250" s="73"/>
      <c r="E250" s="73"/>
      <c r="F250" s="73"/>
    </row>
    <row r="251" spans="2:6" x14ac:dyDescent="0.25">
      <c r="B251" s="71"/>
      <c r="C251" s="72"/>
      <c r="D251" s="73"/>
      <c r="E251" s="73"/>
      <c r="F251" s="73"/>
    </row>
    <row r="252" spans="2:6" x14ac:dyDescent="0.25">
      <c r="B252" s="71"/>
      <c r="C252" s="72"/>
      <c r="D252" s="73"/>
      <c r="E252" s="73"/>
      <c r="F252" s="73"/>
    </row>
    <row r="253" spans="2:6" x14ac:dyDescent="0.25">
      <c r="B253" s="71"/>
      <c r="C253" s="72"/>
      <c r="D253" s="73"/>
      <c r="E253" s="73"/>
      <c r="F253" s="73"/>
    </row>
    <row r="254" spans="2:6" x14ac:dyDescent="0.25">
      <c r="B254" s="71"/>
      <c r="C254" s="72"/>
      <c r="D254" s="73"/>
      <c r="E254" s="73"/>
      <c r="F254" s="73"/>
    </row>
    <row r="255" spans="2:6" x14ac:dyDescent="0.25">
      <c r="B255" s="71"/>
      <c r="C255" s="72"/>
      <c r="D255" s="73"/>
      <c r="E255" s="73"/>
      <c r="F255" s="73"/>
    </row>
    <row r="256" spans="2:6" x14ac:dyDescent="0.25">
      <c r="B256" s="71"/>
      <c r="C256" s="72"/>
      <c r="D256" s="73"/>
      <c r="E256" s="73"/>
      <c r="F256" s="73"/>
    </row>
    <row r="257" spans="2:6" x14ac:dyDescent="0.25">
      <c r="B257" s="71"/>
      <c r="C257" s="72"/>
      <c r="D257" s="73"/>
      <c r="E257" s="73"/>
      <c r="F257" s="73"/>
    </row>
    <row r="258" spans="2:6" x14ac:dyDescent="0.25">
      <c r="B258" s="71"/>
      <c r="C258" s="72"/>
      <c r="D258" s="73"/>
      <c r="E258" s="73"/>
      <c r="F258" s="73"/>
    </row>
    <row r="259" spans="2:6" x14ac:dyDescent="0.25">
      <c r="B259" s="71"/>
      <c r="C259" s="72"/>
      <c r="D259" s="73"/>
      <c r="E259" s="73"/>
      <c r="F259" s="73"/>
    </row>
    <row r="260" spans="2:6" x14ac:dyDescent="0.25">
      <c r="B260" s="71"/>
      <c r="C260" s="72"/>
      <c r="D260" s="73"/>
      <c r="E260" s="73"/>
      <c r="F260" s="73"/>
    </row>
    <row r="261" spans="2:6" x14ac:dyDescent="0.25">
      <c r="B261" s="71"/>
      <c r="C261" s="72"/>
      <c r="D261" s="73"/>
      <c r="E261" s="73"/>
      <c r="F261" s="73"/>
    </row>
    <row r="262" spans="2:6" x14ac:dyDescent="0.25">
      <c r="B262" s="71"/>
      <c r="C262" s="72"/>
      <c r="D262" s="73"/>
      <c r="E262" s="73"/>
      <c r="F262" s="73"/>
    </row>
    <row r="263" spans="2:6" x14ac:dyDescent="0.25">
      <c r="B263" s="71"/>
      <c r="C263" s="72"/>
      <c r="D263" s="73"/>
      <c r="E263" s="73"/>
      <c r="F263" s="73"/>
    </row>
    <row r="264" spans="2:6" x14ac:dyDescent="0.25">
      <c r="B264" s="71"/>
      <c r="C264" s="72"/>
      <c r="D264" s="73"/>
      <c r="E264" s="73"/>
      <c r="F264" s="73"/>
    </row>
    <row r="265" spans="2:6" x14ac:dyDescent="0.25">
      <c r="B265" s="71"/>
      <c r="C265" s="72"/>
      <c r="D265" s="73"/>
      <c r="E265" s="73"/>
      <c r="F265" s="73"/>
    </row>
    <row r="266" spans="2:6" x14ac:dyDescent="0.25">
      <c r="B266" s="71"/>
      <c r="C266" s="72"/>
      <c r="D266" s="73"/>
      <c r="E266" s="73"/>
      <c r="F266" s="73"/>
    </row>
    <row r="267" spans="2:6" x14ac:dyDescent="0.25">
      <c r="B267" s="71"/>
      <c r="C267" s="72"/>
      <c r="D267" s="73"/>
      <c r="E267" s="73"/>
      <c r="F267" s="73"/>
    </row>
    <row r="268" spans="2:6" x14ac:dyDescent="0.25">
      <c r="B268" s="71"/>
      <c r="C268" s="72"/>
      <c r="D268" s="73"/>
      <c r="E268" s="73"/>
      <c r="F268" s="73"/>
    </row>
    <row r="269" spans="2:6" x14ac:dyDescent="0.25">
      <c r="B269" s="71"/>
      <c r="C269" s="72"/>
      <c r="D269" s="73"/>
      <c r="E269" s="73"/>
      <c r="F269" s="73"/>
    </row>
    <row r="270" spans="2:6" x14ac:dyDescent="0.25">
      <c r="B270" s="71"/>
      <c r="C270" s="72"/>
      <c r="D270" s="73"/>
      <c r="E270" s="73"/>
      <c r="F270" s="73"/>
    </row>
    <row r="271" spans="2:6" x14ac:dyDescent="0.25">
      <c r="B271" s="71"/>
      <c r="C271" s="72"/>
      <c r="D271" s="73"/>
      <c r="E271" s="73"/>
      <c r="F271" s="73"/>
    </row>
    <row r="272" spans="2:6" x14ac:dyDescent="0.25">
      <c r="B272" s="71"/>
      <c r="C272" s="72"/>
      <c r="D272" s="73"/>
      <c r="E272" s="73"/>
      <c r="F272" s="73"/>
    </row>
    <row r="273" spans="2:6" x14ac:dyDescent="0.25">
      <c r="B273" s="71"/>
      <c r="C273" s="72"/>
      <c r="D273" s="73"/>
      <c r="E273" s="73"/>
      <c r="F273" s="73"/>
    </row>
    <row r="274" spans="2:6" x14ac:dyDescent="0.25">
      <c r="B274" s="71"/>
      <c r="C274" s="72"/>
      <c r="D274" s="73"/>
      <c r="E274" s="73"/>
      <c r="F274" s="73"/>
    </row>
    <row r="275" spans="2:6" x14ac:dyDescent="0.25">
      <c r="B275" s="71"/>
      <c r="C275" s="72"/>
      <c r="D275" s="73"/>
      <c r="E275" s="73"/>
      <c r="F275" s="73"/>
    </row>
    <row r="276" spans="2:6" x14ac:dyDescent="0.25">
      <c r="B276" s="71"/>
      <c r="C276" s="72"/>
      <c r="D276" s="73"/>
      <c r="E276" s="73"/>
      <c r="F276" s="73"/>
    </row>
    <row r="277" spans="2:6" x14ac:dyDescent="0.25">
      <c r="B277" s="71"/>
      <c r="C277" s="72"/>
      <c r="D277" s="73"/>
      <c r="E277" s="73"/>
      <c r="F277" s="73"/>
    </row>
    <row r="278" spans="2:6" x14ac:dyDescent="0.25">
      <c r="B278" s="71"/>
      <c r="C278" s="72"/>
      <c r="D278" s="73"/>
      <c r="E278" s="73"/>
      <c r="F278" s="73"/>
    </row>
    <row r="279" spans="2:6" x14ac:dyDescent="0.25">
      <c r="B279" s="71"/>
      <c r="C279" s="72"/>
      <c r="D279" s="73"/>
      <c r="E279" s="73"/>
      <c r="F279" s="73"/>
    </row>
    <row r="280" spans="2:6" x14ac:dyDescent="0.25">
      <c r="B280" s="71"/>
      <c r="C280" s="72"/>
      <c r="D280" s="73"/>
      <c r="E280" s="73"/>
      <c r="F280" s="73"/>
    </row>
    <row r="281" spans="2:6" x14ac:dyDescent="0.25">
      <c r="B281" s="71"/>
      <c r="C281" s="72"/>
      <c r="D281" s="73"/>
      <c r="E281" s="73"/>
      <c r="F281" s="73"/>
    </row>
    <row r="282" spans="2:6" x14ac:dyDescent="0.25">
      <c r="B282" s="71"/>
      <c r="C282" s="72"/>
      <c r="D282" s="73"/>
      <c r="E282" s="73"/>
      <c r="F282" s="73"/>
    </row>
    <row r="283" spans="2:6" x14ac:dyDescent="0.25">
      <c r="B283" s="71"/>
      <c r="C283" s="72"/>
      <c r="D283" s="73"/>
      <c r="E283" s="73"/>
      <c r="F283" s="73"/>
    </row>
    <row r="284" spans="2:6" x14ac:dyDescent="0.25">
      <c r="B284" s="71"/>
      <c r="C284" s="72"/>
      <c r="D284" s="73"/>
      <c r="E284" s="73"/>
      <c r="F284" s="73"/>
    </row>
  </sheetData>
  <mergeCells count="1">
    <mergeCell ref="B2:F2"/>
  </mergeCells>
  <pageMargins left="0.7" right="0.7" top="0.75" bottom="0.75" header="0.3" footer="0.3"/>
  <pageSetup paperSize="9" scale="77" orientation="portrait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268"/>
  <sheetViews>
    <sheetView workbookViewId="0">
      <selection activeCell="E13" sqref="E13"/>
    </sheetView>
  </sheetViews>
  <sheetFormatPr defaultRowHeight="15" x14ac:dyDescent="0.25"/>
  <cols>
    <col min="1" max="1" width="9.140625" style="59"/>
    <col min="2" max="2" width="52.7109375" style="74" customWidth="1"/>
    <col min="3" max="3" width="8.140625" style="75" bestFit="1" customWidth="1"/>
    <col min="4" max="4" width="13" style="76" customWidth="1"/>
    <col min="5" max="5" width="17.140625" style="76" customWidth="1"/>
    <col min="6" max="6" width="15.7109375" style="76" customWidth="1"/>
    <col min="7" max="7" width="14" style="66" customWidth="1"/>
    <col min="8" max="16384" width="9.140625" style="59"/>
  </cols>
  <sheetData>
    <row r="2" spans="2:7" s="54" customFormat="1" x14ac:dyDescent="0.2">
      <c r="B2" s="212" t="str">
        <f>'Elenco Prezzi Unitari'!B132</f>
        <v>PLT9 - Nummernschilderkennungsstation Nr.9:  Schotterweg - Orteil Laag (Gemeinde  NEUMARKT)</v>
      </c>
      <c r="C2" s="212"/>
      <c r="D2" s="212"/>
      <c r="E2" s="212"/>
      <c r="F2" s="212"/>
      <c r="G2" s="53"/>
    </row>
    <row r="3" spans="2:7" s="54" customFormat="1" x14ac:dyDescent="0.2">
      <c r="B3" s="55" t="str">
        <f>'Elenco Prezzi Unitari'!B65</f>
        <v>BESCHREIBUNG</v>
      </c>
      <c r="C3" s="55" t="str">
        <f>'Elenco Prezzi Unitari'!C65</f>
        <v>M.E.</v>
      </c>
      <c r="D3" s="55" t="str">
        <f>'Elenco Prezzi Unitari'!D65</f>
        <v>ANZ.</v>
      </c>
      <c r="E3" s="55" t="str">
        <f>'Elenco Prezzi Unitari'!E65</f>
        <v>EINHEITSPREIS</v>
      </c>
      <c r="F3" s="55" t="str">
        <f>'Elenco Prezzi Unitari'!F65</f>
        <v>BETRAG</v>
      </c>
      <c r="G3" s="53"/>
    </row>
    <row r="4" spans="2:7" ht="30" x14ac:dyDescent="0.25">
      <c r="B4" s="34" t="str">
        <f>'Elenco Prezzi Unitari'!B4</f>
        <v>Videokamera Nummernschilderkennung OCR + Übersichtskamera</v>
      </c>
      <c r="C4" s="56" t="s">
        <v>1</v>
      </c>
      <c r="D4" s="57">
        <v>1</v>
      </c>
      <c r="E4" s="82">
        <f>'Elenco Prezzi Unitari'!F4</f>
        <v>3200</v>
      </c>
      <c r="F4" s="83">
        <f t="shared" ref="F4:F8" si="0">E4*D4</f>
        <v>3200</v>
      </c>
      <c r="G4" s="58"/>
    </row>
    <row r="5" spans="2:7" ht="30" x14ac:dyDescent="0.25">
      <c r="B5" s="34" t="str">
        <f>'Elenco Prezzi Unitari'!B5</f>
        <v>Lokaler Speicher f. Videokamera Nummernschilderkennung - HD Typ SSD 120 GB</v>
      </c>
      <c r="C5" s="56" t="s">
        <v>1</v>
      </c>
      <c r="D5" s="57">
        <v>1</v>
      </c>
      <c r="E5" s="82">
        <f>'Elenco Prezzi Unitari'!F5</f>
        <v>224</v>
      </c>
      <c r="F5" s="83">
        <f t="shared" si="0"/>
        <v>224</v>
      </c>
      <c r="G5" s="58"/>
    </row>
    <row r="6" spans="2:7" x14ac:dyDescent="0.25">
      <c r="B6" s="34" t="str">
        <f>'Elenco Prezzi Unitari'!B10</f>
        <v>Grundlizenz Kamera f. SW Nummernschilderkennung</v>
      </c>
      <c r="C6" s="56" t="s">
        <v>1</v>
      </c>
      <c r="D6" s="57">
        <v>1</v>
      </c>
      <c r="E6" s="82">
        <f>'Elenco Prezzi Unitari'!F10</f>
        <v>513.5</v>
      </c>
      <c r="F6" s="83">
        <f t="shared" si="0"/>
        <v>513.5</v>
      </c>
      <c r="G6" s="58"/>
    </row>
    <row r="7" spans="2:7" ht="30" x14ac:dyDescent="0.25">
      <c r="B7" s="34" t="str">
        <f>'Elenco Prezzi Unitari'!B11</f>
        <v>Lizenz Kamera Zugriff KfZ-Zulassungsstelle f. SW Nummernschilderkennung</v>
      </c>
      <c r="C7" s="56" t="s">
        <v>1</v>
      </c>
      <c r="D7" s="57">
        <v>1</v>
      </c>
      <c r="E7" s="82">
        <f>'Elenco Prezzi Unitari'!F11</f>
        <v>260</v>
      </c>
      <c r="F7" s="83">
        <f t="shared" si="0"/>
        <v>260</v>
      </c>
      <c r="G7" s="58"/>
    </row>
    <row r="8" spans="2:7" x14ac:dyDescent="0.25">
      <c r="B8" s="34" t="str">
        <f>'Elenco Prezzi Unitari'!B37</f>
        <v>Schild "Videoüberwachter Bereich" Art.13 GvD 196/2003</v>
      </c>
      <c r="C8" s="56" t="s">
        <v>1</v>
      </c>
      <c r="D8" s="57">
        <v>1</v>
      </c>
      <c r="E8" s="82">
        <f>'Elenco Prezzi Unitari'!F37</f>
        <v>50</v>
      </c>
      <c r="F8" s="83">
        <f t="shared" si="0"/>
        <v>50</v>
      </c>
      <c r="G8" s="58"/>
    </row>
    <row r="9" spans="2:7" ht="75" x14ac:dyDescent="0.25">
      <c r="B9" s="33" t="str">
        <f>'Elenco Prezzi Unitari'!B32</f>
        <v>Zubehörteile für die Montage der Videokameras und die fachgerechte Herstellung einer vollständigen, funktionstüchtigen Anlage (z.B. Elektroschaltschrank, Geräteschrank, selbstrückstellender Schalter, Netzgeräte, Kabel usw.)</v>
      </c>
      <c r="C9" s="118" t="str">
        <f>'Elenco Prezzi Unitari'!C32</f>
        <v>pauschal</v>
      </c>
      <c r="D9" s="57">
        <v>1</v>
      </c>
      <c r="E9" s="82">
        <v>989.25</v>
      </c>
      <c r="F9" s="83">
        <f>E9*D9</f>
        <v>989.25</v>
      </c>
      <c r="G9" s="58"/>
    </row>
    <row r="10" spans="2:7" ht="30" x14ac:dyDescent="0.25">
      <c r="B10" s="34" t="str">
        <f>'Elenco Prezzi Unitari'!B53</f>
        <v>Lieferung und Einbau eines Masts, verjüngend, geschweißt, gerade, aus verzinktem Stahl H 9,00 m ü.d.B.</v>
      </c>
      <c r="C10" s="56" t="s">
        <v>1</v>
      </c>
      <c r="D10" s="57">
        <v>1</v>
      </c>
      <c r="E10" s="82">
        <f>'Elenco Prezzi Unitari'!F53</f>
        <v>1020</v>
      </c>
      <c r="F10" s="83">
        <f t="shared" ref="F10:F12" si="1">E10*D10</f>
        <v>1020</v>
      </c>
      <c r="G10" s="58"/>
    </row>
    <row r="11" spans="2:7" ht="60" x14ac:dyDescent="0.25">
      <c r="B11" s="34" t="str">
        <f>'Elenco Prezzi Unitari'!B54</f>
        <v xml:space="preserve"> Lieferung und Einbau einer vorgefertigten Bodenplatte f. versenkte Montage eines geraden, verjüngenden Masts H 9,00 m ü.d.B. Abm. 100x100x100, einschließlich Aushub, Beton usw.</v>
      </c>
      <c r="C11" s="56" t="s">
        <v>1</v>
      </c>
      <c r="D11" s="57">
        <v>1</v>
      </c>
      <c r="E11" s="82">
        <f>'Elenco Prezzi Unitari'!F54</f>
        <v>715</v>
      </c>
      <c r="F11" s="83">
        <f t="shared" si="1"/>
        <v>715</v>
      </c>
      <c r="G11" s="58"/>
    </row>
    <row r="12" spans="2:7" ht="60" x14ac:dyDescent="0.25">
      <c r="B12" s="34" t="str">
        <f>'Elenco Prezzi Unitari'!B61</f>
        <v>Lieferung und  Einbau eines Erders aus Stahl, normgerecht an die Erdleiter  angeschlossen mittels Verbindungsklemmen. Kreuzerder 50/50/2 mm, feuerverzinkt. L=1000 mm.</v>
      </c>
      <c r="C12" s="56" t="s">
        <v>1</v>
      </c>
      <c r="D12" s="57">
        <v>1</v>
      </c>
      <c r="E12" s="82">
        <f>'Elenco Prezzi Unitari'!F61</f>
        <v>75.75</v>
      </c>
      <c r="F12" s="83">
        <f t="shared" si="1"/>
        <v>75.75</v>
      </c>
      <c r="G12" s="58"/>
    </row>
    <row r="13" spans="2:7" ht="30" x14ac:dyDescent="0.25">
      <c r="B13" s="33" t="str">
        <f>'Elenco Prezzi Unitari'!B34</f>
        <v>Arbeitslohn für die Installation (einschließlich Einsatz einer Arbeitsbühne) und die Konfiguration der Anlage.</v>
      </c>
      <c r="C13" s="118" t="str">
        <f>'Elenco Prezzi Unitari'!C34</f>
        <v>pauschal</v>
      </c>
      <c r="D13" s="63">
        <v>1</v>
      </c>
      <c r="E13" s="86">
        <v>800</v>
      </c>
      <c r="F13" s="87">
        <f>E13*D13</f>
        <v>800</v>
      </c>
      <c r="G13" s="64"/>
    </row>
    <row r="14" spans="2:7" x14ac:dyDescent="0.25">
      <c r="B14" s="35" t="str">
        <f>'Elenco Prezzi Unitari'!B66</f>
        <v>Gesamt SOA Kategorie OS5</v>
      </c>
      <c r="C14" s="60"/>
      <c r="D14" s="61"/>
      <c r="E14" s="84"/>
      <c r="F14" s="85">
        <f>SUM(F4:F13)</f>
        <v>7847.5</v>
      </c>
    </row>
    <row r="15" spans="2:7" x14ac:dyDescent="0.25">
      <c r="B15" s="34" t="str">
        <f>'Elenco Prezzi Unitari'!B6</f>
        <v>Modem 3G HSPDS/GPRS mit eingebauter Antenne</v>
      </c>
      <c r="C15" s="56" t="s">
        <v>1</v>
      </c>
      <c r="D15" s="57">
        <v>1</v>
      </c>
      <c r="E15" s="82">
        <f>'Elenco Prezzi Unitari'!F6</f>
        <v>320</v>
      </c>
      <c r="F15" s="83">
        <f t="shared" ref="F15" si="2">E15*D15</f>
        <v>320</v>
      </c>
    </row>
    <row r="16" spans="2:7" ht="45" x14ac:dyDescent="0.25">
      <c r="B16" s="33" t="str">
        <f>'Elenco Prezzi Unitari'!B33</f>
        <v>Zubehörteile für die Montage der Konnektivitätsgeräte zur fachgerechten Herstellung einer vollständigen, funktionstüchtigen Anlage.</v>
      </c>
      <c r="C16" s="117" t="str">
        <f>'Elenco Prezzi Unitari'!C33</f>
        <v>pauschal</v>
      </c>
      <c r="D16" s="57">
        <v>1</v>
      </c>
      <c r="E16" s="82">
        <v>200</v>
      </c>
      <c r="F16" s="83">
        <f>E16*D16</f>
        <v>200</v>
      </c>
    </row>
    <row r="17" spans="2:6" ht="30" x14ac:dyDescent="0.25">
      <c r="B17" s="39" t="str">
        <f>'Elenco Prezzi Unitari'!B34</f>
        <v>Arbeitslohn für die Installation (einschließlich Einsatz einer Arbeitsbühne) und die Konfiguration der Anlage.</v>
      </c>
      <c r="C17" s="121" t="str">
        <f>'Elenco Prezzi Unitari'!C34</f>
        <v>pauschal</v>
      </c>
      <c r="D17" s="63">
        <v>1</v>
      </c>
      <c r="E17" s="86">
        <v>200</v>
      </c>
      <c r="F17" s="87">
        <f>E17*D17</f>
        <v>200</v>
      </c>
    </row>
    <row r="18" spans="2:6" x14ac:dyDescent="0.25">
      <c r="B18" s="36" t="str">
        <f>'Elenco Prezzi Unitari'!B67</f>
        <v>Gesamt SOA Kategorie OS19</v>
      </c>
      <c r="C18" s="60"/>
      <c r="D18" s="65"/>
      <c r="E18" s="84"/>
      <c r="F18" s="88">
        <f>SUM(F15:F17)</f>
        <v>720</v>
      </c>
    </row>
    <row r="19" spans="2:6" x14ac:dyDescent="0.25">
      <c r="B19" s="67"/>
      <c r="C19" s="68"/>
      <c r="D19" s="69"/>
      <c r="E19" s="89"/>
      <c r="F19" s="89"/>
    </row>
    <row r="20" spans="2:6" x14ac:dyDescent="0.25">
      <c r="B20" s="45" t="str">
        <f>'Elenco Prezzi Unitari'!B69</f>
        <v>SUMME</v>
      </c>
      <c r="C20" s="60"/>
      <c r="D20" s="70"/>
      <c r="E20" s="84"/>
      <c r="F20" s="90">
        <f>F14+F18</f>
        <v>8567.5</v>
      </c>
    </row>
    <row r="21" spans="2:6" x14ac:dyDescent="0.25">
      <c r="B21" s="71"/>
      <c r="C21" s="72"/>
      <c r="D21" s="73"/>
      <c r="E21" s="73"/>
      <c r="F21" s="73"/>
    </row>
    <row r="22" spans="2:6" x14ac:dyDescent="0.25">
      <c r="B22" s="71"/>
      <c r="C22" s="72"/>
      <c r="D22" s="73"/>
      <c r="E22" s="73"/>
      <c r="F22" s="73"/>
    </row>
    <row r="23" spans="2:6" x14ac:dyDescent="0.25">
      <c r="B23" s="71"/>
      <c r="C23" s="72"/>
      <c r="D23" s="73"/>
      <c r="E23" s="73"/>
      <c r="F23" s="73"/>
    </row>
    <row r="24" spans="2:6" x14ac:dyDescent="0.25">
      <c r="B24" s="71"/>
      <c r="C24" s="72"/>
      <c r="D24" s="73"/>
      <c r="E24" s="73"/>
      <c r="F24" s="73"/>
    </row>
    <row r="25" spans="2:6" x14ac:dyDescent="0.25">
      <c r="B25" s="71"/>
      <c r="C25" s="72"/>
      <c r="D25" s="73"/>
      <c r="E25" s="73"/>
      <c r="F25" s="73"/>
    </row>
    <row r="26" spans="2:6" x14ac:dyDescent="0.25">
      <c r="B26" s="71"/>
      <c r="C26" s="72"/>
      <c r="D26" s="73"/>
      <c r="E26" s="73"/>
      <c r="F26" s="73"/>
    </row>
    <row r="27" spans="2:6" x14ac:dyDescent="0.25">
      <c r="B27" s="71"/>
      <c r="C27" s="72"/>
      <c r="D27" s="73"/>
      <c r="E27" s="73"/>
      <c r="F27" s="73"/>
    </row>
    <row r="28" spans="2:6" x14ac:dyDescent="0.25">
      <c r="B28" s="71"/>
      <c r="C28" s="72"/>
      <c r="D28" s="73"/>
      <c r="E28" s="73"/>
      <c r="F28" s="73"/>
    </row>
    <row r="29" spans="2:6" x14ac:dyDescent="0.25">
      <c r="B29" s="71"/>
      <c r="C29" s="72"/>
      <c r="D29" s="73"/>
      <c r="E29" s="73"/>
      <c r="F29" s="73"/>
    </row>
    <row r="30" spans="2:6" x14ac:dyDescent="0.25">
      <c r="B30" s="71"/>
      <c r="C30" s="72"/>
      <c r="D30" s="73"/>
      <c r="E30" s="73"/>
      <c r="F30" s="73"/>
    </row>
    <row r="31" spans="2:6" x14ac:dyDescent="0.25">
      <c r="B31" s="71"/>
      <c r="C31" s="72"/>
      <c r="D31" s="73"/>
      <c r="E31" s="73"/>
      <c r="F31" s="73"/>
    </row>
    <row r="32" spans="2:6" x14ac:dyDescent="0.25">
      <c r="B32" s="71"/>
      <c r="C32" s="72"/>
      <c r="D32" s="73"/>
      <c r="E32" s="73"/>
      <c r="F32" s="73"/>
    </row>
    <row r="33" spans="2:6" x14ac:dyDescent="0.25">
      <c r="B33" s="71"/>
      <c r="C33" s="72"/>
      <c r="D33" s="73"/>
      <c r="E33" s="73"/>
      <c r="F33" s="73"/>
    </row>
    <row r="34" spans="2:6" x14ac:dyDescent="0.25">
      <c r="B34" s="71"/>
      <c r="C34" s="72"/>
      <c r="D34" s="73"/>
      <c r="E34" s="73"/>
      <c r="F34" s="73"/>
    </row>
    <row r="35" spans="2:6" x14ac:dyDescent="0.25">
      <c r="B35" s="71"/>
      <c r="C35" s="72"/>
      <c r="D35" s="73"/>
      <c r="E35" s="73"/>
      <c r="F35" s="73"/>
    </row>
    <row r="36" spans="2:6" x14ac:dyDescent="0.25">
      <c r="B36" s="71"/>
      <c r="C36" s="72"/>
      <c r="D36" s="73"/>
      <c r="E36" s="73"/>
      <c r="F36" s="73"/>
    </row>
    <row r="37" spans="2:6" x14ac:dyDescent="0.25">
      <c r="B37" s="71"/>
      <c r="C37" s="72"/>
      <c r="D37" s="73"/>
      <c r="E37" s="73"/>
      <c r="F37" s="73"/>
    </row>
    <row r="38" spans="2:6" x14ac:dyDescent="0.25">
      <c r="B38" s="71"/>
      <c r="C38" s="72"/>
      <c r="D38" s="73"/>
      <c r="E38" s="73"/>
      <c r="F38" s="73"/>
    </row>
    <row r="39" spans="2:6" x14ac:dyDescent="0.25">
      <c r="B39" s="71"/>
      <c r="C39" s="72"/>
      <c r="D39" s="73"/>
      <c r="E39" s="73"/>
      <c r="F39" s="73"/>
    </row>
    <row r="40" spans="2:6" x14ac:dyDescent="0.25">
      <c r="B40" s="71"/>
      <c r="C40" s="72"/>
      <c r="D40" s="73"/>
      <c r="E40" s="73"/>
      <c r="F40" s="73"/>
    </row>
    <row r="41" spans="2:6" x14ac:dyDescent="0.25">
      <c r="B41" s="71"/>
      <c r="C41" s="72"/>
      <c r="D41" s="73"/>
      <c r="E41" s="73"/>
      <c r="F41" s="73"/>
    </row>
    <row r="42" spans="2:6" x14ac:dyDescent="0.25">
      <c r="B42" s="71"/>
      <c r="C42" s="72"/>
      <c r="D42" s="73"/>
      <c r="E42" s="73"/>
      <c r="F42" s="73"/>
    </row>
    <row r="43" spans="2:6" x14ac:dyDescent="0.25">
      <c r="B43" s="71"/>
      <c r="C43" s="72"/>
      <c r="D43" s="73"/>
      <c r="E43" s="73"/>
      <c r="F43" s="73"/>
    </row>
    <row r="44" spans="2:6" x14ac:dyDescent="0.25">
      <c r="B44" s="71"/>
      <c r="C44" s="72"/>
      <c r="D44" s="73"/>
      <c r="E44" s="73"/>
      <c r="F44" s="73"/>
    </row>
    <row r="45" spans="2:6" x14ac:dyDescent="0.25">
      <c r="B45" s="71"/>
      <c r="C45" s="72"/>
      <c r="D45" s="73"/>
      <c r="E45" s="73"/>
      <c r="F45" s="73"/>
    </row>
    <row r="46" spans="2:6" x14ac:dyDescent="0.25">
      <c r="B46" s="71"/>
      <c r="C46" s="72"/>
      <c r="D46" s="73"/>
      <c r="E46" s="73"/>
      <c r="F46" s="73"/>
    </row>
    <row r="47" spans="2:6" x14ac:dyDescent="0.25">
      <c r="B47" s="71"/>
      <c r="C47" s="72"/>
      <c r="D47" s="73"/>
      <c r="E47" s="73"/>
      <c r="F47" s="73"/>
    </row>
    <row r="48" spans="2:6" x14ac:dyDescent="0.25">
      <c r="B48" s="71"/>
      <c r="C48" s="72"/>
      <c r="D48" s="73"/>
      <c r="E48" s="73"/>
      <c r="F48" s="73"/>
    </row>
    <row r="49" spans="2:6" x14ac:dyDescent="0.25">
      <c r="B49" s="71"/>
      <c r="C49" s="72"/>
      <c r="D49" s="73"/>
      <c r="E49" s="73"/>
      <c r="F49" s="73"/>
    </row>
    <row r="50" spans="2:6" x14ac:dyDescent="0.25">
      <c r="B50" s="71"/>
      <c r="C50" s="72"/>
      <c r="D50" s="73"/>
      <c r="E50" s="73"/>
      <c r="F50" s="73"/>
    </row>
    <row r="51" spans="2:6" x14ac:dyDescent="0.25">
      <c r="B51" s="71"/>
      <c r="C51" s="72"/>
      <c r="D51" s="73"/>
      <c r="E51" s="73"/>
      <c r="F51" s="73"/>
    </row>
    <row r="52" spans="2:6" x14ac:dyDescent="0.25">
      <c r="B52" s="71"/>
      <c r="C52" s="72"/>
      <c r="D52" s="73"/>
      <c r="E52" s="73"/>
      <c r="F52" s="73"/>
    </row>
    <row r="53" spans="2:6" x14ac:dyDescent="0.25">
      <c r="B53" s="71"/>
      <c r="C53" s="72"/>
      <c r="D53" s="73"/>
      <c r="E53" s="73"/>
      <c r="F53" s="73"/>
    </row>
    <row r="54" spans="2:6" x14ac:dyDescent="0.25">
      <c r="B54" s="71"/>
      <c r="C54" s="72"/>
      <c r="D54" s="73"/>
      <c r="E54" s="73"/>
      <c r="F54" s="73"/>
    </row>
    <row r="55" spans="2:6" x14ac:dyDescent="0.25">
      <c r="B55" s="71"/>
      <c r="C55" s="72"/>
      <c r="D55" s="73"/>
      <c r="E55" s="73"/>
      <c r="F55" s="73"/>
    </row>
    <row r="56" spans="2:6" x14ac:dyDescent="0.25">
      <c r="B56" s="71"/>
      <c r="C56" s="72"/>
      <c r="D56" s="73"/>
      <c r="E56" s="73"/>
      <c r="F56" s="73"/>
    </row>
    <row r="57" spans="2:6" x14ac:dyDescent="0.25">
      <c r="B57" s="71"/>
      <c r="C57" s="72"/>
      <c r="D57" s="73"/>
      <c r="E57" s="73"/>
      <c r="F57" s="73"/>
    </row>
    <row r="58" spans="2:6" x14ac:dyDescent="0.25">
      <c r="B58" s="71"/>
      <c r="C58" s="72"/>
      <c r="D58" s="73"/>
      <c r="E58" s="73"/>
      <c r="F58" s="73"/>
    </row>
    <row r="59" spans="2:6" x14ac:dyDescent="0.25">
      <c r="B59" s="71"/>
      <c r="C59" s="72"/>
      <c r="D59" s="73"/>
      <c r="E59" s="73"/>
      <c r="F59" s="73"/>
    </row>
    <row r="60" spans="2:6" x14ac:dyDescent="0.25">
      <c r="B60" s="71"/>
      <c r="C60" s="72"/>
      <c r="D60" s="73"/>
      <c r="E60" s="73"/>
      <c r="F60" s="73"/>
    </row>
    <row r="61" spans="2:6" x14ac:dyDescent="0.25">
      <c r="B61" s="71"/>
      <c r="C61" s="72"/>
      <c r="D61" s="73"/>
      <c r="E61" s="73"/>
      <c r="F61" s="73"/>
    </row>
    <row r="62" spans="2:6" x14ac:dyDescent="0.25">
      <c r="B62" s="71"/>
      <c r="C62" s="72"/>
      <c r="D62" s="73"/>
      <c r="E62" s="73"/>
      <c r="F62" s="73"/>
    </row>
    <row r="63" spans="2:6" x14ac:dyDescent="0.25">
      <c r="B63" s="71"/>
      <c r="C63" s="72"/>
      <c r="D63" s="73"/>
      <c r="E63" s="73"/>
      <c r="F63" s="73"/>
    </row>
    <row r="64" spans="2:6" x14ac:dyDescent="0.25">
      <c r="B64" s="71"/>
      <c r="C64" s="72"/>
      <c r="D64" s="73"/>
      <c r="E64" s="73"/>
      <c r="F64" s="73"/>
    </row>
    <row r="65" spans="2:6" x14ac:dyDescent="0.25">
      <c r="B65" s="71"/>
      <c r="C65" s="72"/>
      <c r="D65" s="73"/>
      <c r="E65" s="73"/>
      <c r="F65" s="73"/>
    </row>
    <row r="66" spans="2:6" x14ac:dyDescent="0.25">
      <c r="B66" s="71"/>
      <c r="C66" s="72"/>
      <c r="D66" s="73"/>
      <c r="E66" s="73"/>
      <c r="F66" s="73"/>
    </row>
    <row r="67" spans="2:6" x14ac:dyDescent="0.25">
      <c r="B67" s="71"/>
      <c r="C67" s="72"/>
      <c r="D67" s="73"/>
      <c r="E67" s="73"/>
      <c r="F67" s="73"/>
    </row>
    <row r="68" spans="2:6" x14ac:dyDescent="0.25">
      <c r="B68" s="71"/>
      <c r="C68" s="72"/>
      <c r="D68" s="73"/>
      <c r="E68" s="73"/>
      <c r="F68" s="73"/>
    </row>
    <row r="69" spans="2:6" x14ac:dyDescent="0.25">
      <c r="B69" s="71"/>
      <c r="C69" s="72"/>
      <c r="D69" s="73"/>
      <c r="E69" s="73"/>
      <c r="F69" s="73"/>
    </row>
    <row r="70" spans="2:6" x14ac:dyDescent="0.25">
      <c r="B70" s="71"/>
      <c r="C70" s="72"/>
      <c r="D70" s="73"/>
      <c r="E70" s="73"/>
      <c r="F70" s="73"/>
    </row>
    <row r="71" spans="2:6" x14ac:dyDescent="0.25">
      <c r="B71" s="71"/>
      <c r="C71" s="72"/>
      <c r="D71" s="73"/>
      <c r="E71" s="73"/>
      <c r="F71" s="73"/>
    </row>
    <row r="72" spans="2:6" x14ac:dyDescent="0.25">
      <c r="B72" s="71"/>
      <c r="C72" s="72"/>
      <c r="D72" s="73"/>
      <c r="E72" s="73"/>
      <c r="F72" s="73"/>
    </row>
    <row r="73" spans="2:6" x14ac:dyDescent="0.25">
      <c r="B73" s="71"/>
      <c r="C73" s="72"/>
      <c r="D73" s="73"/>
      <c r="E73" s="73"/>
      <c r="F73" s="73"/>
    </row>
    <row r="74" spans="2:6" x14ac:dyDescent="0.25">
      <c r="B74" s="71"/>
      <c r="C74" s="72"/>
      <c r="D74" s="73"/>
      <c r="E74" s="73"/>
      <c r="F74" s="73"/>
    </row>
    <row r="75" spans="2:6" x14ac:dyDescent="0.25">
      <c r="B75" s="71"/>
      <c r="C75" s="72"/>
      <c r="D75" s="73"/>
      <c r="E75" s="73"/>
      <c r="F75" s="73"/>
    </row>
    <row r="76" spans="2:6" x14ac:dyDescent="0.25">
      <c r="B76" s="71"/>
      <c r="C76" s="72"/>
      <c r="D76" s="73"/>
      <c r="E76" s="73"/>
      <c r="F76" s="73"/>
    </row>
    <row r="77" spans="2:6" x14ac:dyDescent="0.25">
      <c r="B77" s="71"/>
      <c r="C77" s="72"/>
      <c r="D77" s="73"/>
      <c r="E77" s="73"/>
      <c r="F77" s="73"/>
    </row>
    <row r="78" spans="2:6" x14ac:dyDescent="0.25">
      <c r="B78" s="71"/>
      <c r="C78" s="72"/>
      <c r="D78" s="73"/>
      <c r="E78" s="73"/>
      <c r="F78" s="73"/>
    </row>
    <row r="79" spans="2:6" x14ac:dyDescent="0.25">
      <c r="B79" s="71"/>
      <c r="C79" s="72"/>
      <c r="D79" s="73"/>
      <c r="E79" s="73"/>
      <c r="F79" s="73"/>
    </row>
    <row r="80" spans="2:6" x14ac:dyDescent="0.25">
      <c r="B80" s="71"/>
      <c r="C80" s="72"/>
      <c r="D80" s="73"/>
      <c r="E80" s="73"/>
      <c r="F80" s="73"/>
    </row>
    <row r="81" spans="2:6" x14ac:dyDescent="0.25">
      <c r="B81" s="71"/>
      <c r="C81" s="72"/>
      <c r="D81" s="73"/>
      <c r="E81" s="73"/>
      <c r="F81" s="73"/>
    </row>
    <row r="82" spans="2:6" x14ac:dyDescent="0.25">
      <c r="B82" s="71"/>
      <c r="C82" s="72"/>
      <c r="D82" s="73"/>
      <c r="E82" s="73"/>
      <c r="F82" s="73"/>
    </row>
    <row r="83" spans="2:6" x14ac:dyDescent="0.25">
      <c r="B83" s="71"/>
      <c r="C83" s="72"/>
      <c r="D83" s="73"/>
      <c r="E83" s="73"/>
      <c r="F83" s="73"/>
    </row>
    <row r="84" spans="2:6" x14ac:dyDescent="0.25">
      <c r="B84" s="71"/>
      <c r="C84" s="72"/>
      <c r="D84" s="73"/>
      <c r="E84" s="73"/>
      <c r="F84" s="73"/>
    </row>
    <row r="85" spans="2:6" x14ac:dyDescent="0.25">
      <c r="B85" s="71"/>
      <c r="C85" s="72"/>
      <c r="D85" s="73"/>
      <c r="E85" s="73"/>
      <c r="F85" s="73"/>
    </row>
    <row r="86" spans="2:6" x14ac:dyDescent="0.25">
      <c r="B86" s="71"/>
      <c r="C86" s="72"/>
      <c r="D86" s="73"/>
      <c r="E86" s="73"/>
      <c r="F86" s="73"/>
    </row>
    <row r="87" spans="2:6" x14ac:dyDescent="0.25">
      <c r="B87" s="71"/>
      <c r="C87" s="72"/>
      <c r="D87" s="73"/>
      <c r="E87" s="73"/>
      <c r="F87" s="73"/>
    </row>
    <row r="88" spans="2:6" x14ac:dyDescent="0.25">
      <c r="B88" s="71"/>
      <c r="C88" s="72"/>
      <c r="D88" s="73"/>
      <c r="E88" s="73"/>
      <c r="F88" s="73"/>
    </row>
    <row r="89" spans="2:6" x14ac:dyDescent="0.25">
      <c r="B89" s="71"/>
      <c r="C89" s="72"/>
      <c r="D89" s="73"/>
      <c r="E89" s="73"/>
      <c r="F89" s="73"/>
    </row>
    <row r="90" spans="2:6" x14ac:dyDescent="0.25">
      <c r="B90" s="71"/>
      <c r="C90" s="72"/>
      <c r="D90" s="73"/>
      <c r="E90" s="73"/>
      <c r="F90" s="73"/>
    </row>
    <row r="91" spans="2:6" x14ac:dyDescent="0.25">
      <c r="B91" s="71"/>
      <c r="C91" s="72"/>
      <c r="D91" s="73"/>
      <c r="E91" s="73"/>
      <c r="F91" s="73"/>
    </row>
    <row r="92" spans="2:6" x14ac:dyDescent="0.25">
      <c r="B92" s="71"/>
      <c r="C92" s="72"/>
      <c r="D92" s="73"/>
      <c r="E92" s="73"/>
      <c r="F92" s="73"/>
    </row>
    <row r="93" spans="2:6" x14ac:dyDescent="0.25">
      <c r="B93" s="71"/>
      <c r="C93" s="72"/>
      <c r="D93" s="73"/>
      <c r="E93" s="73"/>
      <c r="F93" s="73"/>
    </row>
    <row r="94" spans="2:6" x14ac:dyDescent="0.25">
      <c r="B94" s="71"/>
      <c r="C94" s="72"/>
      <c r="D94" s="73"/>
      <c r="E94" s="73"/>
      <c r="F94" s="73"/>
    </row>
    <row r="95" spans="2:6" x14ac:dyDescent="0.25">
      <c r="B95" s="71"/>
      <c r="C95" s="72"/>
      <c r="D95" s="73"/>
      <c r="E95" s="73"/>
      <c r="F95" s="73"/>
    </row>
    <row r="96" spans="2:6" x14ac:dyDescent="0.25">
      <c r="B96" s="71"/>
      <c r="C96" s="72"/>
      <c r="D96" s="73"/>
      <c r="E96" s="73"/>
      <c r="F96" s="73"/>
    </row>
    <row r="97" spans="2:6" x14ac:dyDescent="0.25">
      <c r="B97" s="71"/>
      <c r="C97" s="72"/>
      <c r="D97" s="73"/>
      <c r="E97" s="73"/>
      <c r="F97" s="73"/>
    </row>
    <row r="98" spans="2:6" x14ac:dyDescent="0.25">
      <c r="B98" s="71"/>
      <c r="C98" s="72"/>
      <c r="D98" s="73"/>
      <c r="E98" s="73"/>
      <c r="F98" s="73"/>
    </row>
    <row r="99" spans="2:6" x14ac:dyDescent="0.25">
      <c r="B99" s="71"/>
      <c r="C99" s="72"/>
      <c r="D99" s="73"/>
      <c r="E99" s="73"/>
      <c r="F99" s="73"/>
    </row>
    <row r="100" spans="2:6" x14ac:dyDescent="0.25">
      <c r="B100" s="71"/>
      <c r="C100" s="72"/>
      <c r="D100" s="73"/>
      <c r="E100" s="73"/>
      <c r="F100" s="73"/>
    </row>
    <row r="101" spans="2:6" x14ac:dyDescent="0.25">
      <c r="B101" s="71"/>
      <c r="C101" s="72"/>
      <c r="D101" s="73"/>
      <c r="E101" s="73"/>
      <c r="F101" s="73"/>
    </row>
    <row r="102" spans="2:6" x14ac:dyDescent="0.25">
      <c r="B102" s="71"/>
      <c r="C102" s="72"/>
      <c r="D102" s="73"/>
      <c r="E102" s="73"/>
      <c r="F102" s="73"/>
    </row>
    <row r="103" spans="2:6" x14ac:dyDescent="0.25">
      <c r="B103" s="71"/>
      <c r="C103" s="72"/>
      <c r="D103" s="73"/>
      <c r="E103" s="73"/>
      <c r="F103" s="73"/>
    </row>
    <row r="104" spans="2:6" x14ac:dyDescent="0.25">
      <c r="B104" s="71"/>
      <c r="C104" s="72"/>
      <c r="D104" s="73"/>
      <c r="E104" s="73"/>
      <c r="F104" s="73"/>
    </row>
    <row r="105" spans="2:6" x14ac:dyDescent="0.25">
      <c r="B105" s="71"/>
      <c r="C105" s="72"/>
      <c r="D105" s="73"/>
      <c r="E105" s="73"/>
      <c r="F105" s="73"/>
    </row>
    <row r="106" spans="2:6" x14ac:dyDescent="0.25">
      <c r="B106" s="71"/>
      <c r="C106" s="72"/>
      <c r="D106" s="73"/>
      <c r="E106" s="73"/>
      <c r="F106" s="73"/>
    </row>
    <row r="107" spans="2:6" x14ac:dyDescent="0.25">
      <c r="B107" s="71"/>
      <c r="C107" s="72"/>
      <c r="D107" s="73"/>
      <c r="E107" s="73"/>
      <c r="F107" s="73"/>
    </row>
    <row r="108" spans="2:6" x14ac:dyDescent="0.25">
      <c r="B108" s="71"/>
      <c r="C108" s="72"/>
      <c r="D108" s="73"/>
      <c r="E108" s="73"/>
      <c r="F108" s="73"/>
    </row>
    <row r="109" spans="2:6" x14ac:dyDescent="0.25">
      <c r="B109" s="71"/>
      <c r="C109" s="72"/>
      <c r="D109" s="73"/>
      <c r="E109" s="73"/>
      <c r="F109" s="73"/>
    </row>
    <row r="110" spans="2:6" x14ac:dyDescent="0.25">
      <c r="B110" s="71"/>
      <c r="C110" s="72"/>
      <c r="D110" s="73"/>
      <c r="E110" s="73"/>
      <c r="F110" s="73"/>
    </row>
    <row r="111" spans="2:6" x14ac:dyDescent="0.25">
      <c r="B111" s="71"/>
      <c r="C111" s="72"/>
      <c r="D111" s="73"/>
      <c r="E111" s="73"/>
      <c r="F111" s="73"/>
    </row>
    <row r="112" spans="2:6" x14ac:dyDescent="0.25">
      <c r="B112" s="71"/>
      <c r="C112" s="72"/>
      <c r="D112" s="73"/>
      <c r="E112" s="73"/>
      <c r="F112" s="73"/>
    </row>
    <row r="113" spans="2:6" x14ac:dyDescent="0.25">
      <c r="B113" s="71"/>
      <c r="C113" s="72"/>
      <c r="D113" s="73"/>
      <c r="E113" s="73"/>
      <c r="F113" s="73"/>
    </row>
    <row r="114" spans="2:6" x14ac:dyDescent="0.25">
      <c r="B114" s="71"/>
      <c r="C114" s="72"/>
      <c r="D114" s="73"/>
      <c r="E114" s="73"/>
      <c r="F114" s="73"/>
    </row>
    <row r="115" spans="2:6" x14ac:dyDescent="0.25">
      <c r="B115" s="71"/>
      <c r="C115" s="72"/>
      <c r="D115" s="73"/>
      <c r="E115" s="73"/>
      <c r="F115" s="73"/>
    </row>
    <row r="116" spans="2:6" x14ac:dyDescent="0.25">
      <c r="B116" s="71"/>
      <c r="C116" s="72"/>
      <c r="D116" s="73"/>
      <c r="E116" s="73"/>
      <c r="F116" s="73"/>
    </row>
    <row r="117" spans="2:6" x14ac:dyDescent="0.25">
      <c r="B117" s="71"/>
      <c r="C117" s="72"/>
      <c r="D117" s="73"/>
      <c r="E117" s="73"/>
      <c r="F117" s="73"/>
    </row>
    <row r="118" spans="2:6" x14ac:dyDescent="0.25">
      <c r="B118" s="71"/>
      <c r="C118" s="72"/>
      <c r="D118" s="73"/>
      <c r="E118" s="73"/>
      <c r="F118" s="73"/>
    </row>
    <row r="119" spans="2:6" x14ac:dyDescent="0.25">
      <c r="B119" s="71"/>
      <c r="C119" s="72"/>
      <c r="D119" s="73"/>
      <c r="E119" s="73"/>
      <c r="F119" s="73"/>
    </row>
    <row r="120" spans="2:6" x14ac:dyDescent="0.25">
      <c r="B120" s="71"/>
      <c r="C120" s="72"/>
      <c r="D120" s="73"/>
      <c r="E120" s="73"/>
      <c r="F120" s="73"/>
    </row>
    <row r="121" spans="2:6" x14ac:dyDescent="0.25">
      <c r="B121" s="71"/>
      <c r="C121" s="72"/>
      <c r="D121" s="73"/>
      <c r="E121" s="73"/>
      <c r="F121" s="73"/>
    </row>
    <row r="122" spans="2:6" x14ac:dyDescent="0.25">
      <c r="B122" s="71"/>
      <c r="C122" s="72"/>
      <c r="D122" s="73"/>
      <c r="E122" s="73"/>
      <c r="F122" s="73"/>
    </row>
    <row r="123" spans="2:6" x14ac:dyDescent="0.25">
      <c r="B123" s="71"/>
      <c r="C123" s="72"/>
      <c r="D123" s="73"/>
      <c r="E123" s="73"/>
      <c r="F123" s="73"/>
    </row>
    <row r="124" spans="2:6" x14ac:dyDescent="0.25">
      <c r="B124" s="71"/>
      <c r="C124" s="72"/>
      <c r="D124" s="73"/>
      <c r="E124" s="73"/>
      <c r="F124" s="73"/>
    </row>
    <row r="125" spans="2:6" x14ac:dyDescent="0.25">
      <c r="B125" s="71"/>
      <c r="C125" s="72"/>
      <c r="D125" s="73"/>
      <c r="E125" s="73"/>
      <c r="F125" s="73"/>
    </row>
    <row r="126" spans="2:6" x14ac:dyDescent="0.25">
      <c r="B126" s="71"/>
      <c r="C126" s="72"/>
      <c r="D126" s="73"/>
      <c r="E126" s="73"/>
      <c r="F126" s="73"/>
    </row>
    <row r="127" spans="2:6" x14ac:dyDescent="0.25">
      <c r="B127" s="71"/>
      <c r="C127" s="72"/>
      <c r="D127" s="73"/>
      <c r="E127" s="73"/>
      <c r="F127" s="73"/>
    </row>
    <row r="128" spans="2:6" x14ac:dyDescent="0.25">
      <c r="B128" s="71"/>
      <c r="C128" s="72"/>
      <c r="D128" s="73"/>
      <c r="E128" s="73"/>
      <c r="F128" s="73"/>
    </row>
    <row r="129" spans="2:6" x14ac:dyDescent="0.25">
      <c r="B129" s="71"/>
      <c r="C129" s="72"/>
      <c r="D129" s="73"/>
      <c r="E129" s="73"/>
      <c r="F129" s="73"/>
    </row>
    <row r="130" spans="2:6" x14ac:dyDescent="0.25">
      <c r="B130" s="71"/>
      <c r="C130" s="72"/>
      <c r="D130" s="73"/>
      <c r="E130" s="73"/>
      <c r="F130" s="73"/>
    </row>
    <row r="131" spans="2:6" x14ac:dyDescent="0.25">
      <c r="B131" s="71"/>
      <c r="C131" s="72"/>
      <c r="D131" s="73"/>
      <c r="E131" s="73"/>
      <c r="F131" s="73"/>
    </row>
    <row r="132" spans="2:6" x14ac:dyDescent="0.25">
      <c r="B132" s="71"/>
      <c r="C132" s="72"/>
      <c r="D132" s="73"/>
      <c r="E132" s="73"/>
      <c r="F132" s="73"/>
    </row>
    <row r="133" spans="2:6" x14ac:dyDescent="0.25">
      <c r="B133" s="71"/>
      <c r="C133" s="72"/>
      <c r="D133" s="73"/>
      <c r="E133" s="73"/>
      <c r="F133" s="73"/>
    </row>
    <row r="134" spans="2:6" x14ac:dyDescent="0.25">
      <c r="B134" s="71"/>
      <c r="C134" s="72"/>
      <c r="D134" s="73"/>
      <c r="E134" s="73"/>
      <c r="F134" s="73"/>
    </row>
    <row r="135" spans="2:6" x14ac:dyDescent="0.25">
      <c r="B135" s="71"/>
      <c r="C135" s="72"/>
      <c r="D135" s="73"/>
      <c r="E135" s="73"/>
      <c r="F135" s="73"/>
    </row>
    <row r="136" spans="2:6" x14ac:dyDescent="0.25">
      <c r="B136" s="71"/>
      <c r="C136" s="72"/>
      <c r="D136" s="73"/>
      <c r="E136" s="73"/>
      <c r="F136" s="73"/>
    </row>
    <row r="137" spans="2:6" x14ac:dyDescent="0.25">
      <c r="B137" s="71"/>
      <c r="C137" s="72"/>
      <c r="D137" s="73"/>
      <c r="E137" s="73"/>
      <c r="F137" s="73"/>
    </row>
    <row r="138" spans="2:6" x14ac:dyDescent="0.25">
      <c r="B138" s="71"/>
      <c r="C138" s="72"/>
      <c r="D138" s="73"/>
      <c r="E138" s="73"/>
      <c r="F138" s="73"/>
    </row>
    <row r="139" spans="2:6" x14ac:dyDescent="0.25">
      <c r="B139" s="71"/>
      <c r="C139" s="72"/>
      <c r="D139" s="73"/>
      <c r="E139" s="73"/>
      <c r="F139" s="73"/>
    </row>
    <row r="140" spans="2:6" x14ac:dyDescent="0.25">
      <c r="B140" s="71"/>
      <c r="C140" s="72"/>
      <c r="D140" s="73"/>
      <c r="E140" s="73"/>
      <c r="F140" s="73"/>
    </row>
    <row r="141" spans="2:6" x14ac:dyDescent="0.25">
      <c r="B141" s="71"/>
      <c r="C141" s="72"/>
      <c r="D141" s="73"/>
      <c r="E141" s="73"/>
      <c r="F141" s="73"/>
    </row>
    <row r="142" spans="2:6" x14ac:dyDescent="0.25">
      <c r="B142" s="71"/>
      <c r="C142" s="72"/>
      <c r="D142" s="73"/>
      <c r="E142" s="73"/>
      <c r="F142" s="73"/>
    </row>
    <row r="143" spans="2:6" x14ac:dyDescent="0.25">
      <c r="B143" s="71"/>
      <c r="C143" s="72"/>
      <c r="D143" s="73"/>
      <c r="E143" s="73"/>
      <c r="F143" s="73"/>
    </row>
    <row r="144" spans="2:6" x14ac:dyDescent="0.25">
      <c r="B144" s="71"/>
      <c r="C144" s="72"/>
      <c r="D144" s="73"/>
      <c r="E144" s="73"/>
      <c r="F144" s="73"/>
    </row>
    <row r="145" spans="2:6" x14ac:dyDescent="0.25">
      <c r="B145" s="71"/>
      <c r="C145" s="72"/>
      <c r="D145" s="73"/>
      <c r="E145" s="73"/>
      <c r="F145" s="73"/>
    </row>
    <row r="146" spans="2:6" x14ac:dyDescent="0.25">
      <c r="B146" s="71"/>
      <c r="C146" s="72"/>
      <c r="D146" s="73"/>
      <c r="E146" s="73"/>
      <c r="F146" s="73"/>
    </row>
    <row r="147" spans="2:6" x14ac:dyDescent="0.25">
      <c r="B147" s="71"/>
      <c r="C147" s="72"/>
      <c r="D147" s="73"/>
      <c r="E147" s="73"/>
      <c r="F147" s="73"/>
    </row>
    <row r="148" spans="2:6" x14ac:dyDescent="0.25">
      <c r="B148" s="71"/>
      <c r="C148" s="72"/>
      <c r="D148" s="73"/>
      <c r="E148" s="73"/>
      <c r="F148" s="73"/>
    </row>
    <row r="149" spans="2:6" x14ac:dyDescent="0.25">
      <c r="B149" s="71"/>
      <c r="C149" s="72"/>
      <c r="D149" s="73"/>
      <c r="E149" s="73"/>
      <c r="F149" s="73"/>
    </row>
    <row r="150" spans="2:6" x14ac:dyDescent="0.25">
      <c r="B150" s="71"/>
      <c r="C150" s="72"/>
      <c r="D150" s="73"/>
      <c r="E150" s="73"/>
      <c r="F150" s="73"/>
    </row>
    <row r="151" spans="2:6" x14ac:dyDescent="0.25">
      <c r="B151" s="71"/>
      <c r="C151" s="72"/>
      <c r="D151" s="73"/>
      <c r="E151" s="73"/>
      <c r="F151" s="73"/>
    </row>
    <row r="152" spans="2:6" x14ac:dyDescent="0.25">
      <c r="B152" s="71"/>
      <c r="C152" s="72"/>
      <c r="D152" s="73"/>
      <c r="E152" s="73"/>
      <c r="F152" s="73"/>
    </row>
    <row r="153" spans="2:6" x14ac:dyDescent="0.25">
      <c r="B153" s="71"/>
      <c r="C153" s="72"/>
      <c r="D153" s="73"/>
      <c r="E153" s="73"/>
      <c r="F153" s="73"/>
    </row>
    <row r="154" spans="2:6" x14ac:dyDescent="0.25">
      <c r="B154" s="71"/>
      <c r="C154" s="72"/>
      <c r="D154" s="73"/>
      <c r="E154" s="73"/>
      <c r="F154" s="73"/>
    </row>
    <row r="155" spans="2:6" x14ac:dyDescent="0.25">
      <c r="B155" s="71"/>
      <c r="C155" s="72"/>
      <c r="D155" s="73"/>
      <c r="E155" s="73"/>
      <c r="F155" s="73"/>
    </row>
    <row r="156" spans="2:6" x14ac:dyDescent="0.25">
      <c r="B156" s="71"/>
      <c r="C156" s="72"/>
      <c r="D156" s="73"/>
      <c r="E156" s="73"/>
      <c r="F156" s="73"/>
    </row>
    <row r="157" spans="2:6" x14ac:dyDescent="0.25">
      <c r="B157" s="71"/>
      <c r="C157" s="72"/>
      <c r="D157" s="73"/>
      <c r="E157" s="73"/>
      <c r="F157" s="73"/>
    </row>
    <row r="158" spans="2:6" x14ac:dyDescent="0.25">
      <c r="B158" s="71"/>
      <c r="C158" s="72"/>
      <c r="D158" s="73"/>
      <c r="E158" s="73"/>
      <c r="F158" s="73"/>
    </row>
    <row r="159" spans="2:6" x14ac:dyDescent="0.25">
      <c r="B159" s="71"/>
      <c r="C159" s="72"/>
      <c r="D159" s="73"/>
      <c r="E159" s="73"/>
      <c r="F159" s="73"/>
    </row>
    <row r="160" spans="2:6" x14ac:dyDescent="0.25">
      <c r="B160" s="71"/>
      <c r="C160" s="72"/>
      <c r="D160" s="73"/>
      <c r="E160" s="73"/>
      <c r="F160" s="73"/>
    </row>
    <row r="161" spans="2:6" x14ac:dyDescent="0.25">
      <c r="B161" s="71"/>
      <c r="C161" s="72"/>
      <c r="D161" s="73"/>
      <c r="E161" s="73"/>
      <c r="F161" s="73"/>
    </row>
    <row r="162" spans="2:6" x14ac:dyDescent="0.25">
      <c r="B162" s="71"/>
      <c r="C162" s="72"/>
      <c r="D162" s="73"/>
      <c r="E162" s="73"/>
      <c r="F162" s="73"/>
    </row>
    <row r="163" spans="2:6" x14ac:dyDescent="0.25">
      <c r="B163" s="71"/>
      <c r="C163" s="72"/>
      <c r="D163" s="73"/>
      <c r="E163" s="73"/>
      <c r="F163" s="73"/>
    </row>
    <row r="164" spans="2:6" x14ac:dyDescent="0.25">
      <c r="B164" s="71"/>
      <c r="C164" s="72"/>
      <c r="D164" s="73"/>
      <c r="E164" s="73"/>
      <c r="F164" s="73"/>
    </row>
    <row r="165" spans="2:6" x14ac:dyDescent="0.25">
      <c r="B165" s="71"/>
      <c r="C165" s="72"/>
      <c r="D165" s="73"/>
      <c r="E165" s="73"/>
      <c r="F165" s="73"/>
    </row>
    <row r="166" spans="2:6" x14ac:dyDescent="0.25">
      <c r="B166" s="71"/>
      <c r="C166" s="72"/>
      <c r="D166" s="73"/>
      <c r="E166" s="73"/>
      <c r="F166" s="73"/>
    </row>
    <row r="167" spans="2:6" x14ac:dyDescent="0.25">
      <c r="B167" s="71"/>
      <c r="C167" s="72"/>
      <c r="D167" s="73"/>
      <c r="E167" s="73"/>
      <c r="F167" s="73"/>
    </row>
    <row r="168" spans="2:6" x14ac:dyDescent="0.25">
      <c r="B168" s="71"/>
      <c r="C168" s="72"/>
      <c r="D168" s="73"/>
      <c r="E168" s="73"/>
      <c r="F168" s="73"/>
    </row>
    <row r="169" spans="2:6" x14ac:dyDescent="0.25">
      <c r="B169" s="71"/>
      <c r="C169" s="72"/>
      <c r="D169" s="73"/>
      <c r="E169" s="73"/>
      <c r="F169" s="73"/>
    </row>
    <row r="170" spans="2:6" x14ac:dyDescent="0.25">
      <c r="B170" s="71"/>
      <c r="C170" s="72"/>
      <c r="D170" s="73"/>
      <c r="E170" s="73"/>
      <c r="F170" s="73"/>
    </row>
    <row r="171" spans="2:6" x14ac:dyDescent="0.25">
      <c r="B171" s="71"/>
      <c r="C171" s="72"/>
      <c r="D171" s="73"/>
      <c r="E171" s="73"/>
      <c r="F171" s="73"/>
    </row>
    <row r="172" spans="2:6" x14ac:dyDescent="0.25">
      <c r="B172" s="71"/>
      <c r="C172" s="72"/>
      <c r="D172" s="73"/>
      <c r="E172" s="73"/>
      <c r="F172" s="73"/>
    </row>
    <row r="173" spans="2:6" x14ac:dyDescent="0.25">
      <c r="B173" s="71"/>
      <c r="C173" s="72"/>
      <c r="D173" s="73"/>
      <c r="E173" s="73"/>
      <c r="F173" s="73"/>
    </row>
    <row r="174" spans="2:6" x14ac:dyDescent="0.25">
      <c r="B174" s="71"/>
      <c r="C174" s="72"/>
      <c r="D174" s="73"/>
      <c r="E174" s="73"/>
      <c r="F174" s="73"/>
    </row>
    <row r="175" spans="2:6" x14ac:dyDescent="0.25">
      <c r="B175" s="71"/>
      <c r="C175" s="72"/>
      <c r="D175" s="73"/>
      <c r="E175" s="73"/>
      <c r="F175" s="73"/>
    </row>
    <row r="176" spans="2:6" x14ac:dyDescent="0.25">
      <c r="B176" s="71"/>
      <c r="C176" s="72"/>
      <c r="D176" s="73"/>
      <c r="E176" s="73"/>
      <c r="F176" s="73"/>
    </row>
    <row r="177" spans="2:6" x14ac:dyDescent="0.25">
      <c r="B177" s="71"/>
      <c r="C177" s="72"/>
      <c r="D177" s="73"/>
      <c r="E177" s="73"/>
      <c r="F177" s="73"/>
    </row>
    <row r="178" spans="2:6" x14ac:dyDescent="0.25">
      <c r="B178" s="71"/>
      <c r="C178" s="72"/>
      <c r="D178" s="73"/>
      <c r="E178" s="73"/>
      <c r="F178" s="73"/>
    </row>
    <row r="179" spans="2:6" x14ac:dyDescent="0.25">
      <c r="B179" s="71"/>
      <c r="C179" s="72"/>
      <c r="D179" s="73"/>
      <c r="E179" s="73"/>
      <c r="F179" s="73"/>
    </row>
    <row r="180" spans="2:6" x14ac:dyDescent="0.25">
      <c r="B180" s="71"/>
      <c r="C180" s="72"/>
      <c r="D180" s="73"/>
      <c r="E180" s="73"/>
      <c r="F180" s="73"/>
    </row>
    <row r="181" spans="2:6" x14ac:dyDescent="0.25">
      <c r="B181" s="71"/>
      <c r="C181" s="72"/>
      <c r="D181" s="73"/>
      <c r="E181" s="73"/>
      <c r="F181" s="73"/>
    </row>
    <row r="182" spans="2:6" x14ac:dyDescent="0.25">
      <c r="B182" s="71"/>
      <c r="C182" s="72"/>
      <c r="D182" s="73"/>
      <c r="E182" s="73"/>
      <c r="F182" s="73"/>
    </row>
    <row r="183" spans="2:6" x14ac:dyDescent="0.25">
      <c r="B183" s="71"/>
      <c r="C183" s="72"/>
      <c r="D183" s="73"/>
      <c r="E183" s="73"/>
      <c r="F183" s="73"/>
    </row>
    <row r="184" spans="2:6" x14ac:dyDescent="0.25">
      <c r="B184" s="71"/>
      <c r="C184" s="72"/>
      <c r="D184" s="73"/>
      <c r="E184" s="73"/>
      <c r="F184" s="73"/>
    </row>
    <row r="185" spans="2:6" x14ac:dyDescent="0.25">
      <c r="B185" s="71"/>
      <c r="C185" s="72"/>
      <c r="D185" s="73"/>
      <c r="E185" s="73"/>
      <c r="F185" s="73"/>
    </row>
    <row r="186" spans="2:6" x14ac:dyDescent="0.25">
      <c r="B186" s="71"/>
      <c r="C186" s="72"/>
      <c r="D186" s="73"/>
      <c r="E186" s="73"/>
      <c r="F186" s="73"/>
    </row>
    <row r="187" spans="2:6" x14ac:dyDescent="0.25">
      <c r="B187" s="71"/>
      <c r="C187" s="72"/>
      <c r="D187" s="73"/>
      <c r="E187" s="73"/>
      <c r="F187" s="73"/>
    </row>
    <row r="188" spans="2:6" x14ac:dyDescent="0.25">
      <c r="B188" s="71"/>
      <c r="C188" s="72"/>
      <c r="D188" s="73"/>
      <c r="E188" s="73"/>
      <c r="F188" s="73"/>
    </row>
    <row r="189" spans="2:6" x14ac:dyDescent="0.25">
      <c r="B189" s="71"/>
      <c r="C189" s="72"/>
      <c r="D189" s="73"/>
      <c r="E189" s="73"/>
      <c r="F189" s="73"/>
    </row>
    <row r="190" spans="2:6" x14ac:dyDescent="0.25">
      <c r="B190" s="71"/>
      <c r="C190" s="72"/>
      <c r="D190" s="73"/>
      <c r="E190" s="73"/>
      <c r="F190" s="73"/>
    </row>
    <row r="191" spans="2:6" x14ac:dyDescent="0.25">
      <c r="B191" s="71"/>
      <c r="C191" s="72"/>
      <c r="D191" s="73"/>
      <c r="E191" s="73"/>
      <c r="F191" s="73"/>
    </row>
    <row r="192" spans="2:6" x14ac:dyDescent="0.25">
      <c r="B192" s="71"/>
      <c r="C192" s="72"/>
      <c r="D192" s="73"/>
      <c r="E192" s="73"/>
      <c r="F192" s="73"/>
    </row>
    <row r="193" spans="2:6" x14ac:dyDescent="0.25">
      <c r="B193" s="71"/>
      <c r="C193" s="72"/>
      <c r="D193" s="73"/>
      <c r="E193" s="73"/>
      <c r="F193" s="73"/>
    </row>
    <row r="194" spans="2:6" x14ac:dyDescent="0.25">
      <c r="B194" s="71"/>
      <c r="C194" s="72"/>
      <c r="D194" s="73"/>
      <c r="E194" s="73"/>
      <c r="F194" s="73"/>
    </row>
    <row r="195" spans="2:6" x14ac:dyDescent="0.25">
      <c r="B195" s="71"/>
      <c r="C195" s="72"/>
      <c r="D195" s="73"/>
      <c r="E195" s="73"/>
      <c r="F195" s="73"/>
    </row>
    <row r="196" spans="2:6" x14ac:dyDescent="0.25">
      <c r="B196" s="71"/>
      <c r="C196" s="72"/>
      <c r="D196" s="73"/>
      <c r="E196" s="73"/>
      <c r="F196" s="73"/>
    </row>
    <row r="197" spans="2:6" x14ac:dyDescent="0.25">
      <c r="B197" s="71"/>
      <c r="C197" s="72"/>
      <c r="D197" s="73"/>
      <c r="E197" s="73"/>
      <c r="F197" s="73"/>
    </row>
    <row r="198" spans="2:6" x14ac:dyDescent="0.25">
      <c r="B198" s="71"/>
      <c r="C198" s="72"/>
      <c r="D198" s="73"/>
      <c r="E198" s="73"/>
      <c r="F198" s="73"/>
    </row>
    <row r="199" spans="2:6" x14ac:dyDescent="0.25">
      <c r="B199" s="71"/>
      <c r="C199" s="72"/>
      <c r="D199" s="73"/>
      <c r="E199" s="73"/>
      <c r="F199" s="73"/>
    </row>
    <row r="200" spans="2:6" x14ac:dyDescent="0.25">
      <c r="B200" s="71"/>
      <c r="C200" s="72"/>
      <c r="D200" s="73"/>
      <c r="E200" s="73"/>
      <c r="F200" s="73"/>
    </row>
    <row r="201" spans="2:6" x14ac:dyDescent="0.25">
      <c r="B201" s="71"/>
      <c r="C201" s="72"/>
      <c r="D201" s="73"/>
      <c r="E201" s="73"/>
      <c r="F201" s="73"/>
    </row>
    <row r="202" spans="2:6" x14ac:dyDescent="0.25">
      <c r="B202" s="71"/>
      <c r="C202" s="72"/>
      <c r="D202" s="73"/>
      <c r="E202" s="73"/>
      <c r="F202" s="73"/>
    </row>
    <row r="203" spans="2:6" x14ac:dyDescent="0.25">
      <c r="B203" s="71"/>
      <c r="C203" s="72"/>
      <c r="D203" s="73"/>
      <c r="E203" s="73"/>
      <c r="F203" s="73"/>
    </row>
    <row r="204" spans="2:6" x14ac:dyDescent="0.25">
      <c r="B204" s="71"/>
      <c r="C204" s="72"/>
      <c r="D204" s="73"/>
      <c r="E204" s="73"/>
      <c r="F204" s="73"/>
    </row>
    <row r="205" spans="2:6" x14ac:dyDescent="0.25">
      <c r="B205" s="71"/>
      <c r="C205" s="72"/>
      <c r="D205" s="73"/>
      <c r="E205" s="73"/>
      <c r="F205" s="73"/>
    </row>
    <row r="206" spans="2:6" x14ac:dyDescent="0.25">
      <c r="B206" s="71"/>
      <c r="C206" s="72"/>
      <c r="D206" s="73"/>
      <c r="E206" s="73"/>
      <c r="F206" s="73"/>
    </row>
    <row r="207" spans="2:6" x14ac:dyDescent="0.25">
      <c r="B207" s="71"/>
      <c r="C207" s="72"/>
      <c r="D207" s="73"/>
      <c r="E207" s="73"/>
      <c r="F207" s="73"/>
    </row>
    <row r="208" spans="2:6" x14ac:dyDescent="0.25">
      <c r="B208" s="71"/>
      <c r="C208" s="72"/>
      <c r="D208" s="73"/>
      <c r="E208" s="73"/>
      <c r="F208" s="73"/>
    </row>
    <row r="209" spans="2:6" x14ac:dyDescent="0.25">
      <c r="B209" s="71"/>
      <c r="C209" s="72"/>
      <c r="D209" s="73"/>
      <c r="E209" s="73"/>
      <c r="F209" s="73"/>
    </row>
    <row r="210" spans="2:6" x14ac:dyDescent="0.25">
      <c r="B210" s="71"/>
      <c r="C210" s="72"/>
      <c r="D210" s="73"/>
      <c r="E210" s="73"/>
      <c r="F210" s="73"/>
    </row>
    <row r="211" spans="2:6" x14ac:dyDescent="0.25">
      <c r="B211" s="71"/>
      <c r="C211" s="72"/>
      <c r="D211" s="73"/>
      <c r="E211" s="73"/>
      <c r="F211" s="73"/>
    </row>
    <row r="212" spans="2:6" x14ac:dyDescent="0.25">
      <c r="B212" s="71"/>
      <c r="C212" s="72"/>
      <c r="D212" s="73"/>
      <c r="E212" s="73"/>
      <c r="F212" s="73"/>
    </row>
    <row r="213" spans="2:6" x14ac:dyDescent="0.25">
      <c r="B213" s="71"/>
      <c r="C213" s="72"/>
      <c r="D213" s="73"/>
      <c r="E213" s="73"/>
      <c r="F213" s="73"/>
    </row>
    <row r="214" spans="2:6" x14ac:dyDescent="0.25">
      <c r="B214" s="71"/>
      <c r="C214" s="72"/>
      <c r="D214" s="73"/>
      <c r="E214" s="73"/>
      <c r="F214" s="73"/>
    </row>
    <row r="215" spans="2:6" x14ac:dyDescent="0.25">
      <c r="B215" s="71"/>
      <c r="C215" s="72"/>
      <c r="D215" s="73"/>
      <c r="E215" s="73"/>
      <c r="F215" s="73"/>
    </row>
    <row r="216" spans="2:6" x14ac:dyDescent="0.25">
      <c r="B216" s="71"/>
      <c r="C216" s="72"/>
      <c r="D216" s="73"/>
      <c r="E216" s="73"/>
      <c r="F216" s="73"/>
    </row>
    <row r="217" spans="2:6" x14ac:dyDescent="0.25">
      <c r="B217" s="71"/>
      <c r="C217" s="72"/>
      <c r="D217" s="73"/>
      <c r="E217" s="73"/>
      <c r="F217" s="73"/>
    </row>
    <row r="218" spans="2:6" x14ac:dyDescent="0.25">
      <c r="B218" s="71"/>
      <c r="C218" s="72"/>
      <c r="D218" s="73"/>
      <c r="E218" s="73"/>
      <c r="F218" s="73"/>
    </row>
    <row r="219" spans="2:6" x14ac:dyDescent="0.25">
      <c r="B219" s="71"/>
      <c r="C219" s="72"/>
      <c r="D219" s="73"/>
      <c r="E219" s="73"/>
      <c r="F219" s="73"/>
    </row>
    <row r="220" spans="2:6" x14ac:dyDescent="0.25">
      <c r="B220" s="71"/>
      <c r="C220" s="72"/>
      <c r="D220" s="73"/>
      <c r="E220" s="73"/>
      <c r="F220" s="73"/>
    </row>
    <row r="221" spans="2:6" x14ac:dyDescent="0.25">
      <c r="B221" s="71"/>
      <c r="C221" s="72"/>
      <c r="D221" s="73"/>
      <c r="E221" s="73"/>
      <c r="F221" s="73"/>
    </row>
    <row r="222" spans="2:6" x14ac:dyDescent="0.25">
      <c r="B222" s="71"/>
      <c r="C222" s="72"/>
      <c r="D222" s="73"/>
      <c r="E222" s="73"/>
      <c r="F222" s="73"/>
    </row>
    <row r="223" spans="2:6" x14ac:dyDescent="0.25">
      <c r="B223" s="71"/>
      <c r="C223" s="72"/>
      <c r="D223" s="73"/>
      <c r="E223" s="73"/>
      <c r="F223" s="73"/>
    </row>
    <row r="224" spans="2:6" x14ac:dyDescent="0.25">
      <c r="B224" s="71"/>
      <c r="C224" s="72"/>
      <c r="D224" s="73"/>
      <c r="E224" s="73"/>
      <c r="F224" s="73"/>
    </row>
    <row r="225" spans="2:6" x14ac:dyDescent="0.25">
      <c r="B225" s="71"/>
      <c r="C225" s="72"/>
      <c r="D225" s="73"/>
      <c r="E225" s="73"/>
      <c r="F225" s="73"/>
    </row>
    <row r="226" spans="2:6" x14ac:dyDescent="0.25">
      <c r="B226" s="71"/>
      <c r="C226" s="72"/>
      <c r="D226" s="73"/>
      <c r="E226" s="73"/>
      <c r="F226" s="73"/>
    </row>
    <row r="227" spans="2:6" x14ac:dyDescent="0.25">
      <c r="B227" s="71"/>
      <c r="C227" s="72"/>
      <c r="D227" s="73"/>
      <c r="E227" s="73"/>
      <c r="F227" s="73"/>
    </row>
    <row r="228" spans="2:6" x14ac:dyDescent="0.25">
      <c r="B228" s="71"/>
      <c r="C228" s="72"/>
      <c r="D228" s="73"/>
      <c r="E228" s="73"/>
      <c r="F228" s="73"/>
    </row>
    <row r="229" spans="2:6" x14ac:dyDescent="0.25">
      <c r="B229" s="71"/>
      <c r="C229" s="72"/>
      <c r="D229" s="73"/>
      <c r="E229" s="73"/>
      <c r="F229" s="73"/>
    </row>
    <row r="230" spans="2:6" x14ac:dyDescent="0.25">
      <c r="B230" s="71"/>
      <c r="C230" s="72"/>
      <c r="D230" s="73"/>
      <c r="E230" s="73"/>
      <c r="F230" s="73"/>
    </row>
    <row r="231" spans="2:6" x14ac:dyDescent="0.25">
      <c r="B231" s="71"/>
      <c r="C231" s="72"/>
      <c r="D231" s="73"/>
      <c r="E231" s="73"/>
      <c r="F231" s="73"/>
    </row>
    <row r="232" spans="2:6" x14ac:dyDescent="0.25">
      <c r="B232" s="71"/>
      <c r="C232" s="72"/>
      <c r="D232" s="73"/>
      <c r="E232" s="73"/>
      <c r="F232" s="73"/>
    </row>
    <row r="233" spans="2:6" x14ac:dyDescent="0.25">
      <c r="B233" s="71"/>
      <c r="C233" s="72"/>
      <c r="D233" s="73"/>
      <c r="E233" s="73"/>
      <c r="F233" s="73"/>
    </row>
    <row r="234" spans="2:6" x14ac:dyDescent="0.25">
      <c r="B234" s="71"/>
      <c r="C234" s="72"/>
      <c r="D234" s="73"/>
      <c r="E234" s="73"/>
      <c r="F234" s="73"/>
    </row>
    <row r="235" spans="2:6" x14ac:dyDescent="0.25">
      <c r="B235" s="71"/>
      <c r="C235" s="72"/>
      <c r="D235" s="73"/>
      <c r="E235" s="73"/>
      <c r="F235" s="73"/>
    </row>
    <row r="236" spans="2:6" x14ac:dyDescent="0.25">
      <c r="B236" s="71"/>
      <c r="C236" s="72"/>
      <c r="D236" s="73"/>
      <c r="E236" s="73"/>
      <c r="F236" s="73"/>
    </row>
    <row r="237" spans="2:6" x14ac:dyDescent="0.25">
      <c r="B237" s="71"/>
      <c r="C237" s="72"/>
      <c r="D237" s="73"/>
      <c r="E237" s="73"/>
      <c r="F237" s="73"/>
    </row>
    <row r="238" spans="2:6" x14ac:dyDescent="0.25">
      <c r="B238" s="71"/>
      <c r="C238" s="72"/>
      <c r="D238" s="73"/>
      <c r="E238" s="73"/>
      <c r="F238" s="73"/>
    </row>
    <row r="239" spans="2:6" x14ac:dyDescent="0.25">
      <c r="B239" s="71"/>
      <c r="C239" s="72"/>
      <c r="D239" s="73"/>
      <c r="E239" s="73"/>
      <c r="F239" s="73"/>
    </row>
    <row r="240" spans="2:6" x14ac:dyDescent="0.25">
      <c r="B240" s="71"/>
      <c r="C240" s="72"/>
      <c r="D240" s="73"/>
      <c r="E240" s="73"/>
      <c r="F240" s="73"/>
    </row>
    <row r="241" spans="2:6" x14ac:dyDescent="0.25">
      <c r="B241" s="71"/>
      <c r="C241" s="72"/>
      <c r="D241" s="73"/>
      <c r="E241" s="73"/>
      <c r="F241" s="73"/>
    </row>
    <row r="242" spans="2:6" x14ac:dyDescent="0.25">
      <c r="B242" s="71"/>
      <c r="C242" s="72"/>
      <c r="D242" s="73"/>
      <c r="E242" s="73"/>
      <c r="F242" s="73"/>
    </row>
    <row r="243" spans="2:6" x14ac:dyDescent="0.25">
      <c r="B243" s="71"/>
      <c r="C243" s="72"/>
      <c r="D243" s="73"/>
      <c r="E243" s="73"/>
      <c r="F243" s="73"/>
    </row>
    <row r="244" spans="2:6" x14ac:dyDescent="0.25">
      <c r="B244" s="71"/>
      <c r="C244" s="72"/>
      <c r="D244" s="73"/>
      <c r="E244" s="73"/>
      <c r="F244" s="73"/>
    </row>
    <row r="245" spans="2:6" x14ac:dyDescent="0.25">
      <c r="B245" s="71"/>
      <c r="C245" s="72"/>
      <c r="D245" s="73"/>
      <c r="E245" s="73"/>
      <c r="F245" s="73"/>
    </row>
    <row r="246" spans="2:6" x14ac:dyDescent="0.25">
      <c r="B246" s="71"/>
      <c r="C246" s="72"/>
      <c r="D246" s="73"/>
      <c r="E246" s="73"/>
      <c r="F246" s="73"/>
    </row>
    <row r="247" spans="2:6" x14ac:dyDescent="0.25">
      <c r="B247" s="71"/>
      <c r="C247" s="72"/>
      <c r="D247" s="73"/>
      <c r="E247" s="73"/>
      <c r="F247" s="73"/>
    </row>
    <row r="248" spans="2:6" x14ac:dyDescent="0.25">
      <c r="B248" s="71"/>
      <c r="C248" s="72"/>
      <c r="D248" s="73"/>
      <c r="E248" s="73"/>
      <c r="F248" s="73"/>
    </row>
    <row r="249" spans="2:6" x14ac:dyDescent="0.25">
      <c r="B249" s="71"/>
      <c r="C249" s="72"/>
      <c r="D249" s="73"/>
      <c r="E249" s="73"/>
      <c r="F249" s="73"/>
    </row>
    <row r="250" spans="2:6" x14ac:dyDescent="0.25">
      <c r="B250" s="71"/>
      <c r="C250" s="72"/>
      <c r="D250" s="73"/>
      <c r="E250" s="73"/>
      <c r="F250" s="73"/>
    </row>
    <row r="251" spans="2:6" x14ac:dyDescent="0.25">
      <c r="B251" s="71"/>
      <c r="C251" s="72"/>
      <c r="D251" s="73"/>
      <c r="E251" s="73"/>
      <c r="F251" s="73"/>
    </row>
    <row r="252" spans="2:6" x14ac:dyDescent="0.25">
      <c r="B252" s="71"/>
      <c r="C252" s="72"/>
      <c r="D252" s="73"/>
      <c r="E252" s="73"/>
      <c r="F252" s="73"/>
    </row>
    <row r="253" spans="2:6" x14ac:dyDescent="0.25">
      <c r="B253" s="71"/>
      <c r="C253" s="72"/>
      <c r="D253" s="73"/>
      <c r="E253" s="73"/>
      <c r="F253" s="73"/>
    </row>
    <row r="254" spans="2:6" x14ac:dyDescent="0.25">
      <c r="B254" s="71"/>
      <c r="C254" s="72"/>
      <c r="D254" s="73"/>
      <c r="E254" s="73"/>
      <c r="F254" s="73"/>
    </row>
    <row r="255" spans="2:6" x14ac:dyDescent="0.25">
      <c r="B255" s="71"/>
      <c r="C255" s="72"/>
      <c r="D255" s="73"/>
      <c r="E255" s="73"/>
      <c r="F255" s="73"/>
    </row>
    <row r="256" spans="2:6" x14ac:dyDescent="0.25">
      <c r="B256" s="71"/>
      <c r="C256" s="72"/>
      <c r="D256" s="73"/>
      <c r="E256" s="73"/>
      <c r="F256" s="73"/>
    </row>
    <row r="257" spans="2:6" x14ac:dyDescent="0.25">
      <c r="B257" s="71"/>
      <c r="C257" s="72"/>
      <c r="D257" s="73"/>
      <c r="E257" s="73"/>
      <c r="F257" s="73"/>
    </row>
    <row r="258" spans="2:6" x14ac:dyDescent="0.25">
      <c r="B258" s="71"/>
      <c r="C258" s="72"/>
      <c r="D258" s="73"/>
      <c r="E258" s="73"/>
      <c r="F258" s="73"/>
    </row>
    <row r="259" spans="2:6" x14ac:dyDescent="0.25">
      <c r="B259" s="71"/>
      <c r="C259" s="72"/>
      <c r="D259" s="73"/>
      <c r="E259" s="73"/>
      <c r="F259" s="73"/>
    </row>
    <row r="260" spans="2:6" x14ac:dyDescent="0.25">
      <c r="B260" s="71"/>
      <c r="C260" s="72"/>
      <c r="D260" s="73"/>
      <c r="E260" s="73"/>
      <c r="F260" s="73"/>
    </row>
    <row r="261" spans="2:6" x14ac:dyDescent="0.25">
      <c r="B261" s="71"/>
      <c r="C261" s="72"/>
      <c r="D261" s="73"/>
      <c r="E261" s="73"/>
      <c r="F261" s="73"/>
    </row>
    <row r="262" spans="2:6" x14ac:dyDescent="0.25">
      <c r="B262" s="71"/>
      <c r="C262" s="72"/>
      <c r="D262" s="73"/>
      <c r="E262" s="73"/>
      <c r="F262" s="73"/>
    </row>
    <row r="263" spans="2:6" x14ac:dyDescent="0.25">
      <c r="B263" s="71"/>
      <c r="C263" s="72"/>
      <c r="D263" s="73"/>
      <c r="E263" s="73"/>
      <c r="F263" s="73"/>
    </row>
    <row r="264" spans="2:6" x14ac:dyDescent="0.25">
      <c r="B264" s="71"/>
      <c r="C264" s="72"/>
      <c r="D264" s="73"/>
      <c r="E264" s="73"/>
      <c r="F264" s="73"/>
    </row>
    <row r="265" spans="2:6" x14ac:dyDescent="0.25">
      <c r="B265" s="71"/>
      <c r="C265" s="72"/>
      <c r="D265" s="73"/>
      <c r="E265" s="73"/>
      <c r="F265" s="73"/>
    </row>
    <row r="266" spans="2:6" x14ac:dyDescent="0.25">
      <c r="B266" s="71"/>
      <c r="C266" s="72"/>
      <c r="D266" s="73"/>
      <c r="E266" s="73"/>
      <c r="F266" s="73"/>
    </row>
    <row r="267" spans="2:6" x14ac:dyDescent="0.25">
      <c r="B267" s="71"/>
      <c r="C267" s="72"/>
      <c r="D267" s="73"/>
      <c r="E267" s="73"/>
      <c r="F267" s="73"/>
    </row>
    <row r="268" spans="2:6" x14ac:dyDescent="0.25">
      <c r="B268" s="71"/>
      <c r="C268" s="72"/>
      <c r="D268" s="73"/>
      <c r="E268" s="73"/>
      <c r="F268" s="73"/>
    </row>
  </sheetData>
  <mergeCells count="1">
    <mergeCell ref="B2:F2"/>
  </mergeCells>
  <pageMargins left="0.7" right="0.7" top="0.75" bottom="0.75" header="0.3" footer="0.3"/>
  <pageSetup paperSize="9" scale="77" orientation="portrait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286"/>
  <sheetViews>
    <sheetView workbookViewId="0">
      <selection activeCell="F9" sqref="F9"/>
    </sheetView>
  </sheetViews>
  <sheetFormatPr defaultRowHeight="15" x14ac:dyDescent="0.25"/>
  <cols>
    <col min="1" max="1" width="9.140625" style="59"/>
    <col min="2" max="2" width="52.7109375" style="74" customWidth="1"/>
    <col min="3" max="3" width="8.140625" style="75" bestFit="1" customWidth="1"/>
    <col min="4" max="4" width="13" style="76" customWidth="1"/>
    <col min="5" max="5" width="17.140625" style="76" customWidth="1"/>
    <col min="6" max="6" width="15.7109375" style="76" customWidth="1"/>
    <col min="7" max="7" width="14" style="66" customWidth="1"/>
    <col min="8" max="8" width="13.42578125" style="59" bestFit="1" customWidth="1"/>
    <col min="9" max="9" width="11.85546875" style="59" customWidth="1"/>
    <col min="10" max="10" width="9.140625" style="59"/>
    <col min="11" max="11" width="17.5703125" style="59" bestFit="1" customWidth="1"/>
    <col min="12" max="16384" width="9.140625" style="59"/>
  </cols>
  <sheetData>
    <row r="2" spans="2:7" s="54" customFormat="1" x14ac:dyDescent="0.2">
      <c r="B2" s="212" t="str">
        <f>'Elenco Prezzi Unitari'!B133</f>
        <v>CO - Leiststelle :  Rathaus (Gemeinde  NEUMARKT)</v>
      </c>
      <c r="C2" s="212"/>
      <c r="D2" s="212"/>
      <c r="E2" s="212"/>
      <c r="F2" s="212"/>
      <c r="G2" s="53"/>
    </row>
    <row r="3" spans="2:7" s="54" customFormat="1" x14ac:dyDescent="0.2">
      <c r="B3" s="55" t="str">
        <f>'Elenco Prezzi Unitari'!B65</f>
        <v>BESCHREIBUNG</v>
      </c>
      <c r="C3" s="55" t="str">
        <f>'Elenco Prezzi Unitari'!C65</f>
        <v>M.E.</v>
      </c>
      <c r="D3" s="55" t="str">
        <f>'Elenco Prezzi Unitari'!D65</f>
        <v>ANZ.</v>
      </c>
      <c r="E3" s="55" t="str">
        <f>'Elenco Prezzi Unitari'!E65</f>
        <v>EINHEITSPREIS</v>
      </c>
      <c r="F3" s="55" t="str">
        <f>'Elenco Prezzi Unitari'!F65</f>
        <v>BETRAG</v>
      </c>
      <c r="G3" s="53"/>
    </row>
    <row r="4" spans="2:7" x14ac:dyDescent="0.25">
      <c r="B4" s="33" t="str">
        <f>'Elenco Prezzi Unitari'!B12</f>
        <v>Tablet 10 Zoll mit Konnektivität WiFi und 3G</v>
      </c>
      <c r="C4" s="56" t="s">
        <v>1</v>
      </c>
      <c r="D4" s="57">
        <v>1</v>
      </c>
      <c r="E4" s="91">
        <f>'Elenco Prezzi Unitari'!F12</f>
        <v>500</v>
      </c>
      <c r="F4" s="83">
        <f>E4*D4</f>
        <v>500</v>
      </c>
      <c r="G4" s="58"/>
    </row>
    <row r="5" spans="2:7" ht="30" x14ac:dyDescent="0.25">
      <c r="B5" s="33" t="str">
        <f>'Elenco Prezzi Unitari'!B36</f>
        <v>Arbeitslohn für Installation und Konfiguration der Anlage.</v>
      </c>
      <c r="C5" s="117" t="str">
        <f>'Elenco Prezzi Unitari'!C36</f>
        <v>pauschal</v>
      </c>
      <c r="D5" s="63">
        <v>1</v>
      </c>
      <c r="E5" s="86">
        <v>500</v>
      </c>
      <c r="F5" s="87">
        <f>E5*D5</f>
        <v>500</v>
      </c>
      <c r="G5" s="58"/>
    </row>
    <row r="6" spans="2:7" x14ac:dyDescent="0.25">
      <c r="B6" s="35" t="str">
        <f>'Elenco Prezzi Unitari'!B66</f>
        <v>Gesamt SOA Kategorie OS5</v>
      </c>
      <c r="C6" s="60"/>
      <c r="D6" s="61"/>
      <c r="E6" s="84"/>
      <c r="F6" s="85">
        <f>SUM(F4:F5)</f>
        <v>1000</v>
      </c>
      <c r="G6" s="58"/>
    </row>
    <row r="7" spans="2:7" x14ac:dyDescent="0.25">
      <c r="B7" s="67"/>
      <c r="C7" s="68"/>
      <c r="D7" s="69"/>
      <c r="E7" s="89"/>
      <c r="F7" s="89"/>
      <c r="G7" s="58"/>
    </row>
    <row r="8" spans="2:7" x14ac:dyDescent="0.25">
      <c r="B8" s="45" t="str">
        <f>'Elenco Prezzi Unitari'!B69</f>
        <v>SUMME</v>
      </c>
      <c r="C8" s="60"/>
      <c r="D8" s="70"/>
      <c r="E8" s="84"/>
      <c r="F8" s="90">
        <f>F6</f>
        <v>1000</v>
      </c>
      <c r="G8" s="58"/>
    </row>
    <row r="9" spans="2:7" x14ac:dyDescent="0.25">
      <c r="B9" s="71"/>
      <c r="C9" s="72"/>
      <c r="D9" s="73"/>
      <c r="E9" s="73"/>
      <c r="F9" s="73"/>
      <c r="G9" s="58"/>
    </row>
    <row r="10" spans="2:7" x14ac:dyDescent="0.25">
      <c r="B10" s="71"/>
      <c r="C10" s="72"/>
      <c r="D10" s="73"/>
      <c r="E10" s="73"/>
      <c r="F10" s="73"/>
    </row>
    <row r="11" spans="2:7" x14ac:dyDescent="0.25">
      <c r="B11" s="71"/>
      <c r="C11" s="72"/>
      <c r="D11" s="73"/>
      <c r="E11" s="73"/>
      <c r="F11" s="73"/>
    </row>
    <row r="12" spans="2:7" x14ac:dyDescent="0.25">
      <c r="B12" s="71"/>
      <c r="C12" s="72"/>
      <c r="D12" s="73"/>
      <c r="E12" s="73"/>
      <c r="F12" s="73"/>
    </row>
    <row r="13" spans="2:7" x14ac:dyDescent="0.25">
      <c r="B13" s="71"/>
      <c r="C13" s="72"/>
      <c r="D13" s="73"/>
      <c r="E13" s="73"/>
      <c r="F13" s="73"/>
    </row>
    <row r="14" spans="2:7" x14ac:dyDescent="0.25">
      <c r="B14" s="71"/>
      <c r="C14" s="72"/>
      <c r="D14" s="73"/>
      <c r="E14" s="73"/>
      <c r="F14" s="73"/>
    </row>
    <row r="15" spans="2:7" x14ac:dyDescent="0.25">
      <c r="B15" s="71"/>
      <c r="C15" s="72"/>
      <c r="D15" s="73"/>
      <c r="E15" s="73"/>
      <c r="F15" s="73"/>
    </row>
    <row r="16" spans="2:7" x14ac:dyDescent="0.25">
      <c r="B16" s="71"/>
      <c r="C16" s="72"/>
      <c r="D16" s="73"/>
      <c r="E16" s="73"/>
      <c r="F16" s="73"/>
    </row>
    <row r="17" spans="2:6" x14ac:dyDescent="0.25">
      <c r="B17" s="71"/>
      <c r="C17" s="72"/>
      <c r="D17" s="73"/>
      <c r="E17" s="73"/>
      <c r="F17" s="73"/>
    </row>
    <row r="18" spans="2:6" x14ac:dyDescent="0.25">
      <c r="B18" s="71"/>
      <c r="C18" s="72"/>
      <c r="D18" s="73"/>
      <c r="E18" s="73"/>
      <c r="F18" s="73"/>
    </row>
    <row r="19" spans="2:6" x14ac:dyDescent="0.25">
      <c r="B19" s="71"/>
      <c r="C19" s="72"/>
      <c r="D19" s="73"/>
      <c r="E19" s="73"/>
      <c r="F19" s="73"/>
    </row>
    <row r="20" spans="2:6" x14ac:dyDescent="0.25">
      <c r="B20" s="71"/>
      <c r="C20" s="72"/>
      <c r="D20" s="73"/>
      <c r="E20" s="73"/>
      <c r="F20" s="73"/>
    </row>
    <row r="21" spans="2:6" x14ac:dyDescent="0.25">
      <c r="B21" s="71"/>
      <c r="C21" s="72"/>
      <c r="D21" s="73"/>
      <c r="E21" s="73"/>
      <c r="F21" s="73"/>
    </row>
    <row r="22" spans="2:6" x14ac:dyDescent="0.25">
      <c r="B22" s="71"/>
      <c r="C22" s="72"/>
      <c r="D22" s="73"/>
      <c r="E22" s="73"/>
      <c r="F22" s="73"/>
    </row>
    <row r="23" spans="2:6" x14ac:dyDescent="0.25">
      <c r="B23" s="71"/>
      <c r="C23" s="72"/>
      <c r="D23" s="73"/>
      <c r="E23" s="73"/>
      <c r="F23" s="73"/>
    </row>
    <row r="24" spans="2:6" x14ac:dyDescent="0.25">
      <c r="B24" s="71"/>
      <c r="C24" s="72"/>
      <c r="D24" s="73"/>
      <c r="E24" s="73"/>
      <c r="F24" s="73"/>
    </row>
    <row r="25" spans="2:6" x14ac:dyDescent="0.25">
      <c r="B25" s="71"/>
      <c r="C25" s="72"/>
      <c r="D25" s="73"/>
      <c r="E25" s="73"/>
      <c r="F25" s="73"/>
    </row>
    <row r="26" spans="2:6" x14ac:dyDescent="0.25">
      <c r="B26" s="71"/>
      <c r="C26" s="72"/>
      <c r="D26" s="73"/>
      <c r="E26" s="73"/>
      <c r="F26" s="73"/>
    </row>
    <row r="27" spans="2:6" x14ac:dyDescent="0.25">
      <c r="B27" s="71"/>
      <c r="C27" s="72"/>
      <c r="D27" s="73"/>
      <c r="E27" s="73"/>
      <c r="F27" s="73"/>
    </row>
    <row r="28" spans="2:6" x14ac:dyDescent="0.25">
      <c r="B28" s="71"/>
      <c r="C28" s="72"/>
      <c r="D28" s="73"/>
      <c r="E28" s="73"/>
      <c r="F28" s="73"/>
    </row>
    <row r="29" spans="2:6" x14ac:dyDescent="0.25">
      <c r="B29" s="71"/>
      <c r="C29" s="72"/>
      <c r="D29" s="73"/>
      <c r="E29" s="73"/>
      <c r="F29" s="73"/>
    </row>
    <row r="30" spans="2:6" x14ac:dyDescent="0.25">
      <c r="B30" s="71"/>
      <c r="C30" s="72"/>
      <c r="D30" s="73"/>
      <c r="E30" s="73"/>
      <c r="F30" s="73"/>
    </row>
    <row r="31" spans="2:6" x14ac:dyDescent="0.25">
      <c r="B31" s="71"/>
      <c r="C31" s="72"/>
      <c r="D31" s="73"/>
      <c r="E31" s="73"/>
      <c r="F31" s="73"/>
    </row>
    <row r="32" spans="2:6" x14ac:dyDescent="0.25">
      <c r="B32" s="71"/>
      <c r="C32" s="72"/>
      <c r="D32" s="73"/>
      <c r="E32" s="73"/>
      <c r="F32" s="73"/>
    </row>
    <row r="33" spans="2:6" x14ac:dyDescent="0.25">
      <c r="B33" s="71"/>
      <c r="C33" s="72"/>
      <c r="D33" s="73"/>
      <c r="E33" s="73"/>
      <c r="F33" s="73"/>
    </row>
    <row r="34" spans="2:6" x14ac:dyDescent="0.25">
      <c r="B34" s="71"/>
      <c r="C34" s="72"/>
      <c r="D34" s="73"/>
      <c r="E34" s="73"/>
      <c r="F34" s="73"/>
    </row>
    <row r="35" spans="2:6" x14ac:dyDescent="0.25">
      <c r="B35" s="71"/>
      <c r="C35" s="72"/>
      <c r="D35" s="73"/>
      <c r="E35" s="73"/>
      <c r="F35" s="73"/>
    </row>
    <row r="36" spans="2:6" x14ac:dyDescent="0.25">
      <c r="B36" s="71"/>
      <c r="C36" s="72"/>
      <c r="D36" s="73"/>
      <c r="E36" s="73"/>
      <c r="F36" s="73"/>
    </row>
    <row r="37" spans="2:6" x14ac:dyDescent="0.25">
      <c r="B37" s="71"/>
      <c r="C37" s="72"/>
      <c r="D37" s="73"/>
      <c r="E37" s="73"/>
      <c r="F37" s="73"/>
    </row>
    <row r="38" spans="2:6" x14ac:dyDescent="0.25">
      <c r="B38" s="71"/>
      <c r="C38" s="72"/>
      <c r="D38" s="73"/>
      <c r="E38" s="73"/>
      <c r="F38" s="73"/>
    </row>
    <row r="39" spans="2:6" x14ac:dyDescent="0.25">
      <c r="B39" s="71"/>
      <c r="C39" s="72"/>
      <c r="D39" s="73"/>
      <c r="E39" s="73"/>
      <c r="F39" s="73"/>
    </row>
    <row r="40" spans="2:6" x14ac:dyDescent="0.25">
      <c r="B40" s="71"/>
      <c r="C40" s="72"/>
      <c r="D40" s="73"/>
      <c r="E40" s="73"/>
      <c r="F40" s="73"/>
    </row>
    <row r="41" spans="2:6" x14ac:dyDescent="0.25">
      <c r="B41" s="71"/>
      <c r="C41" s="72"/>
      <c r="D41" s="73"/>
      <c r="E41" s="73"/>
      <c r="F41" s="73"/>
    </row>
    <row r="42" spans="2:6" x14ac:dyDescent="0.25">
      <c r="B42" s="71"/>
      <c r="C42" s="72"/>
      <c r="D42" s="73"/>
      <c r="E42" s="73"/>
      <c r="F42" s="73"/>
    </row>
    <row r="43" spans="2:6" x14ac:dyDescent="0.25">
      <c r="B43" s="71"/>
      <c r="C43" s="72"/>
      <c r="D43" s="73"/>
      <c r="E43" s="73"/>
      <c r="F43" s="73"/>
    </row>
    <row r="44" spans="2:6" x14ac:dyDescent="0.25">
      <c r="B44" s="71"/>
      <c r="C44" s="72"/>
      <c r="D44" s="73"/>
      <c r="E44" s="73"/>
      <c r="F44" s="73"/>
    </row>
    <row r="45" spans="2:6" x14ac:dyDescent="0.25">
      <c r="B45" s="71"/>
      <c r="C45" s="72"/>
      <c r="D45" s="73"/>
      <c r="E45" s="73"/>
      <c r="F45" s="73"/>
    </row>
    <row r="46" spans="2:6" x14ac:dyDescent="0.25">
      <c r="B46" s="71"/>
      <c r="C46" s="72"/>
      <c r="D46" s="73"/>
      <c r="E46" s="73"/>
      <c r="F46" s="73"/>
    </row>
    <row r="47" spans="2:6" x14ac:dyDescent="0.25">
      <c r="B47" s="71"/>
      <c r="C47" s="72"/>
      <c r="D47" s="73"/>
      <c r="E47" s="73"/>
      <c r="F47" s="73"/>
    </row>
    <row r="48" spans="2:6" x14ac:dyDescent="0.25">
      <c r="B48" s="71"/>
      <c r="C48" s="72"/>
      <c r="D48" s="73"/>
      <c r="E48" s="73"/>
      <c r="F48" s="73"/>
    </row>
    <row r="49" spans="2:6" x14ac:dyDescent="0.25">
      <c r="B49" s="71"/>
      <c r="C49" s="72"/>
      <c r="D49" s="73"/>
      <c r="E49" s="73"/>
      <c r="F49" s="73"/>
    </row>
    <row r="50" spans="2:6" x14ac:dyDescent="0.25">
      <c r="B50" s="71"/>
      <c r="C50" s="72"/>
      <c r="D50" s="73"/>
      <c r="E50" s="73"/>
      <c r="F50" s="73"/>
    </row>
    <row r="51" spans="2:6" x14ac:dyDescent="0.25">
      <c r="B51" s="71"/>
      <c r="C51" s="72"/>
      <c r="D51" s="73"/>
      <c r="E51" s="73"/>
      <c r="F51" s="73"/>
    </row>
    <row r="52" spans="2:6" x14ac:dyDescent="0.25">
      <c r="B52" s="71"/>
      <c r="C52" s="72"/>
      <c r="D52" s="73"/>
      <c r="E52" s="73"/>
      <c r="F52" s="73"/>
    </row>
    <row r="53" spans="2:6" x14ac:dyDescent="0.25">
      <c r="B53" s="71"/>
      <c r="C53" s="72"/>
      <c r="D53" s="73"/>
      <c r="E53" s="73"/>
      <c r="F53" s="73"/>
    </row>
    <row r="54" spans="2:6" x14ac:dyDescent="0.25">
      <c r="B54" s="71"/>
      <c r="C54" s="72"/>
      <c r="D54" s="73"/>
      <c r="E54" s="73"/>
      <c r="F54" s="73"/>
    </row>
    <row r="55" spans="2:6" x14ac:dyDescent="0.25">
      <c r="B55" s="71"/>
      <c r="C55" s="72"/>
      <c r="D55" s="73"/>
      <c r="E55" s="73"/>
      <c r="F55" s="73"/>
    </row>
    <row r="56" spans="2:6" x14ac:dyDescent="0.25">
      <c r="B56" s="71"/>
      <c r="C56" s="72"/>
      <c r="D56" s="73"/>
      <c r="E56" s="73"/>
      <c r="F56" s="73"/>
    </row>
    <row r="57" spans="2:6" x14ac:dyDescent="0.25">
      <c r="B57" s="71"/>
      <c r="C57" s="72"/>
      <c r="D57" s="73"/>
      <c r="E57" s="73"/>
      <c r="F57" s="73"/>
    </row>
    <row r="58" spans="2:6" x14ac:dyDescent="0.25">
      <c r="B58" s="71"/>
      <c r="C58" s="72"/>
      <c r="D58" s="73"/>
      <c r="E58" s="73"/>
      <c r="F58" s="73"/>
    </row>
    <row r="59" spans="2:6" x14ac:dyDescent="0.25">
      <c r="B59" s="71"/>
      <c r="C59" s="72"/>
      <c r="D59" s="73"/>
      <c r="E59" s="73"/>
      <c r="F59" s="73"/>
    </row>
    <row r="60" spans="2:6" x14ac:dyDescent="0.25">
      <c r="B60" s="71"/>
      <c r="C60" s="72"/>
      <c r="D60" s="73"/>
      <c r="E60" s="73"/>
      <c r="F60" s="73"/>
    </row>
    <row r="61" spans="2:6" x14ac:dyDescent="0.25">
      <c r="B61" s="71"/>
      <c r="C61" s="72"/>
      <c r="D61" s="73"/>
      <c r="E61" s="73"/>
      <c r="F61" s="73"/>
    </row>
    <row r="62" spans="2:6" x14ac:dyDescent="0.25">
      <c r="B62" s="71"/>
      <c r="C62" s="72"/>
      <c r="D62" s="73"/>
      <c r="E62" s="73"/>
      <c r="F62" s="73"/>
    </row>
    <row r="63" spans="2:6" x14ac:dyDescent="0.25">
      <c r="B63" s="71"/>
      <c r="C63" s="72"/>
      <c r="D63" s="73"/>
      <c r="E63" s="73"/>
      <c r="F63" s="73"/>
    </row>
    <row r="64" spans="2:6" x14ac:dyDescent="0.25">
      <c r="B64" s="71"/>
      <c r="C64" s="72"/>
      <c r="D64" s="73"/>
      <c r="E64" s="73"/>
      <c r="F64" s="73"/>
    </row>
    <row r="65" spans="2:6" x14ac:dyDescent="0.25">
      <c r="B65" s="71"/>
      <c r="C65" s="72"/>
      <c r="D65" s="73"/>
      <c r="E65" s="73"/>
      <c r="F65" s="73"/>
    </row>
    <row r="66" spans="2:6" x14ac:dyDescent="0.25">
      <c r="B66" s="71"/>
      <c r="C66" s="72"/>
      <c r="D66" s="73"/>
      <c r="E66" s="73"/>
      <c r="F66" s="73"/>
    </row>
    <row r="67" spans="2:6" x14ac:dyDescent="0.25">
      <c r="B67" s="71"/>
      <c r="C67" s="72"/>
      <c r="D67" s="73"/>
      <c r="E67" s="73"/>
      <c r="F67" s="73"/>
    </row>
    <row r="68" spans="2:6" x14ac:dyDescent="0.25">
      <c r="B68" s="71"/>
      <c r="C68" s="72"/>
      <c r="D68" s="73"/>
      <c r="E68" s="73"/>
      <c r="F68" s="73"/>
    </row>
    <row r="69" spans="2:6" x14ac:dyDescent="0.25">
      <c r="B69" s="71"/>
      <c r="C69" s="72"/>
      <c r="D69" s="73"/>
      <c r="E69" s="73"/>
      <c r="F69" s="73"/>
    </row>
    <row r="70" spans="2:6" x14ac:dyDescent="0.25">
      <c r="B70" s="71"/>
      <c r="C70" s="72"/>
      <c r="D70" s="73"/>
      <c r="E70" s="73"/>
      <c r="F70" s="73"/>
    </row>
    <row r="71" spans="2:6" x14ac:dyDescent="0.25">
      <c r="B71" s="71"/>
      <c r="C71" s="72"/>
      <c r="D71" s="73"/>
      <c r="E71" s="73"/>
      <c r="F71" s="73"/>
    </row>
    <row r="72" spans="2:6" x14ac:dyDescent="0.25">
      <c r="B72" s="71"/>
      <c r="C72" s="72"/>
      <c r="D72" s="73"/>
      <c r="E72" s="73"/>
      <c r="F72" s="73"/>
    </row>
    <row r="73" spans="2:6" x14ac:dyDescent="0.25">
      <c r="B73" s="71"/>
      <c r="C73" s="72"/>
      <c r="D73" s="73"/>
      <c r="E73" s="73"/>
      <c r="F73" s="73"/>
    </row>
    <row r="74" spans="2:6" x14ac:dyDescent="0.25">
      <c r="B74" s="71"/>
      <c r="C74" s="72"/>
      <c r="D74" s="73"/>
      <c r="E74" s="73"/>
      <c r="F74" s="73"/>
    </row>
    <row r="75" spans="2:6" x14ac:dyDescent="0.25">
      <c r="B75" s="71"/>
      <c r="C75" s="72"/>
      <c r="D75" s="73"/>
      <c r="E75" s="73"/>
      <c r="F75" s="73"/>
    </row>
    <row r="76" spans="2:6" x14ac:dyDescent="0.25">
      <c r="B76" s="71"/>
      <c r="C76" s="72"/>
      <c r="D76" s="73"/>
      <c r="E76" s="73"/>
      <c r="F76" s="73"/>
    </row>
    <row r="77" spans="2:6" x14ac:dyDescent="0.25">
      <c r="B77" s="71"/>
      <c r="C77" s="72"/>
      <c r="D77" s="73"/>
      <c r="E77" s="73"/>
      <c r="F77" s="73"/>
    </row>
    <row r="78" spans="2:6" x14ac:dyDescent="0.25">
      <c r="B78" s="71"/>
      <c r="C78" s="72"/>
      <c r="D78" s="73"/>
      <c r="E78" s="73"/>
      <c r="F78" s="73"/>
    </row>
    <row r="79" spans="2:6" x14ac:dyDescent="0.25">
      <c r="B79" s="71"/>
      <c r="C79" s="72"/>
      <c r="D79" s="73"/>
      <c r="E79" s="73"/>
      <c r="F79" s="73"/>
    </row>
    <row r="80" spans="2:6" x14ac:dyDescent="0.25">
      <c r="B80" s="71"/>
      <c r="C80" s="72"/>
      <c r="D80" s="73"/>
      <c r="E80" s="73"/>
      <c r="F80" s="73"/>
    </row>
    <row r="81" spans="2:6" x14ac:dyDescent="0.25">
      <c r="B81" s="71"/>
      <c r="C81" s="72"/>
      <c r="D81" s="73"/>
      <c r="E81" s="73"/>
      <c r="F81" s="73"/>
    </row>
    <row r="82" spans="2:6" x14ac:dyDescent="0.25">
      <c r="B82" s="71"/>
      <c r="C82" s="72"/>
      <c r="D82" s="73"/>
      <c r="E82" s="73"/>
      <c r="F82" s="73"/>
    </row>
    <row r="83" spans="2:6" x14ac:dyDescent="0.25">
      <c r="B83" s="71"/>
      <c r="C83" s="72"/>
      <c r="D83" s="73"/>
      <c r="E83" s="73"/>
      <c r="F83" s="73"/>
    </row>
    <row r="84" spans="2:6" x14ac:dyDescent="0.25">
      <c r="B84" s="71"/>
      <c r="C84" s="72"/>
      <c r="D84" s="73"/>
      <c r="E84" s="73"/>
      <c r="F84" s="73"/>
    </row>
    <row r="85" spans="2:6" x14ac:dyDescent="0.25">
      <c r="B85" s="71"/>
      <c r="C85" s="72"/>
      <c r="D85" s="73"/>
      <c r="E85" s="73"/>
      <c r="F85" s="73"/>
    </row>
    <row r="86" spans="2:6" x14ac:dyDescent="0.25">
      <c r="B86" s="71"/>
      <c r="C86" s="72"/>
      <c r="D86" s="73"/>
      <c r="E86" s="73"/>
      <c r="F86" s="73"/>
    </row>
    <row r="87" spans="2:6" x14ac:dyDescent="0.25">
      <c r="B87" s="71"/>
      <c r="C87" s="72"/>
      <c r="D87" s="73"/>
      <c r="E87" s="73"/>
      <c r="F87" s="73"/>
    </row>
    <row r="88" spans="2:6" x14ac:dyDescent="0.25">
      <c r="B88" s="71"/>
      <c r="C88" s="72"/>
      <c r="D88" s="73"/>
      <c r="E88" s="73"/>
      <c r="F88" s="73"/>
    </row>
    <row r="89" spans="2:6" x14ac:dyDescent="0.25">
      <c r="B89" s="71"/>
      <c r="C89" s="72"/>
      <c r="D89" s="73"/>
      <c r="E89" s="73"/>
      <c r="F89" s="73"/>
    </row>
    <row r="90" spans="2:6" x14ac:dyDescent="0.25">
      <c r="B90" s="71"/>
      <c r="C90" s="72"/>
      <c r="D90" s="73"/>
      <c r="E90" s="73"/>
      <c r="F90" s="73"/>
    </row>
    <row r="91" spans="2:6" x14ac:dyDescent="0.25">
      <c r="B91" s="71"/>
      <c r="C91" s="72"/>
      <c r="D91" s="73"/>
      <c r="E91" s="73"/>
      <c r="F91" s="73"/>
    </row>
    <row r="92" spans="2:6" x14ac:dyDescent="0.25">
      <c r="B92" s="71"/>
      <c r="C92" s="72"/>
      <c r="D92" s="73"/>
      <c r="E92" s="73"/>
      <c r="F92" s="73"/>
    </row>
    <row r="93" spans="2:6" x14ac:dyDescent="0.25">
      <c r="B93" s="71"/>
      <c r="C93" s="72"/>
      <c r="D93" s="73"/>
      <c r="E93" s="73"/>
      <c r="F93" s="73"/>
    </row>
    <row r="94" spans="2:6" x14ac:dyDescent="0.25">
      <c r="B94" s="71"/>
      <c r="C94" s="72"/>
      <c r="D94" s="73"/>
      <c r="E94" s="73"/>
      <c r="F94" s="73"/>
    </row>
    <row r="95" spans="2:6" x14ac:dyDescent="0.25">
      <c r="B95" s="71"/>
      <c r="C95" s="72"/>
      <c r="D95" s="73"/>
      <c r="E95" s="73"/>
      <c r="F95" s="73"/>
    </row>
    <row r="96" spans="2:6" x14ac:dyDescent="0.25">
      <c r="B96" s="71"/>
      <c r="C96" s="72"/>
      <c r="D96" s="73"/>
      <c r="E96" s="73"/>
      <c r="F96" s="73"/>
    </row>
    <row r="97" spans="2:6" x14ac:dyDescent="0.25">
      <c r="B97" s="71"/>
      <c r="C97" s="72"/>
      <c r="D97" s="73"/>
      <c r="E97" s="73"/>
      <c r="F97" s="73"/>
    </row>
    <row r="98" spans="2:6" x14ac:dyDescent="0.25">
      <c r="B98" s="71"/>
      <c r="C98" s="72"/>
      <c r="D98" s="73"/>
      <c r="E98" s="73"/>
      <c r="F98" s="73"/>
    </row>
    <row r="99" spans="2:6" x14ac:dyDescent="0.25">
      <c r="B99" s="71"/>
      <c r="C99" s="72"/>
      <c r="D99" s="73"/>
      <c r="E99" s="73"/>
      <c r="F99" s="73"/>
    </row>
    <row r="100" spans="2:6" x14ac:dyDescent="0.25">
      <c r="B100" s="71"/>
      <c r="C100" s="72"/>
      <c r="D100" s="73"/>
      <c r="E100" s="73"/>
      <c r="F100" s="73"/>
    </row>
    <row r="101" spans="2:6" x14ac:dyDescent="0.25">
      <c r="B101" s="71"/>
      <c r="C101" s="72"/>
      <c r="D101" s="73"/>
      <c r="E101" s="73"/>
      <c r="F101" s="73"/>
    </row>
    <row r="102" spans="2:6" x14ac:dyDescent="0.25">
      <c r="B102" s="71"/>
      <c r="C102" s="72"/>
      <c r="D102" s="73"/>
      <c r="E102" s="73"/>
      <c r="F102" s="73"/>
    </row>
    <row r="103" spans="2:6" x14ac:dyDescent="0.25">
      <c r="B103" s="71"/>
      <c r="C103" s="72"/>
      <c r="D103" s="73"/>
      <c r="E103" s="73"/>
      <c r="F103" s="73"/>
    </row>
    <row r="104" spans="2:6" x14ac:dyDescent="0.25">
      <c r="B104" s="71"/>
      <c r="C104" s="72"/>
      <c r="D104" s="73"/>
      <c r="E104" s="73"/>
      <c r="F104" s="73"/>
    </row>
    <row r="105" spans="2:6" x14ac:dyDescent="0.25">
      <c r="B105" s="71"/>
      <c r="C105" s="72"/>
      <c r="D105" s="73"/>
      <c r="E105" s="73"/>
      <c r="F105" s="73"/>
    </row>
    <row r="106" spans="2:6" x14ac:dyDescent="0.25">
      <c r="B106" s="71"/>
      <c r="C106" s="72"/>
      <c r="D106" s="73"/>
      <c r="E106" s="73"/>
      <c r="F106" s="73"/>
    </row>
    <row r="107" spans="2:6" x14ac:dyDescent="0.25">
      <c r="B107" s="71"/>
      <c r="C107" s="72"/>
      <c r="D107" s="73"/>
      <c r="E107" s="73"/>
      <c r="F107" s="73"/>
    </row>
    <row r="108" spans="2:6" x14ac:dyDescent="0.25">
      <c r="B108" s="71"/>
      <c r="C108" s="72"/>
      <c r="D108" s="73"/>
      <c r="E108" s="73"/>
      <c r="F108" s="73"/>
    </row>
    <row r="109" spans="2:6" x14ac:dyDescent="0.25">
      <c r="B109" s="71"/>
      <c r="C109" s="72"/>
      <c r="D109" s="73"/>
      <c r="E109" s="73"/>
      <c r="F109" s="73"/>
    </row>
    <row r="110" spans="2:6" x14ac:dyDescent="0.25">
      <c r="B110" s="71"/>
      <c r="C110" s="72"/>
      <c r="D110" s="73"/>
      <c r="E110" s="73"/>
      <c r="F110" s="73"/>
    </row>
    <row r="111" spans="2:6" x14ac:dyDescent="0.25">
      <c r="B111" s="71"/>
      <c r="C111" s="72"/>
      <c r="D111" s="73"/>
      <c r="E111" s="73"/>
      <c r="F111" s="73"/>
    </row>
    <row r="112" spans="2:6" x14ac:dyDescent="0.25">
      <c r="B112" s="71"/>
      <c r="C112" s="72"/>
      <c r="D112" s="73"/>
      <c r="E112" s="73"/>
      <c r="F112" s="73"/>
    </row>
    <row r="113" spans="2:6" x14ac:dyDescent="0.25">
      <c r="B113" s="71"/>
      <c r="C113" s="72"/>
      <c r="D113" s="73"/>
      <c r="E113" s="73"/>
      <c r="F113" s="73"/>
    </row>
    <row r="114" spans="2:6" x14ac:dyDescent="0.25">
      <c r="B114" s="71"/>
      <c r="C114" s="72"/>
      <c r="D114" s="73"/>
      <c r="E114" s="73"/>
      <c r="F114" s="73"/>
    </row>
    <row r="115" spans="2:6" x14ac:dyDescent="0.25">
      <c r="B115" s="71"/>
      <c r="C115" s="72"/>
      <c r="D115" s="73"/>
      <c r="E115" s="73"/>
      <c r="F115" s="73"/>
    </row>
    <row r="116" spans="2:6" x14ac:dyDescent="0.25">
      <c r="B116" s="71"/>
      <c r="C116" s="72"/>
      <c r="D116" s="73"/>
      <c r="E116" s="73"/>
      <c r="F116" s="73"/>
    </row>
    <row r="117" spans="2:6" x14ac:dyDescent="0.25">
      <c r="B117" s="71"/>
      <c r="C117" s="72"/>
      <c r="D117" s="73"/>
      <c r="E117" s="73"/>
      <c r="F117" s="73"/>
    </row>
    <row r="118" spans="2:6" x14ac:dyDescent="0.25">
      <c r="B118" s="71"/>
      <c r="C118" s="72"/>
      <c r="D118" s="73"/>
      <c r="E118" s="73"/>
      <c r="F118" s="73"/>
    </row>
    <row r="119" spans="2:6" x14ac:dyDescent="0.25">
      <c r="B119" s="71"/>
      <c r="C119" s="72"/>
      <c r="D119" s="73"/>
      <c r="E119" s="73"/>
      <c r="F119" s="73"/>
    </row>
    <row r="120" spans="2:6" x14ac:dyDescent="0.25">
      <c r="B120" s="71"/>
      <c r="C120" s="72"/>
      <c r="D120" s="73"/>
      <c r="E120" s="73"/>
      <c r="F120" s="73"/>
    </row>
    <row r="121" spans="2:6" x14ac:dyDescent="0.25">
      <c r="B121" s="71"/>
      <c r="C121" s="72"/>
      <c r="D121" s="73"/>
      <c r="E121" s="73"/>
      <c r="F121" s="73"/>
    </row>
    <row r="122" spans="2:6" x14ac:dyDescent="0.25">
      <c r="B122" s="71"/>
      <c r="C122" s="72"/>
      <c r="D122" s="73"/>
      <c r="E122" s="73"/>
      <c r="F122" s="73"/>
    </row>
    <row r="123" spans="2:6" x14ac:dyDescent="0.25">
      <c r="B123" s="71"/>
      <c r="C123" s="72"/>
      <c r="D123" s="73"/>
      <c r="E123" s="73"/>
      <c r="F123" s="73"/>
    </row>
    <row r="124" spans="2:6" x14ac:dyDescent="0.25">
      <c r="B124" s="71"/>
      <c r="C124" s="72"/>
      <c r="D124" s="73"/>
      <c r="E124" s="73"/>
      <c r="F124" s="73"/>
    </row>
    <row r="125" spans="2:6" x14ac:dyDescent="0.25">
      <c r="B125" s="71"/>
      <c r="C125" s="72"/>
      <c r="D125" s="73"/>
      <c r="E125" s="73"/>
      <c r="F125" s="73"/>
    </row>
    <row r="126" spans="2:6" x14ac:dyDescent="0.25">
      <c r="B126" s="71"/>
      <c r="C126" s="72"/>
      <c r="D126" s="73"/>
      <c r="E126" s="73"/>
      <c r="F126" s="73"/>
    </row>
    <row r="127" spans="2:6" x14ac:dyDescent="0.25">
      <c r="B127" s="71"/>
      <c r="C127" s="72"/>
      <c r="D127" s="73"/>
      <c r="E127" s="73"/>
      <c r="F127" s="73"/>
    </row>
    <row r="128" spans="2:6" x14ac:dyDescent="0.25">
      <c r="B128" s="71"/>
      <c r="C128" s="72"/>
      <c r="D128" s="73"/>
      <c r="E128" s="73"/>
      <c r="F128" s="73"/>
    </row>
    <row r="129" spans="2:6" x14ac:dyDescent="0.25">
      <c r="B129" s="71"/>
      <c r="C129" s="72"/>
      <c r="D129" s="73"/>
      <c r="E129" s="73"/>
      <c r="F129" s="73"/>
    </row>
    <row r="130" spans="2:6" x14ac:dyDescent="0.25">
      <c r="B130" s="71"/>
      <c r="C130" s="72"/>
      <c r="D130" s="73"/>
      <c r="E130" s="73"/>
      <c r="F130" s="73"/>
    </row>
    <row r="131" spans="2:6" x14ac:dyDescent="0.25">
      <c r="B131" s="71"/>
      <c r="C131" s="72"/>
      <c r="D131" s="73"/>
      <c r="E131" s="73"/>
      <c r="F131" s="73"/>
    </row>
    <row r="132" spans="2:6" x14ac:dyDescent="0.25">
      <c r="B132" s="71"/>
      <c r="C132" s="72"/>
      <c r="D132" s="73"/>
      <c r="E132" s="73"/>
      <c r="F132" s="73"/>
    </row>
    <row r="133" spans="2:6" x14ac:dyDescent="0.25">
      <c r="B133" s="71"/>
      <c r="C133" s="72"/>
      <c r="D133" s="73"/>
      <c r="E133" s="73"/>
      <c r="F133" s="73"/>
    </row>
    <row r="134" spans="2:6" x14ac:dyDescent="0.25">
      <c r="B134" s="71"/>
      <c r="C134" s="72"/>
      <c r="D134" s="73"/>
      <c r="E134" s="73"/>
      <c r="F134" s="73"/>
    </row>
    <row r="135" spans="2:6" x14ac:dyDescent="0.25">
      <c r="B135" s="71"/>
      <c r="C135" s="72"/>
      <c r="D135" s="73"/>
      <c r="E135" s="73"/>
      <c r="F135" s="73"/>
    </row>
    <row r="136" spans="2:6" x14ac:dyDescent="0.25">
      <c r="B136" s="71"/>
      <c r="C136" s="72"/>
      <c r="D136" s="73"/>
      <c r="E136" s="73"/>
      <c r="F136" s="73"/>
    </row>
    <row r="137" spans="2:6" x14ac:dyDescent="0.25">
      <c r="B137" s="71"/>
      <c r="C137" s="72"/>
      <c r="D137" s="73"/>
      <c r="E137" s="73"/>
      <c r="F137" s="73"/>
    </row>
    <row r="138" spans="2:6" x14ac:dyDescent="0.25">
      <c r="B138" s="71"/>
      <c r="C138" s="72"/>
      <c r="D138" s="73"/>
      <c r="E138" s="73"/>
      <c r="F138" s="73"/>
    </row>
    <row r="139" spans="2:6" x14ac:dyDescent="0.25">
      <c r="B139" s="71"/>
      <c r="C139" s="72"/>
      <c r="D139" s="73"/>
      <c r="E139" s="73"/>
      <c r="F139" s="73"/>
    </row>
    <row r="140" spans="2:6" x14ac:dyDescent="0.25">
      <c r="B140" s="71"/>
      <c r="C140" s="72"/>
      <c r="D140" s="73"/>
      <c r="E140" s="73"/>
      <c r="F140" s="73"/>
    </row>
    <row r="141" spans="2:6" x14ac:dyDescent="0.25">
      <c r="B141" s="71"/>
      <c r="C141" s="72"/>
      <c r="D141" s="73"/>
      <c r="E141" s="73"/>
      <c r="F141" s="73"/>
    </row>
    <row r="142" spans="2:6" x14ac:dyDescent="0.25">
      <c r="B142" s="71"/>
      <c r="C142" s="72"/>
      <c r="D142" s="73"/>
      <c r="E142" s="73"/>
      <c r="F142" s="73"/>
    </row>
    <row r="143" spans="2:6" x14ac:dyDescent="0.25">
      <c r="B143" s="71"/>
      <c r="C143" s="72"/>
      <c r="D143" s="73"/>
      <c r="E143" s="73"/>
      <c r="F143" s="73"/>
    </row>
    <row r="144" spans="2:6" x14ac:dyDescent="0.25">
      <c r="B144" s="71"/>
      <c r="C144" s="72"/>
      <c r="D144" s="73"/>
      <c r="E144" s="73"/>
      <c r="F144" s="73"/>
    </row>
    <row r="145" spans="2:6" x14ac:dyDescent="0.25">
      <c r="B145" s="71"/>
      <c r="C145" s="72"/>
      <c r="D145" s="73"/>
      <c r="E145" s="73"/>
      <c r="F145" s="73"/>
    </row>
    <row r="146" spans="2:6" x14ac:dyDescent="0.25">
      <c r="B146" s="71"/>
      <c r="C146" s="72"/>
      <c r="D146" s="73"/>
      <c r="E146" s="73"/>
      <c r="F146" s="73"/>
    </row>
    <row r="147" spans="2:6" x14ac:dyDescent="0.25">
      <c r="B147" s="71"/>
      <c r="C147" s="72"/>
      <c r="D147" s="73"/>
      <c r="E147" s="73"/>
      <c r="F147" s="73"/>
    </row>
    <row r="148" spans="2:6" x14ac:dyDescent="0.25">
      <c r="B148" s="71"/>
      <c r="C148" s="72"/>
      <c r="D148" s="73"/>
      <c r="E148" s="73"/>
      <c r="F148" s="73"/>
    </row>
    <row r="149" spans="2:6" x14ac:dyDescent="0.25">
      <c r="B149" s="71"/>
      <c r="C149" s="72"/>
      <c r="D149" s="73"/>
      <c r="E149" s="73"/>
      <c r="F149" s="73"/>
    </row>
    <row r="150" spans="2:6" x14ac:dyDescent="0.25">
      <c r="B150" s="71"/>
      <c r="C150" s="72"/>
      <c r="D150" s="73"/>
      <c r="E150" s="73"/>
      <c r="F150" s="73"/>
    </row>
    <row r="151" spans="2:6" x14ac:dyDescent="0.25">
      <c r="B151" s="71"/>
      <c r="C151" s="72"/>
      <c r="D151" s="73"/>
      <c r="E151" s="73"/>
      <c r="F151" s="73"/>
    </row>
    <row r="152" spans="2:6" x14ac:dyDescent="0.25">
      <c r="B152" s="71"/>
      <c r="C152" s="72"/>
      <c r="D152" s="73"/>
      <c r="E152" s="73"/>
      <c r="F152" s="73"/>
    </row>
    <row r="153" spans="2:6" x14ac:dyDescent="0.25">
      <c r="B153" s="71"/>
      <c r="C153" s="72"/>
      <c r="D153" s="73"/>
      <c r="E153" s="73"/>
      <c r="F153" s="73"/>
    </row>
    <row r="154" spans="2:6" x14ac:dyDescent="0.25">
      <c r="B154" s="71"/>
      <c r="C154" s="72"/>
      <c r="D154" s="73"/>
      <c r="E154" s="73"/>
      <c r="F154" s="73"/>
    </row>
    <row r="155" spans="2:6" x14ac:dyDescent="0.25">
      <c r="B155" s="71"/>
      <c r="C155" s="72"/>
      <c r="D155" s="73"/>
      <c r="E155" s="73"/>
      <c r="F155" s="73"/>
    </row>
    <row r="156" spans="2:6" x14ac:dyDescent="0.25">
      <c r="B156" s="71"/>
      <c r="C156" s="72"/>
      <c r="D156" s="73"/>
      <c r="E156" s="73"/>
      <c r="F156" s="73"/>
    </row>
    <row r="157" spans="2:6" x14ac:dyDescent="0.25">
      <c r="B157" s="71"/>
      <c r="C157" s="72"/>
      <c r="D157" s="73"/>
      <c r="E157" s="73"/>
      <c r="F157" s="73"/>
    </row>
    <row r="158" spans="2:6" x14ac:dyDescent="0.25">
      <c r="B158" s="71"/>
      <c r="C158" s="72"/>
      <c r="D158" s="73"/>
      <c r="E158" s="73"/>
      <c r="F158" s="73"/>
    </row>
    <row r="159" spans="2:6" x14ac:dyDescent="0.25">
      <c r="B159" s="71"/>
      <c r="C159" s="72"/>
      <c r="D159" s="73"/>
      <c r="E159" s="73"/>
      <c r="F159" s="73"/>
    </row>
    <row r="160" spans="2:6" x14ac:dyDescent="0.25">
      <c r="B160" s="71"/>
      <c r="C160" s="72"/>
      <c r="D160" s="73"/>
      <c r="E160" s="73"/>
      <c r="F160" s="73"/>
    </row>
    <row r="161" spans="2:6" x14ac:dyDescent="0.25">
      <c r="B161" s="71"/>
      <c r="C161" s="72"/>
      <c r="D161" s="73"/>
      <c r="E161" s="73"/>
      <c r="F161" s="73"/>
    </row>
    <row r="162" spans="2:6" x14ac:dyDescent="0.25">
      <c r="B162" s="71"/>
      <c r="C162" s="72"/>
      <c r="D162" s="73"/>
      <c r="E162" s="73"/>
      <c r="F162" s="73"/>
    </row>
    <row r="163" spans="2:6" x14ac:dyDescent="0.25">
      <c r="B163" s="71"/>
      <c r="C163" s="72"/>
      <c r="D163" s="73"/>
      <c r="E163" s="73"/>
      <c r="F163" s="73"/>
    </row>
    <row r="164" spans="2:6" x14ac:dyDescent="0.25">
      <c r="B164" s="71"/>
      <c r="C164" s="72"/>
      <c r="D164" s="73"/>
      <c r="E164" s="73"/>
      <c r="F164" s="73"/>
    </row>
    <row r="165" spans="2:6" x14ac:dyDescent="0.25">
      <c r="B165" s="71"/>
      <c r="C165" s="72"/>
      <c r="D165" s="73"/>
      <c r="E165" s="73"/>
      <c r="F165" s="73"/>
    </row>
    <row r="166" spans="2:6" x14ac:dyDescent="0.25">
      <c r="B166" s="71"/>
      <c r="C166" s="72"/>
      <c r="D166" s="73"/>
      <c r="E166" s="73"/>
      <c r="F166" s="73"/>
    </row>
    <row r="167" spans="2:6" x14ac:dyDescent="0.25">
      <c r="B167" s="71"/>
      <c r="C167" s="72"/>
      <c r="D167" s="73"/>
      <c r="E167" s="73"/>
      <c r="F167" s="73"/>
    </row>
    <row r="168" spans="2:6" x14ac:dyDescent="0.25">
      <c r="B168" s="71"/>
      <c r="C168" s="72"/>
      <c r="D168" s="73"/>
      <c r="E168" s="73"/>
      <c r="F168" s="73"/>
    </row>
    <row r="169" spans="2:6" x14ac:dyDescent="0.25">
      <c r="B169" s="71"/>
      <c r="C169" s="72"/>
      <c r="D169" s="73"/>
      <c r="E169" s="73"/>
      <c r="F169" s="73"/>
    </row>
    <row r="170" spans="2:6" x14ac:dyDescent="0.25">
      <c r="B170" s="71"/>
      <c r="C170" s="72"/>
      <c r="D170" s="73"/>
      <c r="E170" s="73"/>
      <c r="F170" s="73"/>
    </row>
    <row r="171" spans="2:6" x14ac:dyDescent="0.25">
      <c r="B171" s="71"/>
      <c r="C171" s="72"/>
      <c r="D171" s="73"/>
      <c r="E171" s="73"/>
      <c r="F171" s="73"/>
    </row>
    <row r="172" spans="2:6" x14ac:dyDescent="0.25">
      <c r="B172" s="71"/>
      <c r="C172" s="72"/>
      <c r="D172" s="73"/>
      <c r="E172" s="73"/>
      <c r="F172" s="73"/>
    </row>
    <row r="173" spans="2:6" x14ac:dyDescent="0.25">
      <c r="B173" s="71"/>
      <c r="C173" s="72"/>
      <c r="D173" s="73"/>
      <c r="E173" s="73"/>
      <c r="F173" s="73"/>
    </row>
    <row r="174" spans="2:6" x14ac:dyDescent="0.25">
      <c r="B174" s="71"/>
      <c r="C174" s="72"/>
      <c r="D174" s="73"/>
      <c r="E174" s="73"/>
      <c r="F174" s="73"/>
    </row>
    <row r="175" spans="2:6" x14ac:dyDescent="0.25">
      <c r="B175" s="71"/>
      <c r="C175" s="72"/>
      <c r="D175" s="73"/>
      <c r="E175" s="73"/>
      <c r="F175" s="73"/>
    </row>
    <row r="176" spans="2:6" x14ac:dyDescent="0.25">
      <c r="B176" s="71"/>
      <c r="C176" s="72"/>
      <c r="D176" s="73"/>
      <c r="E176" s="73"/>
      <c r="F176" s="73"/>
    </row>
    <row r="177" spans="2:6" x14ac:dyDescent="0.25">
      <c r="B177" s="71"/>
      <c r="C177" s="72"/>
      <c r="D177" s="73"/>
      <c r="E177" s="73"/>
      <c r="F177" s="73"/>
    </row>
    <row r="178" spans="2:6" x14ac:dyDescent="0.25">
      <c r="B178" s="71"/>
      <c r="C178" s="72"/>
      <c r="D178" s="73"/>
      <c r="E178" s="73"/>
      <c r="F178" s="73"/>
    </row>
    <row r="179" spans="2:6" x14ac:dyDescent="0.25">
      <c r="B179" s="71"/>
      <c r="C179" s="72"/>
      <c r="D179" s="73"/>
      <c r="E179" s="73"/>
      <c r="F179" s="73"/>
    </row>
    <row r="180" spans="2:6" x14ac:dyDescent="0.25">
      <c r="B180" s="71"/>
      <c r="C180" s="72"/>
      <c r="D180" s="73"/>
      <c r="E180" s="73"/>
      <c r="F180" s="73"/>
    </row>
    <row r="181" spans="2:6" x14ac:dyDescent="0.25">
      <c r="B181" s="71"/>
      <c r="C181" s="72"/>
      <c r="D181" s="73"/>
      <c r="E181" s="73"/>
      <c r="F181" s="73"/>
    </row>
    <row r="182" spans="2:6" x14ac:dyDescent="0.25">
      <c r="B182" s="71"/>
      <c r="C182" s="72"/>
      <c r="D182" s="73"/>
      <c r="E182" s="73"/>
      <c r="F182" s="73"/>
    </row>
    <row r="183" spans="2:6" x14ac:dyDescent="0.25">
      <c r="B183" s="71"/>
      <c r="C183" s="72"/>
      <c r="D183" s="73"/>
      <c r="E183" s="73"/>
      <c r="F183" s="73"/>
    </row>
    <row r="184" spans="2:6" x14ac:dyDescent="0.25">
      <c r="B184" s="71"/>
      <c r="C184" s="72"/>
      <c r="D184" s="73"/>
      <c r="E184" s="73"/>
      <c r="F184" s="73"/>
    </row>
    <row r="185" spans="2:6" x14ac:dyDescent="0.25">
      <c r="B185" s="71"/>
      <c r="C185" s="72"/>
      <c r="D185" s="73"/>
      <c r="E185" s="73"/>
      <c r="F185" s="73"/>
    </row>
    <row r="186" spans="2:6" x14ac:dyDescent="0.25">
      <c r="B186" s="71"/>
      <c r="C186" s="72"/>
      <c r="D186" s="73"/>
      <c r="E186" s="73"/>
      <c r="F186" s="73"/>
    </row>
    <row r="187" spans="2:6" x14ac:dyDescent="0.25">
      <c r="B187" s="71"/>
      <c r="C187" s="72"/>
      <c r="D187" s="73"/>
      <c r="E187" s="73"/>
      <c r="F187" s="73"/>
    </row>
    <row r="188" spans="2:6" x14ac:dyDescent="0.25">
      <c r="B188" s="71"/>
      <c r="C188" s="72"/>
      <c r="D188" s="73"/>
      <c r="E188" s="73"/>
      <c r="F188" s="73"/>
    </row>
    <row r="189" spans="2:6" x14ac:dyDescent="0.25">
      <c r="B189" s="71"/>
      <c r="C189" s="72"/>
      <c r="D189" s="73"/>
      <c r="E189" s="73"/>
      <c r="F189" s="73"/>
    </row>
    <row r="190" spans="2:6" x14ac:dyDescent="0.25">
      <c r="B190" s="71"/>
      <c r="C190" s="72"/>
      <c r="D190" s="73"/>
      <c r="E190" s="73"/>
      <c r="F190" s="73"/>
    </row>
    <row r="191" spans="2:6" x14ac:dyDescent="0.25">
      <c r="B191" s="71"/>
      <c r="C191" s="72"/>
      <c r="D191" s="73"/>
      <c r="E191" s="73"/>
      <c r="F191" s="73"/>
    </row>
    <row r="192" spans="2:6" x14ac:dyDescent="0.25">
      <c r="B192" s="71"/>
      <c r="C192" s="72"/>
      <c r="D192" s="73"/>
      <c r="E192" s="73"/>
      <c r="F192" s="73"/>
    </row>
    <row r="193" spans="2:6" x14ac:dyDescent="0.25">
      <c r="B193" s="71"/>
      <c r="C193" s="72"/>
      <c r="D193" s="73"/>
      <c r="E193" s="73"/>
      <c r="F193" s="73"/>
    </row>
    <row r="194" spans="2:6" x14ac:dyDescent="0.25">
      <c r="B194" s="71"/>
      <c r="C194" s="72"/>
      <c r="D194" s="73"/>
      <c r="E194" s="73"/>
      <c r="F194" s="73"/>
    </row>
    <row r="195" spans="2:6" x14ac:dyDescent="0.25">
      <c r="B195" s="71"/>
      <c r="C195" s="72"/>
      <c r="D195" s="73"/>
      <c r="E195" s="73"/>
      <c r="F195" s="73"/>
    </row>
    <row r="196" spans="2:6" x14ac:dyDescent="0.25">
      <c r="B196" s="71"/>
      <c r="C196" s="72"/>
      <c r="D196" s="73"/>
      <c r="E196" s="73"/>
      <c r="F196" s="73"/>
    </row>
    <row r="197" spans="2:6" x14ac:dyDescent="0.25">
      <c r="B197" s="71"/>
      <c r="C197" s="72"/>
      <c r="D197" s="73"/>
      <c r="E197" s="73"/>
      <c r="F197" s="73"/>
    </row>
    <row r="198" spans="2:6" x14ac:dyDescent="0.25">
      <c r="B198" s="71"/>
      <c r="C198" s="72"/>
      <c r="D198" s="73"/>
      <c r="E198" s="73"/>
      <c r="F198" s="73"/>
    </row>
    <row r="199" spans="2:6" x14ac:dyDescent="0.25">
      <c r="B199" s="71"/>
      <c r="C199" s="72"/>
      <c r="D199" s="73"/>
      <c r="E199" s="73"/>
      <c r="F199" s="73"/>
    </row>
    <row r="200" spans="2:6" x14ac:dyDescent="0.25">
      <c r="B200" s="71"/>
      <c r="C200" s="72"/>
      <c r="D200" s="73"/>
      <c r="E200" s="73"/>
      <c r="F200" s="73"/>
    </row>
    <row r="201" spans="2:6" x14ac:dyDescent="0.25">
      <c r="B201" s="71"/>
      <c r="C201" s="72"/>
      <c r="D201" s="73"/>
      <c r="E201" s="73"/>
      <c r="F201" s="73"/>
    </row>
    <row r="202" spans="2:6" x14ac:dyDescent="0.25">
      <c r="B202" s="71"/>
      <c r="C202" s="72"/>
      <c r="D202" s="73"/>
      <c r="E202" s="73"/>
      <c r="F202" s="73"/>
    </row>
    <row r="203" spans="2:6" x14ac:dyDescent="0.25">
      <c r="B203" s="71"/>
      <c r="C203" s="72"/>
      <c r="D203" s="73"/>
      <c r="E203" s="73"/>
      <c r="F203" s="73"/>
    </row>
    <row r="204" spans="2:6" x14ac:dyDescent="0.25">
      <c r="B204" s="71"/>
      <c r="C204" s="72"/>
      <c r="D204" s="73"/>
      <c r="E204" s="73"/>
      <c r="F204" s="73"/>
    </row>
    <row r="205" spans="2:6" x14ac:dyDescent="0.25">
      <c r="B205" s="71"/>
      <c r="C205" s="72"/>
      <c r="D205" s="73"/>
      <c r="E205" s="73"/>
      <c r="F205" s="73"/>
    </row>
    <row r="206" spans="2:6" x14ac:dyDescent="0.25">
      <c r="B206" s="71"/>
      <c r="C206" s="72"/>
      <c r="D206" s="73"/>
      <c r="E206" s="73"/>
      <c r="F206" s="73"/>
    </row>
    <row r="207" spans="2:6" x14ac:dyDescent="0.25">
      <c r="B207" s="71"/>
      <c r="C207" s="72"/>
      <c r="D207" s="73"/>
      <c r="E207" s="73"/>
      <c r="F207" s="73"/>
    </row>
    <row r="208" spans="2:6" x14ac:dyDescent="0.25">
      <c r="B208" s="71"/>
      <c r="C208" s="72"/>
      <c r="D208" s="73"/>
      <c r="E208" s="73"/>
      <c r="F208" s="73"/>
    </row>
    <row r="209" spans="2:6" x14ac:dyDescent="0.25">
      <c r="B209" s="71"/>
      <c r="C209" s="72"/>
      <c r="D209" s="73"/>
      <c r="E209" s="73"/>
      <c r="F209" s="73"/>
    </row>
    <row r="210" spans="2:6" x14ac:dyDescent="0.25">
      <c r="B210" s="71"/>
      <c r="C210" s="72"/>
      <c r="D210" s="73"/>
      <c r="E210" s="73"/>
      <c r="F210" s="73"/>
    </row>
    <row r="211" spans="2:6" x14ac:dyDescent="0.25">
      <c r="B211" s="71"/>
      <c r="C211" s="72"/>
      <c r="D211" s="73"/>
      <c r="E211" s="73"/>
      <c r="F211" s="73"/>
    </row>
    <row r="212" spans="2:6" x14ac:dyDescent="0.25">
      <c r="B212" s="71"/>
      <c r="C212" s="72"/>
      <c r="D212" s="73"/>
      <c r="E212" s="73"/>
      <c r="F212" s="73"/>
    </row>
    <row r="213" spans="2:6" x14ac:dyDescent="0.25">
      <c r="B213" s="71"/>
      <c r="C213" s="72"/>
      <c r="D213" s="73"/>
      <c r="E213" s="73"/>
      <c r="F213" s="73"/>
    </row>
    <row r="214" spans="2:6" x14ac:dyDescent="0.25">
      <c r="B214" s="71"/>
      <c r="C214" s="72"/>
      <c r="D214" s="73"/>
      <c r="E214" s="73"/>
      <c r="F214" s="73"/>
    </row>
    <row r="215" spans="2:6" x14ac:dyDescent="0.25">
      <c r="B215" s="71"/>
      <c r="C215" s="72"/>
      <c r="D215" s="73"/>
      <c r="E215" s="73"/>
      <c r="F215" s="73"/>
    </row>
    <row r="216" spans="2:6" x14ac:dyDescent="0.25">
      <c r="B216" s="71"/>
      <c r="C216" s="72"/>
      <c r="D216" s="73"/>
      <c r="E216" s="73"/>
      <c r="F216" s="73"/>
    </row>
    <row r="217" spans="2:6" x14ac:dyDescent="0.25">
      <c r="B217" s="71"/>
      <c r="C217" s="72"/>
      <c r="D217" s="73"/>
      <c r="E217" s="73"/>
      <c r="F217" s="73"/>
    </row>
    <row r="218" spans="2:6" x14ac:dyDescent="0.25">
      <c r="B218" s="71"/>
      <c r="C218" s="72"/>
      <c r="D218" s="73"/>
      <c r="E218" s="73"/>
      <c r="F218" s="73"/>
    </row>
    <row r="219" spans="2:6" x14ac:dyDescent="0.25">
      <c r="B219" s="71"/>
      <c r="C219" s="72"/>
      <c r="D219" s="73"/>
      <c r="E219" s="73"/>
      <c r="F219" s="73"/>
    </row>
    <row r="220" spans="2:6" x14ac:dyDescent="0.25">
      <c r="B220" s="71"/>
      <c r="C220" s="72"/>
      <c r="D220" s="73"/>
      <c r="E220" s="73"/>
      <c r="F220" s="73"/>
    </row>
    <row r="221" spans="2:6" x14ac:dyDescent="0.25">
      <c r="B221" s="71"/>
      <c r="C221" s="72"/>
      <c r="D221" s="73"/>
      <c r="E221" s="73"/>
      <c r="F221" s="73"/>
    </row>
    <row r="222" spans="2:6" x14ac:dyDescent="0.25">
      <c r="B222" s="71"/>
      <c r="C222" s="72"/>
      <c r="D222" s="73"/>
      <c r="E222" s="73"/>
      <c r="F222" s="73"/>
    </row>
    <row r="223" spans="2:6" x14ac:dyDescent="0.25">
      <c r="B223" s="71"/>
      <c r="C223" s="72"/>
      <c r="D223" s="73"/>
      <c r="E223" s="73"/>
      <c r="F223" s="73"/>
    </row>
    <row r="224" spans="2:6" x14ac:dyDescent="0.25">
      <c r="B224" s="71"/>
      <c r="C224" s="72"/>
      <c r="D224" s="73"/>
      <c r="E224" s="73"/>
      <c r="F224" s="73"/>
    </row>
    <row r="225" spans="2:6" x14ac:dyDescent="0.25">
      <c r="B225" s="71"/>
      <c r="C225" s="72"/>
      <c r="D225" s="73"/>
      <c r="E225" s="73"/>
      <c r="F225" s="73"/>
    </row>
    <row r="226" spans="2:6" x14ac:dyDescent="0.25">
      <c r="B226" s="71"/>
      <c r="C226" s="72"/>
      <c r="D226" s="73"/>
      <c r="E226" s="73"/>
      <c r="F226" s="73"/>
    </row>
    <row r="227" spans="2:6" x14ac:dyDescent="0.25">
      <c r="B227" s="71"/>
      <c r="C227" s="72"/>
      <c r="D227" s="73"/>
      <c r="E227" s="73"/>
      <c r="F227" s="73"/>
    </row>
    <row r="228" spans="2:6" x14ac:dyDescent="0.25">
      <c r="B228" s="71"/>
      <c r="C228" s="72"/>
      <c r="D228" s="73"/>
      <c r="E228" s="73"/>
      <c r="F228" s="73"/>
    </row>
    <row r="229" spans="2:6" x14ac:dyDescent="0.25">
      <c r="B229" s="71"/>
      <c r="C229" s="72"/>
      <c r="D229" s="73"/>
      <c r="E229" s="73"/>
      <c r="F229" s="73"/>
    </row>
    <row r="230" spans="2:6" x14ac:dyDescent="0.25">
      <c r="B230" s="71"/>
      <c r="C230" s="72"/>
      <c r="D230" s="73"/>
      <c r="E230" s="73"/>
      <c r="F230" s="73"/>
    </row>
    <row r="231" spans="2:6" x14ac:dyDescent="0.25">
      <c r="B231" s="71"/>
      <c r="C231" s="72"/>
      <c r="D231" s="73"/>
      <c r="E231" s="73"/>
      <c r="F231" s="73"/>
    </row>
    <row r="232" spans="2:6" x14ac:dyDescent="0.25">
      <c r="B232" s="71"/>
      <c r="C232" s="72"/>
      <c r="D232" s="73"/>
      <c r="E232" s="73"/>
      <c r="F232" s="73"/>
    </row>
    <row r="233" spans="2:6" x14ac:dyDescent="0.25">
      <c r="B233" s="71"/>
      <c r="C233" s="72"/>
      <c r="D233" s="73"/>
      <c r="E233" s="73"/>
      <c r="F233" s="73"/>
    </row>
    <row r="234" spans="2:6" x14ac:dyDescent="0.25">
      <c r="B234" s="71"/>
      <c r="C234" s="72"/>
      <c r="D234" s="73"/>
      <c r="E234" s="73"/>
      <c r="F234" s="73"/>
    </row>
    <row r="235" spans="2:6" x14ac:dyDescent="0.25">
      <c r="B235" s="71"/>
      <c r="C235" s="72"/>
      <c r="D235" s="73"/>
      <c r="E235" s="73"/>
      <c r="F235" s="73"/>
    </row>
    <row r="236" spans="2:6" x14ac:dyDescent="0.25">
      <c r="B236" s="71"/>
      <c r="C236" s="72"/>
      <c r="D236" s="73"/>
      <c r="E236" s="73"/>
      <c r="F236" s="73"/>
    </row>
    <row r="237" spans="2:6" x14ac:dyDescent="0.25">
      <c r="B237" s="71"/>
      <c r="C237" s="72"/>
      <c r="D237" s="73"/>
      <c r="E237" s="73"/>
      <c r="F237" s="73"/>
    </row>
    <row r="238" spans="2:6" x14ac:dyDescent="0.25">
      <c r="B238" s="71"/>
      <c r="C238" s="72"/>
      <c r="D238" s="73"/>
      <c r="E238" s="73"/>
      <c r="F238" s="73"/>
    </row>
    <row r="239" spans="2:6" x14ac:dyDescent="0.25">
      <c r="B239" s="71"/>
      <c r="C239" s="72"/>
      <c r="D239" s="73"/>
      <c r="E239" s="73"/>
      <c r="F239" s="73"/>
    </row>
    <row r="240" spans="2:6" x14ac:dyDescent="0.25">
      <c r="B240" s="71"/>
      <c r="C240" s="72"/>
      <c r="D240" s="73"/>
      <c r="E240" s="73"/>
      <c r="F240" s="73"/>
    </row>
    <row r="241" spans="2:6" x14ac:dyDescent="0.25">
      <c r="B241" s="71"/>
      <c r="C241" s="72"/>
      <c r="D241" s="73"/>
      <c r="E241" s="73"/>
      <c r="F241" s="73"/>
    </row>
    <row r="242" spans="2:6" x14ac:dyDescent="0.25">
      <c r="B242" s="71"/>
      <c r="C242" s="72"/>
      <c r="D242" s="73"/>
      <c r="E242" s="73"/>
      <c r="F242" s="73"/>
    </row>
    <row r="243" spans="2:6" x14ac:dyDescent="0.25">
      <c r="B243" s="71"/>
      <c r="C243" s="72"/>
      <c r="D243" s="73"/>
      <c r="E243" s="73"/>
      <c r="F243" s="73"/>
    </row>
    <row r="244" spans="2:6" x14ac:dyDescent="0.25">
      <c r="B244" s="71"/>
      <c r="C244" s="72"/>
      <c r="D244" s="73"/>
      <c r="E244" s="73"/>
      <c r="F244" s="73"/>
    </row>
    <row r="245" spans="2:6" x14ac:dyDescent="0.25">
      <c r="B245" s="71"/>
      <c r="C245" s="72"/>
      <c r="D245" s="73"/>
      <c r="E245" s="73"/>
      <c r="F245" s="73"/>
    </row>
    <row r="246" spans="2:6" x14ac:dyDescent="0.25">
      <c r="B246" s="71"/>
      <c r="C246" s="72"/>
      <c r="D246" s="73"/>
      <c r="E246" s="73"/>
      <c r="F246" s="73"/>
    </row>
    <row r="247" spans="2:6" x14ac:dyDescent="0.25">
      <c r="B247" s="71"/>
      <c r="C247" s="72"/>
      <c r="D247" s="73"/>
      <c r="E247" s="73"/>
      <c r="F247" s="73"/>
    </row>
    <row r="248" spans="2:6" x14ac:dyDescent="0.25">
      <c r="B248" s="71"/>
      <c r="C248" s="72"/>
      <c r="D248" s="73"/>
      <c r="E248" s="73"/>
      <c r="F248" s="73"/>
    </row>
    <row r="249" spans="2:6" x14ac:dyDescent="0.25">
      <c r="B249" s="71"/>
      <c r="C249" s="72"/>
      <c r="D249" s="73"/>
      <c r="E249" s="73"/>
      <c r="F249" s="73"/>
    </row>
    <row r="250" spans="2:6" x14ac:dyDescent="0.25">
      <c r="B250" s="71"/>
      <c r="C250" s="72"/>
      <c r="D250" s="73"/>
      <c r="E250" s="73"/>
      <c r="F250" s="73"/>
    </row>
    <row r="251" spans="2:6" x14ac:dyDescent="0.25">
      <c r="B251" s="71"/>
      <c r="C251" s="72"/>
      <c r="D251" s="73"/>
      <c r="E251" s="73"/>
      <c r="F251" s="73"/>
    </row>
    <row r="252" spans="2:6" x14ac:dyDescent="0.25">
      <c r="B252" s="71"/>
      <c r="C252" s="72"/>
      <c r="D252" s="73"/>
      <c r="E252" s="73"/>
      <c r="F252" s="73"/>
    </row>
    <row r="253" spans="2:6" x14ac:dyDescent="0.25">
      <c r="B253" s="71"/>
      <c r="C253" s="72"/>
      <c r="D253" s="73"/>
      <c r="E253" s="73"/>
      <c r="F253" s="73"/>
    </row>
    <row r="254" spans="2:6" x14ac:dyDescent="0.25">
      <c r="B254" s="71"/>
      <c r="C254" s="72"/>
      <c r="D254" s="73"/>
      <c r="E254" s="73"/>
      <c r="F254" s="73"/>
    </row>
    <row r="255" spans="2:6" x14ac:dyDescent="0.25">
      <c r="B255" s="71"/>
      <c r="C255" s="72"/>
      <c r="D255" s="73"/>
      <c r="E255" s="73"/>
      <c r="F255" s="73"/>
    </row>
    <row r="256" spans="2:6" x14ac:dyDescent="0.25">
      <c r="B256" s="71"/>
      <c r="C256" s="72"/>
      <c r="D256" s="73"/>
      <c r="E256" s="73"/>
      <c r="F256" s="73"/>
    </row>
    <row r="257" spans="2:6" x14ac:dyDescent="0.25">
      <c r="B257" s="71"/>
      <c r="C257" s="72"/>
      <c r="D257" s="73"/>
      <c r="E257" s="73"/>
      <c r="F257" s="73"/>
    </row>
    <row r="258" spans="2:6" x14ac:dyDescent="0.25">
      <c r="B258" s="71"/>
      <c r="C258" s="72"/>
      <c r="D258" s="73"/>
      <c r="E258" s="73"/>
      <c r="F258" s="73"/>
    </row>
    <row r="259" spans="2:6" x14ac:dyDescent="0.25">
      <c r="B259" s="71"/>
      <c r="C259" s="72"/>
      <c r="D259" s="73"/>
      <c r="E259" s="73"/>
      <c r="F259" s="73"/>
    </row>
    <row r="260" spans="2:6" x14ac:dyDescent="0.25">
      <c r="B260" s="71"/>
      <c r="C260" s="72"/>
      <c r="D260" s="73"/>
      <c r="E260" s="73"/>
      <c r="F260" s="73"/>
    </row>
    <row r="261" spans="2:6" x14ac:dyDescent="0.25">
      <c r="B261" s="71"/>
      <c r="C261" s="72"/>
      <c r="D261" s="73"/>
      <c r="E261" s="73"/>
      <c r="F261" s="73"/>
    </row>
    <row r="262" spans="2:6" x14ac:dyDescent="0.25">
      <c r="B262" s="71"/>
      <c r="C262" s="72"/>
      <c r="D262" s="73"/>
      <c r="E262" s="73"/>
      <c r="F262" s="73"/>
    </row>
    <row r="263" spans="2:6" x14ac:dyDescent="0.25">
      <c r="B263" s="71"/>
      <c r="C263" s="72"/>
      <c r="D263" s="73"/>
      <c r="E263" s="73"/>
      <c r="F263" s="73"/>
    </row>
    <row r="264" spans="2:6" x14ac:dyDescent="0.25">
      <c r="B264" s="71"/>
      <c r="C264" s="72"/>
      <c r="D264" s="73"/>
      <c r="E264" s="73"/>
      <c r="F264" s="73"/>
    </row>
    <row r="265" spans="2:6" x14ac:dyDescent="0.25">
      <c r="B265" s="71"/>
      <c r="C265" s="72"/>
      <c r="D265" s="73"/>
      <c r="E265" s="73"/>
      <c r="F265" s="73"/>
    </row>
    <row r="266" spans="2:6" x14ac:dyDescent="0.25">
      <c r="B266" s="71"/>
      <c r="C266" s="72"/>
      <c r="D266" s="73"/>
      <c r="E266" s="73"/>
      <c r="F266" s="73"/>
    </row>
    <row r="267" spans="2:6" x14ac:dyDescent="0.25">
      <c r="B267" s="71"/>
      <c r="C267" s="72"/>
      <c r="D267" s="73"/>
      <c r="E267" s="73"/>
      <c r="F267" s="73"/>
    </row>
    <row r="268" spans="2:6" x14ac:dyDescent="0.25">
      <c r="B268" s="71"/>
      <c r="C268" s="72"/>
      <c r="D268" s="73"/>
      <c r="E268" s="73"/>
      <c r="F268" s="73"/>
    </row>
    <row r="269" spans="2:6" x14ac:dyDescent="0.25">
      <c r="B269" s="71"/>
      <c r="C269" s="72"/>
      <c r="D269" s="73"/>
      <c r="E269" s="73"/>
      <c r="F269" s="73"/>
    </row>
    <row r="270" spans="2:6" x14ac:dyDescent="0.25">
      <c r="B270" s="71"/>
      <c r="C270" s="72"/>
      <c r="D270" s="73"/>
      <c r="E270" s="73"/>
      <c r="F270" s="73"/>
    </row>
    <row r="271" spans="2:6" x14ac:dyDescent="0.25">
      <c r="B271" s="71"/>
      <c r="C271" s="72"/>
      <c r="D271" s="73"/>
      <c r="E271" s="73"/>
      <c r="F271" s="73"/>
    </row>
    <row r="272" spans="2:6" x14ac:dyDescent="0.25">
      <c r="B272" s="71"/>
      <c r="C272" s="72"/>
      <c r="D272" s="73"/>
      <c r="E272" s="73"/>
      <c r="F272" s="73"/>
    </row>
    <row r="273" spans="2:6" x14ac:dyDescent="0.25">
      <c r="B273" s="71"/>
      <c r="C273" s="72"/>
      <c r="D273" s="73"/>
      <c r="E273" s="73"/>
      <c r="F273" s="73"/>
    </row>
    <row r="274" spans="2:6" x14ac:dyDescent="0.25">
      <c r="B274" s="71"/>
      <c r="C274" s="72"/>
      <c r="D274" s="73"/>
      <c r="E274" s="73"/>
      <c r="F274" s="73"/>
    </row>
    <row r="275" spans="2:6" x14ac:dyDescent="0.25">
      <c r="B275" s="71"/>
      <c r="C275" s="72"/>
      <c r="D275" s="73"/>
      <c r="E275" s="73"/>
      <c r="F275" s="73"/>
    </row>
    <row r="276" spans="2:6" x14ac:dyDescent="0.25">
      <c r="B276" s="71"/>
      <c r="C276" s="72"/>
      <c r="D276" s="73"/>
      <c r="E276" s="73"/>
      <c r="F276" s="73"/>
    </row>
    <row r="277" spans="2:6" x14ac:dyDescent="0.25">
      <c r="B277" s="71"/>
      <c r="C277" s="72"/>
      <c r="D277" s="73"/>
      <c r="E277" s="73"/>
      <c r="F277" s="73"/>
    </row>
    <row r="278" spans="2:6" x14ac:dyDescent="0.25">
      <c r="B278" s="71"/>
      <c r="C278" s="72"/>
      <c r="D278" s="73"/>
      <c r="E278" s="73"/>
      <c r="F278" s="73"/>
    </row>
    <row r="279" spans="2:6" x14ac:dyDescent="0.25">
      <c r="B279" s="71"/>
      <c r="C279" s="72"/>
      <c r="D279" s="73"/>
      <c r="E279" s="73"/>
      <c r="F279" s="73"/>
    </row>
    <row r="280" spans="2:6" x14ac:dyDescent="0.25">
      <c r="B280" s="71"/>
      <c r="C280" s="72"/>
      <c r="D280" s="73"/>
      <c r="E280" s="73"/>
      <c r="F280" s="73"/>
    </row>
    <row r="281" spans="2:6" x14ac:dyDescent="0.25">
      <c r="B281" s="71"/>
      <c r="C281" s="72"/>
      <c r="D281" s="73"/>
      <c r="E281" s="73"/>
      <c r="F281" s="73"/>
    </row>
    <row r="282" spans="2:6" x14ac:dyDescent="0.25">
      <c r="B282" s="71"/>
      <c r="C282" s="72"/>
      <c r="D282" s="73"/>
      <c r="E282" s="73"/>
      <c r="F282" s="73"/>
    </row>
    <row r="283" spans="2:6" x14ac:dyDescent="0.25">
      <c r="B283" s="71"/>
      <c r="C283" s="72"/>
      <c r="D283" s="73"/>
      <c r="E283" s="73"/>
      <c r="F283" s="73"/>
    </row>
    <row r="284" spans="2:6" x14ac:dyDescent="0.25">
      <c r="B284" s="71"/>
      <c r="C284" s="72"/>
      <c r="D284" s="73"/>
      <c r="E284" s="73"/>
      <c r="F284" s="73"/>
    </row>
    <row r="285" spans="2:6" x14ac:dyDescent="0.25">
      <c r="B285" s="71"/>
      <c r="C285" s="72"/>
      <c r="D285" s="73"/>
      <c r="E285" s="73"/>
      <c r="F285" s="73"/>
    </row>
    <row r="286" spans="2:6" x14ac:dyDescent="0.25">
      <c r="B286" s="71"/>
      <c r="C286" s="72"/>
      <c r="D286" s="73"/>
      <c r="E286" s="73"/>
      <c r="F286" s="73"/>
    </row>
  </sheetData>
  <mergeCells count="1">
    <mergeCell ref="B2:F2"/>
  </mergeCells>
  <pageMargins left="0.70866141732283472" right="0.70866141732283472" top="0.74803149606299213" bottom="0.74803149606299213" header="0.31496062992125984" footer="0.31496062992125984"/>
  <pageSetup paperSize="9" scale="76"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C18"/>
  <sheetViews>
    <sheetView workbookViewId="0">
      <selection activeCell="B15" sqref="B15:B18"/>
    </sheetView>
  </sheetViews>
  <sheetFormatPr defaultRowHeight="15" x14ac:dyDescent="0.25"/>
  <cols>
    <col min="1" max="1" width="9.140625" style="15"/>
    <col min="2" max="2" width="93" style="16" customWidth="1"/>
    <col min="3" max="3" width="13.140625" style="93" customWidth="1"/>
    <col min="4" max="4" width="12.140625" style="15" bestFit="1" customWidth="1"/>
    <col min="5" max="16384" width="9.140625" style="15"/>
  </cols>
  <sheetData>
    <row r="1" spans="2:3" ht="15.75" thickBot="1" x14ac:dyDescent="0.3"/>
    <row r="2" spans="2:3" ht="15.75" thickBot="1" x14ac:dyDescent="0.3">
      <c r="B2" s="213" t="str">
        <f>'Elenco Prezzi Unitari'!B134</f>
        <v>Gemeinde  NEUMARKT</v>
      </c>
      <c r="C2" s="214"/>
    </row>
    <row r="3" spans="2:3" s="18" customFormat="1" ht="15.75" thickBot="1" x14ac:dyDescent="0.25">
      <c r="B3" s="100" t="str">
        <f>'Elenco Prezzi Unitari'!B65</f>
        <v>BESCHREIBUNG</v>
      </c>
      <c r="C3" s="153" t="str">
        <f>'Elenco Prezzi Unitari'!F65</f>
        <v>BETRAG</v>
      </c>
    </row>
    <row r="4" spans="2:3" x14ac:dyDescent="0.25">
      <c r="B4" s="98" t="str">
        <f>'PLT1 Egna'!B2</f>
        <v>PLT1 - Nummernschilderkennungsstation Nr.1:  Villner Straße (Gemeinde  NEUMARKT)</v>
      </c>
      <c r="C4" s="99">
        <f>'PLT1 Egna'!F17</f>
        <v>6542.5</v>
      </c>
    </row>
    <row r="5" spans="2:3" ht="15.75" customHeight="1" x14ac:dyDescent="0.25">
      <c r="B5" s="43" t="str">
        <f>'PLT2 Egna'!B2</f>
        <v>PLT2 - Nummernschilderkennungsstation Nr.2:  Cavalese-Straße (Gemeinde  NEUMARKT)</v>
      </c>
      <c r="C5" s="94">
        <f>'PLT2 Egna'!F17</f>
        <v>6542.5</v>
      </c>
    </row>
    <row r="6" spans="2:3" ht="15.75" customHeight="1" x14ac:dyDescent="0.25">
      <c r="B6" s="43" t="str">
        <f>'PLT3 Egna'!B2</f>
        <v>PLT3 - Nummernschilderkennungsstation Nr.3:  Trient-Straße (Gemeinde  NEUMARKT)</v>
      </c>
      <c r="C6" s="94">
        <f>'PLT3 Egna'!F17</f>
        <v>6542.5</v>
      </c>
    </row>
    <row r="7" spans="2:3" ht="15.75" customHeight="1" x14ac:dyDescent="0.25">
      <c r="B7" s="43" t="str">
        <f>'PLT4 Egna'!B2</f>
        <v>PLT4 - Nummernschilderkennungsstation Nr.4:  Bahnhofstraße (Gemeinde  NEUMARKT)</v>
      </c>
      <c r="C7" s="94">
        <f>'PLT4 Egna'!F17</f>
        <v>6542.5</v>
      </c>
    </row>
    <row r="8" spans="2:3" ht="15.75" customHeight="1" x14ac:dyDescent="0.25">
      <c r="B8" s="43" t="str">
        <f>'PLT5 Egna'!B2</f>
        <v>PLT5 - Nummernschilderkennungsstation Nr.5:  Rheinfelder Str. (Gemeinde  NEUMARKT)</v>
      </c>
      <c r="C8" s="94">
        <f>'PLT5 Egna'!F17</f>
        <v>6542.5</v>
      </c>
    </row>
    <row r="9" spans="2:3" ht="28.5" customHeight="1" x14ac:dyDescent="0.25">
      <c r="B9" s="43" t="str">
        <f>'PLT6 Egna'!B2</f>
        <v>PLT6 - Nummernschilderkennungsstation Nr.6:  S.S.Nr.12 Nationalstraße - Ortsteil Laag (Gemeinde  NEUMARKT)</v>
      </c>
      <c r="C9" s="94">
        <f>'PLT6 Egna'!F17</f>
        <v>6542.5</v>
      </c>
    </row>
    <row r="10" spans="2:3" ht="15.75" customHeight="1" x14ac:dyDescent="0.25">
      <c r="B10" s="43" t="str">
        <f>'PLT7 Egna'!B2</f>
        <v>PLT7 - Nummernschilderkennungsstation Nr.7:  Hauptstraße - Ortsteil Laag (Gemeinde  NEUMARKT)</v>
      </c>
      <c r="C10" s="94">
        <f>'PLT7 Egna'!F17</f>
        <v>6542.5</v>
      </c>
    </row>
    <row r="11" spans="2:3" ht="15.75" customHeight="1" x14ac:dyDescent="0.25">
      <c r="B11" s="43" t="str">
        <f>'PLT8 Egna'!B2</f>
        <v>PLT8 - Nummernschilderkennungsstation Nr.8:  Postamt - Ortsteil Laag (Gemeinde  NEUMARKT)</v>
      </c>
      <c r="C11" s="94">
        <f>'PLT8 Egna'!F17</f>
        <v>6542.5</v>
      </c>
    </row>
    <row r="12" spans="2:3" ht="15.75" customHeight="1" x14ac:dyDescent="0.25">
      <c r="B12" s="43" t="str">
        <f>'PLT9 Egna'!B2</f>
        <v>PLT9 - Nummernschilderkennungsstation Nr.9:  Schotterweg - Orteil Laag (Gemeinde  NEUMARKT)</v>
      </c>
      <c r="C12" s="94">
        <f>'PLT9 Egna'!F20</f>
        <v>8567.5</v>
      </c>
    </row>
    <row r="13" spans="2:3" ht="15.75" customHeight="1" thickBot="1" x14ac:dyDescent="0.3">
      <c r="B13" s="43" t="str">
        <f>'CO Egna'!B2</f>
        <v>CO - Leiststelle :  Rathaus (Gemeinde  NEUMARKT)</v>
      </c>
      <c r="C13" s="94">
        <f>'CO Egna'!F8</f>
        <v>1000</v>
      </c>
    </row>
    <row r="14" spans="2:3" ht="15.75" thickBot="1" x14ac:dyDescent="0.3">
      <c r="B14" s="146" t="str">
        <f>'Elenco Prezzi Unitari'!B69</f>
        <v>SUMME</v>
      </c>
      <c r="C14" s="147">
        <f>SUM(C4:C13)</f>
        <v>61907.5</v>
      </c>
    </row>
    <row r="15" spans="2:3" ht="30" x14ac:dyDescent="0.25">
      <c r="B15" s="43" t="str">
        <f>'Elenco Prezzi Unitari'!B203</f>
        <v>Anteilige Kosten des zentralen Nummernschildverwaltungssystems (Leitstelle am Sitz der Bezirksgemeinschaft)</v>
      </c>
      <c r="C15" s="94">
        <f>(C14/Totale!C21)*Totale!C26</f>
        <v>5363.1937684800605</v>
      </c>
    </row>
    <row r="16" spans="2:3" x14ac:dyDescent="0.25">
      <c r="B16" s="43" t="str">
        <f>'Elenco Prezzi Unitari'!B204</f>
        <v>Anteilige Sicherheitsaufwendungen</v>
      </c>
      <c r="C16" s="94">
        <f>(C14/Totale!C21)*'Quadro Economico'!C5</f>
        <v>2036.2205512880739</v>
      </c>
    </row>
    <row r="17" spans="2:3" ht="15" customHeight="1" thickBot="1" x14ac:dyDescent="0.3">
      <c r="B17" s="43" t="str">
        <f>'Elenco Prezzi Unitari'!B205</f>
        <v>Anteilige sonstige Aufwendungen (Ausführungsprojekt + BL + SiKoA + Wettbewerbsausschuss + unvorhergesehen Kosten und Rundungen)</v>
      </c>
      <c r="C17" s="94">
        <f>(C14/Totale!C21)*('Quadro Economico'!C8+'Quadro Economico'!C9+'Quadro Economico'!C10+'Quadro Economico'!C11+'Quadro Economico'!C12)</f>
        <v>5567.1778183735414</v>
      </c>
    </row>
    <row r="18" spans="2:3" ht="15.75" thickBot="1" x14ac:dyDescent="0.3">
      <c r="B18" s="149" t="str">
        <f>'Elenco Prezzi Unitari'!B214</f>
        <v>Gesamtbetrag Gemeinde NEUMARKT</v>
      </c>
      <c r="C18" s="150">
        <f>SUM(C14:C17)</f>
        <v>74874.092138141685</v>
      </c>
    </row>
  </sheetData>
  <mergeCells count="1">
    <mergeCell ref="B2:C2"/>
  </mergeCells>
  <pageMargins left="0.7" right="0.7" top="0.75" bottom="0.75" header="0.3" footer="0.3"/>
  <pageSetup paperSize="9" scale="77" orientation="portrait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275"/>
  <sheetViews>
    <sheetView topLeftCell="A10" workbookViewId="0">
      <selection activeCell="F23" sqref="F23"/>
    </sheetView>
  </sheetViews>
  <sheetFormatPr defaultRowHeight="15" x14ac:dyDescent="0.25"/>
  <cols>
    <col min="1" max="1" width="9.140625" style="59"/>
    <col min="2" max="2" width="52.7109375" style="74" customWidth="1"/>
    <col min="3" max="3" width="8.140625" style="75" bestFit="1" customWidth="1"/>
    <col min="4" max="4" width="13" style="76" customWidth="1"/>
    <col min="5" max="5" width="17.140625" style="76" customWidth="1"/>
    <col min="6" max="6" width="15.7109375" style="76" customWidth="1"/>
    <col min="7" max="7" width="14" style="66" customWidth="1"/>
    <col min="8" max="16384" width="9.140625" style="59"/>
  </cols>
  <sheetData>
    <row r="2" spans="2:7" s="54" customFormat="1" x14ac:dyDescent="0.2">
      <c r="B2" s="212" t="str">
        <f>'Elenco Prezzi Unitari'!B92</f>
        <v>PLT1 - Nummernschilderkennungsstation Nr.1:  Leifers SÜD (Gemeinde  LEIFERS)</v>
      </c>
      <c r="C2" s="212"/>
      <c r="D2" s="212"/>
      <c r="E2" s="212"/>
      <c r="F2" s="212"/>
      <c r="G2" s="53"/>
    </row>
    <row r="3" spans="2:7" s="54" customFormat="1" x14ac:dyDescent="0.2">
      <c r="B3" s="55" t="str">
        <f>'Elenco Prezzi Unitari'!B65</f>
        <v>BESCHREIBUNG</v>
      </c>
      <c r="C3" s="55" t="str">
        <f>'Elenco Prezzi Unitari'!C65</f>
        <v>M.E.</v>
      </c>
      <c r="D3" s="55" t="str">
        <f>'Elenco Prezzi Unitari'!D65</f>
        <v>ANZ.</v>
      </c>
      <c r="E3" s="55" t="str">
        <f>'Elenco Prezzi Unitari'!E65</f>
        <v>EINHEITSPREIS</v>
      </c>
      <c r="F3" s="55" t="str">
        <f>'Elenco Prezzi Unitari'!F65</f>
        <v>BETRAG</v>
      </c>
      <c r="G3" s="53"/>
    </row>
    <row r="4" spans="2:7" ht="30" x14ac:dyDescent="0.25">
      <c r="B4" s="34" t="str">
        <f>'Elenco Prezzi Unitari'!B4</f>
        <v>Videokamera Nummernschilderkennung OCR + Übersichtskamera</v>
      </c>
      <c r="C4" s="56" t="s">
        <v>1</v>
      </c>
      <c r="D4" s="57">
        <v>2</v>
      </c>
      <c r="E4" s="82">
        <f>'Elenco Prezzi Unitari'!F4</f>
        <v>3200</v>
      </c>
      <c r="F4" s="83">
        <f t="shared" ref="F4:F6" si="0">E4*D4</f>
        <v>6400</v>
      </c>
      <c r="G4" s="58"/>
    </row>
    <row r="5" spans="2:7" ht="30" x14ac:dyDescent="0.25">
      <c r="B5" s="34" t="str">
        <f>'Elenco Prezzi Unitari'!B5</f>
        <v>Lokaler Speicher f. Videokamera Nummernschilderkennung - HD Typ SSD 120 GB</v>
      </c>
      <c r="C5" s="56" t="s">
        <v>1</v>
      </c>
      <c r="D5" s="57">
        <v>2</v>
      </c>
      <c r="E5" s="82">
        <f>'Elenco Prezzi Unitari'!F5</f>
        <v>224</v>
      </c>
      <c r="F5" s="83">
        <f t="shared" si="0"/>
        <v>448</v>
      </c>
      <c r="G5" s="58"/>
    </row>
    <row r="6" spans="2:7" x14ac:dyDescent="0.25">
      <c r="B6" s="34" t="str">
        <f>'Elenco Prezzi Unitari'!B10</f>
        <v>Grundlizenz Kamera f. SW Nummernschilderkennung</v>
      </c>
      <c r="C6" s="56" t="s">
        <v>1</v>
      </c>
      <c r="D6" s="57">
        <v>2</v>
      </c>
      <c r="E6" s="82">
        <f>'Elenco Prezzi Unitari'!F10</f>
        <v>513.5</v>
      </c>
      <c r="F6" s="83">
        <f t="shared" si="0"/>
        <v>1027</v>
      </c>
      <c r="G6" s="58"/>
    </row>
    <row r="7" spans="2:7" ht="30" x14ac:dyDescent="0.25">
      <c r="B7" s="34" t="str">
        <f>'Elenco Prezzi Unitari'!B11</f>
        <v>Lizenz Kamera Zugriff KfZ-Zulassungsstelle f. SW Nummernschilderkennung</v>
      </c>
      <c r="C7" s="56" t="s">
        <v>1</v>
      </c>
      <c r="D7" s="57">
        <v>2</v>
      </c>
      <c r="E7" s="82">
        <f>'Elenco Prezzi Unitari'!F11</f>
        <v>260</v>
      </c>
      <c r="F7" s="83">
        <f t="shared" ref="F7:F8" si="1">E7*D7</f>
        <v>520</v>
      </c>
      <c r="G7" s="58"/>
    </row>
    <row r="8" spans="2:7" x14ac:dyDescent="0.25">
      <c r="B8" s="34" t="str">
        <f>'Elenco Prezzi Unitari'!B37</f>
        <v>Schild "Videoüberwachter Bereich" Art.13 GvD 196/2003</v>
      </c>
      <c r="C8" s="56" t="s">
        <v>1</v>
      </c>
      <c r="D8" s="57">
        <v>2</v>
      </c>
      <c r="E8" s="82">
        <f>'Elenco Prezzi Unitari'!F37</f>
        <v>50</v>
      </c>
      <c r="F8" s="83">
        <f t="shared" si="1"/>
        <v>100</v>
      </c>
      <c r="G8" s="58"/>
    </row>
    <row r="9" spans="2:7" ht="75" x14ac:dyDescent="0.25">
      <c r="B9" s="33" t="str">
        <f>'Elenco Prezzi Unitari'!B32</f>
        <v>Zubehörteile für die Montage der Videokameras und die fachgerechte Herstellung einer vollständigen, funktionstüchtigen Anlage (z.B. Elektroschaltschrank, Geräteschrank, selbstrückstellender Schalter, Netzgeräte, Kabel usw.)</v>
      </c>
      <c r="C9" s="118" t="str">
        <f>'Elenco Prezzi Unitari'!C32</f>
        <v>pauschal</v>
      </c>
      <c r="D9" s="57">
        <v>1</v>
      </c>
      <c r="E9" s="82">
        <v>1000</v>
      </c>
      <c r="F9" s="83">
        <f>E9*D9</f>
        <v>1000</v>
      </c>
      <c r="G9" s="58"/>
    </row>
    <row r="10" spans="2:7" ht="30" x14ac:dyDescent="0.25">
      <c r="B10" s="34" t="str">
        <f>'Elenco Prezzi Unitari'!B59</f>
        <v>Lieferung und Einbau eines verjüngenden Masts mit gebogenem Ausleger  H 6,70 m ü.d.B., Ausleger 6 m</v>
      </c>
      <c r="C10" s="56" t="s">
        <v>1</v>
      </c>
      <c r="D10" s="57">
        <v>1</v>
      </c>
      <c r="E10" s="82">
        <f>'Elenco Prezzi Unitari'!F59</f>
        <v>1521</v>
      </c>
      <c r="F10" s="83">
        <f t="shared" ref="F10:F14" si="2">E10*D10</f>
        <v>1521</v>
      </c>
      <c r="G10" s="58"/>
    </row>
    <row r="11" spans="2:7" ht="60" x14ac:dyDescent="0.25">
      <c r="B11" s="34" t="str">
        <f>'Elenco Prezzi Unitari'!B60</f>
        <v>Herstellung eines Fundaments einschließlich Aushub für versenkten Einbau eines verjüngenden Auslegermasts, Ausleger  6,00m , Abm. 154x174x124, doppelte Stahlarmierung, Stahlbeton usw.</v>
      </c>
      <c r="C11" s="56" t="s">
        <v>1</v>
      </c>
      <c r="D11" s="57">
        <v>1</v>
      </c>
      <c r="E11" s="82">
        <f>'Elenco Prezzi Unitari'!F60</f>
        <v>1400</v>
      </c>
      <c r="F11" s="83">
        <f t="shared" si="2"/>
        <v>1400</v>
      </c>
      <c r="G11" s="58"/>
    </row>
    <row r="12" spans="2:7" ht="45" x14ac:dyDescent="0.25">
      <c r="B12" s="34" t="str">
        <f>'Elenco Prezzi Unitari'!B62</f>
        <v>Lieferung und Einbau von vorgefertigten Inspektions- und Abzweigungsschächten aus Beton, Innendurchm.50x50x70</v>
      </c>
      <c r="C12" s="56" t="s">
        <v>1</v>
      </c>
      <c r="D12" s="57">
        <v>1</v>
      </c>
      <c r="E12" s="82">
        <f>'Elenco Prezzi Unitari'!F62</f>
        <v>120</v>
      </c>
      <c r="F12" s="83">
        <f t="shared" si="2"/>
        <v>120</v>
      </c>
      <c r="G12" s="58"/>
    </row>
    <row r="13" spans="2:7" x14ac:dyDescent="0.25">
      <c r="B13" s="34" t="str">
        <f>'Elenco Prezzi Unitari'!B63</f>
        <v>Lieferung und Einbau von Gullys aus Späroguss</v>
      </c>
      <c r="C13" s="56" t="s">
        <v>1</v>
      </c>
      <c r="D13" s="57">
        <v>1</v>
      </c>
      <c r="E13" s="82">
        <f>'Elenco Prezzi Unitari'!F63</f>
        <v>111.6</v>
      </c>
      <c r="F13" s="83">
        <f t="shared" si="2"/>
        <v>111.6</v>
      </c>
      <c r="G13" s="58"/>
    </row>
    <row r="14" spans="2:7" ht="60" x14ac:dyDescent="0.25">
      <c r="B14" s="34" t="str">
        <f>'Elenco Prezzi Unitari'!B61</f>
        <v>Lieferung und  Einbau eines Erders aus Stahl, normgerecht an die Erdleiter  angeschlossen mittels Verbindungsklemmen. Kreuzerder 50/50/2 mm, feuerverzinkt. L=1000 mm.</v>
      </c>
      <c r="C14" s="56" t="s">
        <v>1</v>
      </c>
      <c r="D14" s="57">
        <v>1</v>
      </c>
      <c r="E14" s="82">
        <f>'Elenco Prezzi Unitari'!F61</f>
        <v>75.75</v>
      </c>
      <c r="F14" s="83">
        <f t="shared" si="2"/>
        <v>75.75</v>
      </c>
      <c r="G14" s="58"/>
    </row>
    <row r="15" spans="2:7" ht="30" x14ac:dyDescent="0.25">
      <c r="B15" s="33" t="str">
        <f>'Elenco Prezzi Unitari'!B34</f>
        <v>Arbeitslohn für die Installation (einschließlich Einsatz einer Arbeitsbühne) und die Konfiguration der Anlage.</v>
      </c>
      <c r="C15" s="118" t="str">
        <f>'Elenco Prezzi Unitari'!C34</f>
        <v>pauschal</v>
      </c>
      <c r="D15" s="63">
        <v>1</v>
      </c>
      <c r="E15" s="86">
        <v>1000</v>
      </c>
      <c r="F15" s="87">
        <f>E15*D15</f>
        <v>1000</v>
      </c>
      <c r="G15" s="64"/>
    </row>
    <row r="16" spans="2:7" x14ac:dyDescent="0.25">
      <c r="B16" s="35" t="str">
        <f>'Elenco Prezzi Unitari'!B66</f>
        <v>Gesamt SOA Kategorie OS5</v>
      </c>
      <c r="C16" s="60"/>
      <c r="D16" s="61"/>
      <c r="E16" s="84"/>
      <c r="F16" s="85">
        <f>SUM(F4:F15)</f>
        <v>13723.35</v>
      </c>
    </row>
    <row r="17" spans="2:6" x14ac:dyDescent="0.25">
      <c r="B17" s="34" t="str">
        <f>'Elenco Prezzi Unitari'!B6</f>
        <v>Modem 3G HSPDS/GPRS mit eingebauter Antenne</v>
      </c>
      <c r="C17" s="56" t="s">
        <v>1</v>
      </c>
      <c r="D17" s="57">
        <v>2</v>
      </c>
      <c r="E17" s="82">
        <f>'Elenco Prezzi Unitari'!F6</f>
        <v>320</v>
      </c>
      <c r="F17" s="83">
        <f t="shared" ref="F17" si="3">E17*D17</f>
        <v>640</v>
      </c>
    </row>
    <row r="18" spans="2:6" ht="45" x14ac:dyDescent="0.25">
      <c r="B18" s="33" t="str">
        <f>'Elenco Prezzi Unitari'!B33</f>
        <v>Zubehörteile für die Montage der Konnektivitätsgeräte zur fachgerechten Herstellung einer vollständigen, funktionstüchtigen Anlage.</v>
      </c>
      <c r="C18" s="117" t="str">
        <f>'Elenco Prezzi Unitari'!C33</f>
        <v>pauschal</v>
      </c>
      <c r="D18" s="57">
        <v>1</v>
      </c>
      <c r="E18" s="82">
        <v>400</v>
      </c>
      <c r="F18" s="83">
        <f>E18*D18</f>
        <v>400</v>
      </c>
    </row>
    <row r="19" spans="2:6" ht="30" x14ac:dyDescent="0.25">
      <c r="B19" s="34" t="str">
        <f>'Elenco Prezzi Unitari'!B34</f>
        <v>Arbeitslohn für die Installation (einschließlich Einsatz einer Arbeitsbühne) und die Konfiguration der Anlage.</v>
      </c>
      <c r="C19" s="114" t="str">
        <f>'Elenco Prezzi Unitari'!C34</f>
        <v>pauschal</v>
      </c>
      <c r="D19" s="63">
        <v>1</v>
      </c>
      <c r="E19" s="86">
        <v>400</v>
      </c>
      <c r="F19" s="87">
        <f>E19*D19</f>
        <v>400</v>
      </c>
    </row>
    <row r="20" spans="2:6" x14ac:dyDescent="0.25">
      <c r="B20" s="36" t="str">
        <f>'Elenco Prezzi Unitari'!B67</f>
        <v>Gesamt SOA Kategorie OS19</v>
      </c>
      <c r="C20" s="60"/>
      <c r="D20" s="65"/>
      <c r="E20" s="84"/>
      <c r="F20" s="88">
        <f>SUM(F17:F19)</f>
        <v>1440</v>
      </c>
    </row>
    <row r="21" spans="2:6" x14ac:dyDescent="0.25">
      <c r="B21" s="67"/>
      <c r="C21" s="68"/>
      <c r="D21" s="69"/>
      <c r="E21" s="89"/>
      <c r="F21" s="89"/>
    </row>
    <row r="22" spans="2:6" x14ac:dyDescent="0.25">
      <c r="B22" s="45" t="str">
        <f>'Elenco Prezzi Unitari'!B69</f>
        <v>SUMME</v>
      </c>
      <c r="C22" s="60"/>
      <c r="D22" s="70"/>
      <c r="E22" s="84"/>
      <c r="F22" s="90">
        <f>F16+F20</f>
        <v>15163.35</v>
      </c>
    </row>
    <row r="23" spans="2:6" x14ac:dyDescent="0.25">
      <c r="B23" s="71"/>
      <c r="C23" s="72"/>
      <c r="D23" s="73"/>
      <c r="E23" s="73"/>
      <c r="F23" s="73"/>
    </row>
    <row r="24" spans="2:6" x14ac:dyDescent="0.25">
      <c r="B24" s="71"/>
      <c r="C24" s="72"/>
      <c r="D24" s="73"/>
      <c r="E24" s="73"/>
      <c r="F24" s="73"/>
    </row>
    <row r="25" spans="2:6" x14ac:dyDescent="0.25">
      <c r="B25" s="71"/>
      <c r="C25" s="72"/>
      <c r="D25" s="73"/>
      <c r="E25" s="73"/>
      <c r="F25" s="73"/>
    </row>
    <row r="26" spans="2:6" x14ac:dyDescent="0.25">
      <c r="B26" s="71"/>
      <c r="C26" s="72"/>
      <c r="D26" s="73"/>
      <c r="E26" s="73"/>
      <c r="F26" s="73"/>
    </row>
    <row r="27" spans="2:6" x14ac:dyDescent="0.25">
      <c r="B27" s="71"/>
      <c r="C27" s="72"/>
      <c r="D27" s="73"/>
      <c r="E27" s="73"/>
      <c r="F27" s="73"/>
    </row>
    <row r="28" spans="2:6" x14ac:dyDescent="0.25">
      <c r="B28" s="71"/>
      <c r="C28" s="72"/>
      <c r="D28" s="73"/>
      <c r="E28" s="73"/>
      <c r="F28" s="73"/>
    </row>
    <row r="29" spans="2:6" x14ac:dyDescent="0.25">
      <c r="B29" s="71"/>
      <c r="C29" s="72"/>
      <c r="D29" s="73"/>
      <c r="E29" s="73"/>
      <c r="F29" s="73"/>
    </row>
    <row r="30" spans="2:6" x14ac:dyDescent="0.25">
      <c r="B30" s="71"/>
      <c r="C30" s="72"/>
      <c r="D30" s="73"/>
      <c r="E30" s="73"/>
      <c r="F30" s="73"/>
    </row>
    <row r="31" spans="2:6" x14ac:dyDescent="0.25">
      <c r="B31" s="71"/>
      <c r="C31" s="72"/>
      <c r="D31" s="73"/>
      <c r="E31" s="73"/>
      <c r="F31" s="73"/>
    </row>
    <row r="32" spans="2:6" x14ac:dyDescent="0.25">
      <c r="B32" s="71"/>
      <c r="C32" s="72"/>
      <c r="D32" s="73"/>
      <c r="E32" s="73"/>
      <c r="F32" s="73"/>
    </row>
    <row r="33" spans="2:6" x14ac:dyDescent="0.25">
      <c r="B33" s="71"/>
      <c r="C33" s="72"/>
      <c r="D33" s="73"/>
      <c r="E33" s="73"/>
      <c r="F33" s="73"/>
    </row>
    <row r="34" spans="2:6" x14ac:dyDescent="0.25">
      <c r="B34" s="71"/>
      <c r="C34" s="72"/>
      <c r="D34" s="73"/>
      <c r="E34" s="73"/>
      <c r="F34" s="73"/>
    </row>
    <row r="35" spans="2:6" x14ac:dyDescent="0.25">
      <c r="B35" s="71"/>
      <c r="C35" s="72"/>
      <c r="D35" s="73"/>
      <c r="E35" s="73"/>
      <c r="F35" s="73"/>
    </row>
    <row r="36" spans="2:6" x14ac:dyDescent="0.25">
      <c r="B36" s="71"/>
      <c r="C36" s="72"/>
      <c r="D36" s="73"/>
      <c r="E36" s="73"/>
      <c r="F36" s="73"/>
    </row>
    <row r="37" spans="2:6" x14ac:dyDescent="0.25">
      <c r="B37" s="71"/>
      <c r="C37" s="72"/>
      <c r="D37" s="73"/>
      <c r="E37" s="73"/>
      <c r="F37" s="73"/>
    </row>
    <row r="38" spans="2:6" x14ac:dyDescent="0.25">
      <c r="B38" s="71"/>
      <c r="C38" s="72"/>
      <c r="D38" s="73"/>
      <c r="E38" s="73"/>
      <c r="F38" s="73"/>
    </row>
    <row r="39" spans="2:6" x14ac:dyDescent="0.25">
      <c r="B39" s="71"/>
      <c r="C39" s="72"/>
      <c r="D39" s="73"/>
      <c r="E39" s="73"/>
      <c r="F39" s="73"/>
    </row>
    <row r="40" spans="2:6" x14ac:dyDescent="0.25">
      <c r="B40" s="71"/>
      <c r="C40" s="72"/>
      <c r="D40" s="73"/>
      <c r="E40" s="73"/>
      <c r="F40" s="73"/>
    </row>
    <row r="41" spans="2:6" x14ac:dyDescent="0.25">
      <c r="B41" s="71"/>
      <c r="C41" s="72"/>
      <c r="D41" s="73"/>
      <c r="E41" s="73"/>
      <c r="F41" s="73"/>
    </row>
    <row r="42" spans="2:6" x14ac:dyDescent="0.25">
      <c r="B42" s="71"/>
      <c r="C42" s="72"/>
      <c r="D42" s="73"/>
      <c r="E42" s="73"/>
      <c r="F42" s="73"/>
    </row>
    <row r="43" spans="2:6" x14ac:dyDescent="0.25">
      <c r="B43" s="71"/>
      <c r="C43" s="72"/>
      <c r="D43" s="73"/>
      <c r="E43" s="73"/>
      <c r="F43" s="73"/>
    </row>
    <row r="44" spans="2:6" x14ac:dyDescent="0.25">
      <c r="B44" s="71"/>
      <c r="C44" s="72"/>
      <c r="D44" s="73"/>
      <c r="E44" s="73"/>
      <c r="F44" s="73"/>
    </row>
    <row r="45" spans="2:6" x14ac:dyDescent="0.25">
      <c r="B45" s="71"/>
      <c r="C45" s="72"/>
      <c r="D45" s="73"/>
      <c r="E45" s="73"/>
      <c r="F45" s="73"/>
    </row>
    <row r="46" spans="2:6" x14ac:dyDescent="0.25">
      <c r="B46" s="71"/>
      <c r="C46" s="72"/>
      <c r="D46" s="73"/>
      <c r="E46" s="73"/>
      <c r="F46" s="73"/>
    </row>
    <row r="47" spans="2:6" x14ac:dyDescent="0.25">
      <c r="B47" s="71"/>
      <c r="C47" s="72"/>
      <c r="D47" s="73"/>
      <c r="E47" s="73"/>
      <c r="F47" s="73"/>
    </row>
    <row r="48" spans="2:6" x14ac:dyDescent="0.25">
      <c r="B48" s="71"/>
      <c r="C48" s="72"/>
      <c r="D48" s="73"/>
      <c r="E48" s="73"/>
      <c r="F48" s="73"/>
    </row>
    <row r="49" spans="2:6" x14ac:dyDescent="0.25">
      <c r="B49" s="71"/>
      <c r="C49" s="72"/>
      <c r="D49" s="73"/>
      <c r="E49" s="73"/>
      <c r="F49" s="73"/>
    </row>
    <row r="50" spans="2:6" x14ac:dyDescent="0.25">
      <c r="B50" s="71"/>
      <c r="C50" s="72"/>
      <c r="D50" s="73"/>
      <c r="E50" s="73"/>
      <c r="F50" s="73"/>
    </row>
    <row r="51" spans="2:6" x14ac:dyDescent="0.25">
      <c r="B51" s="71"/>
      <c r="C51" s="72"/>
      <c r="D51" s="73"/>
      <c r="E51" s="73"/>
      <c r="F51" s="73"/>
    </row>
    <row r="52" spans="2:6" x14ac:dyDescent="0.25">
      <c r="B52" s="71"/>
      <c r="C52" s="72"/>
      <c r="D52" s="73"/>
      <c r="E52" s="73"/>
      <c r="F52" s="73"/>
    </row>
    <row r="53" spans="2:6" x14ac:dyDescent="0.25">
      <c r="B53" s="71"/>
      <c r="C53" s="72"/>
      <c r="D53" s="73"/>
      <c r="E53" s="73"/>
      <c r="F53" s="73"/>
    </row>
    <row r="54" spans="2:6" x14ac:dyDescent="0.25">
      <c r="B54" s="71"/>
      <c r="C54" s="72"/>
      <c r="D54" s="73"/>
      <c r="E54" s="73"/>
      <c r="F54" s="73"/>
    </row>
    <row r="55" spans="2:6" x14ac:dyDescent="0.25">
      <c r="B55" s="71"/>
      <c r="C55" s="72"/>
      <c r="D55" s="73"/>
      <c r="E55" s="73"/>
      <c r="F55" s="73"/>
    </row>
    <row r="56" spans="2:6" x14ac:dyDescent="0.25">
      <c r="B56" s="71"/>
      <c r="C56" s="72"/>
      <c r="D56" s="73"/>
      <c r="E56" s="73"/>
      <c r="F56" s="73"/>
    </row>
    <row r="57" spans="2:6" x14ac:dyDescent="0.25">
      <c r="B57" s="71"/>
      <c r="C57" s="72"/>
      <c r="D57" s="73"/>
      <c r="E57" s="73"/>
      <c r="F57" s="73"/>
    </row>
    <row r="58" spans="2:6" x14ac:dyDescent="0.25">
      <c r="B58" s="71"/>
      <c r="C58" s="72"/>
      <c r="D58" s="73"/>
      <c r="E58" s="73"/>
      <c r="F58" s="73"/>
    </row>
    <row r="59" spans="2:6" x14ac:dyDescent="0.25">
      <c r="B59" s="71"/>
      <c r="C59" s="72"/>
      <c r="D59" s="73"/>
      <c r="E59" s="73"/>
      <c r="F59" s="73"/>
    </row>
    <row r="60" spans="2:6" x14ac:dyDescent="0.25">
      <c r="B60" s="71"/>
      <c r="C60" s="72"/>
      <c r="D60" s="73"/>
      <c r="E60" s="73"/>
      <c r="F60" s="73"/>
    </row>
    <row r="61" spans="2:6" x14ac:dyDescent="0.25">
      <c r="B61" s="71"/>
      <c r="C61" s="72"/>
      <c r="D61" s="73"/>
      <c r="E61" s="73"/>
      <c r="F61" s="73"/>
    </row>
    <row r="62" spans="2:6" x14ac:dyDescent="0.25">
      <c r="B62" s="71"/>
      <c r="C62" s="72"/>
      <c r="D62" s="73"/>
      <c r="E62" s="73"/>
      <c r="F62" s="73"/>
    </row>
    <row r="63" spans="2:6" x14ac:dyDescent="0.25">
      <c r="B63" s="71"/>
      <c r="C63" s="72"/>
      <c r="D63" s="73"/>
      <c r="E63" s="73"/>
      <c r="F63" s="73"/>
    </row>
    <row r="64" spans="2:6" x14ac:dyDescent="0.25">
      <c r="B64" s="71"/>
      <c r="C64" s="72"/>
      <c r="D64" s="73"/>
      <c r="E64" s="73"/>
      <c r="F64" s="73"/>
    </row>
    <row r="65" spans="2:6" x14ac:dyDescent="0.25">
      <c r="B65" s="71"/>
      <c r="C65" s="72"/>
      <c r="D65" s="73"/>
      <c r="E65" s="73"/>
      <c r="F65" s="73"/>
    </row>
    <row r="66" spans="2:6" x14ac:dyDescent="0.25">
      <c r="B66" s="71"/>
      <c r="C66" s="72"/>
      <c r="D66" s="73"/>
      <c r="E66" s="73"/>
      <c r="F66" s="73"/>
    </row>
    <row r="67" spans="2:6" x14ac:dyDescent="0.25">
      <c r="B67" s="71"/>
      <c r="C67" s="72"/>
      <c r="D67" s="73"/>
      <c r="E67" s="73"/>
      <c r="F67" s="73"/>
    </row>
    <row r="68" spans="2:6" x14ac:dyDescent="0.25">
      <c r="B68" s="71"/>
      <c r="C68" s="72"/>
      <c r="D68" s="73"/>
      <c r="E68" s="73"/>
      <c r="F68" s="73"/>
    </row>
    <row r="69" spans="2:6" x14ac:dyDescent="0.25">
      <c r="B69" s="71"/>
      <c r="C69" s="72"/>
      <c r="D69" s="73"/>
      <c r="E69" s="73"/>
      <c r="F69" s="73"/>
    </row>
    <row r="70" spans="2:6" x14ac:dyDescent="0.25">
      <c r="B70" s="71"/>
      <c r="C70" s="72"/>
      <c r="D70" s="73"/>
      <c r="E70" s="73"/>
      <c r="F70" s="73"/>
    </row>
    <row r="71" spans="2:6" x14ac:dyDescent="0.25">
      <c r="B71" s="71"/>
      <c r="C71" s="72"/>
      <c r="D71" s="73"/>
      <c r="E71" s="73"/>
      <c r="F71" s="73"/>
    </row>
    <row r="72" spans="2:6" x14ac:dyDescent="0.25">
      <c r="B72" s="71"/>
      <c r="C72" s="72"/>
      <c r="D72" s="73"/>
      <c r="E72" s="73"/>
      <c r="F72" s="73"/>
    </row>
    <row r="73" spans="2:6" x14ac:dyDescent="0.25">
      <c r="B73" s="71"/>
      <c r="C73" s="72"/>
      <c r="D73" s="73"/>
      <c r="E73" s="73"/>
      <c r="F73" s="73"/>
    </row>
    <row r="74" spans="2:6" x14ac:dyDescent="0.25">
      <c r="B74" s="71"/>
      <c r="C74" s="72"/>
      <c r="D74" s="73"/>
      <c r="E74" s="73"/>
      <c r="F74" s="73"/>
    </row>
    <row r="75" spans="2:6" x14ac:dyDescent="0.25">
      <c r="B75" s="71"/>
      <c r="C75" s="72"/>
      <c r="D75" s="73"/>
      <c r="E75" s="73"/>
      <c r="F75" s="73"/>
    </row>
    <row r="76" spans="2:6" x14ac:dyDescent="0.25">
      <c r="B76" s="71"/>
      <c r="C76" s="72"/>
      <c r="D76" s="73"/>
      <c r="E76" s="73"/>
      <c r="F76" s="73"/>
    </row>
    <row r="77" spans="2:6" x14ac:dyDescent="0.25">
      <c r="B77" s="71"/>
      <c r="C77" s="72"/>
      <c r="D77" s="73"/>
      <c r="E77" s="73"/>
      <c r="F77" s="73"/>
    </row>
    <row r="78" spans="2:6" x14ac:dyDescent="0.25">
      <c r="B78" s="71"/>
      <c r="C78" s="72"/>
      <c r="D78" s="73"/>
      <c r="E78" s="73"/>
      <c r="F78" s="73"/>
    </row>
    <row r="79" spans="2:6" x14ac:dyDescent="0.25">
      <c r="B79" s="71"/>
      <c r="C79" s="72"/>
      <c r="D79" s="73"/>
      <c r="E79" s="73"/>
      <c r="F79" s="73"/>
    </row>
    <row r="80" spans="2:6" x14ac:dyDescent="0.25">
      <c r="B80" s="71"/>
      <c r="C80" s="72"/>
      <c r="D80" s="73"/>
      <c r="E80" s="73"/>
      <c r="F80" s="73"/>
    </row>
    <row r="81" spans="2:6" x14ac:dyDescent="0.25">
      <c r="B81" s="71"/>
      <c r="C81" s="72"/>
      <c r="D81" s="73"/>
      <c r="E81" s="73"/>
      <c r="F81" s="73"/>
    </row>
    <row r="82" spans="2:6" x14ac:dyDescent="0.25">
      <c r="B82" s="71"/>
      <c r="C82" s="72"/>
      <c r="D82" s="73"/>
      <c r="E82" s="73"/>
      <c r="F82" s="73"/>
    </row>
    <row r="83" spans="2:6" x14ac:dyDescent="0.25">
      <c r="B83" s="71"/>
      <c r="C83" s="72"/>
      <c r="D83" s="73"/>
      <c r="E83" s="73"/>
      <c r="F83" s="73"/>
    </row>
    <row r="84" spans="2:6" x14ac:dyDescent="0.25">
      <c r="B84" s="71"/>
      <c r="C84" s="72"/>
      <c r="D84" s="73"/>
      <c r="E84" s="73"/>
      <c r="F84" s="73"/>
    </row>
    <row r="85" spans="2:6" x14ac:dyDescent="0.25">
      <c r="B85" s="71"/>
      <c r="C85" s="72"/>
      <c r="D85" s="73"/>
      <c r="E85" s="73"/>
      <c r="F85" s="73"/>
    </row>
    <row r="86" spans="2:6" x14ac:dyDescent="0.25">
      <c r="B86" s="71"/>
      <c r="C86" s="72"/>
      <c r="D86" s="73"/>
      <c r="E86" s="73"/>
      <c r="F86" s="73"/>
    </row>
    <row r="87" spans="2:6" x14ac:dyDescent="0.25">
      <c r="B87" s="71"/>
      <c r="C87" s="72"/>
      <c r="D87" s="73"/>
      <c r="E87" s="73"/>
      <c r="F87" s="73"/>
    </row>
    <row r="88" spans="2:6" x14ac:dyDescent="0.25">
      <c r="B88" s="71"/>
      <c r="C88" s="72"/>
      <c r="D88" s="73"/>
      <c r="E88" s="73"/>
      <c r="F88" s="73"/>
    </row>
    <row r="89" spans="2:6" x14ac:dyDescent="0.25">
      <c r="B89" s="71"/>
      <c r="C89" s="72"/>
      <c r="D89" s="73"/>
      <c r="E89" s="73"/>
      <c r="F89" s="73"/>
    </row>
    <row r="90" spans="2:6" x14ac:dyDescent="0.25">
      <c r="B90" s="71"/>
      <c r="C90" s="72"/>
      <c r="D90" s="73"/>
      <c r="E90" s="73"/>
      <c r="F90" s="73"/>
    </row>
    <row r="91" spans="2:6" x14ac:dyDescent="0.25">
      <c r="B91" s="71"/>
      <c r="C91" s="72"/>
      <c r="D91" s="73"/>
      <c r="E91" s="73"/>
      <c r="F91" s="73"/>
    </row>
    <row r="92" spans="2:6" x14ac:dyDescent="0.25">
      <c r="B92" s="71"/>
      <c r="C92" s="72"/>
      <c r="D92" s="73"/>
      <c r="E92" s="73"/>
      <c r="F92" s="73"/>
    </row>
    <row r="93" spans="2:6" x14ac:dyDescent="0.25">
      <c r="B93" s="71"/>
      <c r="C93" s="72"/>
      <c r="D93" s="73"/>
      <c r="E93" s="73"/>
      <c r="F93" s="73"/>
    </row>
    <row r="94" spans="2:6" x14ac:dyDescent="0.25">
      <c r="B94" s="71"/>
      <c r="C94" s="72"/>
      <c r="D94" s="73"/>
      <c r="E94" s="73"/>
      <c r="F94" s="73"/>
    </row>
    <row r="95" spans="2:6" x14ac:dyDescent="0.25">
      <c r="B95" s="71"/>
      <c r="C95" s="72"/>
      <c r="D95" s="73"/>
      <c r="E95" s="73"/>
      <c r="F95" s="73"/>
    </row>
    <row r="96" spans="2:6" x14ac:dyDescent="0.25">
      <c r="B96" s="71"/>
      <c r="C96" s="72"/>
      <c r="D96" s="73"/>
      <c r="E96" s="73"/>
      <c r="F96" s="73"/>
    </row>
    <row r="97" spans="2:6" x14ac:dyDescent="0.25">
      <c r="B97" s="71"/>
      <c r="C97" s="72"/>
      <c r="D97" s="73"/>
      <c r="E97" s="73"/>
      <c r="F97" s="73"/>
    </row>
    <row r="98" spans="2:6" x14ac:dyDescent="0.25">
      <c r="B98" s="71"/>
      <c r="C98" s="72"/>
      <c r="D98" s="73"/>
      <c r="E98" s="73"/>
      <c r="F98" s="73"/>
    </row>
    <row r="99" spans="2:6" x14ac:dyDescent="0.25">
      <c r="B99" s="71"/>
      <c r="C99" s="72"/>
      <c r="D99" s="73"/>
      <c r="E99" s="73"/>
      <c r="F99" s="73"/>
    </row>
    <row r="100" spans="2:6" x14ac:dyDescent="0.25">
      <c r="B100" s="71"/>
      <c r="C100" s="72"/>
      <c r="D100" s="73"/>
      <c r="E100" s="73"/>
      <c r="F100" s="73"/>
    </row>
    <row r="101" spans="2:6" x14ac:dyDescent="0.25">
      <c r="B101" s="71"/>
      <c r="C101" s="72"/>
      <c r="D101" s="73"/>
      <c r="E101" s="73"/>
      <c r="F101" s="73"/>
    </row>
    <row r="102" spans="2:6" x14ac:dyDescent="0.25">
      <c r="B102" s="71"/>
      <c r="C102" s="72"/>
      <c r="D102" s="73"/>
      <c r="E102" s="73"/>
      <c r="F102" s="73"/>
    </row>
    <row r="103" spans="2:6" x14ac:dyDescent="0.25">
      <c r="B103" s="71"/>
      <c r="C103" s="72"/>
      <c r="D103" s="73"/>
      <c r="E103" s="73"/>
      <c r="F103" s="73"/>
    </row>
    <row r="104" spans="2:6" x14ac:dyDescent="0.25">
      <c r="B104" s="71"/>
      <c r="C104" s="72"/>
      <c r="D104" s="73"/>
      <c r="E104" s="73"/>
      <c r="F104" s="73"/>
    </row>
    <row r="105" spans="2:6" x14ac:dyDescent="0.25">
      <c r="B105" s="71"/>
      <c r="C105" s="72"/>
      <c r="D105" s="73"/>
      <c r="E105" s="73"/>
      <c r="F105" s="73"/>
    </row>
    <row r="106" spans="2:6" x14ac:dyDescent="0.25">
      <c r="B106" s="71"/>
      <c r="C106" s="72"/>
      <c r="D106" s="73"/>
      <c r="E106" s="73"/>
      <c r="F106" s="73"/>
    </row>
    <row r="107" spans="2:6" x14ac:dyDescent="0.25">
      <c r="B107" s="71"/>
      <c r="C107" s="72"/>
      <c r="D107" s="73"/>
      <c r="E107" s="73"/>
      <c r="F107" s="73"/>
    </row>
    <row r="108" spans="2:6" x14ac:dyDescent="0.25">
      <c r="B108" s="71"/>
      <c r="C108" s="72"/>
      <c r="D108" s="73"/>
      <c r="E108" s="73"/>
      <c r="F108" s="73"/>
    </row>
    <row r="109" spans="2:6" x14ac:dyDescent="0.25">
      <c r="B109" s="71"/>
      <c r="C109" s="72"/>
      <c r="D109" s="73"/>
      <c r="E109" s="73"/>
      <c r="F109" s="73"/>
    </row>
    <row r="110" spans="2:6" x14ac:dyDescent="0.25">
      <c r="B110" s="71"/>
      <c r="C110" s="72"/>
      <c r="D110" s="73"/>
      <c r="E110" s="73"/>
      <c r="F110" s="73"/>
    </row>
    <row r="111" spans="2:6" x14ac:dyDescent="0.25">
      <c r="B111" s="71"/>
      <c r="C111" s="72"/>
      <c r="D111" s="73"/>
      <c r="E111" s="73"/>
      <c r="F111" s="73"/>
    </row>
    <row r="112" spans="2:6" x14ac:dyDescent="0.25">
      <c r="B112" s="71"/>
      <c r="C112" s="72"/>
      <c r="D112" s="73"/>
      <c r="E112" s="73"/>
      <c r="F112" s="73"/>
    </row>
    <row r="113" spans="2:6" x14ac:dyDescent="0.25">
      <c r="B113" s="71"/>
      <c r="C113" s="72"/>
      <c r="D113" s="73"/>
      <c r="E113" s="73"/>
      <c r="F113" s="73"/>
    </row>
    <row r="114" spans="2:6" x14ac:dyDescent="0.25">
      <c r="B114" s="71"/>
      <c r="C114" s="72"/>
      <c r="D114" s="73"/>
      <c r="E114" s="73"/>
      <c r="F114" s="73"/>
    </row>
    <row r="115" spans="2:6" x14ac:dyDescent="0.25">
      <c r="B115" s="71"/>
      <c r="C115" s="72"/>
      <c r="D115" s="73"/>
      <c r="E115" s="73"/>
      <c r="F115" s="73"/>
    </row>
    <row r="116" spans="2:6" x14ac:dyDescent="0.25">
      <c r="B116" s="71"/>
      <c r="C116" s="72"/>
      <c r="D116" s="73"/>
      <c r="E116" s="73"/>
      <c r="F116" s="73"/>
    </row>
    <row r="117" spans="2:6" x14ac:dyDescent="0.25">
      <c r="B117" s="71"/>
      <c r="C117" s="72"/>
      <c r="D117" s="73"/>
      <c r="E117" s="73"/>
      <c r="F117" s="73"/>
    </row>
    <row r="118" spans="2:6" x14ac:dyDescent="0.25">
      <c r="B118" s="71"/>
      <c r="C118" s="72"/>
      <c r="D118" s="73"/>
      <c r="E118" s="73"/>
      <c r="F118" s="73"/>
    </row>
    <row r="119" spans="2:6" x14ac:dyDescent="0.25">
      <c r="B119" s="71"/>
      <c r="C119" s="72"/>
      <c r="D119" s="73"/>
      <c r="E119" s="73"/>
      <c r="F119" s="73"/>
    </row>
    <row r="120" spans="2:6" x14ac:dyDescent="0.25">
      <c r="B120" s="71"/>
      <c r="C120" s="72"/>
      <c r="D120" s="73"/>
      <c r="E120" s="73"/>
      <c r="F120" s="73"/>
    </row>
    <row r="121" spans="2:6" x14ac:dyDescent="0.25">
      <c r="B121" s="71"/>
      <c r="C121" s="72"/>
      <c r="D121" s="73"/>
      <c r="E121" s="73"/>
      <c r="F121" s="73"/>
    </row>
    <row r="122" spans="2:6" x14ac:dyDescent="0.25">
      <c r="B122" s="71"/>
      <c r="C122" s="72"/>
      <c r="D122" s="73"/>
      <c r="E122" s="73"/>
      <c r="F122" s="73"/>
    </row>
    <row r="123" spans="2:6" x14ac:dyDescent="0.25">
      <c r="B123" s="71"/>
      <c r="C123" s="72"/>
      <c r="D123" s="73"/>
      <c r="E123" s="73"/>
      <c r="F123" s="73"/>
    </row>
    <row r="124" spans="2:6" x14ac:dyDescent="0.25">
      <c r="B124" s="71"/>
      <c r="C124" s="72"/>
      <c r="D124" s="73"/>
      <c r="E124" s="73"/>
      <c r="F124" s="73"/>
    </row>
    <row r="125" spans="2:6" x14ac:dyDescent="0.25">
      <c r="B125" s="71"/>
      <c r="C125" s="72"/>
      <c r="D125" s="73"/>
      <c r="E125" s="73"/>
      <c r="F125" s="73"/>
    </row>
    <row r="126" spans="2:6" x14ac:dyDescent="0.25">
      <c r="B126" s="71"/>
      <c r="C126" s="72"/>
      <c r="D126" s="73"/>
      <c r="E126" s="73"/>
      <c r="F126" s="73"/>
    </row>
    <row r="127" spans="2:6" x14ac:dyDescent="0.25">
      <c r="B127" s="71"/>
      <c r="C127" s="72"/>
      <c r="D127" s="73"/>
      <c r="E127" s="73"/>
      <c r="F127" s="73"/>
    </row>
    <row r="128" spans="2:6" x14ac:dyDescent="0.25">
      <c r="B128" s="71"/>
      <c r="C128" s="72"/>
      <c r="D128" s="73"/>
      <c r="E128" s="73"/>
      <c r="F128" s="73"/>
    </row>
    <row r="129" spans="2:6" x14ac:dyDescent="0.25">
      <c r="B129" s="71"/>
      <c r="C129" s="72"/>
      <c r="D129" s="73"/>
      <c r="E129" s="73"/>
      <c r="F129" s="73"/>
    </row>
    <row r="130" spans="2:6" x14ac:dyDescent="0.25">
      <c r="B130" s="71"/>
      <c r="C130" s="72"/>
      <c r="D130" s="73"/>
      <c r="E130" s="73"/>
      <c r="F130" s="73"/>
    </row>
    <row r="131" spans="2:6" x14ac:dyDescent="0.25">
      <c r="B131" s="71"/>
      <c r="C131" s="72"/>
      <c r="D131" s="73"/>
      <c r="E131" s="73"/>
      <c r="F131" s="73"/>
    </row>
    <row r="132" spans="2:6" x14ac:dyDescent="0.25">
      <c r="B132" s="71"/>
      <c r="C132" s="72"/>
      <c r="D132" s="73"/>
      <c r="E132" s="73"/>
      <c r="F132" s="73"/>
    </row>
    <row r="133" spans="2:6" x14ac:dyDescent="0.25">
      <c r="B133" s="71"/>
      <c r="C133" s="72"/>
      <c r="D133" s="73"/>
      <c r="E133" s="73"/>
      <c r="F133" s="73"/>
    </row>
    <row r="134" spans="2:6" x14ac:dyDescent="0.25">
      <c r="B134" s="71"/>
      <c r="C134" s="72"/>
      <c r="D134" s="73"/>
      <c r="E134" s="73"/>
      <c r="F134" s="73"/>
    </row>
    <row r="135" spans="2:6" x14ac:dyDescent="0.25">
      <c r="B135" s="71"/>
      <c r="C135" s="72"/>
      <c r="D135" s="73"/>
      <c r="E135" s="73"/>
      <c r="F135" s="73"/>
    </row>
    <row r="136" spans="2:6" x14ac:dyDescent="0.25">
      <c r="B136" s="71"/>
      <c r="C136" s="72"/>
      <c r="D136" s="73"/>
      <c r="E136" s="73"/>
      <c r="F136" s="73"/>
    </row>
    <row r="137" spans="2:6" x14ac:dyDescent="0.25">
      <c r="B137" s="71"/>
      <c r="C137" s="72"/>
      <c r="D137" s="73"/>
      <c r="E137" s="73"/>
      <c r="F137" s="73"/>
    </row>
    <row r="138" spans="2:6" x14ac:dyDescent="0.25">
      <c r="B138" s="71"/>
      <c r="C138" s="72"/>
      <c r="D138" s="73"/>
      <c r="E138" s="73"/>
      <c r="F138" s="73"/>
    </row>
    <row r="139" spans="2:6" x14ac:dyDescent="0.25">
      <c r="B139" s="71"/>
      <c r="C139" s="72"/>
      <c r="D139" s="73"/>
      <c r="E139" s="73"/>
      <c r="F139" s="73"/>
    </row>
    <row r="140" spans="2:6" x14ac:dyDescent="0.25">
      <c r="B140" s="71"/>
      <c r="C140" s="72"/>
      <c r="D140" s="73"/>
      <c r="E140" s="73"/>
      <c r="F140" s="73"/>
    </row>
    <row r="141" spans="2:6" x14ac:dyDescent="0.25">
      <c r="B141" s="71"/>
      <c r="C141" s="72"/>
      <c r="D141" s="73"/>
      <c r="E141" s="73"/>
      <c r="F141" s="73"/>
    </row>
    <row r="142" spans="2:6" x14ac:dyDescent="0.25">
      <c r="B142" s="71"/>
      <c r="C142" s="72"/>
      <c r="D142" s="73"/>
      <c r="E142" s="73"/>
      <c r="F142" s="73"/>
    </row>
    <row r="143" spans="2:6" x14ac:dyDescent="0.25">
      <c r="B143" s="71"/>
      <c r="C143" s="72"/>
      <c r="D143" s="73"/>
      <c r="E143" s="73"/>
      <c r="F143" s="73"/>
    </row>
    <row r="144" spans="2:6" x14ac:dyDescent="0.25">
      <c r="B144" s="71"/>
      <c r="C144" s="72"/>
      <c r="D144" s="73"/>
      <c r="E144" s="73"/>
      <c r="F144" s="73"/>
    </row>
    <row r="145" spans="2:6" x14ac:dyDescent="0.25">
      <c r="B145" s="71"/>
      <c r="C145" s="72"/>
      <c r="D145" s="73"/>
      <c r="E145" s="73"/>
      <c r="F145" s="73"/>
    </row>
    <row r="146" spans="2:6" x14ac:dyDescent="0.25">
      <c r="B146" s="71"/>
      <c r="C146" s="72"/>
      <c r="D146" s="73"/>
      <c r="E146" s="73"/>
      <c r="F146" s="73"/>
    </row>
    <row r="147" spans="2:6" x14ac:dyDescent="0.25">
      <c r="B147" s="71"/>
      <c r="C147" s="72"/>
      <c r="D147" s="73"/>
      <c r="E147" s="73"/>
      <c r="F147" s="73"/>
    </row>
    <row r="148" spans="2:6" x14ac:dyDescent="0.25">
      <c r="B148" s="71"/>
      <c r="C148" s="72"/>
      <c r="D148" s="73"/>
      <c r="E148" s="73"/>
      <c r="F148" s="73"/>
    </row>
    <row r="149" spans="2:6" x14ac:dyDescent="0.25">
      <c r="B149" s="71"/>
      <c r="C149" s="72"/>
      <c r="D149" s="73"/>
      <c r="E149" s="73"/>
      <c r="F149" s="73"/>
    </row>
    <row r="150" spans="2:6" x14ac:dyDescent="0.25">
      <c r="B150" s="71"/>
      <c r="C150" s="72"/>
      <c r="D150" s="73"/>
      <c r="E150" s="73"/>
      <c r="F150" s="73"/>
    </row>
    <row r="151" spans="2:6" x14ac:dyDescent="0.25">
      <c r="B151" s="71"/>
      <c r="C151" s="72"/>
      <c r="D151" s="73"/>
      <c r="E151" s="73"/>
      <c r="F151" s="73"/>
    </row>
    <row r="152" spans="2:6" x14ac:dyDescent="0.25">
      <c r="B152" s="71"/>
      <c r="C152" s="72"/>
      <c r="D152" s="73"/>
      <c r="E152" s="73"/>
      <c r="F152" s="73"/>
    </row>
    <row r="153" spans="2:6" x14ac:dyDescent="0.25">
      <c r="B153" s="71"/>
      <c r="C153" s="72"/>
      <c r="D153" s="73"/>
      <c r="E153" s="73"/>
      <c r="F153" s="73"/>
    </row>
    <row r="154" spans="2:6" x14ac:dyDescent="0.25">
      <c r="B154" s="71"/>
      <c r="C154" s="72"/>
      <c r="D154" s="73"/>
      <c r="E154" s="73"/>
      <c r="F154" s="73"/>
    </row>
    <row r="155" spans="2:6" x14ac:dyDescent="0.25">
      <c r="B155" s="71"/>
      <c r="C155" s="72"/>
      <c r="D155" s="73"/>
      <c r="E155" s="73"/>
      <c r="F155" s="73"/>
    </row>
    <row r="156" spans="2:6" x14ac:dyDescent="0.25">
      <c r="B156" s="71"/>
      <c r="C156" s="72"/>
      <c r="D156" s="73"/>
      <c r="E156" s="73"/>
      <c r="F156" s="73"/>
    </row>
    <row r="157" spans="2:6" x14ac:dyDescent="0.25">
      <c r="B157" s="71"/>
      <c r="C157" s="72"/>
      <c r="D157" s="73"/>
      <c r="E157" s="73"/>
      <c r="F157" s="73"/>
    </row>
    <row r="158" spans="2:6" x14ac:dyDescent="0.25">
      <c r="B158" s="71"/>
      <c r="C158" s="72"/>
      <c r="D158" s="73"/>
      <c r="E158" s="73"/>
      <c r="F158" s="73"/>
    </row>
    <row r="159" spans="2:6" x14ac:dyDescent="0.25">
      <c r="B159" s="71"/>
      <c r="C159" s="72"/>
      <c r="D159" s="73"/>
      <c r="E159" s="73"/>
      <c r="F159" s="73"/>
    </row>
    <row r="160" spans="2:6" x14ac:dyDescent="0.25">
      <c r="B160" s="71"/>
      <c r="C160" s="72"/>
      <c r="D160" s="73"/>
      <c r="E160" s="73"/>
      <c r="F160" s="73"/>
    </row>
    <row r="161" spans="2:6" x14ac:dyDescent="0.25">
      <c r="B161" s="71"/>
      <c r="C161" s="72"/>
      <c r="D161" s="73"/>
      <c r="E161" s="73"/>
      <c r="F161" s="73"/>
    </row>
    <row r="162" spans="2:6" x14ac:dyDescent="0.25">
      <c r="B162" s="71"/>
      <c r="C162" s="72"/>
      <c r="D162" s="73"/>
      <c r="E162" s="73"/>
      <c r="F162" s="73"/>
    </row>
    <row r="163" spans="2:6" x14ac:dyDescent="0.25">
      <c r="B163" s="71"/>
      <c r="C163" s="72"/>
      <c r="D163" s="73"/>
      <c r="E163" s="73"/>
      <c r="F163" s="73"/>
    </row>
    <row r="164" spans="2:6" x14ac:dyDescent="0.25">
      <c r="B164" s="71"/>
      <c r="C164" s="72"/>
      <c r="D164" s="73"/>
      <c r="E164" s="73"/>
      <c r="F164" s="73"/>
    </row>
    <row r="165" spans="2:6" x14ac:dyDescent="0.25">
      <c r="B165" s="71"/>
      <c r="C165" s="72"/>
      <c r="D165" s="73"/>
      <c r="E165" s="73"/>
      <c r="F165" s="73"/>
    </row>
    <row r="166" spans="2:6" x14ac:dyDescent="0.25">
      <c r="B166" s="71"/>
      <c r="C166" s="72"/>
      <c r="D166" s="73"/>
      <c r="E166" s="73"/>
      <c r="F166" s="73"/>
    </row>
    <row r="167" spans="2:6" x14ac:dyDescent="0.25">
      <c r="B167" s="71"/>
      <c r="C167" s="72"/>
      <c r="D167" s="73"/>
      <c r="E167" s="73"/>
      <c r="F167" s="73"/>
    </row>
    <row r="168" spans="2:6" x14ac:dyDescent="0.25">
      <c r="B168" s="71"/>
      <c r="C168" s="72"/>
      <c r="D168" s="73"/>
      <c r="E168" s="73"/>
      <c r="F168" s="73"/>
    </row>
    <row r="169" spans="2:6" x14ac:dyDescent="0.25">
      <c r="B169" s="71"/>
      <c r="C169" s="72"/>
      <c r="D169" s="73"/>
      <c r="E169" s="73"/>
      <c r="F169" s="73"/>
    </row>
    <row r="170" spans="2:6" x14ac:dyDescent="0.25">
      <c r="B170" s="71"/>
      <c r="C170" s="72"/>
      <c r="D170" s="73"/>
      <c r="E170" s="73"/>
      <c r="F170" s="73"/>
    </row>
    <row r="171" spans="2:6" x14ac:dyDescent="0.25">
      <c r="B171" s="71"/>
      <c r="C171" s="72"/>
      <c r="D171" s="73"/>
      <c r="E171" s="73"/>
      <c r="F171" s="73"/>
    </row>
    <row r="172" spans="2:6" x14ac:dyDescent="0.25">
      <c r="B172" s="71"/>
      <c r="C172" s="72"/>
      <c r="D172" s="73"/>
      <c r="E172" s="73"/>
      <c r="F172" s="73"/>
    </row>
    <row r="173" spans="2:6" x14ac:dyDescent="0.25">
      <c r="B173" s="71"/>
      <c r="C173" s="72"/>
      <c r="D173" s="73"/>
      <c r="E173" s="73"/>
      <c r="F173" s="73"/>
    </row>
    <row r="174" spans="2:6" x14ac:dyDescent="0.25">
      <c r="B174" s="71"/>
      <c r="C174" s="72"/>
      <c r="D174" s="73"/>
      <c r="E174" s="73"/>
      <c r="F174" s="73"/>
    </row>
    <row r="175" spans="2:6" x14ac:dyDescent="0.25">
      <c r="B175" s="71"/>
      <c r="C175" s="72"/>
      <c r="D175" s="73"/>
      <c r="E175" s="73"/>
      <c r="F175" s="73"/>
    </row>
    <row r="176" spans="2:6" x14ac:dyDescent="0.25">
      <c r="B176" s="71"/>
      <c r="C176" s="72"/>
      <c r="D176" s="73"/>
      <c r="E176" s="73"/>
      <c r="F176" s="73"/>
    </row>
    <row r="177" spans="2:6" x14ac:dyDescent="0.25">
      <c r="B177" s="71"/>
      <c r="C177" s="72"/>
      <c r="D177" s="73"/>
      <c r="E177" s="73"/>
      <c r="F177" s="73"/>
    </row>
    <row r="178" spans="2:6" x14ac:dyDescent="0.25">
      <c r="B178" s="71"/>
      <c r="C178" s="72"/>
      <c r="D178" s="73"/>
      <c r="E178" s="73"/>
      <c r="F178" s="73"/>
    </row>
    <row r="179" spans="2:6" x14ac:dyDescent="0.25">
      <c r="B179" s="71"/>
      <c r="C179" s="72"/>
      <c r="D179" s="73"/>
      <c r="E179" s="73"/>
      <c r="F179" s="73"/>
    </row>
    <row r="180" spans="2:6" x14ac:dyDescent="0.25">
      <c r="B180" s="71"/>
      <c r="C180" s="72"/>
      <c r="D180" s="73"/>
      <c r="E180" s="73"/>
      <c r="F180" s="73"/>
    </row>
    <row r="181" spans="2:6" x14ac:dyDescent="0.25">
      <c r="B181" s="71"/>
      <c r="C181" s="72"/>
      <c r="D181" s="73"/>
      <c r="E181" s="73"/>
      <c r="F181" s="73"/>
    </row>
    <row r="182" spans="2:6" x14ac:dyDescent="0.25">
      <c r="B182" s="71"/>
      <c r="C182" s="72"/>
      <c r="D182" s="73"/>
      <c r="E182" s="73"/>
      <c r="F182" s="73"/>
    </row>
    <row r="183" spans="2:6" x14ac:dyDescent="0.25">
      <c r="B183" s="71"/>
      <c r="C183" s="72"/>
      <c r="D183" s="73"/>
      <c r="E183" s="73"/>
      <c r="F183" s="73"/>
    </row>
    <row r="184" spans="2:6" x14ac:dyDescent="0.25">
      <c r="B184" s="71"/>
      <c r="C184" s="72"/>
      <c r="D184" s="73"/>
      <c r="E184" s="73"/>
      <c r="F184" s="73"/>
    </row>
    <row r="185" spans="2:6" x14ac:dyDescent="0.25">
      <c r="B185" s="71"/>
      <c r="C185" s="72"/>
      <c r="D185" s="73"/>
      <c r="E185" s="73"/>
      <c r="F185" s="73"/>
    </row>
    <row r="186" spans="2:6" x14ac:dyDescent="0.25">
      <c r="B186" s="71"/>
      <c r="C186" s="72"/>
      <c r="D186" s="73"/>
      <c r="E186" s="73"/>
      <c r="F186" s="73"/>
    </row>
    <row r="187" spans="2:6" x14ac:dyDescent="0.25">
      <c r="B187" s="71"/>
      <c r="C187" s="72"/>
      <c r="D187" s="73"/>
      <c r="E187" s="73"/>
      <c r="F187" s="73"/>
    </row>
    <row r="188" spans="2:6" x14ac:dyDescent="0.25">
      <c r="B188" s="71"/>
      <c r="C188" s="72"/>
      <c r="D188" s="73"/>
      <c r="E188" s="73"/>
      <c r="F188" s="73"/>
    </row>
    <row r="189" spans="2:6" x14ac:dyDescent="0.25">
      <c r="B189" s="71"/>
      <c r="C189" s="72"/>
      <c r="D189" s="73"/>
      <c r="E189" s="73"/>
      <c r="F189" s="73"/>
    </row>
    <row r="190" spans="2:6" x14ac:dyDescent="0.25">
      <c r="B190" s="71"/>
      <c r="C190" s="72"/>
      <c r="D190" s="73"/>
      <c r="E190" s="73"/>
      <c r="F190" s="73"/>
    </row>
    <row r="191" spans="2:6" x14ac:dyDescent="0.25">
      <c r="B191" s="71"/>
      <c r="C191" s="72"/>
      <c r="D191" s="73"/>
      <c r="E191" s="73"/>
      <c r="F191" s="73"/>
    </row>
    <row r="192" spans="2:6" x14ac:dyDescent="0.25">
      <c r="B192" s="71"/>
      <c r="C192" s="72"/>
      <c r="D192" s="73"/>
      <c r="E192" s="73"/>
      <c r="F192" s="73"/>
    </row>
    <row r="193" spans="2:6" x14ac:dyDescent="0.25">
      <c r="B193" s="71"/>
      <c r="C193" s="72"/>
      <c r="D193" s="73"/>
      <c r="E193" s="73"/>
      <c r="F193" s="73"/>
    </row>
    <row r="194" spans="2:6" x14ac:dyDescent="0.25">
      <c r="B194" s="71"/>
      <c r="C194" s="72"/>
      <c r="D194" s="73"/>
      <c r="E194" s="73"/>
      <c r="F194" s="73"/>
    </row>
    <row r="195" spans="2:6" x14ac:dyDescent="0.25">
      <c r="B195" s="71"/>
      <c r="C195" s="72"/>
      <c r="D195" s="73"/>
      <c r="E195" s="73"/>
      <c r="F195" s="73"/>
    </row>
    <row r="196" spans="2:6" x14ac:dyDescent="0.25">
      <c r="B196" s="71"/>
      <c r="C196" s="72"/>
      <c r="D196" s="73"/>
      <c r="E196" s="73"/>
      <c r="F196" s="73"/>
    </row>
    <row r="197" spans="2:6" x14ac:dyDescent="0.25">
      <c r="B197" s="71"/>
      <c r="C197" s="72"/>
      <c r="D197" s="73"/>
      <c r="E197" s="73"/>
      <c r="F197" s="73"/>
    </row>
    <row r="198" spans="2:6" x14ac:dyDescent="0.25">
      <c r="B198" s="71"/>
      <c r="C198" s="72"/>
      <c r="D198" s="73"/>
      <c r="E198" s="73"/>
      <c r="F198" s="73"/>
    </row>
    <row r="199" spans="2:6" x14ac:dyDescent="0.25">
      <c r="B199" s="71"/>
      <c r="C199" s="72"/>
      <c r="D199" s="73"/>
      <c r="E199" s="73"/>
      <c r="F199" s="73"/>
    </row>
    <row r="200" spans="2:6" x14ac:dyDescent="0.25">
      <c r="B200" s="71"/>
      <c r="C200" s="72"/>
      <c r="D200" s="73"/>
      <c r="E200" s="73"/>
      <c r="F200" s="73"/>
    </row>
    <row r="201" spans="2:6" x14ac:dyDescent="0.25">
      <c r="B201" s="71"/>
      <c r="C201" s="72"/>
      <c r="D201" s="73"/>
      <c r="E201" s="73"/>
      <c r="F201" s="73"/>
    </row>
    <row r="202" spans="2:6" x14ac:dyDescent="0.25">
      <c r="B202" s="71"/>
      <c r="C202" s="72"/>
      <c r="D202" s="73"/>
      <c r="E202" s="73"/>
      <c r="F202" s="73"/>
    </row>
    <row r="203" spans="2:6" x14ac:dyDescent="0.25">
      <c r="B203" s="71"/>
      <c r="C203" s="72"/>
      <c r="D203" s="73"/>
      <c r="E203" s="73"/>
      <c r="F203" s="73"/>
    </row>
    <row r="204" spans="2:6" x14ac:dyDescent="0.25">
      <c r="B204" s="71"/>
      <c r="C204" s="72"/>
      <c r="D204" s="73"/>
      <c r="E204" s="73"/>
      <c r="F204" s="73"/>
    </row>
    <row r="205" spans="2:6" x14ac:dyDescent="0.25">
      <c r="B205" s="71"/>
      <c r="C205" s="72"/>
      <c r="D205" s="73"/>
      <c r="E205" s="73"/>
      <c r="F205" s="73"/>
    </row>
    <row r="206" spans="2:6" x14ac:dyDescent="0.25">
      <c r="B206" s="71"/>
      <c r="C206" s="72"/>
      <c r="D206" s="73"/>
      <c r="E206" s="73"/>
      <c r="F206" s="73"/>
    </row>
    <row r="207" spans="2:6" x14ac:dyDescent="0.25">
      <c r="B207" s="71"/>
      <c r="C207" s="72"/>
      <c r="D207" s="73"/>
      <c r="E207" s="73"/>
      <c r="F207" s="73"/>
    </row>
    <row r="208" spans="2:6" x14ac:dyDescent="0.25">
      <c r="B208" s="71"/>
      <c r="C208" s="72"/>
      <c r="D208" s="73"/>
      <c r="E208" s="73"/>
      <c r="F208" s="73"/>
    </row>
    <row r="209" spans="2:6" x14ac:dyDescent="0.25">
      <c r="B209" s="71"/>
      <c r="C209" s="72"/>
      <c r="D209" s="73"/>
      <c r="E209" s="73"/>
      <c r="F209" s="73"/>
    </row>
    <row r="210" spans="2:6" x14ac:dyDescent="0.25">
      <c r="B210" s="71"/>
      <c r="C210" s="72"/>
      <c r="D210" s="73"/>
      <c r="E210" s="73"/>
      <c r="F210" s="73"/>
    </row>
    <row r="211" spans="2:6" x14ac:dyDescent="0.25">
      <c r="B211" s="71"/>
      <c r="C211" s="72"/>
      <c r="D211" s="73"/>
      <c r="E211" s="73"/>
      <c r="F211" s="73"/>
    </row>
    <row r="212" spans="2:6" x14ac:dyDescent="0.25">
      <c r="B212" s="71"/>
      <c r="C212" s="72"/>
      <c r="D212" s="73"/>
      <c r="E212" s="73"/>
      <c r="F212" s="73"/>
    </row>
    <row r="213" spans="2:6" x14ac:dyDescent="0.25">
      <c r="B213" s="71"/>
      <c r="C213" s="72"/>
      <c r="D213" s="73"/>
      <c r="E213" s="73"/>
      <c r="F213" s="73"/>
    </row>
    <row r="214" spans="2:6" x14ac:dyDescent="0.25">
      <c r="B214" s="71"/>
      <c r="C214" s="72"/>
      <c r="D214" s="73"/>
      <c r="E214" s="73"/>
      <c r="F214" s="73"/>
    </row>
    <row r="215" spans="2:6" x14ac:dyDescent="0.25">
      <c r="B215" s="71"/>
      <c r="C215" s="72"/>
      <c r="D215" s="73"/>
      <c r="E215" s="73"/>
      <c r="F215" s="73"/>
    </row>
    <row r="216" spans="2:6" x14ac:dyDescent="0.25">
      <c r="B216" s="71"/>
      <c r="C216" s="72"/>
      <c r="D216" s="73"/>
      <c r="E216" s="73"/>
      <c r="F216" s="73"/>
    </row>
    <row r="217" spans="2:6" x14ac:dyDescent="0.25">
      <c r="B217" s="71"/>
      <c r="C217" s="72"/>
      <c r="D217" s="73"/>
      <c r="E217" s="73"/>
      <c r="F217" s="73"/>
    </row>
    <row r="218" spans="2:6" x14ac:dyDescent="0.25">
      <c r="B218" s="71"/>
      <c r="C218" s="72"/>
      <c r="D218" s="73"/>
      <c r="E218" s="73"/>
      <c r="F218" s="73"/>
    </row>
    <row r="219" spans="2:6" x14ac:dyDescent="0.25">
      <c r="B219" s="71"/>
      <c r="C219" s="72"/>
      <c r="D219" s="73"/>
      <c r="E219" s="73"/>
      <c r="F219" s="73"/>
    </row>
    <row r="220" spans="2:6" x14ac:dyDescent="0.25">
      <c r="B220" s="71"/>
      <c r="C220" s="72"/>
      <c r="D220" s="73"/>
      <c r="E220" s="73"/>
      <c r="F220" s="73"/>
    </row>
    <row r="221" spans="2:6" x14ac:dyDescent="0.25">
      <c r="B221" s="71"/>
      <c r="C221" s="72"/>
      <c r="D221" s="73"/>
      <c r="E221" s="73"/>
      <c r="F221" s="73"/>
    </row>
    <row r="222" spans="2:6" x14ac:dyDescent="0.25">
      <c r="B222" s="71"/>
      <c r="C222" s="72"/>
      <c r="D222" s="73"/>
      <c r="E222" s="73"/>
      <c r="F222" s="73"/>
    </row>
    <row r="223" spans="2:6" x14ac:dyDescent="0.25">
      <c r="B223" s="71"/>
      <c r="C223" s="72"/>
      <c r="D223" s="73"/>
      <c r="E223" s="73"/>
      <c r="F223" s="73"/>
    </row>
    <row r="224" spans="2:6" x14ac:dyDescent="0.25">
      <c r="B224" s="71"/>
      <c r="C224" s="72"/>
      <c r="D224" s="73"/>
      <c r="E224" s="73"/>
      <c r="F224" s="73"/>
    </row>
    <row r="225" spans="2:6" x14ac:dyDescent="0.25">
      <c r="B225" s="71"/>
      <c r="C225" s="72"/>
      <c r="D225" s="73"/>
      <c r="E225" s="73"/>
      <c r="F225" s="73"/>
    </row>
    <row r="226" spans="2:6" x14ac:dyDescent="0.25">
      <c r="B226" s="71"/>
      <c r="C226" s="72"/>
      <c r="D226" s="73"/>
      <c r="E226" s="73"/>
      <c r="F226" s="73"/>
    </row>
    <row r="227" spans="2:6" x14ac:dyDescent="0.25">
      <c r="B227" s="71"/>
      <c r="C227" s="72"/>
      <c r="D227" s="73"/>
      <c r="E227" s="73"/>
      <c r="F227" s="73"/>
    </row>
    <row r="228" spans="2:6" x14ac:dyDescent="0.25">
      <c r="B228" s="71"/>
      <c r="C228" s="72"/>
      <c r="D228" s="73"/>
      <c r="E228" s="73"/>
      <c r="F228" s="73"/>
    </row>
    <row r="229" spans="2:6" x14ac:dyDescent="0.25">
      <c r="B229" s="71"/>
      <c r="C229" s="72"/>
      <c r="D229" s="73"/>
      <c r="E229" s="73"/>
      <c r="F229" s="73"/>
    </row>
    <row r="230" spans="2:6" x14ac:dyDescent="0.25">
      <c r="B230" s="71"/>
      <c r="C230" s="72"/>
      <c r="D230" s="73"/>
      <c r="E230" s="73"/>
      <c r="F230" s="73"/>
    </row>
    <row r="231" spans="2:6" x14ac:dyDescent="0.25">
      <c r="B231" s="71"/>
      <c r="C231" s="72"/>
      <c r="D231" s="73"/>
      <c r="E231" s="73"/>
      <c r="F231" s="73"/>
    </row>
    <row r="232" spans="2:6" x14ac:dyDescent="0.25">
      <c r="B232" s="71"/>
      <c r="C232" s="72"/>
      <c r="D232" s="73"/>
      <c r="E232" s="73"/>
      <c r="F232" s="73"/>
    </row>
    <row r="233" spans="2:6" x14ac:dyDescent="0.25">
      <c r="B233" s="71"/>
      <c r="C233" s="72"/>
      <c r="D233" s="73"/>
      <c r="E233" s="73"/>
      <c r="F233" s="73"/>
    </row>
    <row r="234" spans="2:6" x14ac:dyDescent="0.25">
      <c r="B234" s="71"/>
      <c r="C234" s="72"/>
      <c r="D234" s="73"/>
      <c r="E234" s="73"/>
      <c r="F234" s="73"/>
    </row>
    <row r="235" spans="2:6" x14ac:dyDescent="0.25">
      <c r="B235" s="71"/>
      <c r="C235" s="72"/>
      <c r="D235" s="73"/>
      <c r="E235" s="73"/>
      <c r="F235" s="73"/>
    </row>
    <row r="236" spans="2:6" x14ac:dyDescent="0.25">
      <c r="B236" s="71"/>
      <c r="C236" s="72"/>
      <c r="D236" s="73"/>
      <c r="E236" s="73"/>
      <c r="F236" s="73"/>
    </row>
    <row r="237" spans="2:6" x14ac:dyDescent="0.25">
      <c r="B237" s="71"/>
      <c r="C237" s="72"/>
      <c r="D237" s="73"/>
      <c r="E237" s="73"/>
      <c r="F237" s="73"/>
    </row>
    <row r="238" spans="2:6" x14ac:dyDescent="0.25">
      <c r="B238" s="71"/>
      <c r="C238" s="72"/>
      <c r="D238" s="73"/>
      <c r="E238" s="73"/>
      <c r="F238" s="73"/>
    </row>
    <row r="239" spans="2:6" x14ac:dyDescent="0.25">
      <c r="B239" s="71"/>
      <c r="C239" s="72"/>
      <c r="D239" s="73"/>
      <c r="E239" s="73"/>
      <c r="F239" s="73"/>
    </row>
    <row r="240" spans="2:6" x14ac:dyDescent="0.25">
      <c r="B240" s="71"/>
      <c r="C240" s="72"/>
      <c r="D240" s="73"/>
      <c r="E240" s="73"/>
      <c r="F240" s="73"/>
    </row>
    <row r="241" spans="2:6" x14ac:dyDescent="0.25">
      <c r="B241" s="71"/>
      <c r="C241" s="72"/>
      <c r="D241" s="73"/>
      <c r="E241" s="73"/>
      <c r="F241" s="73"/>
    </row>
    <row r="242" spans="2:6" x14ac:dyDescent="0.25">
      <c r="B242" s="71"/>
      <c r="C242" s="72"/>
      <c r="D242" s="73"/>
      <c r="E242" s="73"/>
      <c r="F242" s="73"/>
    </row>
    <row r="243" spans="2:6" x14ac:dyDescent="0.25">
      <c r="B243" s="71"/>
      <c r="C243" s="72"/>
      <c r="D243" s="73"/>
      <c r="E243" s="73"/>
      <c r="F243" s="73"/>
    </row>
    <row r="244" spans="2:6" x14ac:dyDescent="0.25">
      <c r="B244" s="71"/>
      <c r="C244" s="72"/>
      <c r="D244" s="73"/>
      <c r="E244" s="73"/>
      <c r="F244" s="73"/>
    </row>
    <row r="245" spans="2:6" x14ac:dyDescent="0.25">
      <c r="B245" s="71"/>
      <c r="C245" s="72"/>
      <c r="D245" s="73"/>
      <c r="E245" s="73"/>
      <c r="F245" s="73"/>
    </row>
    <row r="246" spans="2:6" x14ac:dyDescent="0.25">
      <c r="B246" s="71"/>
      <c r="C246" s="72"/>
      <c r="D246" s="73"/>
      <c r="E246" s="73"/>
      <c r="F246" s="73"/>
    </row>
    <row r="247" spans="2:6" x14ac:dyDescent="0.25">
      <c r="B247" s="71"/>
      <c r="C247" s="72"/>
      <c r="D247" s="73"/>
      <c r="E247" s="73"/>
      <c r="F247" s="73"/>
    </row>
    <row r="248" spans="2:6" x14ac:dyDescent="0.25">
      <c r="B248" s="71"/>
      <c r="C248" s="72"/>
      <c r="D248" s="73"/>
      <c r="E248" s="73"/>
      <c r="F248" s="73"/>
    </row>
    <row r="249" spans="2:6" x14ac:dyDescent="0.25">
      <c r="B249" s="71"/>
      <c r="C249" s="72"/>
      <c r="D249" s="73"/>
      <c r="E249" s="73"/>
      <c r="F249" s="73"/>
    </row>
    <row r="250" spans="2:6" x14ac:dyDescent="0.25">
      <c r="B250" s="71"/>
      <c r="C250" s="72"/>
      <c r="D250" s="73"/>
      <c r="E250" s="73"/>
      <c r="F250" s="73"/>
    </row>
    <row r="251" spans="2:6" x14ac:dyDescent="0.25">
      <c r="B251" s="71"/>
      <c r="C251" s="72"/>
      <c r="D251" s="73"/>
      <c r="E251" s="73"/>
      <c r="F251" s="73"/>
    </row>
    <row r="252" spans="2:6" x14ac:dyDescent="0.25">
      <c r="B252" s="71"/>
      <c r="C252" s="72"/>
      <c r="D252" s="73"/>
      <c r="E252" s="73"/>
      <c r="F252" s="73"/>
    </row>
    <row r="253" spans="2:6" x14ac:dyDescent="0.25">
      <c r="B253" s="71"/>
      <c r="C253" s="72"/>
      <c r="D253" s="73"/>
      <c r="E253" s="73"/>
      <c r="F253" s="73"/>
    </row>
    <row r="254" spans="2:6" x14ac:dyDescent="0.25">
      <c r="B254" s="71"/>
      <c r="C254" s="72"/>
      <c r="D254" s="73"/>
      <c r="E254" s="73"/>
      <c r="F254" s="73"/>
    </row>
    <row r="255" spans="2:6" x14ac:dyDescent="0.25">
      <c r="B255" s="71"/>
      <c r="C255" s="72"/>
      <c r="D255" s="73"/>
      <c r="E255" s="73"/>
      <c r="F255" s="73"/>
    </row>
    <row r="256" spans="2:6" x14ac:dyDescent="0.25">
      <c r="B256" s="71"/>
      <c r="C256" s="72"/>
      <c r="D256" s="73"/>
      <c r="E256" s="73"/>
      <c r="F256" s="73"/>
    </row>
    <row r="257" spans="2:6" x14ac:dyDescent="0.25">
      <c r="B257" s="71"/>
      <c r="C257" s="72"/>
      <c r="D257" s="73"/>
      <c r="E257" s="73"/>
      <c r="F257" s="73"/>
    </row>
    <row r="258" spans="2:6" x14ac:dyDescent="0.25">
      <c r="B258" s="71"/>
      <c r="C258" s="72"/>
      <c r="D258" s="73"/>
      <c r="E258" s="73"/>
      <c r="F258" s="73"/>
    </row>
    <row r="259" spans="2:6" x14ac:dyDescent="0.25">
      <c r="B259" s="71"/>
      <c r="C259" s="72"/>
      <c r="D259" s="73"/>
      <c r="E259" s="73"/>
      <c r="F259" s="73"/>
    </row>
    <row r="260" spans="2:6" x14ac:dyDescent="0.25">
      <c r="B260" s="71"/>
      <c r="C260" s="72"/>
      <c r="D260" s="73"/>
      <c r="E260" s="73"/>
      <c r="F260" s="73"/>
    </row>
    <row r="261" spans="2:6" x14ac:dyDescent="0.25">
      <c r="B261" s="71"/>
      <c r="C261" s="72"/>
      <c r="D261" s="73"/>
      <c r="E261" s="73"/>
      <c r="F261" s="73"/>
    </row>
    <row r="262" spans="2:6" x14ac:dyDescent="0.25">
      <c r="B262" s="71"/>
      <c r="C262" s="72"/>
      <c r="D262" s="73"/>
      <c r="E262" s="73"/>
      <c r="F262" s="73"/>
    </row>
    <row r="263" spans="2:6" x14ac:dyDescent="0.25">
      <c r="B263" s="71"/>
      <c r="C263" s="72"/>
      <c r="D263" s="73"/>
      <c r="E263" s="73"/>
      <c r="F263" s="73"/>
    </row>
    <row r="264" spans="2:6" x14ac:dyDescent="0.25">
      <c r="B264" s="71"/>
      <c r="C264" s="72"/>
      <c r="D264" s="73"/>
      <c r="E264" s="73"/>
      <c r="F264" s="73"/>
    </row>
    <row r="265" spans="2:6" x14ac:dyDescent="0.25">
      <c r="B265" s="71"/>
      <c r="C265" s="72"/>
      <c r="D265" s="73"/>
      <c r="E265" s="73"/>
      <c r="F265" s="73"/>
    </row>
    <row r="266" spans="2:6" x14ac:dyDescent="0.25">
      <c r="B266" s="71"/>
      <c r="C266" s="72"/>
      <c r="D266" s="73"/>
      <c r="E266" s="73"/>
      <c r="F266" s="73"/>
    </row>
    <row r="267" spans="2:6" x14ac:dyDescent="0.25">
      <c r="B267" s="71"/>
      <c r="C267" s="72"/>
      <c r="D267" s="73"/>
      <c r="E267" s="73"/>
      <c r="F267" s="73"/>
    </row>
    <row r="268" spans="2:6" x14ac:dyDescent="0.25">
      <c r="B268" s="71"/>
      <c r="C268" s="72"/>
      <c r="D268" s="73"/>
      <c r="E268" s="73"/>
      <c r="F268" s="73"/>
    </row>
    <row r="269" spans="2:6" x14ac:dyDescent="0.25">
      <c r="B269" s="71"/>
      <c r="C269" s="72"/>
      <c r="D269" s="73"/>
      <c r="E269" s="73"/>
      <c r="F269" s="73"/>
    </row>
    <row r="270" spans="2:6" x14ac:dyDescent="0.25">
      <c r="B270" s="71"/>
      <c r="C270" s="72"/>
      <c r="D270" s="73"/>
      <c r="E270" s="73"/>
      <c r="F270" s="73"/>
    </row>
    <row r="271" spans="2:6" x14ac:dyDescent="0.25">
      <c r="B271" s="71"/>
      <c r="C271" s="72"/>
      <c r="D271" s="73"/>
      <c r="E271" s="73"/>
      <c r="F271" s="73"/>
    </row>
    <row r="272" spans="2:6" x14ac:dyDescent="0.25">
      <c r="B272" s="71"/>
      <c r="C272" s="72"/>
      <c r="D272" s="73"/>
      <c r="E272" s="73"/>
      <c r="F272" s="73"/>
    </row>
    <row r="273" spans="2:6" x14ac:dyDescent="0.25">
      <c r="B273" s="71"/>
      <c r="C273" s="72"/>
      <c r="D273" s="73"/>
      <c r="E273" s="73"/>
      <c r="F273" s="73"/>
    </row>
    <row r="274" spans="2:6" x14ac:dyDescent="0.25">
      <c r="B274" s="71"/>
      <c r="C274" s="72"/>
      <c r="D274" s="73"/>
      <c r="E274" s="73"/>
      <c r="F274" s="73"/>
    </row>
    <row r="275" spans="2:6" x14ac:dyDescent="0.25">
      <c r="B275" s="71"/>
      <c r="C275" s="72"/>
      <c r="D275" s="73"/>
      <c r="E275" s="73"/>
      <c r="F275" s="73"/>
    </row>
  </sheetData>
  <mergeCells count="1">
    <mergeCell ref="B2:F2"/>
  </mergeCells>
  <pageMargins left="0.7" right="0.7" top="0.75" bottom="0.75" header="0.3" footer="0.3"/>
  <pageSetup paperSize="9" scale="77" orientation="portrait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284"/>
  <sheetViews>
    <sheetView workbookViewId="0">
      <selection activeCell="F18" sqref="F18"/>
    </sheetView>
  </sheetViews>
  <sheetFormatPr defaultRowHeight="15" x14ac:dyDescent="0.25"/>
  <cols>
    <col min="1" max="1" width="9.140625" style="59"/>
    <col min="2" max="2" width="52.7109375" style="74" customWidth="1"/>
    <col min="3" max="3" width="8.140625" style="75" bestFit="1" customWidth="1"/>
    <col min="4" max="4" width="13" style="76" customWidth="1"/>
    <col min="5" max="5" width="17.140625" style="76" customWidth="1"/>
    <col min="6" max="6" width="15.7109375" style="76" customWidth="1"/>
    <col min="7" max="7" width="14" style="66" customWidth="1"/>
    <col min="8" max="16384" width="9.140625" style="59"/>
  </cols>
  <sheetData>
    <row r="2" spans="2:7" s="54" customFormat="1" ht="15" customHeight="1" x14ac:dyDescent="0.2">
      <c r="B2" s="212" t="str">
        <f>'Elenco Prezzi Unitari'!B93</f>
        <v>PLT2 - Nummernschilderkennungsstation Nr.2:  Leifers NORD (Gemeinde  LEIFERS)</v>
      </c>
      <c r="C2" s="212"/>
      <c r="D2" s="212"/>
      <c r="E2" s="212"/>
      <c r="F2" s="212"/>
      <c r="G2" s="53"/>
    </row>
    <row r="3" spans="2:7" s="54" customFormat="1" x14ac:dyDescent="0.2">
      <c r="B3" s="55" t="str">
        <f>'Elenco Prezzi Unitari'!B65</f>
        <v>BESCHREIBUNG</v>
      </c>
      <c r="C3" s="55" t="str">
        <f>'Elenco Prezzi Unitari'!C65</f>
        <v>M.E.</v>
      </c>
      <c r="D3" s="55" t="str">
        <f>'Elenco Prezzi Unitari'!D65</f>
        <v>ANZ.</v>
      </c>
      <c r="E3" s="55" t="str">
        <f>'Elenco Prezzi Unitari'!E65</f>
        <v>EINHEITSPREIS</v>
      </c>
      <c r="F3" s="55" t="str">
        <f>'Elenco Prezzi Unitari'!F65</f>
        <v>BETRAG</v>
      </c>
      <c r="G3" s="53"/>
    </row>
    <row r="4" spans="2:7" ht="30" x14ac:dyDescent="0.25">
      <c r="B4" s="34" t="str">
        <f>'Elenco Prezzi Unitari'!B4</f>
        <v>Videokamera Nummernschilderkennung OCR + Übersichtskamera</v>
      </c>
      <c r="C4" s="56" t="s">
        <v>1</v>
      </c>
      <c r="D4" s="57">
        <v>2</v>
      </c>
      <c r="E4" s="82">
        <f>'Elenco Prezzi Unitari'!F4</f>
        <v>3200</v>
      </c>
      <c r="F4" s="83">
        <f t="shared" ref="F4:F8" si="0">E4*D4</f>
        <v>6400</v>
      </c>
      <c r="G4" s="58"/>
    </row>
    <row r="5" spans="2:7" ht="30" x14ac:dyDescent="0.25">
      <c r="B5" s="34" t="str">
        <f>'Elenco Prezzi Unitari'!B5</f>
        <v>Lokaler Speicher f. Videokamera Nummernschilderkennung - HD Typ SSD 120 GB</v>
      </c>
      <c r="C5" s="56" t="s">
        <v>1</v>
      </c>
      <c r="D5" s="57">
        <v>2</v>
      </c>
      <c r="E5" s="82">
        <f>'Elenco Prezzi Unitari'!F5</f>
        <v>224</v>
      </c>
      <c r="F5" s="83">
        <f t="shared" si="0"/>
        <v>448</v>
      </c>
      <c r="G5" s="58"/>
    </row>
    <row r="6" spans="2:7" x14ac:dyDescent="0.25">
      <c r="B6" s="34" t="str">
        <f>'Elenco Prezzi Unitari'!B10</f>
        <v>Grundlizenz Kamera f. SW Nummernschilderkennung</v>
      </c>
      <c r="C6" s="56" t="s">
        <v>1</v>
      </c>
      <c r="D6" s="57">
        <v>2</v>
      </c>
      <c r="E6" s="82">
        <f>'Elenco Prezzi Unitari'!F10</f>
        <v>513.5</v>
      </c>
      <c r="F6" s="83">
        <f t="shared" si="0"/>
        <v>1027</v>
      </c>
      <c r="G6" s="58"/>
    </row>
    <row r="7" spans="2:7" ht="30" x14ac:dyDescent="0.25">
      <c r="B7" s="34" t="str">
        <f>'Elenco Prezzi Unitari'!B11</f>
        <v>Lizenz Kamera Zugriff KfZ-Zulassungsstelle f. SW Nummernschilderkennung</v>
      </c>
      <c r="C7" s="56" t="s">
        <v>1</v>
      </c>
      <c r="D7" s="57">
        <v>2</v>
      </c>
      <c r="E7" s="82">
        <f>'Elenco Prezzi Unitari'!F11</f>
        <v>260</v>
      </c>
      <c r="F7" s="83">
        <f t="shared" si="0"/>
        <v>520</v>
      </c>
      <c r="G7" s="58"/>
    </row>
    <row r="8" spans="2:7" x14ac:dyDescent="0.25">
      <c r="B8" s="34" t="str">
        <f>'Elenco Prezzi Unitari'!B37</f>
        <v>Schild "Videoüberwachter Bereich" Art.13 GvD 196/2003</v>
      </c>
      <c r="C8" s="56" t="s">
        <v>1</v>
      </c>
      <c r="D8" s="57">
        <v>2</v>
      </c>
      <c r="E8" s="82">
        <f>'Elenco Prezzi Unitari'!F37</f>
        <v>50</v>
      </c>
      <c r="F8" s="83">
        <f t="shared" si="0"/>
        <v>100</v>
      </c>
      <c r="G8" s="58"/>
    </row>
    <row r="9" spans="2:7" ht="75" x14ac:dyDescent="0.25">
      <c r="B9" s="33" t="str">
        <f>'Elenco Prezzi Unitari'!B32</f>
        <v>Zubehörteile für die Montage der Videokameras und die fachgerechte Herstellung einer vollständigen, funktionstüchtigen Anlage (z.B. Elektroschaltschrank, Geräteschrank, selbstrückstellender Schalter, Netzgeräte, Kabel usw.)</v>
      </c>
      <c r="C9" s="112" t="str">
        <f>'Elenco Prezzi Unitari'!C32</f>
        <v>pauschal</v>
      </c>
      <c r="D9" s="57">
        <v>1</v>
      </c>
      <c r="E9" s="82">
        <v>1200</v>
      </c>
      <c r="F9" s="83">
        <f>E9*D9</f>
        <v>1200</v>
      </c>
      <c r="G9" s="58"/>
    </row>
    <row r="10" spans="2:7" ht="30" x14ac:dyDescent="0.25">
      <c r="B10" s="33" t="str">
        <f>'Elenco Prezzi Unitari'!B34</f>
        <v>Arbeitslohn für die Installation (einschließlich Einsatz einer Arbeitsbühne) und die Konfiguration der Anlage.</v>
      </c>
      <c r="C10" s="118" t="str">
        <f>'Elenco Prezzi Unitari'!C34</f>
        <v>pauschal</v>
      </c>
      <c r="D10" s="63">
        <v>1</v>
      </c>
      <c r="E10" s="86">
        <v>1200</v>
      </c>
      <c r="F10" s="87">
        <f>E10*D10</f>
        <v>1200</v>
      </c>
      <c r="G10" s="64"/>
    </row>
    <row r="11" spans="2:7" x14ac:dyDescent="0.25">
      <c r="B11" s="35" t="str">
        <f>'Elenco Prezzi Unitari'!B66</f>
        <v>Gesamt SOA Kategorie OS5</v>
      </c>
      <c r="C11" s="60"/>
      <c r="D11" s="61"/>
      <c r="E11" s="84"/>
      <c r="F11" s="85">
        <f>SUM(F4:F10)</f>
        <v>10895</v>
      </c>
    </row>
    <row r="12" spans="2:7" x14ac:dyDescent="0.25">
      <c r="B12" s="34" t="str">
        <f>'Elenco Prezzi Unitari'!B6</f>
        <v>Modem 3G HSPDS/GPRS mit eingebauter Antenne</v>
      </c>
      <c r="C12" s="56" t="s">
        <v>1</v>
      </c>
      <c r="D12" s="57">
        <v>2</v>
      </c>
      <c r="E12" s="82">
        <f>'Elenco Prezzi Unitari'!F6</f>
        <v>320</v>
      </c>
      <c r="F12" s="83">
        <f t="shared" ref="F12" si="1">E12*D12</f>
        <v>640</v>
      </c>
    </row>
    <row r="13" spans="2:7" ht="45" x14ac:dyDescent="0.25">
      <c r="B13" s="33" t="str">
        <f>'Elenco Prezzi Unitari'!B33</f>
        <v>Zubehörteile für die Montage der Konnektivitätsgeräte zur fachgerechten Herstellung einer vollständigen, funktionstüchtigen Anlage.</v>
      </c>
      <c r="C13" s="117" t="str">
        <f>'Elenco Prezzi Unitari'!C33</f>
        <v>pauschal</v>
      </c>
      <c r="D13" s="57">
        <v>1</v>
      </c>
      <c r="E13" s="82">
        <v>400</v>
      </c>
      <c r="F13" s="83">
        <f>E13*D13</f>
        <v>400</v>
      </c>
    </row>
    <row r="14" spans="2:7" ht="30" x14ac:dyDescent="0.25">
      <c r="B14" s="34" t="str">
        <f>'Elenco Prezzi Unitari'!B34</f>
        <v>Arbeitslohn für die Installation (einschließlich Einsatz einer Arbeitsbühne) und die Konfiguration der Anlage.</v>
      </c>
      <c r="C14" s="114" t="str">
        <f>'Elenco Prezzi Unitari'!C34</f>
        <v>pauschal</v>
      </c>
      <c r="D14" s="63">
        <v>1</v>
      </c>
      <c r="E14" s="86">
        <v>400</v>
      </c>
      <c r="F14" s="87">
        <f>E14*D14</f>
        <v>400</v>
      </c>
    </row>
    <row r="15" spans="2:7" x14ac:dyDescent="0.25">
      <c r="B15" s="36" t="str">
        <f>'Elenco Prezzi Unitari'!B67</f>
        <v>Gesamt SOA Kategorie OS19</v>
      </c>
      <c r="C15" s="60"/>
      <c r="D15" s="65"/>
      <c r="E15" s="84"/>
      <c r="F15" s="88">
        <f>SUM(F12:F14)</f>
        <v>1440</v>
      </c>
    </row>
    <row r="16" spans="2:7" x14ac:dyDescent="0.25">
      <c r="B16" s="67"/>
      <c r="C16" s="68"/>
      <c r="D16" s="69"/>
      <c r="E16" s="89"/>
      <c r="F16" s="89"/>
    </row>
    <row r="17" spans="2:6" x14ac:dyDescent="0.25">
      <c r="B17" s="45" t="str">
        <f>'Elenco Prezzi Unitari'!B69</f>
        <v>SUMME</v>
      </c>
      <c r="C17" s="60"/>
      <c r="D17" s="70"/>
      <c r="E17" s="84"/>
      <c r="F17" s="90">
        <f>F11+F15</f>
        <v>12335</v>
      </c>
    </row>
    <row r="18" spans="2:6" x14ac:dyDescent="0.25">
      <c r="B18" s="71"/>
      <c r="C18" s="72"/>
      <c r="D18" s="73"/>
      <c r="E18" s="73"/>
      <c r="F18" s="73"/>
    </row>
    <row r="19" spans="2:6" x14ac:dyDescent="0.25">
      <c r="B19" s="71"/>
      <c r="C19" s="72"/>
      <c r="D19" s="73"/>
      <c r="E19" s="73"/>
      <c r="F19" s="73"/>
    </row>
    <row r="20" spans="2:6" x14ac:dyDescent="0.25">
      <c r="B20" s="71"/>
      <c r="C20" s="72"/>
      <c r="D20" s="73"/>
      <c r="E20" s="73"/>
      <c r="F20" s="73"/>
    </row>
    <row r="21" spans="2:6" x14ac:dyDescent="0.25">
      <c r="B21" s="71"/>
      <c r="C21" s="72"/>
      <c r="D21" s="73"/>
      <c r="E21" s="73"/>
      <c r="F21" s="73"/>
    </row>
    <row r="22" spans="2:6" x14ac:dyDescent="0.25">
      <c r="B22" s="71"/>
      <c r="C22" s="72"/>
      <c r="D22" s="73"/>
      <c r="E22" s="73"/>
      <c r="F22" s="73"/>
    </row>
    <row r="23" spans="2:6" x14ac:dyDescent="0.25">
      <c r="B23" s="71"/>
      <c r="C23" s="72"/>
      <c r="D23" s="73"/>
      <c r="E23" s="73"/>
      <c r="F23" s="73"/>
    </row>
    <row r="24" spans="2:6" x14ac:dyDescent="0.25">
      <c r="B24" s="71"/>
      <c r="C24" s="72"/>
      <c r="D24" s="73"/>
      <c r="E24" s="73"/>
      <c r="F24" s="73"/>
    </row>
    <row r="25" spans="2:6" x14ac:dyDescent="0.25">
      <c r="B25" s="71"/>
      <c r="C25" s="72"/>
      <c r="D25" s="73"/>
      <c r="E25" s="73"/>
      <c r="F25" s="73"/>
    </row>
    <row r="26" spans="2:6" x14ac:dyDescent="0.25">
      <c r="B26" s="71"/>
      <c r="C26" s="72"/>
      <c r="D26" s="73"/>
      <c r="E26" s="73"/>
      <c r="F26" s="73"/>
    </row>
    <row r="27" spans="2:6" x14ac:dyDescent="0.25">
      <c r="B27" s="71"/>
      <c r="C27" s="72"/>
      <c r="D27" s="73"/>
      <c r="E27" s="73"/>
      <c r="F27" s="73"/>
    </row>
    <row r="28" spans="2:6" x14ac:dyDescent="0.25">
      <c r="B28" s="71"/>
      <c r="C28" s="72"/>
      <c r="D28" s="73"/>
      <c r="E28" s="73"/>
      <c r="F28" s="73"/>
    </row>
    <row r="29" spans="2:6" x14ac:dyDescent="0.25">
      <c r="B29" s="71"/>
      <c r="C29" s="72"/>
      <c r="D29" s="73"/>
      <c r="E29" s="73"/>
      <c r="F29" s="73"/>
    </row>
    <row r="30" spans="2:6" x14ac:dyDescent="0.25">
      <c r="B30" s="71"/>
      <c r="C30" s="72"/>
      <c r="D30" s="73"/>
      <c r="E30" s="73"/>
      <c r="F30" s="73"/>
    </row>
    <row r="31" spans="2:6" x14ac:dyDescent="0.25">
      <c r="B31" s="71"/>
      <c r="C31" s="72"/>
      <c r="D31" s="73"/>
      <c r="E31" s="73"/>
      <c r="F31" s="73"/>
    </row>
    <row r="32" spans="2:6" x14ac:dyDescent="0.25">
      <c r="B32" s="71"/>
      <c r="C32" s="72"/>
      <c r="D32" s="73"/>
      <c r="E32" s="73"/>
      <c r="F32" s="73"/>
    </row>
    <row r="33" spans="2:6" x14ac:dyDescent="0.25">
      <c r="B33" s="71"/>
      <c r="C33" s="72"/>
      <c r="D33" s="73"/>
      <c r="E33" s="73"/>
      <c r="F33" s="73"/>
    </row>
    <row r="34" spans="2:6" x14ac:dyDescent="0.25">
      <c r="B34" s="71"/>
      <c r="C34" s="72"/>
      <c r="D34" s="73"/>
      <c r="E34" s="73"/>
      <c r="F34" s="73"/>
    </row>
    <row r="35" spans="2:6" x14ac:dyDescent="0.25">
      <c r="B35" s="71"/>
      <c r="C35" s="72"/>
      <c r="D35" s="73"/>
      <c r="E35" s="73"/>
      <c r="F35" s="73"/>
    </row>
    <row r="36" spans="2:6" x14ac:dyDescent="0.25">
      <c r="B36" s="71"/>
      <c r="C36" s="72"/>
      <c r="D36" s="73"/>
      <c r="E36" s="73"/>
      <c r="F36" s="73"/>
    </row>
    <row r="37" spans="2:6" x14ac:dyDescent="0.25">
      <c r="B37" s="71"/>
      <c r="C37" s="72"/>
      <c r="D37" s="73"/>
      <c r="E37" s="73"/>
      <c r="F37" s="73"/>
    </row>
    <row r="38" spans="2:6" x14ac:dyDescent="0.25">
      <c r="B38" s="71"/>
      <c r="C38" s="72"/>
      <c r="D38" s="73"/>
      <c r="E38" s="73"/>
      <c r="F38" s="73"/>
    </row>
    <row r="39" spans="2:6" x14ac:dyDescent="0.25">
      <c r="B39" s="71"/>
      <c r="C39" s="72"/>
      <c r="D39" s="73"/>
      <c r="E39" s="73"/>
      <c r="F39" s="73"/>
    </row>
    <row r="40" spans="2:6" x14ac:dyDescent="0.25">
      <c r="B40" s="71"/>
      <c r="C40" s="72"/>
      <c r="D40" s="73"/>
      <c r="E40" s="73"/>
      <c r="F40" s="73"/>
    </row>
    <row r="41" spans="2:6" x14ac:dyDescent="0.25">
      <c r="B41" s="71"/>
      <c r="C41" s="72"/>
      <c r="D41" s="73"/>
      <c r="E41" s="73"/>
      <c r="F41" s="73"/>
    </row>
    <row r="42" spans="2:6" x14ac:dyDescent="0.25">
      <c r="B42" s="71"/>
      <c r="C42" s="72"/>
      <c r="D42" s="73"/>
      <c r="E42" s="73"/>
      <c r="F42" s="73"/>
    </row>
    <row r="43" spans="2:6" x14ac:dyDescent="0.25">
      <c r="B43" s="71"/>
      <c r="C43" s="72"/>
      <c r="D43" s="73"/>
      <c r="E43" s="73"/>
      <c r="F43" s="73"/>
    </row>
    <row r="44" spans="2:6" x14ac:dyDescent="0.25">
      <c r="B44" s="71"/>
      <c r="C44" s="72"/>
      <c r="D44" s="73"/>
      <c r="E44" s="73"/>
      <c r="F44" s="73"/>
    </row>
    <row r="45" spans="2:6" x14ac:dyDescent="0.25">
      <c r="B45" s="71"/>
      <c r="C45" s="72"/>
      <c r="D45" s="73"/>
      <c r="E45" s="73"/>
      <c r="F45" s="73"/>
    </row>
    <row r="46" spans="2:6" x14ac:dyDescent="0.25">
      <c r="B46" s="71"/>
      <c r="C46" s="72"/>
      <c r="D46" s="73"/>
      <c r="E46" s="73"/>
      <c r="F46" s="73"/>
    </row>
    <row r="47" spans="2:6" x14ac:dyDescent="0.25">
      <c r="B47" s="71"/>
      <c r="C47" s="72"/>
      <c r="D47" s="73"/>
      <c r="E47" s="73"/>
      <c r="F47" s="73"/>
    </row>
    <row r="48" spans="2:6" x14ac:dyDescent="0.25">
      <c r="B48" s="71"/>
      <c r="C48" s="72"/>
      <c r="D48" s="73"/>
      <c r="E48" s="73"/>
      <c r="F48" s="73"/>
    </row>
    <row r="49" spans="2:6" x14ac:dyDescent="0.25">
      <c r="B49" s="71"/>
      <c r="C49" s="72"/>
      <c r="D49" s="73"/>
      <c r="E49" s="73"/>
      <c r="F49" s="73"/>
    </row>
    <row r="50" spans="2:6" x14ac:dyDescent="0.25">
      <c r="B50" s="71"/>
      <c r="C50" s="72"/>
      <c r="D50" s="73"/>
      <c r="E50" s="73"/>
      <c r="F50" s="73"/>
    </row>
    <row r="51" spans="2:6" x14ac:dyDescent="0.25">
      <c r="B51" s="71"/>
      <c r="C51" s="72"/>
      <c r="D51" s="73"/>
      <c r="E51" s="73"/>
      <c r="F51" s="73"/>
    </row>
    <row r="52" spans="2:6" x14ac:dyDescent="0.25">
      <c r="B52" s="71"/>
      <c r="C52" s="72"/>
      <c r="D52" s="73"/>
      <c r="E52" s="73"/>
      <c r="F52" s="73"/>
    </row>
    <row r="53" spans="2:6" x14ac:dyDescent="0.25">
      <c r="B53" s="71"/>
      <c r="C53" s="72"/>
      <c r="D53" s="73"/>
      <c r="E53" s="73"/>
      <c r="F53" s="73"/>
    </row>
    <row r="54" spans="2:6" x14ac:dyDescent="0.25">
      <c r="B54" s="71"/>
      <c r="C54" s="72"/>
      <c r="D54" s="73"/>
      <c r="E54" s="73"/>
      <c r="F54" s="73"/>
    </row>
    <row r="55" spans="2:6" x14ac:dyDescent="0.25">
      <c r="B55" s="71"/>
      <c r="C55" s="72"/>
      <c r="D55" s="73"/>
      <c r="E55" s="73"/>
      <c r="F55" s="73"/>
    </row>
    <row r="56" spans="2:6" x14ac:dyDescent="0.25">
      <c r="B56" s="71"/>
      <c r="C56" s="72"/>
      <c r="D56" s="73"/>
      <c r="E56" s="73"/>
      <c r="F56" s="73"/>
    </row>
    <row r="57" spans="2:6" x14ac:dyDescent="0.25">
      <c r="B57" s="71"/>
      <c r="C57" s="72"/>
      <c r="D57" s="73"/>
      <c r="E57" s="73"/>
      <c r="F57" s="73"/>
    </row>
    <row r="58" spans="2:6" x14ac:dyDescent="0.25">
      <c r="B58" s="71"/>
      <c r="C58" s="72"/>
      <c r="D58" s="73"/>
      <c r="E58" s="73"/>
      <c r="F58" s="73"/>
    </row>
    <row r="59" spans="2:6" x14ac:dyDescent="0.25">
      <c r="B59" s="71"/>
      <c r="C59" s="72"/>
      <c r="D59" s="73"/>
      <c r="E59" s="73"/>
      <c r="F59" s="73"/>
    </row>
    <row r="60" spans="2:6" x14ac:dyDescent="0.25">
      <c r="B60" s="71"/>
      <c r="C60" s="72"/>
      <c r="D60" s="73"/>
      <c r="E60" s="73"/>
      <c r="F60" s="73"/>
    </row>
    <row r="61" spans="2:6" x14ac:dyDescent="0.25">
      <c r="B61" s="71"/>
      <c r="C61" s="72"/>
      <c r="D61" s="73"/>
      <c r="E61" s="73"/>
      <c r="F61" s="73"/>
    </row>
    <row r="62" spans="2:6" x14ac:dyDescent="0.25">
      <c r="B62" s="71"/>
      <c r="C62" s="72"/>
      <c r="D62" s="73"/>
      <c r="E62" s="73"/>
      <c r="F62" s="73"/>
    </row>
    <row r="63" spans="2:6" x14ac:dyDescent="0.25">
      <c r="B63" s="71"/>
      <c r="C63" s="72"/>
      <c r="D63" s="73"/>
      <c r="E63" s="73"/>
      <c r="F63" s="73"/>
    </row>
    <row r="64" spans="2:6" x14ac:dyDescent="0.25">
      <c r="B64" s="71"/>
      <c r="C64" s="72"/>
      <c r="D64" s="73"/>
      <c r="E64" s="73"/>
      <c r="F64" s="73"/>
    </row>
    <row r="65" spans="2:6" x14ac:dyDescent="0.25">
      <c r="B65" s="71"/>
      <c r="C65" s="72"/>
      <c r="D65" s="73"/>
      <c r="E65" s="73"/>
      <c r="F65" s="73"/>
    </row>
    <row r="66" spans="2:6" x14ac:dyDescent="0.25">
      <c r="B66" s="71"/>
      <c r="C66" s="72"/>
      <c r="D66" s="73"/>
      <c r="E66" s="73"/>
      <c r="F66" s="73"/>
    </row>
    <row r="67" spans="2:6" x14ac:dyDescent="0.25">
      <c r="B67" s="71"/>
      <c r="C67" s="72"/>
      <c r="D67" s="73"/>
      <c r="E67" s="73"/>
      <c r="F67" s="73"/>
    </row>
    <row r="68" spans="2:6" x14ac:dyDescent="0.25">
      <c r="B68" s="71"/>
      <c r="C68" s="72"/>
      <c r="D68" s="73"/>
      <c r="E68" s="73"/>
      <c r="F68" s="73"/>
    </row>
    <row r="69" spans="2:6" x14ac:dyDescent="0.25">
      <c r="B69" s="71"/>
      <c r="C69" s="72"/>
      <c r="D69" s="73"/>
      <c r="E69" s="73"/>
      <c r="F69" s="73"/>
    </row>
    <row r="70" spans="2:6" x14ac:dyDescent="0.25">
      <c r="B70" s="71"/>
      <c r="C70" s="72"/>
      <c r="D70" s="73"/>
      <c r="E70" s="73"/>
      <c r="F70" s="73"/>
    </row>
    <row r="71" spans="2:6" x14ac:dyDescent="0.25">
      <c r="B71" s="71"/>
      <c r="C71" s="72"/>
      <c r="D71" s="73"/>
      <c r="E71" s="73"/>
      <c r="F71" s="73"/>
    </row>
    <row r="72" spans="2:6" x14ac:dyDescent="0.25">
      <c r="B72" s="71"/>
      <c r="C72" s="72"/>
      <c r="D72" s="73"/>
      <c r="E72" s="73"/>
      <c r="F72" s="73"/>
    </row>
    <row r="73" spans="2:6" x14ac:dyDescent="0.25">
      <c r="B73" s="71"/>
      <c r="C73" s="72"/>
      <c r="D73" s="73"/>
      <c r="E73" s="73"/>
      <c r="F73" s="73"/>
    </row>
    <row r="74" spans="2:6" x14ac:dyDescent="0.25">
      <c r="B74" s="71"/>
      <c r="C74" s="72"/>
      <c r="D74" s="73"/>
      <c r="E74" s="73"/>
      <c r="F74" s="73"/>
    </row>
    <row r="75" spans="2:6" x14ac:dyDescent="0.25">
      <c r="B75" s="71"/>
      <c r="C75" s="72"/>
      <c r="D75" s="73"/>
      <c r="E75" s="73"/>
      <c r="F75" s="73"/>
    </row>
    <row r="76" spans="2:6" x14ac:dyDescent="0.25">
      <c r="B76" s="71"/>
      <c r="C76" s="72"/>
      <c r="D76" s="73"/>
      <c r="E76" s="73"/>
      <c r="F76" s="73"/>
    </row>
    <row r="77" spans="2:6" x14ac:dyDescent="0.25">
      <c r="B77" s="71"/>
      <c r="C77" s="72"/>
      <c r="D77" s="73"/>
      <c r="E77" s="73"/>
      <c r="F77" s="73"/>
    </row>
    <row r="78" spans="2:6" x14ac:dyDescent="0.25">
      <c r="B78" s="71"/>
      <c r="C78" s="72"/>
      <c r="D78" s="73"/>
      <c r="E78" s="73"/>
      <c r="F78" s="73"/>
    </row>
    <row r="79" spans="2:6" x14ac:dyDescent="0.25">
      <c r="B79" s="71"/>
      <c r="C79" s="72"/>
      <c r="D79" s="73"/>
      <c r="E79" s="73"/>
      <c r="F79" s="73"/>
    </row>
    <row r="80" spans="2:6" x14ac:dyDescent="0.25">
      <c r="B80" s="71"/>
      <c r="C80" s="72"/>
      <c r="D80" s="73"/>
      <c r="E80" s="73"/>
      <c r="F80" s="73"/>
    </row>
    <row r="81" spans="2:6" x14ac:dyDescent="0.25">
      <c r="B81" s="71"/>
      <c r="C81" s="72"/>
      <c r="D81" s="73"/>
      <c r="E81" s="73"/>
      <c r="F81" s="73"/>
    </row>
    <row r="82" spans="2:6" x14ac:dyDescent="0.25">
      <c r="B82" s="71"/>
      <c r="C82" s="72"/>
      <c r="D82" s="73"/>
      <c r="E82" s="73"/>
      <c r="F82" s="73"/>
    </row>
    <row r="83" spans="2:6" x14ac:dyDescent="0.25">
      <c r="B83" s="71"/>
      <c r="C83" s="72"/>
      <c r="D83" s="73"/>
      <c r="E83" s="73"/>
      <c r="F83" s="73"/>
    </row>
    <row r="84" spans="2:6" x14ac:dyDescent="0.25">
      <c r="B84" s="71"/>
      <c r="C84" s="72"/>
      <c r="D84" s="73"/>
      <c r="E84" s="73"/>
      <c r="F84" s="73"/>
    </row>
    <row r="85" spans="2:6" x14ac:dyDescent="0.25">
      <c r="B85" s="71"/>
      <c r="C85" s="72"/>
      <c r="D85" s="73"/>
      <c r="E85" s="73"/>
      <c r="F85" s="73"/>
    </row>
    <row r="86" spans="2:6" x14ac:dyDescent="0.25">
      <c r="B86" s="71"/>
      <c r="C86" s="72"/>
      <c r="D86" s="73"/>
      <c r="E86" s="73"/>
      <c r="F86" s="73"/>
    </row>
    <row r="87" spans="2:6" x14ac:dyDescent="0.25">
      <c r="B87" s="71"/>
      <c r="C87" s="72"/>
      <c r="D87" s="73"/>
      <c r="E87" s="73"/>
      <c r="F87" s="73"/>
    </row>
    <row r="88" spans="2:6" x14ac:dyDescent="0.25">
      <c r="B88" s="71"/>
      <c r="C88" s="72"/>
      <c r="D88" s="73"/>
      <c r="E88" s="73"/>
      <c r="F88" s="73"/>
    </row>
    <row r="89" spans="2:6" x14ac:dyDescent="0.25">
      <c r="B89" s="71"/>
      <c r="C89" s="72"/>
      <c r="D89" s="73"/>
      <c r="E89" s="73"/>
      <c r="F89" s="73"/>
    </row>
    <row r="90" spans="2:6" x14ac:dyDescent="0.25">
      <c r="B90" s="71"/>
      <c r="C90" s="72"/>
      <c r="D90" s="73"/>
      <c r="E90" s="73"/>
      <c r="F90" s="73"/>
    </row>
    <row r="91" spans="2:6" x14ac:dyDescent="0.25">
      <c r="B91" s="71"/>
      <c r="C91" s="72"/>
      <c r="D91" s="73"/>
      <c r="E91" s="73"/>
      <c r="F91" s="73"/>
    </row>
    <row r="92" spans="2:6" x14ac:dyDescent="0.25">
      <c r="B92" s="71"/>
      <c r="C92" s="72"/>
      <c r="D92" s="73"/>
      <c r="E92" s="73"/>
      <c r="F92" s="73"/>
    </row>
    <row r="93" spans="2:6" x14ac:dyDescent="0.25">
      <c r="B93" s="71"/>
      <c r="C93" s="72"/>
      <c r="D93" s="73"/>
      <c r="E93" s="73"/>
      <c r="F93" s="73"/>
    </row>
    <row r="94" spans="2:6" x14ac:dyDescent="0.25">
      <c r="B94" s="71"/>
      <c r="C94" s="72"/>
      <c r="D94" s="73"/>
      <c r="E94" s="73"/>
      <c r="F94" s="73"/>
    </row>
    <row r="95" spans="2:6" x14ac:dyDescent="0.25">
      <c r="B95" s="71"/>
      <c r="C95" s="72"/>
      <c r="D95" s="73"/>
      <c r="E95" s="73"/>
      <c r="F95" s="73"/>
    </row>
    <row r="96" spans="2:6" x14ac:dyDescent="0.25">
      <c r="B96" s="71"/>
      <c r="C96" s="72"/>
      <c r="D96" s="73"/>
      <c r="E96" s="73"/>
      <c r="F96" s="73"/>
    </row>
    <row r="97" spans="2:6" x14ac:dyDescent="0.25">
      <c r="B97" s="71"/>
      <c r="C97" s="72"/>
      <c r="D97" s="73"/>
      <c r="E97" s="73"/>
      <c r="F97" s="73"/>
    </row>
    <row r="98" spans="2:6" x14ac:dyDescent="0.25">
      <c r="B98" s="71"/>
      <c r="C98" s="72"/>
      <c r="D98" s="73"/>
      <c r="E98" s="73"/>
      <c r="F98" s="73"/>
    </row>
    <row r="99" spans="2:6" x14ac:dyDescent="0.25">
      <c r="B99" s="71"/>
      <c r="C99" s="72"/>
      <c r="D99" s="73"/>
      <c r="E99" s="73"/>
      <c r="F99" s="73"/>
    </row>
    <row r="100" spans="2:6" x14ac:dyDescent="0.25">
      <c r="B100" s="71"/>
      <c r="C100" s="72"/>
      <c r="D100" s="73"/>
      <c r="E100" s="73"/>
      <c r="F100" s="73"/>
    </row>
    <row r="101" spans="2:6" x14ac:dyDescent="0.25">
      <c r="B101" s="71"/>
      <c r="C101" s="72"/>
      <c r="D101" s="73"/>
      <c r="E101" s="73"/>
      <c r="F101" s="73"/>
    </row>
    <row r="102" spans="2:6" x14ac:dyDescent="0.25">
      <c r="B102" s="71"/>
      <c r="C102" s="72"/>
      <c r="D102" s="73"/>
      <c r="E102" s="73"/>
      <c r="F102" s="73"/>
    </row>
    <row r="103" spans="2:6" x14ac:dyDescent="0.25">
      <c r="B103" s="71"/>
      <c r="C103" s="72"/>
      <c r="D103" s="73"/>
      <c r="E103" s="73"/>
      <c r="F103" s="73"/>
    </row>
    <row r="104" spans="2:6" x14ac:dyDescent="0.25">
      <c r="B104" s="71"/>
      <c r="C104" s="72"/>
      <c r="D104" s="73"/>
      <c r="E104" s="73"/>
      <c r="F104" s="73"/>
    </row>
    <row r="105" spans="2:6" x14ac:dyDescent="0.25">
      <c r="B105" s="71"/>
      <c r="C105" s="72"/>
      <c r="D105" s="73"/>
      <c r="E105" s="73"/>
      <c r="F105" s="73"/>
    </row>
    <row r="106" spans="2:6" x14ac:dyDescent="0.25">
      <c r="B106" s="71"/>
      <c r="C106" s="72"/>
      <c r="D106" s="73"/>
      <c r="E106" s="73"/>
      <c r="F106" s="73"/>
    </row>
    <row r="107" spans="2:6" x14ac:dyDescent="0.25">
      <c r="B107" s="71"/>
      <c r="C107" s="72"/>
      <c r="D107" s="73"/>
      <c r="E107" s="73"/>
      <c r="F107" s="73"/>
    </row>
    <row r="108" spans="2:6" x14ac:dyDescent="0.25">
      <c r="B108" s="71"/>
      <c r="C108" s="72"/>
      <c r="D108" s="73"/>
      <c r="E108" s="73"/>
      <c r="F108" s="73"/>
    </row>
    <row r="109" spans="2:6" x14ac:dyDescent="0.25">
      <c r="B109" s="71"/>
      <c r="C109" s="72"/>
      <c r="D109" s="73"/>
      <c r="E109" s="73"/>
      <c r="F109" s="73"/>
    </row>
    <row r="110" spans="2:6" x14ac:dyDescent="0.25">
      <c r="B110" s="71"/>
      <c r="C110" s="72"/>
      <c r="D110" s="73"/>
      <c r="E110" s="73"/>
      <c r="F110" s="73"/>
    </row>
    <row r="111" spans="2:6" x14ac:dyDescent="0.25">
      <c r="B111" s="71"/>
      <c r="C111" s="72"/>
      <c r="D111" s="73"/>
      <c r="E111" s="73"/>
      <c r="F111" s="73"/>
    </row>
    <row r="112" spans="2:6" x14ac:dyDescent="0.25">
      <c r="B112" s="71"/>
      <c r="C112" s="72"/>
      <c r="D112" s="73"/>
      <c r="E112" s="73"/>
      <c r="F112" s="73"/>
    </row>
    <row r="113" spans="2:6" x14ac:dyDescent="0.25">
      <c r="B113" s="71"/>
      <c r="C113" s="72"/>
      <c r="D113" s="73"/>
      <c r="E113" s="73"/>
      <c r="F113" s="73"/>
    </row>
    <row r="114" spans="2:6" x14ac:dyDescent="0.25">
      <c r="B114" s="71"/>
      <c r="C114" s="72"/>
      <c r="D114" s="73"/>
      <c r="E114" s="73"/>
      <c r="F114" s="73"/>
    </row>
    <row r="115" spans="2:6" x14ac:dyDescent="0.25">
      <c r="B115" s="71"/>
      <c r="C115" s="72"/>
      <c r="D115" s="73"/>
      <c r="E115" s="73"/>
      <c r="F115" s="73"/>
    </row>
    <row r="116" spans="2:6" x14ac:dyDescent="0.25">
      <c r="B116" s="71"/>
      <c r="C116" s="72"/>
      <c r="D116" s="73"/>
      <c r="E116" s="73"/>
      <c r="F116" s="73"/>
    </row>
    <row r="117" spans="2:6" x14ac:dyDescent="0.25">
      <c r="B117" s="71"/>
      <c r="C117" s="72"/>
      <c r="D117" s="73"/>
      <c r="E117" s="73"/>
      <c r="F117" s="73"/>
    </row>
    <row r="118" spans="2:6" x14ac:dyDescent="0.25">
      <c r="B118" s="71"/>
      <c r="C118" s="72"/>
      <c r="D118" s="73"/>
      <c r="E118" s="73"/>
      <c r="F118" s="73"/>
    </row>
    <row r="119" spans="2:6" x14ac:dyDescent="0.25">
      <c r="B119" s="71"/>
      <c r="C119" s="72"/>
      <c r="D119" s="73"/>
      <c r="E119" s="73"/>
      <c r="F119" s="73"/>
    </row>
    <row r="120" spans="2:6" x14ac:dyDescent="0.25">
      <c r="B120" s="71"/>
      <c r="C120" s="72"/>
      <c r="D120" s="73"/>
      <c r="E120" s="73"/>
      <c r="F120" s="73"/>
    </row>
    <row r="121" spans="2:6" x14ac:dyDescent="0.25">
      <c r="B121" s="71"/>
      <c r="C121" s="72"/>
      <c r="D121" s="73"/>
      <c r="E121" s="73"/>
      <c r="F121" s="73"/>
    </row>
    <row r="122" spans="2:6" x14ac:dyDescent="0.25">
      <c r="B122" s="71"/>
      <c r="C122" s="72"/>
      <c r="D122" s="73"/>
      <c r="E122" s="73"/>
      <c r="F122" s="73"/>
    </row>
    <row r="123" spans="2:6" x14ac:dyDescent="0.25">
      <c r="B123" s="71"/>
      <c r="C123" s="72"/>
      <c r="D123" s="73"/>
      <c r="E123" s="73"/>
      <c r="F123" s="73"/>
    </row>
    <row r="124" spans="2:6" x14ac:dyDescent="0.25">
      <c r="B124" s="71"/>
      <c r="C124" s="72"/>
      <c r="D124" s="73"/>
      <c r="E124" s="73"/>
      <c r="F124" s="73"/>
    </row>
    <row r="125" spans="2:6" x14ac:dyDescent="0.25">
      <c r="B125" s="71"/>
      <c r="C125" s="72"/>
      <c r="D125" s="73"/>
      <c r="E125" s="73"/>
      <c r="F125" s="73"/>
    </row>
    <row r="126" spans="2:6" x14ac:dyDescent="0.25">
      <c r="B126" s="71"/>
      <c r="C126" s="72"/>
      <c r="D126" s="73"/>
      <c r="E126" s="73"/>
      <c r="F126" s="73"/>
    </row>
    <row r="127" spans="2:6" x14ac:dyDescent="0.25">
      <c r="B127" s="71"/>
      <c r="C127" s="72"/>
      <c r="D127" s="73"/>
      <c r="E127" s="73"/>
      <c r="F127" s="73"/>
    </row>
    <row r="128" spans="2:6" x14ac:dyDescent="0.25">
      <c r="B128" s="71"/>
      <c r="C128" s="72"/>
      <c r="D128" s="73"/>
      <c r="E128" s="73"/>
      <c r="F128" s="73"/>
    </row>
    <row r="129" spans="2:6" x14ac:dyDescent="0.25">
      <c r="B129" s="71"/>
      <c r="C129" s="72"/>
      <c r="D129" s="73"/>
      <c r="E129" s="73"/>
      <c r="F129" s="73"/>
    </row>
    <row r="130" spans="2:6" x14ac:dyDescent="0.25">
      <c r="B130" s="71"/>
      <c r="C130" s="72"/>
      <c r="D130" s="73"/>
      <c r="E130" s="73"/>
      <c r="F130" s="73"/>
    </row>
    <row r="131" spans="2:6" x14ac:dyDescent="0.25">
      <c r="B131" s="71"/>
      <c r="C131" s="72"/>
      <c r="D131" s="73"/>
      <c r="E131" s="73"/>
      <c r="F131" s="73"/>
    </row>
    <row r="132" spans="2:6" x14ac:dyDescent="0.25">
      <c r="B132" s="71"/>
      <c r="C132" s="72"/>
      <c r="D132" s="73"/>
      <c r="E132" s="73"/>
      <c r="F132" s="73"/>
    </row>
    <row r="133" spans="2:6" x14ac:dyDescent="0.25">
      <c r="B133" s="71"/>
      <c r="C133" s="72"/>
      <c r="D133" s="73"/>
      <c r="E133" s="73"/>
      <c r="F133" s="73"/>
    </row>
    <row r="134" spans="2:6" x14ac:dyDescent="0.25">
      <c r="B134" s="71"/>
      <c r="C134" s="72"/>
      <c r="D134" s="73"/>
      <c r="E134" s="73"/>
      <c r="F134" s="73"/>
    </row>
    <row r="135" spans="2:6" x14ac:dyDescent="0.25">
      <c r="B135" s="71"/>
      <c r="C135" s="72"/>
      <c r="D135" s="73"/>
      <c r="E135" s="73"/>
      <c r="F135" s="73"/>
    </row>
    <row r="136" spans="2:6" x14ac:dyDescent="0.25">
      <c r="B136" s="71"/>
      <c r="C136" s="72"/>
      <c r="D136" s="73"/>
      <c r="E136" s="73"/>
      <c r="F136" s="73"/>
    </row>
    <row r="137" spans="2:6" x14ac:dyDescent="0.25">
      <c r="B137" s="71"/>
      <c r="C137" s="72"/>
      <c r="D137" s="73"/>
      <c r="E137" s="73"/>
      <c r="F137" s="73"/>
    </row>
    <row r="138" spans="2:6" x14ac:dyDescent="0.25">
      <c r="B138" s="71"/>
      <c r="C138" s="72"/>
      <c r="D138" s="73"/>
      <c r="E138" s="73"/>
      <c r="F138" s="73"/>
    </row>
    <row r="139" spans="2:6" x14ac:dyDescent="0.25">
      <c r="B139" s="71"/>
      <c r="C139" s="72"/>
      <c r="D139" s="73"/>
      <c r="E139" s="73"/>
      <c r="F139" s="73"/>
    </row>
    <row r="140" spans="2:6" x14ac:dyDescent="0.25">
      <c r="B140" s="71"/>
      <c r="C140" s="72"/>
      <c r="D140" s="73"/>
      <c r="E140" s="73"/>
      <c r="F140" s="73"/>
    </row>
    <row r="141" spans="2:6" x14ac:dyDescent="0.25">
      <c r="B141" s="71"/>
      <c r="C141" s="72"/>
      <c r="D141" s="73"/>
      <c r="E141" s="73"/>
      <c r="F141" s="73"/>
    </row>
    <row r="142" spans="2:6" x14ac:dyDescent="0.25">
      <c r="B142" s="71"/>
      <c r="C142" s="72"/>
      <c r="D142" s="73"/>
      <c r="E142" s="73"/>
      <c r="F142" s="73"/>
    </row>
    <row r="143" spans="2:6" x14ac:dyDescent="0.25">
      <c r="B143" s="71"/>
      <c r="C143" s="72"/>
      <c r="D143" s="73"/>
      <c r="E143" s="73"/>
      <c r="F143" s="73"/>
    </row>
    <row r="144" spans="2:6" x14ac:dyDescent="0.25">
      <c r="B144" s="71"/>
      <c r="C144" s="72"/>
      <c r="D144" s="73"/>
      <c r="E144" s="73"/>
      <c r="F144" s="73"/>
    </row>
    <row r="145" spans="2:6" x14ac:dyDescent="0.25">
      <c r="B145" s="71"/>
      <c r="C145" s="72"/>
      <c r="D145" s="73"/>
      <c r="E145" s="73"/>
      <c r="F145" s="73"/>
    </row>
    <row r="146" spans="2:6" x14ac:dyDescent="0.25">
      <c r="B146" s="71"/>
      <c r="C146" s="72"/>
      <c r="D146" s="73"/>
      <c r="E146" s="73"/>
      <c r="F146" s="73"/>
    </row>
    <row r="147" spans="2:6" x14ac:dyDescent="0.25">
      <c r="B147" s="71"/>
      <c r="C147" s="72"/>
      <c r="D147" s="73"/>
      <c r="E147" s="73"/>
      <c r="F147" s="73"/>
    </row>
    <row r="148" spans="2:6" x14ac:dyDescent="0.25">
      <c r="B148" s="71"/>
      <c r="C148" s="72"/>
      <c r="D148" s="73"/>
      <c r="E148" s="73"/>
      <c r="F148" s="73"/>
    </row>
    <row r="149" spans="2:6" x14ac:dyDescent="0.25">
      <c r="B149" s="71"/>
      <c r="C149" s="72"/>
      <c r="D149" s="73"/>
      <c r="E149" s="73"/>
      <c r="F149" s="73"/>
    </row>
    <row r="150" spans="2:6" x14ac:dyDescent="0.25">
      <c r="B150" s="71"/>
      <c r="C150" s="72"/>
      <c r="D150" s="73"/>
      <c r="E150" s="73"/>
      <c r="F150" s="73"/>
    </row>
    <row r="151" spans="2:6" x14ac:dyDescent="0.25">
      <c r="B151" s="71"/>
      <c r="C151" s="72"/>
      <c r="D151" s="73"/>
      <c r="E151" s="73"/>
      <c r="F151" s="73"/>
    </row>
    <row r="152" spans="2:6" x14ac:dyDescent="0.25">
      <c r="B152" s="71"/>
      <c r="C152" s="72"/>
      <c r="D152" s="73"/>
      <c r="E152" s="73"/>
      <c r="F152" s="73"/>
    </row>
    <row r="153" spans="2:6" x14ac:dyDescent="0.25">
      <c r="B153" s="71"/>
      <c r="C153" s="72"/>
      <c r="D153" s="73"/>
      <c r="E153" s="73"/>
      <c r="F153" s="73"/>
    </row>
    <row r="154" spans="2:6" x14ac:dyDescent="0.25">
      <c r="B154" s="71"/>
      <c r="C154" s="72"/>
      <c r="D154" s="73"/>
      <c r="E154" s="73"/>
      <c r="F154" s="73"/>
    </row>
    <row r="155" spans="2:6" x14ac:dyDescent="0.25">
      <c r="B155" s="71"/>
      <c r="C155" s="72"/>
      <c r="D155" s="73"/>
      <c r="E155" s="73"/>
      <c r="F155" s="73"/>
    </row>
    <row r="156" spans="2:6" x14ac:dyDescent="0.25">
      <c r="B156" s="71"/>
      <c r="C156" s="72"/>
      <c r="D156" s="73"/>
      <c r="E156" s="73"/>
      <c r="F156" s="73"/>
    </row>
    <row r="157" spans="2:6" x14ac:dyDescent="0.25">
      <c r="B157" s="71"/>
      <c r="C157" s="72"/>
      <c r="D157" s="73"/>
      <c r="E157" s="73"/>
      <c r="F157" s="73"/>
    </row>
    <row r="158" spans="2:6" x14ac:dyDescent="0.25">
      <c r="B158" s="71"/>
      <c r="C158" s="72"/>
      <c r="D158" s="73"/>
      <c r="E158" s="73"/>
      <c r="F158" s="73"/>
    </row>
    <row r="159" spans="2:6" x14ac:dyDescent="0.25">
      <c r="B159" s="71"/>
      <c r="C159" s="72"/>
      <c r="D159" s="73"/>
      <c r="E159" s="73"/>
      <c r="F159" s="73"/>
    </row>
    <row r="160" spans="2:6" x14ac:dyDescent="0.25">
      <c r="B160" s="71"/>
      <c r="C160" s="72"/>
      <c r="D160" s="73"/>
      <c r="E160" s="73"/>
      <c r="F160" s="73"/>
    </row>
    <row r="161" spans="2:6" x14ac:dyDescent="0.25">
      <c r="B161" s="71"/>
      <c r="C161" s="72"/>
      <c r="D161" s="73"/>
      <c r="E161" s="73"/>
      <c r="F161" s="73"/>
    </row>
    <row r="162" spans="2:6" x14ac:dyDescent="0.25">
      <c r="B162" s="71"/>
      <c r="C162" s="72"/>
      <c r="D162" s="73"/>
      <c r="E162" s="73"/>
      <c r="F162" s="73"/>
    </row>
    <row r="163" spans="2:6" x14ac:dyDescent="0.25">
      <c r="B163" s="71"/>
      <c r="C163" s="72"/>
      <c r="D163" s="73"/>
      <c r="E163" s="73"/>
      <c r="F163" s="73"/>
    </row>
    <row r="164" spans="2:6" x14ac:dyDescent="0.25">
      <c r="B164" s="71"/>
      <c r="C164" s="72"/>
      <c r="D164" s="73"/>
      <c r="E164" s="73"/>
      <c r="F164" s="73"/>
    </row>
    <row r="165" spans="2:6" x14ac:dyDescent="0.25">
      <c r="B165" s="71"/>
      <c r="C165" s="72"/>
      <c r="D165" s="73"/>
      <c r="E165" s="73"/>
      <c r="F165" s="73"/>
    </row>
    <row r="166" spans="2:6" x14ac:dyDescent="0.25">
      <c r="B166" s="71"/>
      <c r="C166" s="72"/>
      <c r="D166" s="73"/>
      <c r="E166" s="73"/>
      <c r="F166" s="73"/>
    </row>
    <row r="167" spans="2:6" x14ac:dyDescent="0.25">
      <c r="B167" s="71"/>
      <c r="C167" s="72"/>
      <c r="D167" s="73"/>
      <c r="E167" s="73"/>
      <c r="F167" s="73"/>
    </row>
    <row r="168" spans="2:6" x14ac:dyDescent="0.25">
      <c r="B168" s="71"/>
      <c r="C168" s="72"/>
      <c r="D168" s="73"/>
      <c r="E168" s="73"/>
      <c r="F168" s="73"/>
    </row>
    <row r="169" spans="2:6" x14ac:dyDescent="0.25">
      <c r="B169" s="71"/>
      <c r="C169" s="72"/>
      <c r="D169" s="73"/>
      <c r="E169" s="73"/>
      <c r="F169" s="73"/>
    </row>
    <row r="170" spans="2:6" x14ac:dyDescent="0.25">
      <c r="B170" s="71"/>
      <c r="C170" s="72"/>
      <c r="D170" s="73"/>
      <c r="E170" s="73"/>
      <c r="F170" s="73"/>
    </row>
    <row r="171" spans="2:6" x14ac:dyDescent="0.25">
      <c r="B171" s="71"/>
      <c r="C171" s="72"/>
      <c r="D171" s="73"/>
      <c r="E171" s="73"/>
      <c r="F171" s="73"/>
    </row>
    <row r="172" spans="2:6" x14ac:dyDescent="0.25">
      <c r="B172" s="71"/>
      <c r="C172" s="72"/>
      <c r="D172" s="73"/>
      <c r="E172" s="73"/>
      <c r="F172" s="73"/>
    </row>
    <row r="173" spans="2:6" x14ac:dyDescent="0.25">
      <c r="B173" s="71"/>
      <c r="C173" s="72"/>
      <c r="D173" s="73"/>
      <c r="E173" s="73"/>
      <c r="F173" s="73"/>
    </row>
    <row r="174" spans="2:6" x14ac:dyDescent="0.25">
      <c r="B174" s="71"/>
      <c r="C174" s="72"/>
      <c r="D174" s="73"/>
      <c r="E174" s="73"/>
      <c r="F174" s="73"/>
    </row>
    <row r="175" spans="2:6" x14ac:dyDescent="0.25">
      <c r="B175" s="71"/>
      <c r="C175" s="72"/>
      <c r="D175" s="73"/>
      <c r="E175" s="73"/>
      <c r="F175" s="73"/>
    </row>
    <row r="176" spans="2:6" x14ac:dyDescent="0.25">
      <c r="B176" s="71"/>
      <c r="C176" s="72"/>
      <c r="D176" s="73"/>
      <c r="E176" s="73"/>
      <c r="F176" s="73"/>
    </row>
    <row r="177" spans="2:6" x14ac:dyDescent="0.25">
      <c r="B177" s="71"/>
      <c r="C177" s="72"/>
      <c r="D177" s="73"/>
      <c r="E177" s="73"/>
      <c r="F177" s="73"/>
    </row>
    <row r="178" spans="2:6" x14ac:dyDescent="0.25">
      <c r="B178" s="71"/>
      <c r="C178" s="72"/>
      <c r="D178" s="73"/>
      <c r="E178" s="73"/>
      <c r="F178" s="73"/>
    </row>
    <row r="179" spans="2:6" x14ac:dyDescent="0.25">
      <c r="B179" s="71"/>
      <c r="C179" s="72"/>
      <c r="D179" s="73"/>
      <c r="E179" s="73"/>
      <c r="F179" s="73"/>
    </row>
    <row r="180" spans="2:6" x14ac:dyDescent="0.25">
      <c r="B180" s="71"/>
      <c r="C180" s="72"/>
      <c r="D180" s="73"/>
      <c r="E180" s="73"/>
      <c r="F180" s="73"/>
    </row>
    <row r="181" spans="2:6" x14ac:dyDescent="0.25">
      <c r="B181" s="71"/>
      <c r="C181" s="72"/>
      <c r="D181" s="73"/>
      <c r="E181" s="73"/>
      <c r="F181" s="73"/>
    </row>
    <row r="182" spans="2:6" x14ac:dyDescent="0.25">
      <c r="B182" s="71"/>
      <c r="C182" s="72"/>
      <c r="D182" s="73"/>
      <c r="E182" s="73"/>
      <c r="F182" s="73"/>
    </row>
    <row r="183" spans="2:6" x14ac:dyDescent="0.25">
      <c r="B183" s="71"/>
      <c r="C183" s="72"/>
      <c r="D183" s="73"/>
      <c r="E183" s="73"/>
      <c r="F183" s="73"/>
    </row>
    <row r="184" spans="2:6" x14ac:dyDescent="0.25">
      <c r="B184" s="71"/>
      <c r="C184" s="72"/>
      <c r="D184" s="73"/>
      <c r="E184" s="73"/>
      <c r="F184" s="73"/>
    </row>
    <row r="185" spans="2:6" x14ac:dyDescent="0.25">
      <c r="B185" s="71"/>
      <c r="C185" s="72"/>
      <c r="D185" s="73"/>
      <c r="E185" s="73"/>
      <c r="F185" s="73"/>
    </row>
    <row r="186" spans="2:6" x14ac:dyDescent="0.25">
      <c r="B186" s="71"/>
      <c r="C186" s="72"/>
      <c r="D186" s="73"/>
      <c r="E186" s="73"/>
      <c r="F186" s="73"/>
    </row>
    <row r="187" spans="2:6" x14ac:dyDescent="0.25">
      <c r="B187" s="71"/>
      <c r="C187" s="72"/>
      <c r="D187" s="73"/>
      <c r="E187" s="73"/>
      <c r="F187" s="73"/>
    </row>
    <row r="188" spans="2:6" x14ac:dyDescent="0.25">
      <c r="B188" s="71"/>
      <c r="C188" s="72"/>
      <c r="D188" s="73"/>
      <c r="E188" s="73"/>
      <c r="F188" s="73"/>
    </row>
    <row r="189" spans="2:6" x14ac:dyDescent="0.25">
      <c r="B189" s="71"/>
      <c r="C189" s="72"/>
      <c r="D189" s="73"/>
      <c r="E189" s="73"/>
      <c r="F189" s="73"/>
    </row>
    <row r="190" spans="2:6" x14ac:dyDescent="0.25">
      <c r="B190" s="71"/>
      <c r="C190" s="72"/>
      <c r="D190" s="73"/>
      <c r="E190" s="73"/>
      <c r="F190" s="73"/>
    </row>
    <row r="191" spans="2:6" x14ac:dyDescent="0.25">
      <c r="B191" s="71"/>
      <c r="C191" s="72"/>
      <c r="D191" s="73"/>
      <c r="E191" s="73"/>
      <c r="F191" s="73"/>
    </row>
    <row r="192" spans="2:6" x14ac:dyDescent="0.25">
      <c r="B192" s="71"/>
      <c r="C192" s="72"/>
      <c r="D192" s="73"/>
      <c r="E192" s="73"/>
      <c r="F192" s="73"/>
    </row>
    <row r="193" spans="2:6" x14ac:dyDescent="0.25">
      <c r="B193" s="71"/>
      <c r="C193" s="72"/>
      <c r="D193" s="73"/>
      <c r="E193" s="73"/>
      <c r="F193" s="73"/>
    </row>
    <row r="194" spans="2:6" x14ac:dyDescent="0.25">
      <c r="B194" s="71"/>
      <c r="C194" s="72"/>
      <c r="D194" s="73"/>
      <c r="E194" s="73"/>
      <c r="F194" s="73"/>
    </row>
    <row r="195" spans="2:6" x14ac:dyDescent="0.25">
      <c r="B195" s="71"/>
      <c r="C195" s="72"/>
      <c r="D195" s="73"/>
      <c r="E195" s="73"/>
      <c r="F195" s="73"/>
    </row>
    <row r="196" spans="2:6" x14ac:dyDescent="0.25">
      <c r="B196" s="71"/>
      <c r="C196" s="72"/>
      <c r="D196" s="73"/>
      <c r="E196" s="73"/>
      <c r="F196" s="73"/>
    </row>
    <row r="197" spans="2:6" x14ac:dyDescent="0.25">
      <c r="B197" s="71"/>
      <c r="C197" s="72"/>
      <c r="D197" s="73"/>
      <c r="E197" s="73"/>
      <c r="F197" s="73"/>
    </row>
    <row r="198" spans="2:6" x14ac:dyDescent="0.25">
      <c r="B198" s="71"/>
      <c r="C198" s="72"/>
      <c r="D198" s="73"/>
      <c r="E198" s="73"/>
      <c r="F198" s="73"/>
    </row>
    <row r="199" spans="2:6" x14ac:dyDescent="0.25">
      <c r="B199" s="71"/>
      <c r="C199" s="72"/>
      <c r="D199" s="73"/>
      <c r="E199" s="73"/>
      <c r="F199" s="73"/>
    </row>
    <row r="200" spans="2:6" x14ac:dyDescent="0.25">
      <c r="B200" s="71"/>
      <c r="C200" s="72"/>
      <c r="D200" s="73"/>
      <c r="E200" s="73"/>
      <c r="F200" s="73"/>
    </row>
    <row r="201" spans="2:6" x14ac:dyDescent="0.25">
      <c r="B201" s="71"/>
      <c r="C201" s="72"/>
      <c r="D201" s="73"/>
      <c r="E201" s="73"/>
      <c r="F201" s="73"/>
    </row>
    <row r="202" spans="2:6" x14ac:dyDescent="0.25">
      <c r="B202" s="71"/>
      <c r="C202" s="72"/>
      <c r="D202" s="73"/>
      <c r="E202" s="73"/>
      <c r="F202" s="73"/>
    </row>
    <row r="203" spans="2:6" x14ac:dyDescent="0.25">
      <c r="B203" s="71"/>
      <c r="C203" s="72"/>
      <c r="D203" s="73"/>
      <c r="E203" s="73"/>
      <c r="F203" s="73"/>
    </row>
    <row r="204" spans="2:6" x14ac:dyDescent="0.25">
      <c r="B204" s="71"/>
      <c r="C204" s="72"/>
      <c r="D204" s="73"/>
      <c r="E204" s="73"/>
      <c r="F204" s="73"/>
    </row>
    <row r="205" spans="2:6" x14ac:dyDescent="0.25">
      <c r="B205" s="71"/>
      <c r="C205" s="72"/>
      <c r="D205" s="73"/>
      <c r="E205" s="73"/>
      <c r="F205" s="73"/>
    </row>
    <row r="206" spans="2:6" x14ac:dyDescent="0.25">
      <c r="B206" s="71"/>
      <c r="C206" s="72"/>
      <c r="D206" s="73"/>
      <c r="E206" s="73"/>
      <c r="F206" s="73"/>
    </row>
    <row r="207" spans="2:6" x14ac:dyDescent="0.25">
      <c r="B207" s="71"/>
      <c r="C207" s="72"/>
      <c r="D207" s="73"/>
      <c r="E207" s="73"/>
      <c r="F207" s="73"/>
    </row>
    <row r="208" spans="2:6" x14ac:dyDescent="0.25">
      <c r="B208" s="71"/>
      <c r="C208" s="72"/>
      <c r="D208" s="73"/>
      <c r="E208" s="73"/>
      <c r="F208" s="73"/>
    </row>
    <row r="209" spans="2:6" x14ac:dyDescent="0.25">
      <c r="B209" s="71"/>
      <c r="C209" s="72"/>
      <c r="D209" s="73"/>
      <c r="E209" s="73"/>
      <c r="F209" s="73"/>
    </row>
    <row r="210" spans="2:6" x14ac:dyDescent="0.25">
      <c r="B210" s="71"/>
      <c r="C210" s="72"/>
      <c r="D210" s="73"/>
      <c r="E210" s="73"/>
      <c r="F210" s="73"/>
    </row>
    <row r="211" spans="2:6" x14ac:dyDescent="0.25">
      <c r="B211" s="71"/>
      <c r="C211" s="72"/>
      <c r="D211" s="73"/>
      <c r="E211" s="73"/>
      <c r="F211" s="73"/>
    </row>
    <row r="212" spans="2:6" x14ac:dyDescent="0.25">
      <c r="B212" s="71"/>
      <c r="C212" s="72"/>
      <c r="D212" s="73"/>
      <c r="E212" s="73"/>
      <c r="F212" s="73"/>
    </row>
    <row r="213" spans="2:6" x14ac:dyDescent="0.25">
      <c r="B213" s="71"/>
      <c r="C213" s="72"/>
      <c r="D213" s="73"/>
      <c r="E213" s="73"/>
      <c r="F213" s="73"/>
    </row>
    <row r="214" spans="2:6" x14ac:dyDescent="0.25">
      <c r="B214" s="71"/>
      <c r="C214" s="72"/>
      <c r="D214" s="73"/>
      <c r="E214" s="73"/>
      <c r="F214" s="73"/>
    </row>
    <row r="215" spans="2:6" x14ac:dyDescent="0.25">
      <c r="B215" s="71"/>
      <c r="C215" s="72"/>
      <c r="D215" s="73"/>
      <c r="E215" s="73"/>
      <c r="F215" s="73"/>
    </row>
    <row r="216" spans="2:6" x14ac:dyDescent="0.25">
      <c r="B216" s="71"/>
      <c r="C216" s="72"/>
      <c r="D216" s="73"/>
      <c r="E216" s="73"/>
      <c r="F216" s="73"/>
    </row>
    <row r="217" spans="2:6" x14ac:dyDescent="0.25">
      <c r="B217" s="71"/>
      <c r="C217" s="72"/>
      <c r="D217" s="73"/>
      <c r="E217" s="73"/>
      <c r="F217" s="73"/>
    </row>
    <row r="218" spans="2:6" x14ac:dyDescent="0.25">
      <c r="B218" s="71"/>
      <c r="C218" s="72"/>
      <c r="D218" s="73"/>
      <c r="E218" s="73"/>
      <c r="F218" s="73"/>
    </row>
    <row r="219" spans="2:6" x14ac:dyDescent="0.25">
      <c r="B219" s="71"/>
      <c r="C219" s="72"/>
      <c r="D219" s="73"/>
      <c r="E219" s="73"/>
      <c r="F219" s="73"/>
    </row>
    <row r="220" spans="2:6" x14ac:dyDescent="0.25">
      <c r="B220" s="71"/>
      <c r="C220" s="72"/>
      <c r="D220" s="73"/>
      <c r="E220" s="73"/>
      <c r="F220" s="73"/>
    </row>
    <row r="221" spans="2:6" x14ac:dyDescent="0.25">
      <c r="B221" s="71"/>
      <c r="C221" s="72"/>
      <c r="D221" s="73"/>
      <c r="E221" s="73"/>
      <c r="F221" s="73"/>
    </row>
    <row r="222" spans="2:6" x14ac:dyDescent="0.25">
      <c r="B222" s="71"/>
      <c r="C222" s="72"/>
      <c r="D222" s="73"/>
      <c r="E222" s="73"/>
      <c r="F222" s="73"/>
    </row>
    <row r="223" spans="2:6" x14ac:dyDescent="0.25">
      <c r="B223" s="71"/>
      <c r="C223" s="72"/>
      <c r="D223" s="73"/>
      <c r="E223" s="73"/>
      <c r="F223" s="73"/>
    </row>
    <row r="224" spans="2:6" x14ac:dyDescent="0.25">
      <c r="B224" s="71"/>
      <c r="C224" s="72"/>
      <c r="D224" s="73"/>
      <c r="E224" s="73"/>
      <c r="F224" s="73"/>
    </row>
    <row r="225" spans="2:6" x14ac:dyDescent="0.25">
      <c r="B225" s="71"/>
      <c r="C225" s="72"/>
      <c r="D225" s="73"/>
      <c r="E225" s="73"/>
      <c r="F225" s="73"/>
    </row>
    <row r="226" spans="2:6" x14ac:dyDescent="0.25">
      <c r="B226" s="71"/>
      <c r="C226" s="72"/>
      <c r="D226" s="73"/>
      <c r="E226" s="73"/>
      <c r="F226" s="73"/>
    </row>
    <row r="227" spans="2:6" x14ac:dyDescent="0.25">
      <c r="B227" s="71"/>
      <c r="C227" s="72"/>
      <c r="D227" s="73"/>
      <c r="E227" s="73"/>
      <c r="F227" s="73"/>
    </row>
    <row r="228" spans="2:6" x14ac:dyDescent="0.25">
      <c r="B228" s="71"/>
      <c r="C228" s="72"/>
      <c r="D228" s="73"/>
      <c r="E228" s="73"/>
      <c r="F228" s="73"/>
    </row>
    <row r="229" spans="2:6" x14ac:dyDescent="0.25">
      <c r="B229" s="71"/>
      <c r="C229" s="72"/>
      <c r="D229" s="73"/>
      <c r="E229" s="73"/>
      <c r="F229" s="73"/>
    </row>
    <row r="230" spans="2:6" x14ac:dyDescent="0.25">
      <c r="B230" s="71"/>
      <c r="C230" s="72"/>
      <c r="D230" s="73"/>
      <c r="E230" s="73"/>
      <c r="F230" s="73"/>
    </row>
    <row r="231" spans="2:6" x14ac:dyDescent="0.25">
      <c r="B231" s="71"/>
      <c r="C231" s="72"/>
      <c r="D231" s="73"/>
      <c r="E231" s="73"/>
      <c r="F231" s="73"/>
    </row>
    <row r="232" spans="2:6" x14ac:dyDescent="0.25">
      <c r="B232" s="71"/>
      <c r="C232" s="72"/>
      <c r="D232" s="73"/>
      <c r="E232" s="73"/>
      <c r="F232" s="73"/>
    </row>
    <row r="233" spans="2:6" x14ac:dyDescent="0.25">
      <c r="B233" s="71"/>
      <c r="C233" s="72"/>
      <c r="D233" s="73"/>
      <c r="E233" s="73"/>
      <c r="F233" s="73"/>
    </row>
    <row r="234" spans="2:6" x14ac:dyDescent="0.25">
      <c r="B234" s="71"/>
      <c r="C234" s="72"/>
      <c r="D234" s="73"/>
      <c r="E234" s="73"/>
      <c r="F234" s="73"/>
    </row>
    <row r="235" spans="2:6" x14ac:dyDescent="0.25">
      <c r="B235" s="71"/>
      <c r="C235" s="72"/>
      <c r="D235" s="73"/>
      <c r="E235" s="73"/>
      <c r="F235" s="73"/>
    </row>
    <row r="236" spans="2:6" x14ac:dyDescent="0.25">
      <c r="B236" s="71"/>
      <c r="C236" s="72"/>
      <c r="D236" s="73"/>
      <c r="E236" s="73"/>
      <c r="F236" s="73"/>
    </row>
    <row r="237" spans="2:6" x14ac:dyDescent="0.25">
      <c r="B237" s="71"/>
      <c r="C237" s="72"/>
      <c r="D237" s="73"/>
      <c r="E237" s="73"/>
      <c r="F237" s="73"/>
    </row>
    <row r="238" spans="2:6" x14ac:dyDescent="0.25">
      <c r="B238" s="71"/>
      <c r="C238" s="72"/>
      <c r="D238" s="73"/>
      <c r="E238" s="73"/>
      <c r="F238" s="73"/>
    </row>
    <row r="239" spans="2:6" x14ac:dyDescent="0.25">
      <c r="B239" s="71"/>
      <c r="C239" s="72"/>
      <c r="D239" s="73"/>
      <c r="E239" s="73"/>
      <c r="F239" s="73"/>
    </row>
    <row r="240" spans="2:6" x14ac:dyDescent="0.25">
      <c r="B240" s="71"/>
      <c r="C240" s="72"/>
      <c r="D240" s="73"/>
      <c r="E240" s="73"/>
      <c r="F240" s="73"/>
    </row>
    <row r="241" spans="2:6" x14ac:dyDescent="0.25">
      <c r="B241" s="71"/>
      <c r="C241" s="72"/>
      <c r="D241" s="73"/>
      <c r="E241" s="73"/>
      <c r="F241" s="73"/>
    </row>
    <row r="242" spans="2:6" x14ac:dyDescent="0.25">
      <c r="B242" s="71"/>
      <c r="C242" s="72"/>
      <c r="D242" s="73"/>
      <c r="E242" s="73"/>
      <c r="F242" s="73"/>
    </row>
    <row r="243" spans="2:6" x14ac:dyDescent="0.25">
      <c r="B243" s="71"/>
      <c r="C243" s="72"/>
      <c r="D243" s="73"/>
      <c r="E243" s="73"/>
      <c r="F243" s="73"/>
    </row>
    <row r="244" spans="2:6" x14ac:dyDescent="0.25">
      <c r="B244" s="71"/>
      <c r="C244" s="72"/>
      <c r="D244" s="73"/>
      <c r="E244" s="73"/>
      <c r="F244" s="73"/>
    </row>
    <row r="245" spans="2:6" x14ac:dyDescent="0.25">
      <c r="B245" s="71"/>
      <c r="C245" s="72"/>
      <c r="D245" s="73"/>
      <c r="E245" s="73"/>
      <c r="F245" s="73"/>
    </row>
    <row r="246" spans="2:6" x14ac:dyDescent="0.25">
      <c r="B246" s="71"/>
      <c r="C246" s="72"/>
      <c r="D246" s="73"/>
      <c r="E246" s="73"/>
      <c r="F246" s="73"/>
    </row>
    <row r="247" spans="2:6" x14ac:dyDescent="0.25">
      <c r="B247" s="71"/>
      <c r="C247" s="72"/>
      <c r="D247" s="73"/>
      <c r="E247" s="73"/>
      <c r="F247" s="73"/>
    </row>
    <row r="248" spans="2:6" x14ac:dyDescent="0.25">
      <c r="B248" s="71"/>
      <c r="C248" s="72"/>
      <c r="D248" s="73"/>
      <c r="E248" s="73"/>
      <c r="F248" s="73"/>
    </row>
    <row r="249" spans="2:6" x14ac:dyDescent="0.25">
      <c r="B249" s="71"/>
      <c r="C249" s="72"/>
      <c r="D249" s="73"/>
      <c r="E249" s="73"/>
      <c r="F249" s="73"/>
    </row>
    <row r="250" spans="2:6" x14ac:dyDescent="0.25">
      <c r="B250" s="71"/>
      <c r="C250" s="72"/>
      <c r="D250" s="73"/>
      <c r="E250" s="73"/>
      <c r="F250" s="73"/>
    </row>
    <row r="251" spans="2:6" x14ac:dyDescent="0.25">
      <c r="B251" s="71"/>
      <c r="C251" s="72"/>
      <c r="D251" s="73"/>
      <c r="E251" s="73"/>
      <c r="F251" s="73"/>
    </row>
    <row r="252" spans="2:6" x14ac:dyDescent="0.25">
      <c r="B252" s="71"/>
      <c r="C252" s="72"/>
      <c r="D252" s="73"/>
      <c r="E252" s="73"/>
      <c r="F252" s="73"/>
    </row>
    <row r="253" spans="2:6" x14ac:dyDescent="0.25">
      <c r="B253" s="71"/>
      <c r="C253" s="72"/>
      <c r="D253" s="73"/>
      <c r="E253" s="73"/>
      <c r="F253" s="73"/>
    </row>
    <row r="254" spans="2:6" x14ac:dyDescent="0.25">
      <c r="B254" s="71"/>
      <c r="C254" s="72"/>
      <c r="D254" s="73"/>
      <c r="E254" s="73"/>
      <c r="F254" s="73"/>
    </row>
    <row r="255" spans="2:6" x14ac:dyDescent="0.25">
      <c r="B255" s="71"/>
      <c r="C255" s="72"/>
      <c r="D255" s="73"/>
      <c r="E255" s="73"/>
      <c r="F255" s="73"/>
    </row>
    <row r="256" spans="2:6" x14ac:dyDescent="0.25">
      <c r="B256" s="71"/>
      <c r="C256" s="72"/>
      <c r="D256" s="73"/>
      <c r="E256" s="73"/>
      <c r="F256" s="73"/>
    </row>
    <row r="257" spans="2:6" x14ac:dyDescent="0.25">
      <c r="B257" s="71"/>
      <c r="C257" s="72"/>
      <c r="D257" s="73"/>
      <c r="E257" s="73"/>
      <c r="F257" s="73"/>
    </row>
    <row r="258" spans="2:6" x14ac:dyDescent="0.25">
      <c r="B258" s="71"/>
      <c r="C258" s="72"/>
      <c r="D258" s="73"/>
      <c r="E258" s="73"/>
      <c r="F258" s="73"/>
    </row>
    <row r="259" spans="2:6" x14ac:dyDescent="0.25">
      <c r="B259" s="71"/>
      <c r="C259" s="72"/>
      <c r="D259" s="73"/>
      <c r="E259" s="73"/>
      <c r="F259" s="73"/>
    </row>
    <row r="260" spans="2:6" x14ac:dyDescent="0.25">
      <c r="B260" s="71"/>
      <c r="C260" s="72"/>
      <c r="D260" s="73"/>
      <c r="E260" s="73"/>
      <c r="F260" s="73"/>
    </row>
    <row r="261" spans="2:6" x14ac:dyDescent="0.25">
      <c r="B261" s="71"/>
      <c r="C261" s="72"/>
      <c r="D261" s="73"/>
      <c r="E261" s="73"/>
      <c r="F261" s="73"/>
    </row>
    <row r="262" spans="2:6" x14ac:dyDescent="0.25">
      <c r="B262" s="71"/>
      <c r="C262" s="72"/>
      <c r="D262" s="73"/>
      <c r="E262" s="73"/>
      <c r="F262" s="73"/>
    </row>
    <row r="263" spans="2:6" x14ac:dyDescent="0.25">
      <c r="B263" s="71"/>
      <c r="C263" s="72"/>
      <c r="D263" s="73"/>
      <c r="E263" s="73"/>
      <c r="F263" s="73"/>
    </row>
    <row r="264" spans="2:6" x14ac:dyDescent="0.25">
      <c r="B264" s="71"/>
      <c r="C264" s="72"/>
      <c r="D264" s="73"/>
      <c r="E264" s="73"/>
      <c r="F264" s="73"/>
    </row>
    <row r="265" spans="2:6" x14ac:dyDescent="0.25">
      <c r="B265" s="71"/>
      <c r="C265" s="72"/>
      <c r="D265" s="73"/>
      <c r="E265" s="73"/>
      <c r="F265" s="73"/>
    </row>
    <row r="266" spans="2:6" x14ac:dyDescent="0.25">
      <c r="B266" s="71"/>
      <c r="C266" s="72"/>
      <c r="D266" s="73"/>
      <c r="E266" s="73"/>
      <c r="F266" s="73"/>
    </row>
    <row r="267" spans="2:6" x14ac:dyDescent="0.25">
      <c r="B267" s="71"/>
      <c r="C267" s="72"/>
      <c r="D267" s="73"/>
      <c r="E267" s="73"/>
      <c r="F267" s="73"/>
    </row>
    <row r="268" spans="2:6" x14ac:dyDescent="0.25">
      <c r="B268" s="71"/>
      <c r="C268" s="72"/>
      <c r="D268" s="73"/>
      <c r="E268" s="73"/>
      <c r="F268" s="73"/>
    </row>
    <row r="269" spans="2:6" x14ac:dyDescent="0.25">
      <c r="B269" s="71"/>
      <c r="C269" s="72"/>
      <c r="D269" s="73"/>
      <c r="E269" s="73"/>
      <c r="F269" s="73"/>
    </row>
    <row r="270" spans="2:6" x14ac:dyDescent="0.25">
      <c r="B270" s="71"/>
      <c r="C270" s="72"/>
      <c r="D270" s="73"/>
      <c r="E270" s="73"/>
      <c r="F270" s="73"/>
    </row>
    <row r="271" spans="2:6" x14ac:dyDescent="0.25">
      <c r="B271" s="71"/>
      <c r="C271" s="72"/>
      <c r="D271" s="73"/>
      <c r="E271" s="73"/>
      <c r="F271" s="73"/>
    </row>
    <row r="272" spans="2:6" x14ac:dyDescent="0.25">
      <c r="B272" s="71"/>
      <c r="C272" s="72"/>
      <c r="D272" s="73"/>
      <c r="E272" s="73"/>
      <c r="F272" s="73"/>
    </row>
    <row r="273" spans="2:6" x14ac:dyDescent="0.25">
      <c r="B273" s="71"/>
      <c r="C273" s="72"/>
      <c r="D273" s="73"/>
      <c r="E273" s="73"/>
      <c r="F273" s="73"/>
    </row>
    <row r="274" spans="2:6" x14ac:dyDescent="0.25">
      <c r="B274" s="71"/>
      <c r="C274" s="72"/>
      <c r="D274" s="73"/>
      <c r="E274" s="73"/>
      <c r="F274" s="73"/>
    </row>
    <row r="275" spans="2:6" x14ac:dyDescent="0.25">
      <c r="B275" s="71"/>
      <c r="C275" s="72"/>
      <c r="D275" s="73"/>
      <c r="E275" s="73"/>
      <c r="F275" s="73"/>
    </row>
    <row r="276" spans="2:6" x14ac:dyDescent="0.25">
      <c r="B276" s="71"/>
      <c r="C276" s="72"/>
      <c r="D276" s="73"/>
      <c r="E276" s="73"/>
      <c r="F276" s="73"/>
    </row>
    <row r="277" spans="2:6" x14ac:dyDescent="0.25">
      <c r="B277" s="71"/>
      <c r="C277" s="72"/>
      <c r="D277" s="73"/>
      <c r="E277" s="73"/>
      <c r="F277" s="73"/>
    </row>
    <row r="278" spans="2:6" x14ac:dyDescent="0.25">
      <c r="B278" s="71"/>
      <c r="C278" s="72"/>
      <c r="D278" s="73"/>
      <c r="E278" s="73"/>
      <c r="F278" s="73"/>
    </row>
    <row r="279" spans="2:6" x14ac:dyDescent="0.25">
      <c r="B279" s="71"/>
      <c r="C279" s="72"/>
      <c r="D279" s="73"/>
      <c r="E279" s="73"/>
      <c r="F279" s="73"/>
    </row>
    <row r="280" spans="2:6" x14ac:dyDescent="0.25">
      <c r="B280" s="71"/>
      <c r="C280" s="72"/>
      <c r="D280" s="73"/>
      <c r="E280" s="73"/>
      <c r="F280" s="73"/>
    </row>
    <row r="281" spans="2:6" x14ac:dyDescent="0.25">
      <c r="B281" s="71"/>
      <c r="C281" s="72"/>
      <c r="D281" s="73"/>
      <c r="E281" s="73"/>
      <c r="F281" s="73"/>
    </row>
    <row r="282" spans="2:6" x14ac:dyDescent="0.25">
      <c r="B282" s="71"/>
      <c r="C282" s="72"/>
      <c r="D282" s="73"/>
      <c r="E282" s="73"/>
      <c r="F282" s="73"/>
    </row>
    <row r="283" spans="2:6" x14ac:dyDescent="0.25">
      <c r="B283" s="71"/>
      <c r="C283" s="72"/>
      <c r="D283" s="73"/>
      <c r="E283" s="73"/>
      <c r="F283" s="73"/>
    </row>
    <row r="284" spans="2:6" x14ac:dyDescent="0.25">
      <c r="B284" s="71"/>
      <c r="C284" s="72"/>
      <c r="D284" s="73"/>
      <c r="E284" s="73"/>
      <c r="F284" s="73"/>
    </row>
  </sheetData>
  <mergeCells count="1">
    <mergeCell ref="B2:F2"/>
  </mergeCells>
  <pageMargins left="0.7" right="0.7" top="0.75" bottom="0.75" header="0.3" footer="0.3"/>
  <pageSetup paperSize="9" scale="77" orientation="portrait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284"/>
  <sheetViews>
    <sheetView workbookViewId="0">
      <selection activeCell="F18" sqref="F18"/>
    </sheetView>
  </sheetViews>
  <sheetFormatPr defaultRowHeight="15" x14ac:dyDescent="0.25"/>
  <cols>
    <col min="1" max="1" width="9.140625" style="59"/>
    <col min="2" max="2" width="52.7109375" style="74" customWidth="1"/>
    <col min="3" max="3" width="8.140625" style="75" bestFit="1" customWidth="1"/>
    <col min="4" max="4" width="13" style="76" customWidth="1"/>
    <col min="5" max="5" width="17.140625" style="76" customWidth="1"/>
    <col min="6" max="6" width="15.7109375" style="76" customWidth="1"/>
    <col min="7" max="7" width="14" style="66" customWidth="1"/>
    <col min="8" max="16384" width="9.140625" style="59"/>
  </cols>
  <sheetData>
    <row r="2" spans="2:7" s="54" customFormat="1" ht="15" customHeight="1" x14ac:dyDescent="0.2">
      <c r="B2" s="212" t="str">
        <f>'Elenco Prezzi Unitari'!B94</f>
        <v>PLT3 - Nummernschilderkennungsstation Nr.3:  St. Jabob SÜD (Gemeinde  LEIFERS)</v>
      </c>
      <c r="C2" s="212"/>
      <c r="D2" s="212"/>
      <c r="E2" s="212"/>
      <c r="F2" s="212"/>
      <c r="G2" s="53"/>
    </row>
    <row r="3" spans="2:7" s="54" customFormat="1" x14ac:dyDescent="0.2">
      <c r="B3" s="55" t="str">
        <f>'Elenco Prezzi Unitari'!B65</f>
        <v>BESCHREIBUNG</v>
      </c>
      <c r="C3" s="55" t="str">
        <f>'Elenco Prezzi Unitari'!C65</f>
        <v>M.E.</v>
      </c>
      <c r="D3" s="55" t="str">
        <f>'Elenco Prezzi Unitari'!D65</f>
        <v>ANZ.</v>
      </c>
      <c r="E3" s="55" t="str">
        <f>'Elenco Prezzi Unitari'!E65</f>
        <v>EINHEITSPREIS</v>
      </c>
      <c r="F3" s="55" t="str">
        <f>'Elenco Prezzi Unitari'!F65</f>
        <v>BETRAG</v>
      </c>
      <c r="G3" s="53"/>
    </row>
    <row r="4" spans="2:7" ht="30" x14ac:dyDescent="0.25">
      <c r="B4" s="34" t="str">
        <f>'Elenco Prezzi Unitari'!B4</f>
        <v>Videokamera Nummernschilderkennung OCR + Übersichtskamera</v>
      </c>
      <c r="C4" s="56" t="s">
        <v>1</v>
      </c>
      <c r="D4" s="57">
        <v>2</v>
      </c>
      <c r="E4" s="82">
        <f>'Elenco Prezzi Unitari'!F4</f>
        <v>3200</v>
      </c>
      <c r="F4" s="83">
        <f t="shared" ref="F4:F8" si="0">E4*D4</f>
        <v>6400</v>
      </c>
      <c r="G4" s="58"/>
    </row>
    <row r="5" spans="2:7" ht="30" x14ac:dyDescent="0.25">
      <c r="B5" s="34" t="str">
        <f>'Elenco Prezzi Unitari'!B5</f>
        <v>Lokaler Speicher f. Videokamera Nummernschilderkennung - HD Typ SSD 120 GB</v>
      </c>
      <c r="C5" s="56" t="s">
        <v>1</v>
      </c>
      <c r="D5" s="57">
        <v>2</v>
      </c>
      <c r="E5" s="82">
        <f>'Elenco Prezzi Unitari'!F5</f>
        <v>224</v>
      </c>
      <c r="F5" s="83">
        <f t="shared" si="0"/>
        <v>448</v>
      </c>
      <c r="G5" s="58"/>
    </row>
    <row r="6" spans="2:7" x14ac:dyDescent="0.25">
      <c r="B6" s="34" t="str">
        <f>'Elenco Prezzi Unitari'!B10</f>
        <v>Grundlizenz Kamera f. SW Nummernschilderkennung</v>
      </c>
      <c r="C6" s="56" t="s">
        <v>1</v>
      </c>
      <c r="D6" s="57">
        <v>2</v>
      </c>
      <c r="E6" s="82">
        <f>'Elenco Prezzi Unitari'!F10</f>
        <v>513.5</v>
      </c>
      <c r="F6" s="83">
        <f t="shared" si="0"/>
        <v>1027</v>
      </c>
      <c r="G6" s="58"/>
    </row>
    <row r="7" spans="2:7" ht="30" x14ac:dyDescent="0.25">
      <c r="B7" s="34" t="str">
        <f>'Elenco Prezzi Unitari'!B11</f>
        <v>Lizenz Kamera Zugriff KfZ-Zulassungsstelle f. SW Nummernschilderkennung</v>
      </c>
      <c r="C7" s="56" t="s">
        <v>1</v>
      </c>
      <c r="D7" s="57">
        <v>2</v>
      </c>
      <c r="E7" s="82">
        <f>'Elenco Prezzi Unitari'!F11</f>
        <v>260</v>
      </c>
      <c r="F7" s="83">
        <f t="shared" si="0"/>
        <v>520</v>
      </c>
      <c r="G7" s="58"/>
    </row>
    <row r="8" spans="2:7" x14ac:dyDescent="0.25">
      <c r="B8" s="34" t="str">
        <f>'Elenco Prezzi Unitari'!B37</f>
        <v>Schild "Videoüberwachter Bereich" Art.13 GvD 196/2003</v>
      </c>
      <c r="C8" s="56" t="s">
        <v>1</v>
      </c>
      <c r="D8" s="57">
        <v>2</v>
      </c>
      <c r="E8" s="82">
        <f>'Elenco Prezzi Unitari'!F37</f>
        <v>50</v>
      </c>
      <c r="F8" s="83">
        <f t="shared" si="0"/>
        <v>100</v>
      </c>
      <c r="G8" s="58"/>
    </row>
    <row r="9" spans="2:7" ht="75" x14ac:dyDescent="0.25">
      <c r="B9" s="33" t="str">
        <f>'Elenco Prezzi Unitari'!B32</f>
        <v>Zubehörteile für die Montage der Videokameras und die fachgerechte Herstellung einer vollständigen, funktionstüchtigen Anlage (z.B. Elektroschaltschrank, Geräteschrank, selbstrückstellender Schalter, Netzgeräte, Kabel usw.)</v>
      </c>
      <c r="C9" s="112" t="str">
        <f>'Elenco Prezzi Unitari'!C32</f>
        <v>pauschal</v>
      </c>
      <c r="D9" s="57">
        <v>1</v>
      </c>
      <c r="E9" s="82">
        <v>1000</v>
      </c>
      <c r="F9" s="83">
        <f>E9*D9</f>
        <v>1000</v>
      </c>
      <c r="G9" s="58"/>
    </row>
    <row r="10" spans="2:7" ht="30" x14ac:dyDescent="0.25">
      <c r="B10" s="33" t="str">
        <f>'Elenco Prezzi Unitari'!B34</f>
        <v>Arbeitslohn für die Installation (einschließlich Einsatz einer Arbeitsbühne) und die Konfiguration der Anlage.</v>
      </c>
      <c r="C10" s="118" t="str">
        <f>'Elenco Prezzi Unitari'!C34</f>
        <v>pauschal</v>
      </c>
      <c r="D10" s="63">
        <v>1</v>
      </c>
      <c r="E10" s="86">
        <v>1000</v>
      </c>
      <c r="F10" s="87">
        <f>E10*D10</f>
        <v>1000</v>
      </c>
      <c r="G10" s="64"/>
    </row>
    <row r="11" spans="2:7" x14ac:dyDescent="0.25">
      <c r="B11" s="35" t="str">
        <f>'Elenco Prezzi Unitari'!B66</f>
        <v>Gesamt SOA Kategorie OS5</v>
      </c>
      <c r="C11" s="60"/>
      <c r="D11" s="61"/>
      <c r="E11" s="84"/>
      <c r="F11" s="85">
        <f>SUM(F4:F10)</f>
        <v>10495</v>
      </c>
    </row>
    <row r="12" spans="2:7" x14ac:dyDescent="0.25">
      <c r="B12" s="34" t="str">
        <f>'Elenco Prezzi Unitari'!B6</f>
        <v>Modem 3G HSPDS/GPRS mit eingebauter Antenne</v>
      </c>
      <c r="C12" s="56" t="s">
        <v>1</v>
      </c>
      <c r="D12" s="57">
        <v>2</v>
      </c>
      <c r="E12" s="82">
        <f>'Elenco Prezzi Unitari'!F6</f>
        <v>320</v>
      </c>
      <c r="F12" s="83">
        <f t="shared" ref="F12" si="1">E12*D12</f>
        <v>640</v>
      </c>
    </row>
    <row r="13" spans="2:7" ht="45" x14ac:dyDescent="0.25">
      <c r="B13" s="33" t="str">
        <f>'Elenco Prezzi Unitari'!B33</f>
        <v>Zubehörteile für die Montage der Konnektivitätsgeräte zur fachgerechten Herstellung einer vollständigen, funktionstüchtigen Anlage.</v>
      </c>
      <c r="C13" s="117" t="str">
        <f>'Elenco Prezzi Unitari'!C33</f>
        <v>pauschal</v>
      </c>
      <c r="D13" s="57">
        <v>1</v>
      </c>
      <c r="E13" s="82">
        <v>400</v>
      </c>
      <c r="F13" s="83">
        <f>E13*D13</f>
        <v>400</v>
      </c>
    </row>
    <row r="14" spans="2:7" ht="30" x14ac:dyDescent="0.25">
      <c r="B14" s="34" t="str">
        <f>'Elenco Prezzi Unitari'!B34</f>
        <v>Arbeitslohn für die Installation (einschließlich Einsatz einer Arbeitsbühne) und die Konfiguration der Anlage.</v>
      </c>
      <c r="C14" s="114" t="str">
        <f>'Elenco Prezzi Unitari'!C34</f>
        <v>pauschal</v>
      </c>
      <c r="D14" s="63">
        <v>1</v>
      </c>
      <c r="E14" s="86">
        <v>400</v>
      </c>
      <c r="F14" s="87">
        <f>E14*D14</f>
        <v>400</v>
      </c>
    </row>
    <row r="15" spans="2:7" x14ac:dyDescent="0.25">
      <c r="B15" s="36" t="str">
        <f>'Elenco Prezzi Unitari'!B67</f>
        <v>Gesamt SOA Kategorie OS19</v>
      </c>
      <c r="C15" s="60"/>
      <c r="D15" s="65"/>
      <c r="E15" s="84"/>
      <c r="F15" s="88">
        <f>SUM(F12:F14)</f>
        <v>1440</v>
      </c>
    </row>
    <row r="16" spans="2:7" x14ac:dyDescent="0.25">
      <c r="B16" s="67"/>
      <c r="C16" s="68"/>
      <c r="D16" s="69"/>
      <c r="E16" s="89"/>
      <c r="F16" s="89"/>
    </row>
    <row r="17" spans="2:6" x14ac:dyDescent="0.25">
      <c r="B17" s="45" t="str">
        <f>'Elenco Prezzi Unitari'!B69</f>
        <v>SUMME</v>
      </c>
      <c r="C17" s="60"/>
      <c r="D17" s="70"/>
      <c r="E17" s="84"/>
      <c r="F17" s="90">
        <f>F11+F15</f>
        <v>11935</v>
      </c>
    </row>
    <row r="18" spans="2:6" x14ac:dyDescent="0.25">
      <c r="B18" s="71"/>
      <c r="C18" s="72"/>
      <c r="D18" s="73"/>
      <c r="E18" s="73"/>
      <c r="F18" s="73"/>
    </row>
    <row r="19" spans="2:6" x14ac:dyDescent="0.25">
      <c r="B19" s="71"/>
      <c r="C19" s="72"/>
      <c r="D19" s="73"/>
      <c r="E19" s="73"/>
      <c r="F19" s="73"/>
    </row>
    <row r="20" spans="2:6" x14ac:dyDescent="0.25">
      <c r="B20" s="71"/>
      <c r="C20" s="72"/>
      <c r="D20" s="73"/>
      <c r="E20" s="73"/>
      <c r="F20" s="73"/>
    </row>
    <row r="21" spans="2:6" x14ac:dyDescent="0.25">
      <c r="B21" s="71"/>
      <c r="C21" s="72"/>
      <c r="D21" s="73"/>
      <c r="E21" s="73"/>
      <c r="F21" s="73"/>
    </row>
    <row r="22" spans="2:6" x14ac:dyDescent="0.25">
      <c r="B22" s="71"/>
      <c r="C22" s="72"/>
      <c r="D22" s="73"/>
      <c r="E22" s="73"/>
      <c r="F22" s="73"/>
    </row>
    <row r="23" spans="2:6" x14ac:dyDescent="0.25">
      <c r="B23" s="71"/>
      <c r="C23" s="72"/>
      <c r="D23" s="73"/>
      <c r="E23" s="73"/>
      <c r="F23" s="73"/>
    </row>
    <row r="24" spans="2:6" x14ac:dyDescent="0.25">
      <c r="B24" s="71"/>
      <c r="C24" s="72"/>
      <c r="D24" s="73"/>
      <c r="E24" s="73"/>
      <c r="F24" s="73"/>
    </row>
    <row r="25" spans="2:6" x14ac:dyDescent="0.25">
      <c r="B25" s="71"/>
      <c r="C25" s="72"/>
      <c r="D25" s="73"/>
      <c r="E25" s="73"/>
      <c r="F25" s="73"/>
    </row>
    <row r="26" spans="2:6" x14ac:dyDescent="0.25">
      <c r="B26" s="71"/>
      <c r="C26" s="72"/>
      <c r="D26" s="73"/>
      <c r="E26" s="73"/>
      <c r="F26" s="73"/>
    </row>
    <row r="27" spans="2:6" x14ac:dyDescent="0.25">
      <c r="B27" s="71"/>
      <c r="C27" s="72"/>
      <c r="D27" s="73"/>
      <c r="E27" s="73"/>
      <c r="F27" s="73"/>
    </row>
    <row r="28" spans="2:6" x14ac:dyDescent="0.25">
      <c r="B28" s="71"/>
      <c r="C28" s="72"/>
      <c r="D28" s="73"/>
      <c r="E28" s="73"/>
      <c r="F28" s="73"/>
    </row>
    <row r="29" spans="2:6" x14ac:dyDescent="0.25">
      <c r="B29" s="71"/>
      <c r="C29" s="72"/>
      <c r="D29" s="73"/>
      <c r="E29" s="73"/>
      <c r="F29" s="73"/>
    </row>
    <row r="30" spans="2:6" x14ac:dyDescent="0.25">
      <c r="B30" s="71"/>
      <c r="C30" s="72"/>
      <c r="D30" s="73"/>
      <c r="E30" s="73"/>
      <c r="F30" s="73"/>
    </row>
    <row r="31" spans="2:6" x14ac:dyDescent="0.25">
      <c r="B31" s="71"/>
      <c r="C31" s="72"/>
      <c r="D31" s="73"/>
      <c r="E31" s="73"/>
      <c r="F31" s="73"/>
    </row>
    <row r="32" spans="2:6" x14ac:dyDescent="0.25">
      <c r="B32" s="71"/>
      <c r="C32" s="72"/>
      <c r="D32" s="73"/>
      <c r="E32" s="73"/>
      <c r="F32" s="73"/>
    </row>
    <row r="33" spans="2:6" x14ac:dyDescent="0.25">
      <c r="B33" s="71"/>
      <c r="C33" s="72"/>
      <c r="D33" s="73"/>
      <c r="E33" s="73"/>
      <c r="F33" s="73"/>
    </row>
    <row r="34" spans="2:6" x14ac:dyDescent="0.25">
      <c r="B34" s="71"/>
      <c r="C34" s="72"/>
      <c r="D34" s="73"/>
      <c r="E34" s="73"/>
      <c r="F34" s="73"/>
    </row>
    <row r="35" spans="2:6" x14ac:dyDescent="0.25">
      <c r="B35" s="71"/>
      <c r="C35" s="72"/>
      <c r="D35" s="73"/>
      <c r="E35" s="73"/>
      <c r="F35" s="73"/>
    </row>
    <row r="36" spans="2:6" x14ac:dyDescent="0.25">
      <c r="B36" s="71"/>
      <c r="C36" s="72"/>
      <c r="D36" s="73"/>
      <c r="E36" s="73"/>
      <c r="F36" s="73"/>
    </row>
    <row r="37" spans="2:6" x14ac:dyDescent="0.25">
      <c r="B37" s="71"/>
      <c r="C37" s="72"/>
      <c r="D37" s="73"/>
      <c r="E37" s="73"/>
      <c r="F37" s="73"/>
    </row>
    <row r="38" spans="2:6" x14ac:dyDescent="0.25">
      <c r="B38" s="71"/>
      <c r="C38" s="72"/>
      <c r="D38" s="73"/>
      <c r="E38" s="73"/>
      <c r="F38" s="73"/>
    </row>
    <row r="39" spans="2:6" x14ac:dyDescent="0.25">
      <c r="B39" s="71"/>
      <c r="C39" s="72"/>
      <c r="D39" s="73"/>
      <c r="E39" s="73"/>
      <c r="F39" s="73"/>
    </row>
    <row r="40" spans="2:6" x14ac:dyDescent="0.25">
      <c r="B40" s="71"/>
      <c r="C40" s="72"/>
      <c r="D40" s="73"/>
      <c r="E40" s="73"/>
      <c r="F40" s="73"/>
    </row>
    <row r="41" spans="2:6" x14ac:dyDescent="0.25">
      <c r="B41" s="71"/>
      <c r="C41" s="72"/>
      <c r="D41" s="73"/>
      <c r="E41" s="73"/>
      <c r="F41" s="73"/>
    </row>
    <row r="42" spans="2:6" x14ac:dyDescent="0.25">
      <c r="B42" s="71"/>
      <c r="C42" s="72"/>
      <c r="D42" s="73"/>
      <c r="E42" s="73"/>
      <c r="F42" s="73"/>
    </row>
    <row r="43" spans="2:6" x14ac:dyDescent="0.25">
      <c r="B43" s="71"/>
      <c r="C43" s="72"/>
      <c r="D43" s="73"/>
      <c r="E43" s="73"/>
      <c r="F43" s="73"/>
    </row>
    <row r="44" spans="2:6" x14ac:dyDescent="0.25">
      <c r="B44" s="71"/>
      <c r="C44" s="72"/>
      <c r="D44" s="73"/>
      <c r="E44" s="73"/>
      <c r="F44" s="73"/>
    </row>
    <row r="45" spans="2:6" x14ac:dyDescent="0.25">
      <c r="B45" s="71"/>
      <c r="C45" s="72"/>
      <c r="D45" s="73"/>
      <c r="E45" s="73"/>
      <c r="F45" s="73"/>
    </row>
    <row r="46" spans="2:6" x14ac:dyDescent="0.25">
      <c r="B46" s="71"/>
      <c r="C46" s="72"/>
      <c r="D46" s="73"/>
      <c r="E46" s="73"/>
      <c r="F46" s="73"/>
    </row>
    <row r="47" spans="2:6" x14ac:dyDescent="0.25">
      <c r="B47" s="71"/>
      <c r="C47" s="72"/>
      <c r="D47" s="73"/>
      <c r="E47" s="73"/>
      <c r="F47" s="73"/>
    </row>
    <row r="48" spans="2:6" x14ac:dyDescent="0.25">
      <c r="B48" s="71"/>
      <c r="C48" s="72"/>
      <c r="D48" s="73"/>
      <c r="E48" s="73"/>
      <c r="F48" s="73"/>
    </row>
    <row r="49" spans="2:6" x14ac:dyDescent="0.25">
      <c r="B49" s="71"/>
      <c r="C49" s="72"/>
      <c r="D49" s="73"/>
      <c r="E49" s="73"/>
      <c r="F49" s="73"/>
    </row>
    <row r="50" spans="2:6" x14ac:dyDescent="0.25">
      <c r="B50" s="71"/>
      <c r="C50" s="72"/>
      <c r="D50" s="73"/>
      <c r="E50" s="73"/>
      <c r="F50" s="73"/>
    </row>
    <row r="51" spans="2:6" x14ac:dyDescent="0.25">
      <c r="B51" s="71"/>
      <c r="C51" s="72"/>
      <c r="D51" s="73"/>
      <c r="E51" s="73"/>
      <c r="F51" s="73"/>
    </row>
    <row r="52" spans="2:6" x14ac:dyDescent="0.25">
      <c r="B52" s="71"/>
      <c r="C52" s="72"/>
      <c r="D52" s="73"/>
      <c r="E52" s="73"/>
      <c r="F52" s="73"/>
    </row>
    <row r="53" spans="2:6" x14ac:dyDescent="0.25">
      <c r="B53" s="71"/>
      <c r="C53" s="72"/>
      <c r="D53" s="73"/>
      <c r="E53" s="73"/>
      <c r="F53" s="73"/>
    </row>
    <row r="54" spans="2:6" x14ac:dyDescent="0.25">
      <c r="B54" s="71"/>
      <c r="C54" s="72"/>
      <c r="D54" s="73"/>
      <c r="E54" s="73"/>
      <c r="F54" s="73"/>
    </row>
    <row r="55" spans="2:6" x14ac:dyDescent="0.25">
      <c r="B55" s="71"/>
      <c r="C55" s="72"/>
      <c r="D55" s="73"/>
      <c r="E55" s="73"/>
      <c r="F55" s="73"/>
    </row>
    <row r="56" spans="2:6" x14ac:dyDescent="0.25">
      <c r="B56" s="71"/>
      <c r="C56" s="72"/>
      <c r="D56" s="73"/>
      <c r="E56" s="73"/>
      <c r="F56" s="73"/>
    </row>
    <row r="57" spans="2:6" x14ac:dyDescent="0.25">
      <c r="B57" s="71"/>
      <c r="C57" s="72"/>
      <c r="D57" s="73"/>
      <c r="E57" s="73"/>
      <c r="F57" s="73"/>
    </row>
    <row r="58" spans="2:6" x14ac:dyDescent="0.25">
      <c r="B58" s="71"/>
      <c r="C58" s="72"/>
      <c r="D58" s="73"/>
      <c r="E58" s="73"/>
      <c r="F58" s="73"/>
    </row>
    <row r="59" spans="2:6" x14ac:dyDescent="0.25">
      <c r="B59" s="71"/>
      <c r="C59" s="72"/>
      <c r="D59" s="73"/>
      <c r="E59" s="73"/>
      <c r="F59" s="73"/>
    </row>
    <row r="60" spans="2:6" x14ac:dyDescent="0.25">
      <c r="B60" s="71"/>
      <c r="C60" s="72"/>
      <c r="D60" s="73"/>
      <c r="E60" s="73"/>
      <c r="F60" s="73"/>
    </row>
    <row r="61" spans="2:6" x14ac:dyDescent="0.25">
      <c r="B61" s="71"/>
      <c r="C61" s="72"/>
      <c r="D61" s="73"/>
      <c r="E61" s="73"/>
      <c r="F61" s="73"/>
    </row>
    <row r="62" spans="2:6" x14ac:dyDescent="0.25">
      <c r="B62" s="71"/>
      <c r="C62" s="72"/>
      <c r="D62" s="73"/>
      <c r="E62" s="73"/>
      <c r="F62" s="73"/>
    </row>
    <row r="63" spans="2:6" x14ac:dyDescent="0.25">
      <c r="B63" s="71"/>
      <c r="C63" s="72"/>
      <c r="D63" s="73"/>
      <c r="E63" s="73"/>
      <c r="F63" s="73"/>
    </row>
    <row r="64" spans="2:6" x14ac:dyDescent="0.25">
      <c r="B64" s="71"/>
      <c r="C64" s="72"/>
      <c r="D64" s="73"/>
      <c r="E64" s="73"/>
      <c r="F64" s="73"/>
    </row>
    <row r="65" spans="2:6" x14ac:dyDescent="0.25">
      <c r="B65" s="71"/>
      <c r="C65" s="72"/>
      <c r="D65" s="73"/>
      <c r="E65" s="73"/>
      <c r="F65" s="73"/>
    </row>
    <row r="66" spans="2:6" x14ac:dyDescent="0.25">
      <c r="B66" s="71"/>
      <c r="C66" s="72"/>
      <c r="D66" s="73"/>
      <c r="E66" s="73"/>
      <c r="F66" s="73"/>
    </row>
    <row r="67" spans="2:6" x14ac:dyDescent="0.25">
      <c r="B67" s="71"/>
      <c r="C67" s="72"/>
      <c r="D67" s="73"/>
      <c r="E67" s="73"/>
      <c r="F67" s="73"/>
    </row>
    <row r="68" spans="2:6" x14ac:dyDescent="0.25">
      <c r="B68" s="71"/>
      <c r="C68" s="72"/>
      <c r="D68" s="73"/>
      <c r="E68" s="73"/>
      <c r="F68" s="73"/>
    </row>
    <row r="69" spans="2:6" x14ac:dyDescent="0.25">
      <c r="B69" s="71"/>
      <c r="C69" s="72"/>
      <c r="D69" s="73"/>
      <c r="E69" s="73"/>
      <c r="F69" s="73"/>
    </row>
    <row r="70" spans="2:6" x14ac:dyDescent="0.25">
      <c r="B70" s="71"/>
      <c r="C70" s="72"/>
      <c r="D70" s="73"/>
      <c r="E70" s="73"/>
      <c r="F70" s="73"/>
    </row>
    <row r="71" spans="2:6" x14ac:dyDescent="0.25">
      <c r="B71" s="71"/>
      <c r="C71" s="72"/>
      <c r="D71" s="73"/>
      <c r="E71" s="73"/>
      <c r="F71" s="73"/>
    </row>
    <row r="72" spans="2:6" x14ac:dyDescent="0.25">
      <c r="B72" s="71"/>
      <c r="C72" s="72"/>
      <c r="D72" s="73"/>
      <c r="E72" s="73"/>
      <c r="F72" s="73"/>
    </row>
    <row r="73" spans="2:6" x14ac:dyDescent="0.25">
      <c r="B73" s="71"/>
      <c r="C73" s="72"/>
      <c r="D73" s="73"/>
      <c r="E73" s="73"/>
      <c r="F73" s="73"/>
    </row>
    <row r="74" spans="2:6" x14ac:dyDescent="0.25">
      <c r="B74" s="71"/>
      <c r="C74" s="72"/>
      <c r="D74" s="73"/>
      <c r="E74" s="73"/>
      <c r="F74" s="73"/>
    </row>
    <row r="75" spans="2:6" x14ac:dyDescent="0.25">
      <c r="B75" s="71"/>
      <c r="C75" s="72"/>
      <c r="D75" s="73"/>
      <c r="E75" s="73"/>
      <c r="F75" s="73"/>
    </row>
    <row r="76" spans="2:6" x14ac:dyDescent="0.25">
      <c r="B76" s="71"/>
      <c r="C76" s="72"/>
      <c r="D76" s="73"/>
      <c r="E76" s="73"/>
      <c r="F76" s="73"/>
    </row>
    <row r="77" spans="2:6" x14ac:dyDescent="0.25">
      <c r="B77" s="71"/>
      <c r="C77" s="72"/>
      <c r="D77" s="73"/>
      <c r="E77" s="73"/>
      <c r="F77" s="73"/>
    </row>
    <row r="78" spans="2:6" x14ac:dyDescent="0.25">
      <c r="B78" s="71"/>
      <c r="C78" s="72"/>
      <c r="D78" s="73"/>
      <c r="E78" s="73"/>
      <c r="F78" s="73"/>
    </row>
    <row r="79" spans="2:6" x14ac:dyDescent="0.25">
      <c r="B79" s="71"/>
      <c r="C79" s="72"/>
      <c r="D79" s="73"/>
      <c r="E79" s="73"/>
      <c r="F79" s="73"/>
    </row>
    <row r="80" spans="2:6" x14ac:dyDescent="0.25">
      <c r="B80" s="71"/>
      <c r="C80" s="72"/>
      <c r="D80" s="73"/>
      <c r="E80" s="73"/>
      <c r="F80" s="73"/>
    </row>
    <row r="81" spans="2:6" x14ac:dyDescent="0.25">
      <c r="B81" s="71"/>
      <c r="C81" s="72"/>
      <c r="D81" s="73"/>
      <c r="E81" s="73"/>
      <c r="F81" s="73"/>
    </row>
    <row r="82" spans="2:6" x14ac:dyDescent="0.25">
      <c r="B82" s="71"/>
      <c r="C82" s="72"/>
      <c r="D82" s="73"/>
      <c r="E82" s="73"/>
      <c r="F82" s="73"/>
    </row>
    <row r="83" spans="2:6" x14ac:dyDescent="0.25">
      <c r="B83" s="71"/>
      <c r="C83" s="72"/>
      <c r="D83" s="73"/>
      <c r="E83" s="73"/>
      <c r="F83" s="73"/>
    </row>
    <row r="84" spans="2:6" x14ac:dyDescent="0.25">
      <c r="B84" s="71"/>
      <c r="C84" s="72"/>
      <c r="D84" s="73"/>
      <c r="E84" s="73"/>
      <c r="F84" s="73"/>
    </row>
    <row r="85" spans="2:6" x14ac:dyDescent="0.25">
      <c r="B85" s="71"/>
      <c r="C85" s="72"/>
      <c r="D85" s="73"/>
      <c r="E85" s="73"/>
      <c r="F85" s="73"/>
    </row>
    <row r="86" spans="2:6" x14ac:dyDescent="0.25">
      <c r="B86" s="71"/>
      <c r="C86" s="72"/>
      <c r="D86" s="73"/>
      <c r="E86" s="73"/>
      <c r="F86" s="73"/>
    </row>
    <row r="87" spans="2:6" x14ac:dyDescent="0.25">
      <c r="B87" s="71"/>
      <c r="C87" s="72"/>
      <c r="D87" s="73"/>
      <c r="E87" s="73"/>
      <c r="F87" s="73"/>
    </row>
    <row r="88" spans="2:6" x14ac:dyDescent="0.25">
      <c r="B88" s="71"/>
      <c r="C88" s="72"/>
      <c r="D88" s="73"/>
      <c r="E88" s="73"/>
      <c r="F88" s="73"/>
    </row>
    <row r="89" spans="2:6" x14ac:dyDescent="0.25">
      <c r="B89" s="71"/>
      <c r="C89" s="72"/>
      <c r="D89" s="73"/>
      <c r="E89" s="73"/>
      <c r="F89" s="73"/>
    </row>
    <row r="90" spans="2:6" x14ac:dyDescent="0.25">
      <c r="B90" s="71"/>
      <c r="C90" s="72"/>
      <c r="D90" s="73"/>
      <c r="E90" s="73"/>
      <c r="F90" s="73"/>
    </row>
    <row r="91" spans="2:6" x14ac:dyDescent="0.25">
      <c r="B91" s="71"/>
      <c r="C91" s="72"/>
      <c r="D91" s="73"/>
      <c r="E91" s="73"/>
      <c r="F91" s="73"/>
    </row>
    <row r="92" spans="2:6" x14ac:dyDescent="0.25">
      <c r="B92" s="71"/>
      <c r="C92" s="72"/>
      <c r="D92" s="73"/>
      <c r="E92" s="73"/>
      <c r="F92" s="73"/>
    </row>
    <row r="93" spans="2:6" x14ac:dyDescent="0.25">
      <c r="B93" s="71"/>
      <c r="C93" s="72"/>
      <c r="D93" s="73"/>
      <c r="E93" s="73"/>
      <c r="F93" s="73"/>
    </row>
    <row r="94" spans="2:6" x14ac:dyDescent="0.25">
      <c r="B94" s="71"/>
      <c r="C94" s="72"/>
      <c r="D94" s="73"/>
      <c r="E94" s="73"/>
      <c r="F94" s="73"/>
    </row>
    <row r="95" spans="2:6" x14ac:dyDescent="0.25">
      <c r="B95" s="71"/>
      <c r="C95" s="72"/>
      <c r="D95" s="73"/>
      <c r="E95" s="73"/>
      <c r="F95" s="73"/>
    </row>
    <row r="96" spans="2:6" x14ac:dyDescent="0.25">
      <c r="B96" s="71"/>
      <c r="C96" s="72"/>
      <c r="D96" s="73"/>
      <c r="E96" s="73"/>
      <c r="F96" s="73"/>
    </row>
    <row r="97" spans="2:6" x14ac:dyDescent="0.25">
      <c r="B97" s="71"/>
      <c r="C97" s="72"/>
      <c r="D97" s="73"/>
      <c r="E97" s="73"/>
      <c r="F97" s="73"/>
    </row>
    <row r="98" spans="2:6" x14ac:dyDescent="0.25">
      <c r="B98" s="71"/>
      <c r="C98" s="72"/>
      <c r="D98" s="73"/>
      <c r="E98" s="73"/>
      <c r="F98" s="73"/>
    </row>
    <row r="99" spans="2:6" x14ac:dyDescent="0.25">
      <c r="B99" s="71"/>
      <c r="C99" s="72"/>
      <c r="D99" s="73"/>
      <c r="E99" s="73"/>
      <c r="F99" s="73"/>
    </row>
    <row r="100" spans="2:6" x14ac:dyDescent="0.25">
      <c r="B100" s="71"/>
      <c r="C100" s="72"/>
      <c r="D100" s="73"/>
      <c r="E100" s="73"/>
      <c r="F100" s="73"/>
    </row>
    <row r="101" spans="2:6" x14ac:dyDescent="0.25">
      <c r="B101" s="71"/>
      <c r="C101" s="72"/>
      <c r="D101" s="73"/>
      <c r="E101" s="73"/>
      <c r="F101" s="73"/>
    </row>
    <row r="102" spans="2:6" x14ac:dyDescent="0.25">
      <c r="B102" s="71"/>
      <c r="C102" s="72"/>
      <c r="D102" s="73"/>
      <c r="E102" s="73"/>
      <c r="F102" s="73"/>
    </row>
    <row r="103" spans="2:6" x14ac:dyDescent="0.25">
      <c r="B103" s="71"/>
      <c r="C103" s="72"/>
      <c r="D103" s="73"/>
      <c r="E103" s="73"/>
      <c r="F103" s="73"/>
    </row>
    <row r="104" spans="2:6" x14ac:dyDescent="0.25">
      <c r="B104" s="71"/>
      <c r="C104" s="72"/>
      <c r="D104" s="73"/>
      <c r="E104" s="73"/>
      <c r="F104" s="73"/>
    </row>
    <row r="105" spans="2:6" x14ac:dyDescent="0.25">
      <c r="B105" s="71"/>
      <c r="C105" s="72"/>
      <c r="D105" s="73"/>
      <c r="E105" s="73"/>
      <c r="F105" s="73"/>
    </row>
    <row r="106" spans="2:6" x14ac:dyDescent="0.25">
      <c r="B106" s="71"/>
      <c r="C106" s="72"/>
      <c r="D106" s="73"/>
      <c r="E106" s="73"/>
      <c r="F106" s="73"/>
    </row>
    <row r="107" spans="2:6" x14ac:dyDescent="0.25">
      <c r="B107" s="71"/>
      <c r="C107" s="72"/>
      <c r="D107" s="73"/>
      <c r="E107" s="73"/>
      <c r="F107" s="73"/>
    </row>
    <row r="108" spans="2:6" x14ac:dyDescent="0.25">
      <c r="B108" s="71"/>
      <c r="C108" s="72"/>
      <c r="D108" s="73"/>
      <c r="E108" s="73"/>
      <c r="F108" s="73"/>
    </row>
    <row r="109" spans="2:6" x14ac:dyDescent="0.25">
      <c r="B109" s="71"/>
      <c r="C109" s="72"/>
      <c r="D109" s="73"/>
      <c r="E109" s="73"/>
      <c r="F109" s="73"/>
    </row>
    <row r="110" spans="2:6" x14ac:dyDescent="0.25">
      <c r="B110" s="71"/>
      <c r="C110" s="72"/>
      <c r="D110" s="73"/>
      <c r="E110" s="73"/>
      <c r="F110" s="73"/>
    </row>
    <row r="111" spans="2:6" x14ac:dyDescent="0.25">
      <c r="B111" s="71"/>
      <c r="C111" s="72"/>
      <c r="D111" s="73"/>
      <c r="E111" s="73"/>
      <c r="F111" s="73"/>
    </row>
    <row r="112" spans="2:6" x14ac:dyDescent="0.25">
      <c r="B112" s="71"/>
      <c r="C112" s="72"/>
      <c r="D112" s="73"/>
      <c r="E112" s="73"/>
      <c r="F112" s="73"/>
    </row>
    <row r="113" spans="2:6" x14ac:dyDescent="0.25">
      <c r="B113" s="71"/>
      <c r="C113" s="72"/>
      <c r="D113" s="73"/>
      <c r="E113" s="73"/>
      <c r="F113" s="73"/>
    </row>
    <row r="114" spans="2:6" x14ac:dyDescent="0.25">
      <c r="B114" s="71"/>
      <c r="C114" s="72"/>
      <c r="D114" s="73"/>
      <c r="E114" s="73"/>
      <c r="F114" s="73"/>
    </row>
    <row r="115" spans="2:6" x14ac:dyDescent="0.25">
      <c r="B115" s="71"/>
      <c r="C115" s="72"/>
      <c r="D115" s="73"/>
      <c r="E115" s="73"/>
      <c r="F115" s="73"/>
    </row>
    <row r="116" spans="2:6" x14ac:dyDescent="0.25">
      <c r="B116" s="71"/>
      <c r="C116" s="72"/>
      <c r="D116" s="73"/>
      <c r="E116" s="73"/>
      <c r="F116" s="73"/>
    </row>
    <row r="117" spans="2:6" x14ac:dyDescent="0.25">
      <c r="B117" s="71"/>
      <c r="C117" s="72"/>
      <c r="D117" s="73"/>
      <c r="E117" s="73"/>
      <c r="F117" s="73"/>
    </row>
    <row r="118" spans="2:6" x14ac:dyDescent="0.25">
      <c r="B118" s="71"/>
      <c r="C118" s="72"/>
      <c r="D118" s="73"/>
      <c r="E118" s="73"/>
      <c r="F118" s="73"/>
    </row>
    <row r="119" spans="2:6" x14ac:dyDescent="0.25">
      <c r="B119" s="71"/>
      <c r="C119" s="72"/>
      <c r="D119" s="73"/>
      <c r="E119" s="73"/>
      <c r="F119" s="73"/>
    </row>
    <row r="120" spans="2:6" x14ac:dyDescent="0.25">
      <c r="B120" s="71"/>
      <c r="C120" s="72"/>
      <c r="D120" s="73"/>
      <c r="E120" s="73"/>
      <c r="F120" s="73"/>
    </row>
    <row r="121" spans="2:6" x14ac:dyDescent="0.25">
      <c r="B121" s="71"/>
      <c r="C121" s="72"/>
      <c r="D121" s="73"/>
      <c r="E121" s="73"/>
      <c r="F121" s="73"/>
    </row>
    <row r="122" spans="2:6" x14ac:dyDescent="0.25">
      <c r="B122" s="71"/>
      <c r="C122" s="72"/>
      <c r="D122" s="73"/>
      <c r="E122" s="73"/>
      <c r="F122" s="73"/>
    </row>
    <row r="123" spans="2:6" x14ac:dyDescent="0.25">
      <c r="B123" s="71"/>
      <c r="C123" s="72"/>
      <c r="D123" s="73"/>
      <c r="E123" s="73"/>
      <c r="F123" s="73"/>
    </row>
    <row r="124" spans="2:6" x14ac:dyDescent="0.25">
      <c r="B124" s="71"/>
      <c r="C124" s="72"/>
      <c r="D124" s="73"/>
      <c r="E124" s="73"/>
      <c r="F124" s="73"/>
    </row>
    <row r="125" spans="2:6" x14ac:dyDescent="0.25">
      <c r="B125" s="71"/>
      <c r="C125" s="72"/>
      <c r="D125" s="73"/>
      <c r="E125" s="73"/>
      <c r="F125" s="73"/>
    </row>
    <row r="126" spans="2:6" x14ac:dyDescent="0.25">
      <c r="B126" s="71"/>
      <c r="C126" s="72"/>
      <c r="D126" s="73"/>
      <c r="E126" s="73"/>
      <c r="F126" s="73"/>
    </row>
    <row r="127" spans="2:6" x14ac:dyDescent="0.25">
      <c r="B127" s="71"/>
      <c r="C127" s="72"/>
      <c r="D127" s="73"/>
      <c r="E127" s="73"/>
      <c r="F127" s="73"/>
    </row>
    <row r="128" spans="2:6" x14ac:dyDescent="0.25">
      <c r="B128" s="71"/>
      <c r="C128" s="72"/>
      <c r="D128" s="73"/>
      <c r="E128" s="73"/>
      <c r="F128" s="73"/>
    </row>
    <row r="129" spans="2:6" x14ac:dyDescent="0.25">
      <c r="B129" s="71"/>
      <c r="C129" s="72"/>
      <c r="D129" s="73"/>
      <c r="E129" s="73"/>
      <c r="F129" s="73"/>
    </row>
    <row r="130" spans="2:6" x14ac:dyDescent="0.25">
      <c r="B130" s="71"/>
      <c r="C130" s="72"/>
      <c r="D130" s="73"/>
      <c r="E130" s="73"/>
      <c r="F130" s="73"/>
    </row>
    <row r="131" spans="2:6" x14ac:dyDescent="0.25">
      <c r="B131" s="71"/>
      <c r="C131" s="72"/>
      <c r="D131" s="73"/>
      <c r="E131" s="73"/>
      <c r="F131" s="73"/>
    </row>
    <row r="132" spans="2:6" x14ac:dyDescent="0.25">
      <c r="B132" s="71"/>
      <c r="C132" s="72"/>
      <c r="D132" s="73"/>
      <c r="E132" s="73"/>
      <c r="F132" s="73"/>
    </row>
    <row r="133" spans="2:6" x14ac:dyDescent="0.25">
      <c r="B133" s="71"/>
      <c r="C133" s="72"/>
      <c r="D133" s="73"/>
      <c r="E133" s="73"/>
      <c r="F133" s="73"/>
    </row>
    <row r="134" spans="2:6" x14ac:dyDescent="0.25">
      <c r="B134" s="71"/>
      <c r="C134" s="72"/>
      <c r="D134" s="73"/>
      <c r="E134" s="73"/>
      <c r="F134" s="73"/>
    </row>
    <row r="135" spans="2:6" x14ac:dyDescent="0.25">
      <c r="B135" s="71"/>
      <c r="C135" s="72"/>
      <c r="D135" s="73"/>
      <c r="E135" s="73"/>
      <c r="F135" s="73"/>
    </row>
    <row r="136" spans="2:6" x14ac:dyDescent="0.25">
      <c r="B136" s="71"/>
      <c r="C136" s="72"/>
      <c r="D136" s="73"/>
      <c r="E136" s="73"/>
      <c r="F136" s="73"/>
    </row>
    <row r="137" spans="2:6" x14ac:dyDescent="0.25">
      <c r="B137" s="71"/>
      <c r="C137" s="72"/>
      <c r="D137" s="73"/>
      <c r="E137" s="73"/>
      <c r="F137" s="73"/>
    </row>
    <row r="138" spans="2:6" x14ac:dyDescent="0.25">
      <c r="B138" s="71"/>
      <c r="C138" s="72"/>
      <c r="D138" s="73"/>
      <c r="E138" s="73"/>
      <c r="F138" s="73"/>
    </row>
    <row r="139" spans="2:6" x14ac:dyDescent="0.25">
      <c r="B139" s="71"/>
      <c r="C139" s="72"/>
      <c r="D139" s="73"/>
      <c r="E139" s="73"/>
      <c r="F139" s="73"/>
    </row>
    <row r="140" spans="2:6" x14ac:dyDescent="0.25">
      <c r="B140" s="71"/>
      <c r="C140" s="72"/>
      <c r="D140" s="73"/>
      <c r="E140" s="73"/>
      <c r="F140" s="73"/>
    </row>
    <row r="141" spans="2:6" x14ac:dyDescent="0.25">
      <c r="B141" s="71"/>
      <c r="C141" s="72"/>
      <c r="D141" s="73"/>
      <c r="E141" s="73"/>
      <c r="F141" s="73"/>
    </row>
    <row r="142" spans="2:6" x14ac:dyDescent="0.25">
      <c r="B142" s="71"/>
      <c r="C142" s="72"/>
      <c r="D142" s="73"/>
      <c r="E142" s="73"/>
      <c r="F142" s="73"/>
    </row>
    <row r="143" spans="2:6" x14ac:dyDescent="0.25">
      <c r="B143" s="71"/>
      <c r="C143" s="72"/>
      <c r="D143" s="73"/>
      <c r="E143" s="73"/>
      <c r="F143" s="73"/>
    </row>
    <row r="144" spans="2:6" x14ac:dyDescent="0.25">
      <c r="B144" s="71"/>
      <c r="C144" s="72"/>
      <c r="D144" s="73"/>
      <c r="E144" s="73"/>
      <c r="F144" s="73"/>
    </row>
    <row r="145" spans="2:6" x14ac:dyDescent="0.25">
      <c r="B145" s="71"/>
      <c r="C145" s="72"/>
      <c r="D145" s="73"/>
      <c r="E145" s="73"/>
      <c r="F145" s="73"/>
    </row>
    <row r="146" spans="2:6" x14ac:dyDescent="0.25">
      <c r="B146" s="71"/>
      <c r="C146" s="72"/>
      <c r="D146" s="73"/>
      <c r="E146" s="73"/>
      <c r="F146" s="73"/>
    </row>
    <row r="147" spans="2:6" x14ac:dyDescent="0.25">
      <c r="B147" s="71"/>
      <c r="C147" s="72"/>
      <c r="D147" s="73"/>
      <c r="E147" s="73"/>
      <c r="F147" s="73"/>
    </row>
    <row r="148" spans="2:6" x14ac:dyDescent="0.25">
      <c r="B148" s="71"/>
      <c r="C148" s="72"/>
      <c r="D148" s="73"/>
      <c r="E148" s="73"/>
      <c r="F148" s="73"/>
    </row>
    <row r="149" spans="2:6" x14ac:dyDescent="0.25">
      <c r="B149" s="71"/>
      <c r="C149" s="72"/>
      <c r="D149" s="73"/>
      <c r="E149" s="73"/>
      <c r="F149" s="73"/>
    </row>
    <row r="150" spans="2:6" x14ac:dyDescent="0.25">
      <c r="B150" s="71"/>
      <c r="C150" s="72"/>
      <c r="D150" s="73"/>
      <c r="E150" s="73"/>
      <c r="F150" s="73"/>
    </row>
    <row r="151" spans="2:6" x14ac:dyDescent="0.25">
      <c r="B151" s="71"/>
      <c r="C151" s="72"/>
      <c r="D151" s="73"/>
      <c r="E151" s="73"/>
      <c r="F151" s="73"/>
    </row>
    <row r="152" spans="2:6" x14ac:dyDescent="0.25">
      <c r="B152" s="71"/>
      <c r="C152" s="72"/>
      <c r="D152" s="73"/>
      <c r="E152" s="73"/>
      <c r="F152" s="73"/>
    </row>
    <row r="153" spans="2:6" x14ac:dyDescent="0.25">
      <c r="B153" s="71"/>
      <c r="C153" s="72"/>
      <c r="D153" s="73"/>
      <c r="E153" s="73"/>
      <c r="F153" s="73"/>
    </row>
    <row r="154" spans="2:6" x14ac:dyDescent="0.25">
      <c r="B154" s="71"/>
      <c r="C154" s="72"/>
      <c r="D154" s="73"/>
      <c r="E154" s="73"/>
      <c r="F154" s="73"/>
    </row>
    <row r="155" spans="2:6" x14ac:dyDescent="0.25">
      <c r="B155" s="71"/>
      <c r="C155" s="72"/>
      <c r="D155" s="73"/>
      <c r="E155" s="73"/>
      <c r="F155" s="73"/>
    </row>
    <row r="156" spans="2:6" x14ac:dyDescent="0.25">
      <c r="B156" s="71"/>
      <c r="C156" s="72"/>
      <c r="D156" s="73"/>
      <c r="E156" s="73"/>
      <c r="F156" s="73"/>
    </row>
    <row r="157" spans="2:6" x14ac:dyDescent="0.25">
      <c r="B157" s="71"/>
      <c r="C157" s="72"/>
      <c r="D157" s="73"/>
      <c r="E157" s="73"/>
      <c r="F157" s="73"/>
    </row>
    <row r="158" spans="2:6" x14ac:dyDescent="0.25">
      <c r="B158" s="71"/>
      <c r="C158" s="72"/>
      <c r="D158" s="73"/>
      <c r="E158" s="73"/>
      <c r="F158" s="73"/>
    </row>
    <row r="159" spans="2:6" x14ac:dyDescent="0.25">
      <c r="B159" s="71"/>
      <c r="C159" s="72"/>
      <c r="D159" s="73"/>
      <c r="E159" s="73"/>
      <c r="F159" s="73"/>
    </row>
    <row r="160" spans="2:6" x14ac:dyDescent="0.25">
      <c r="B160" s="71"/>
      <c r="C160" s="72"/>
      <c r="D160" s="73"/>
      <c r="E160" s="73"/>
      <c r="F160" s="73"/>
    </row>
    <row r="161" spans="2:6" x14ac:dyDescent="0.25">
      <c r="B161" s="71"/>
      <c r="C161" s="72"/>
      <c r="D161" s="73"/>
      <c r="E161" s="73"/>
      <c r="F161" s="73"/>
    </row>
    <row r="162" spans="2:6" x14ac:dyDescent="0.25">
      <c r="B162" s="71"/>
      <c r="C162" s="72"/>
      <c r="D162" s="73"/>
      <c r="E162" s="73"/>
      <c r="F162" s="73"/>
    </row>
    <row r="163" spans="2:6" x14ac:dyDescent="0.25">
      <c r="B163" s="71"/>
      <c r="C163" s="72"/>
      <c r="D163" s="73"/>
      <c r="E163" s="73"/>
      <c r="F163" s="73"/>
    </row>
    <row r="164" spans="2:6" x14ac:dyDescent="0.25">
      <c r="B164" s="71"/>
      <c r="C164" s="72"/>
      <c r="D164" s="73"/>
      <c r="E164" s="73"/>
      <c r="F164" s="73"/>
    </row>
    <row r="165" spans="2:6" x14ac:dyDescent="0.25">
      <c r="B165" s="71"/>
      <c r="C165" s="72"/>
      <c r="D165" s="73"/>
      <c r="E165" s="73"/>
      <c r="F165" s="73"/>
    </row>
    <row r="166" spans="2:6" x14ac:dyDescent="0.25">
      <c r="B166" s="71"/>
      <c r="C166" s="72"/>
      <c r="D166" s="73"/>
      <c r="E166" s="73"/>
      <c r="F166" s="73"/>
    </row>
    <row r="167" spans="2:6" x14ac:dyDescent="0.25">
      <c r="B167" s="71"/>
      <c r="C167" s="72"/>
      <c r="D167" s="73"/>
      <c r="E167" s="73"/>
      <c r="F167" s="73"/>
    </row>
    <row r="168" spans="2:6" x14ac:dyDescent="0.25">
      <c r="B168" s="71"/>
      <c r="C168" s="72"/>
      <c r="D168" s="73"/>
      <c r="E168" s="73"/>
      <c r="F168" s="73"/>
    </row>
    <row r="169" spans="2:6" x14ac:dyDescent="0.25">
      <c r="B169" s="71"/>
      <c r="C169" s="72"/>
      <c r="D169" s="73"/>
      <c r="E169" s="73"/>
      <c r="F169" s="73"/>
    </row>
    <row r="170" spans="2:6" x14ac:dyDescent="0.25">
      <c r="B170" s="71"/>
      <c r="C170" s="72"/>
      <c r="D170" s="73"/>
      <c r="E170" s="73"/>
      <c r="F170" s="73"/>
    </row>
    <row r="171" spans="2:6" x14ac:dyDescent="0.25">
      <c r="B171" s="71"/>
      <c r="C171" s="72"/>
      <c r="D171" s="73"/>
      <c r="E171" s="73"/>
      <c r="F171" s="73"/>
    </row>
    <row r="172" spans="2:6" x14ac:dyDescent="0.25">
      <c r="B172" s="71"/>
      <c r="C172" s="72"/>
      <c r="D172" s="73"/>
      <c r="E172" s="73"/>
      <c r="F172" s="73"/>
    </row>
    <row r="173" spans="2:6" x14ac:dyDescent="0.25">
      <c r="B173" s="71"/>
      <c r="C173" s="72"/>
      <c r="D173" s="73"/>
      <c r="E173" s="73"/>
      <c r="F173" s="73"/>
    </row>
    <row r="174" spans="2:6" x14ac:dyDescent="0.25">
      <c r="B174" s="71"/>
      <c r="C174" s="72"/>
      <c r="D174" s="73"/>
      <c r="E174" s="73"/>
      <c r="F174" s="73"/>
    </row>
    <row r="175" spans="2:6" x14ac:dyDescent="0.25">
      <c r="B175" s="71"/>
      <c r="C175" s="72"/>
      <c r="D175" s="73"/>
      <c r="E175" s="73"/>
      <c r="F175" s="73"/>
    </row>
    <row r="176" spans="2:6" x14ac:dyDescent="0.25">
      <c r="B176" s="71"/>
      <c r="C176" s="72"/>
      <c r="D176" s="73"/>
      <c r="E176" s="73"/>
      <c r="F176" s="73"/>
    </row>
    <row r="177" spans="2:6" x14ac:dyDescent="0.25">
      <c r="B177" s="71"/>
      <c r="C177" s="72"/>
      <c r="D177" s="73"/>
      <c r="E177" s="73"/>
      <c r="F177" s="73"/>
    </row>
    <row r="178" spans="2:6" x14ac:dyDescent="0.25">
      <c r="B178" s="71"/>
      <c r="C178" s="72"/>
      <c r="D178" s="73"/>
      <c r="E178" s="73"/>
      <c r="F178" s="73"/>
    </row>
    <row r="179" spans="2:6" x14ac:dyDescent="0.25">
      <c r="B179" s="71"/>
      <c r="C179" s="72"/>
      <c r="D179" s="73"/>
      <c r="E179" s="73"/>
      <c r="F179" s="73"/>
    </row>
    <row r="180" spans="2:6" x14ac:dyDescent="0.25">
      <c r="B180" s="71"/>
      <c r="C180" s="72"/>
      <c r="D180" s="73"/>
      <c r="E180" s="73"/>
      <c r="F180" s="73"/>
    </row>
    <row r="181" spans="2:6" x14ac:dyDescent="0.25">
      <c r="B181" s="71"/>
      <c r="C181" s="72"/>
      <c r="D181" s="73"/>
      <c r="E181" s="73"/>
      <c r="F181" s="73"/>
    </row>
    <row r="182" spans="2:6" x14ac:dyDescent="0.25">
      <c r="B182" s="71"/>
      <c r="C182" s="72"/>
      <c r="D182" s="73"/>
      <c r="E182" s="73"/>
      <c r="F182" s="73"/>
    </row>
    <row r="183" spans="2:6" x14ac:dyDescent="0.25">
      <c r="B183" s="71"/>
      <c r="C183" s="72"/>
      <c r="D183" s="73"/>
      <c r="E183" s="73"/>
      <c r="F183" s="73"/>
    </row>
    <row r="184" spans="2:6" x14ac:dyDescent="0.25">
      <c r="B184" s="71"/>
      <c r="C184" s="72"/>
      <c r="D184" s="73"/>
      <c r="E184" s="73"/>
      <c r="F184" s="73"/>
    </row>
    <row r="185" spans="2:6" x14ac:dyDescent="0.25">
      <c r="B185" s="71"/>
      <c r="C185" s="72"/>
      <c r="D185" s="73"/>
      <c r="E185" s="73"/>
      <c r="F185" s="73"/>
    </row>
    <row r="186" spans="2:6" x14ac:dyDescent="0.25">
      <c r="B186" s="71"/>
      <c r="C186" s="72"/>
      <c r="D186" s="73"/>
      <c r="E186" s="73"/>
      <c r="F186" s="73"/>
    </row>
    <row r="187" spans="2:6" x14ac:dyDescent="0.25">
      <c r="B187" s="71"/>
      <c r="C187" s="72"/>
      <c r="D187" s="73"/>
      <c r="E187" s="73"/>
      <c r="F187" s="73"/>
    </row>
    <row r="188" spans="2:6" x14ac:dyDescent="0.25">
      <c r="B188" s="71"/>
      <c r="C188" s="72"/>
      <c r="D188" s="73"/>
      <c r="E188" s="73"/>
      <c r="F188" s="73"/>
    </row>
    <row r="189" spans="2:6" x14ac:dyDescent="0.25">
      <c r="B189" s="71"/>
      <c r="C189" s="72"/>
      <c r="D189" s="73"/>
      <c r="E189" s="73"/>
      <c r="F189" s="73"/>
    </row>
    <row r="190" spans="2:6" x14ac:dyDescent="0.25">
      <c r="B190" s="71"/>
      <c r="C190" s="72"/>
      <c r="D190" s="73"/>
      <c r="E190" s="73"/>
      <c r="F190" s="73"/>
    </row>
    <row r="191" spans="2:6" x14ac:dyDescent="0.25">
      <c r="B191" s="71"/>
      <c r="C191" s="72"/>
      <c r="D191" s="73"/>
      <c r="E191" s="73"/>
      <c r="F191" s="73"/>
    </row>
    <row r="192" spans="2:6" x14ac:dyDescent="0.25">
      <c r="B192" s="71"/>
      <c r="C192" s="72"/>
      <c r="D192" s="73"/>
      <c r="E192" s="73"/>
      <c r="F192" s="73"/>
    </row>
    <row r="193" spans="2:6" x14ac:dyDescent="0.25">
      <c r="B193" s="71"/>
      <c r="C193" s="72"/>
      <c r="D193" s="73"/>
      <c r="E193" s="73"/>
      <c r="F193" s="73"/>
    </row>
    <row r="194" spans="2:6" x14ac:dyDescent="0.25">
      <c r="B194" s="71"/>
      <c r="C194" s="72"/>
      <c r="D194" s="73"/>
      <c r="E194" s="73"/>
      <c r="F194" s="73"/>
    </row>
    <row r="195" spans="2:6" x14ac:dyDescent="0.25">
      <c r="B195" s="71"/>
      <c r="C195" s="72"/>
      <c r="D195" s="73"/>
      <c r="E195" s="73"/>
      <c r="F195" s="73"/>
    </row>
    <row r="196" spans="2:6" x14ac:dyDescent="0.25">
      <c r="B196" s="71"/>
      <c r="C196" s="72"/>
      <c r="D196" s="73"/>
      <c r="E196" s="73"/>
      <c r="F196" s="73"/>
    </row>
    <row r="197" spans="2:6" x14ac:dyDescent="0.25">
      <c r="B197" s="71"/>
      <c r="C197" s="72"/>
      <c r="D197" s="73"/>
      <c r="E197" s="73"/>
      <c r="F197" s="73"/>
    </row>
    <row r="198" spans="2:6" x14ac:dyDescent="0.25">
      <c r="B198" s="71"/>
      <c r="C198" s="72"/>
      <c r="D198" s="73"/>
      <c r="E198" s="73"/>
      <c r="F198" s="73"/>
    </row>
    <row r="199" spans="2:6" x14ac:dyDescent="0.25">
      <c r="B199" s="71"/>
      <c r="C199" s="72"/>
      <c r="D199" s="73"/>
      <c r="E199" s="73"/>
      <c r="F199" s="73"/>
    </row>
    <row r="200" spans="2:6" x14ac:dyDescent="0.25">
      <c r="B200" s="71"/>
      <c r="C200" s="72"/>
      <c r="D200" s="73"/>
      <c r="E200" s="73"/>
      <c r="F200" s="73"/>
    </row>
    <row r="201" spans="2:6" x14ac:dyDescent="0.25">
      <c r="B201" s="71"/>
      <c r="C201" s="72"/>
      <c r="D201" s="73"/>
      <c r="E201" s="73"/>
      <c r="F201" s="73"/>
    </row>
    <row r="202" spans="2:6" x14ac:dyDescent="0.25">
      <c r="B202" s="71"/>
      <c r="C202" s="72"/>
      <c r="D202" s="73"/>
      <c r="E202" s="73"/>
      <c r="F202" s="73"/>
    </row>
    <row r="203" spans="2:6" x14ac:dyDescent="0.25">
      <c r="B203" s="71"/>
      <c r="C203" s="72"/>
      <c r="D203" s="73"/>
      <c r="E203" s="73"/>
      <c r="F203" s="73"/>
    </row>
    <row r="204" spans="2:6" x14ac:dyDescent="0.25">
      <c r="B204" s="71"/>
      <c r="C204" s="72"/>
      <c r="D204" s="73"/>
      <c r="E204" s="73"/>
      <c r="F204" s="73"/>
    </row>
    <row r="205" spans="2:6" x14ac:dyDescent="0.25">
      <c r="B205" s="71"/>
      <c r="C205" s="72"/>
      <c r="D205" s="73"/>
      <c r="E205" s="73"/>
      <c r="F205" s="73"/>
    </row>
    <row r="206" spans="2:6" x14ac:dyDescent="0.25">
      <c r="B206" s="71"/>
      <c r="C206" s="72"/>
      <c r="D206" s="73"/>
      <c r="E206" s="73"/>
      <c r="F206" s="73"/>
    </row>
    <row r="207" spans="2:6" x14ac:dyDescent="0.25">
      <c r="B207" s="71"/>
      <c r="C207" s="72"/>
      <c r="D207" s="73"/>
      <c r="E207" s="73"/>
      <c r="F207" s="73"/>
    </row>
    <row r="208" spans="2:6" x14ac:dyDescent="0.25">
      <c r="B208" s="71"/>
      <c r="C208" s="72"/>
      <c r="D208" s="73"/>
      <c r="E208" s="73"/>
      <c r="F208" s="73"/>
    </row>
    <row r="209" spans="2:6" x14ac:dyDescent="0.25">
      <c r="B209" s="71"/>
      <c r="C209" s="72"/>
      <c r="D209" s="73"/>
      <c r="E209" s="73"/>
      <c r="F209" s="73"/>
    </row>
    <row r="210" spans="2:6" x14ac:dyDescent="0.25">
      <c r="B210" s="71"/>
      <c r="C210" s="72"/>
      <c r="D210" s="73"/>
      <c r="E210" s="73"/>
      <c r="F210" s="73"/>
    </row>
    <row r="211" spans="2:6" x14ac:dyDescent="0.25">
      <c r="B211" s="71"/>
      <c r="C211" s="72"/>
      <c r="D211" s="73"/>
      <c r="E211" s="73"/>
      <c r="F211" s="73"/>
    </row>
    <row r="212" spans="2:6" x14ac:dyDescent="0.25">
      <c r="B212" s="71"/>
      <c r="C212" s="72"/>
      <c r="D212" s="73"/>
      <c r="E212" s="73"/>
      <c r="F212" s="73"/>
    </row>
    <row r="213" spans="2:6" x14ac:dyDescent="0.25">
      <c r="B213" s="71"/>
      <c r="C213" s="72"/>
      <c r="D213" s="73"/>
      <c r="E213" s="73"/>
      <c r="F213" s="73"/>
    </row>
    <row r="214" spans="2:6" x14ac:dyDescent="0.25">
      <c r="B214" s="71"/>
      <c r="C214" s="72"/>
      <c r="D214" s="73"/>
      <c r="E214" s="73"/>
      <c r="F214" s="73"/>
    </row>
    <row r="215" spans="2:6" x14ac:dyDescent="0.25">
      <c r="B215" s="71"/>
      <c r="C215" s="72"/>
      <c r="D215" s="73"/>
      <c r="E215" s="73"/>
      <c r="F215" s="73"/>
    </row>
    <row r="216" spans="2:6" x14ac:dyDescent="0.25">
      <c r="B216" s="71"/>
      <c r="C216" s="72"/>
      <c r="D216" s="73"/>
      <c r="E216" s="73"/>
      <c r="F216" s="73"/>
    </row>
    <row r="217" spans="2:6" x14ac:dyDescent="0.25">
      <c r="B217" s="71"/>
      <c r="C217" s="72"/>
      <c r="D217" s="73"/>
      <c r="E217" s="73"/>
      <c r="F217" s="73"/>
    </row>
    <row r="218" spans="2:6" x14ac:dyDescent="0.25">
      <c r="B218" s="71"/>
      <c r="C218" s="72"/>
      <c r="D218" s="73"/>
      <c r="E218" s="73"/>
      <c r="F218" s="73"/>
    </row>
    <row r="219" spans="2:6" x14ac:dyDescent="0.25">
      <c r="B219" s="71"/>
      <c r="C219" s="72"/>
      <c r="D219" s="73"/>
      <c r="E219" s="73"/>
      <c r="F219" s="73"/>
    </row>
    <row r="220" spans="2:6" x14ac:dyDescent="0.25">
      <c r="B220" s="71"/>
      <c r="C220" s="72"/>
      <c r="D220" s="73"/>
      <c r="E220" s="73"/>
      <c r="F220" s="73"/>
    </row>
    <row r="221" spans="2:6" x14ac:dyDescent="0.25">
      <c r="B221" s="71"/>
      <c r="C221" s="72"/>
      <c r="D221" s="73"/>
      <c r="E221" s="73"/>
      <c r="F221" s="73"/>
    </row>
    <row r="222" spans="2:6" x14ac:dyDescent="0.25">
      <c r="B222" s="71"/>
      <c r="C222" s="72"/>
      <c r="D222" s="73"/>
      <c r="E222" s="73"/>
      <c r="F222" s="73"/>
    </row>
    <row r="223" spans="2:6" x14ac:dyDescent="0.25">
      <c r="B223" s="71"/>
      <c r="C223" s="72"/>
      <c r="D223" s="73"/>
      <c r="E223" s="73"/>
      <c r="F223" s="73"/>
    </row>
    <row r="224" spans="2:6" x14ac:dyDescent="0.25">
      <c r="B224" s="71"/>
      <c r="C224" s="72"/>
      <c r="D224" s="73"/>
      <c r="E224" s="73"/>
      <c r="F224" s="73"/>
    </row>
    <row r="225" spans="2:6" x14ac:dyDescent="0.25">
      <c r="B225" s="71"/>
      <c r="C225" s="72"/>
      <c r="D225" s="73"/>
      <c r="E225" s="73"/>
      <c r="F225" s="73"/>
    </row>
    <row r="226" spans="2:6" x14ac:dyDescent="0.25">
      <c r="B226" s="71"/>
      <c r="C226" s="72"/>
      <c r="D226" s="73"/>
      <c r="E226" s="73"/>
      <c r="F226" s="73"/>
    </row>
    <row r="227" spans="2:6" x14ac:dyDescent="0.25">
      <c r="B227" s="71"/>
      <c r="C227" s="72"/>
      <c r="D227" s="73"/>
      <c r="E227" s="73"/>
      <c r="F227" s="73"/>
    </row>
    <row r="228" spans="2:6" x14ac:dyDescent="0.25">
      <c r="B228" s="71"/>
      <c r="C228" s="72"/>
      <c r="D228" s="73"/>
      <c r="E228" s="73"/>
      <c r="F228" s="73"/>
    </row>
    <row r="229" spans="2:6" x14ac:dyDescent="0.25">
      <c r="B229" s="71"/>
      <c r="C229" s="72"/>
      <c r="D229" s="73"/>
      <c r="E229" s="73"/>
      <c r="F229" s="73"/>
    </row>
    <row r="230" spans="2:6" x14ac:dyDescent="0.25">
      <c r="B230" s="71"/>
      <c r="C230" s="72"/>
      <c r="D230" s="73"/>
      <c r="E230" s="73"/>
      <c r="F230" s="73"/>
    </row>
    <row r="231" spans="2:6" x14ac:dyDescent="0.25">
      <c r="B231" s="71"/>
      <c r="C231" s="72"/>
      <c r="D231" s="73"/>
      <c r="E231" s="73"/>
      <c r="F231" s="73"/>
    </row>
    <row r="232" spans="2:6" x14ac:dyDescent="0.25">
      <c r="B232" s="71"/>
      <c r="C232" s="72"/>
      <c r="D232" s="73"/>
      <c r="E232" s="73"/>
      <c r="F232" s="73"/>
    </row>
    <row r="233" spans="2:6" x14ac:dyDescent="0.25">
      <c r="B233" s="71"/>
      <c r="C233" s="72"/>
      <c r="D233" s="73"/>
      <c r="E233" s="73"/>
      <c r="F233" s="73"/>
    </row>
    <row r="234" spans="2:6" x14ac:dyDescent="0.25">
      <c r="B234" s="71"/>
      <c r="C234" s="72"/>
      <c r="D234" s="73"/>
      <c r="E234" s="73"/>
      <c r="F234" s="73"/>
    </row>
    <row r="235" spans="2:6" x14ac:dyDescent="0.25">
      <c r="B235" s="71"/>
      <c r="C235" s="72"/>
      <c r="D235" s="73"/>
      <c r="E235" s="73"/>
      <c r="F235" s="73"/>
    </row>
    <row r="236" spans="2:6" x14ac:dyDescent="0.25">
      <c r="B236" s="71"/>
      <c r="C236" s="72"/>
      <c r="D236" s="73"/>
      <c r="E236" s="73"/>
      <c r="F236" s="73"/>
    </row>
    <row r="237" spans="2:6" x14ac:dyDescent="0.25">
      <c r="B237" s="71"/>
      <c r="C237" s="72"/>
      <c r="D237" s="73"/>
      <c r="E237" s="73"/>
      <c r="F237" s="73"/>
    </row>
    <row r="238" spans="2:6" x14ac:dyDescent="0.25">
      <c r="B238" s="71"/>
      <c r="C238" s="72"/>
      <c r="D238" s="73"/>
      <c r="E238" s="73"/>
      <c r="F238" s="73"/>
    </row>
    <row r="239" spans="2:6" x14ac:dyDescent="0.25">
      <c r="B239" s="71"/>
      <c r="C239" s="72"/>
      <c r="D239" s="73"/>
      <c r="E239" s="73"/>
      <c r="F239" s="73"/>
    </row>
    <row r="240" spans="2:6" x14ac:dyDescent="0.25">
      <c r="B240" s="71"/>
      <c r="C240" s="72"/>
      <c r="D240" s="73"/>
      <c r="E240" s="73"/>
      <c r="F240" s="73"/>
    </row>
    <row r="241" spans="2:6" x14ac:dyDescent="0.25">
      <c r="B241" s="71"/>
      <c r="C241" s="72"/>
      <c r="D241" s="73"/>
      <c r="E241" s="73"/>
      <c r="F241" s="73"/>
    </row>
    <row r="242" spans="2:6" x14ac:dyDescent="0.25">
      <c r="B242" s="71"/>
      <c r="C242" s="72"/>
      <c r="D242" s="73"/>
      <c r="E242" s="73"/>
      <c r="F242" s="73"/>
    </row>
    <row r="243" spans="2:6" x14ac:dyDescent="0.25">
      <c r="B243" s="71"/>
      <c r="C243" s="72"/>
      <c r="D243" s="73"/>
      <c r="E243" s="73"/>
      <c r="F243" s="73"/>
    </row>
    <row r="244" spans="2:6" x14ac:dyDescent="0.25">
      <c r="B244" s="71"/>
      <c r="C244" s="72"/>
      <c r="D244" s="73"/>
      <c r="E244" s="73"/>
      <c r="F244" s="73"/>
    </row>
    <row r="245" spans="2:6" x14ac:dyDescent="0.25">
      <c r="B245" s="71"/>
      <c r="C245" s="72"/>
      <c r="D245" s="73"/>
      <c r="E245" s="73"/>
      <c r="F245" s="73"/>
    </row>
    <row r="246" spans="2:6" x14ac:dyDescent="0.25">
      <c r="B246" s="71"/>
      <c r="C246" s="72"/>
      <c r="D246" s="73"/>
      <c r="E246" s="73"/>
      <c r="F246" s="73"/>
    </row>
    <row r="247" spans="2:6" x14ac:dyDescent="0.25">
      <c r="B247" s="71"/>
      <c r="C247" s="72"/>
      <c r="D247" s="73"/>
      <c r="E247" s="73"/>
      <c r="F247" s="73"/>
    </row>
    <row r="248" spans="2:6" x14ac:dyDescent="0.25">
      <c r="B248" s="71"/>
      <c r="C248" s="72"/>
      <c r="D248" s="73"/>
      <c r="E248" s="73"/>
      <c r="F248" s="73"/>
    </row>
    <row r="249" spans="2:6" x14ac:dyDescent="0.25">
      <c r="B249" s="71"/>
      <c r="C249" s="72"/>
      <c r="D249" s="73"/>
      <c r="E249" s="73"/>
      <c r="F249" s="73"/>
    </row>
    <row r="250" spans="2:6" x14ac:dyDescent="0.25">
      <c r="B250" s="71"/>
      <c r="C250" s="72"/>
      <c r="D250" s="73"/>
      <c r="E250" s="73"/>
      <c r="F250" s="73"/>
    </row>
    <row r="251" spans="2:6" x14ac:dyDescent="0.25">
      <c r="B251" s="71"/>
      <c r="C251" s="72"/>
      <c r="D251" s="73"/>
      <c r="E251" s="73"/>
      <c r="F251" s="73"/>
    </row>
    <row r="252" spans="2:6" x14ac:dyDescent="0.25">
      <c r="B252" s="71"/>
      <c r="C252" s="72"/>
      <c r="D252" s="73"/>
      <c r="E252" s="73"/>
      <c r="F252" s="73"/>
    </row>
    <row r="253" spans="2:6" x14ac:dyDescent="0.25">
      <c r="B253" s="71"/>
      <c r="C253" s="72"/>
      <c r="D253" s="73"/>
      <c r="E253" s="73"/>
      <c r="F253" s="73"/>
    </row>
    <row r="254" spans="2:6" x14ac:dyDescent="0.25">
      <c r="B254" s="71"/>
      <c r="C254" s="72"/>
      <c r="D254" s="73"/>
      <c r="E254" s="73"/>
      <c r="F254" s="73"/>
    </row>
    <row r="255" spans="2:6" x14ac:dyDescent="0.25">
      <c r="B255" s="71"/>
      <c r="C255" s="72"/>
      <c r="D255" s="73"/>
      <c r="E255" s="73"/>
      <c r="F255" s="73"/>
    </row>
    <row r="256" spans="2:6" x14ac:dyDescent="0.25">
      <c r="B256" s="71"/>
      <c r="C256" s="72"/>
      <c r="D256" s="73"/>
      <c r="E256" s="73"/>
      <c r="F256" s="73"/>
    </row>
    <row r="257" spans="2:6" x14ac:dyDescent="0.25">
      <c r="B257" s="71"/>
      <c r="C257" s="72"/>
      <c r="D257" s="73"/>
      <c r="E257" s="73"/>
      <c r="F257" s="73"/>
    </row>
    <row r="258" spans="2:6" x14ac:dyDescent="0.25">
      <c r="B258" s="71"/>
      <c r="C258" s="72"/>
      <c r="D258" s="73"/>
      <c r="E258" s="73"/>
      <c r="F258" s="73"/>
    </row>
    <row r="259" spans="2:6" x14ac:dyDescent="0.25">
      <c r="B259" s="71"/>
      <c r="C259" s="72"/>
      <c r="D259" s="73"/>
      <c r="E259" s="73"/>
      <c r="F259" s="73"/>
    </row>
    <row r="260" spans="2:6" x14ac:dyDescent="0.25">
      <c r="B260" s="71"/>
      <c r="C260" s="72"/>
      <c r="D260" s="73"/>
      <c r="E260" s="73"/>
      <c r="F260" s="73"/>
    </row>
    <row r="261" spans="2:6" x14ac:dyDescent="0.25">
      <c r="B261" s="71"/>
      <c r="C261" s="72"/>
      <c r="D261" s="73"/>
      <c r="E261" s="73"/>
      <c r="F261" s="73"/>
    </row>
    <row r="262" spans="2:6" x14ac:dyDescent="0.25">
      <c r="B262" s="71"/>
      <c r="C262" s="72"/>
      <c r="D262" s="73"/>
      <c r="E262" s="73"/>
      <c r="F262" s="73"/>
    </row>
    <row r="263" spans="2:6" x14ac:dyDescent="0.25">
      <c r="B263" s="71"/>
      <c r="C263" s="72"/>
      <c r="D263" s="73"/>
      <c r="E263" s="73"/>
      <c r="F263" s="73"/>
    </row>
    <row r="264" spans="2:6" x14ac:dyDescent="0.25">
      <c r="B264" s="71"/>
      <c r="C264" s="72"/>
      <c r="D264" s="73"/>
      <c r="E264" s="73"/>
      <c r="F264" s="73"/>
    </row>
    <row r="265" spans="2:6" x14ac:dyDescent="0.25">
      <c r="B265" s="71"/>
      <c r="C265" s="72"/>
      <c r="D265" s="73"/>
      <c r="E265" s="73"/>
      <c r="F265" s="73"/>
    </row>
    <row r="266" spans="2:6" x14ac:dyDescent="0.25">
      <c r="B266" s="71"/>
      <c r="C266" s="72"/>
      <c r="D266" s="73"/>
      <c r="E266" s="73"/>
      <c r="F266" s="73"/>
    </row>
    <row r="267" spans="2:6" x14ac:dyDescent="0.25">
      <c r="B267" s="71"/>
      <c r="C267" s="72"/>
      <c r="D267" s="73"/>
      <c r="E267" s="73"/>
      <c r="F267" s="73"/>
    </row>
    <row r="268" spans="2:6" x14ac:dyDescent="0.25">
      <c r="B268" s="71"/>
      <c r="C268" s="72"/>
      <c r="D268" s="73"/>
      <c r="E268" s="73"/>
      <c r="F268" s="73"/>
    </row>
    <row r="269" spans="2:6" x14ac:dyDescent="0.25">
      <c r="B269" s="71"/>
      <c r="C269" s="72"/>
      <c r="D269" s="73"/>
      <c r="E269" s="73"/>
      <c r="F269" s="73"/>
    </row>
    <row r="270" spans="2:6" x14ac:dyDescent="0.25">
      <c r="B270" s="71"/>
      <c r="C270" s="72"/>
      <c r="D270" s="73"/>
      <c r="E270" s="73"/>
      <c r="F270" s="73"/>
    </row>
    <row r="271" spans="2:6" x14ac:dyDescent="0.25">
      <c r="B271" s="71"/>
      <c r="C271" s="72"/>
      <c r="D271" s="73"/>
      <c r="E271" s="73"/>
      <c r="F271" s="73"/>
    </row>
    <row r="272" spans="2:6" x14ac:dyDescent="0.25">
      <c r="B272" s="71"/>
      <c r="C272" s="72"/>
      <c r="D272" s="73"/>
      <c r="E272" s="73"/>
      <c r="F272" s="73"/>
    </row>
    <row r="273" spans="2:6" x14ac:dyDescent="0.25">
      <c r="B273" s="71"/>
      <c r="C273" s="72"/>
      <c r="D273" s="73"/>
      <c r="E273" s="73"/>
      <c r="F273" s="73"/>
    </row>
    <row r="274" spans="2:6" x14ac:dyDescent="0.25">
      <c r="B274" s="71"/>
      <c r="C274" s="72"/>
      <c r="D274" s="73"/>
      <c r="E274" s="73"/>
      <c r="F274" s="73"/>
    </row>
    <row r="275" spans="2:6" x14ac:dyDescent="0.25">
      <c r="B275" s="71"/>
      <c r="C275" s="72"/>
      <c r="D275" s="73"/>
      <c r="E275" s="73"/>
      <c r="F275" s="73"/>
    </row>
    <row r="276" spans="2:6" x14ac:dyDescent="0.25">
      <c r="B276" s="71"/>
      <c r="C276" s="72"/>
      <c r="D276" s="73"/>
      <c r="E276" s="73"/>
      <c r="F276" s="73"/>
    </row>
    <row r="277" spans="2:6" x14ac:dyDescent="0.25">
      <c r="B277" s="71"/>
      <c r="C277" s="72"/>
      <c r="D277" s="73"/>
      <c r="E277" s="73"/>
      <c r="F277" s="73"/>
    </row>
    <row r="278" spans="2:6" x14ac:dyDescent="0.25">
      <c r="B278" s="71"/>
      <c r="C278" s="72"/>
      <c r="D278" s="73"/>
      <c r="E278" s="73"/>
      <c r="F278" s="73"/>
    </row>
    <row r="279" spans="2:6" x14ac:dyDescent="0.25">
      <c r="B279" s="71"/>
      <c r="C279" s="72"/>
      <c r="D279" s="73"/>
      <c r="E279" s="73"/>
      <c r="F279" s="73"/>
    </row>
    <row r="280" spans="2:6" x14ac:dyDescent="0.25">
      <c r="B280" s="71"/>
      <c r="C280" s="72"/>
      <c r="D280" s="73"/>
      <c r="E280" s="73"/>
      <c r="F280" s="73"/>
    </row>
    <row r="281" spans="2:6" x14ac:dyDescent="0.25">
      <c r="B281" s="71"/>
      <c r="C281" s="72"/>
      <c r="D281" s="73"/>
      <c r="E281" s="73"/>
      <c r="F281" s="73"/>
    </row>
    <row r="282" spans="2:6" x14ac:dyDescent="0.25">
      <c r="B282" s="71"/>
      <c r="C282" s="72"/>
      <c r="D282" s="73"/>
      <c r="E282" s="73"/>
      <c r="F282" s="73"/>
    </row>
    <row r="283" spans="2:6" x14ac:dyDescent="0.25">
      <c r="B283" s="71"/>
      <c r="C283" s="72"/>
      <c r="D283" s="73"/>
      <c r="E283" s="73"/>
      <c r="F283" s="73"/>
    </row>
    <row r="284" spans="2:6" x14ac:dyDescent="0.25">
      <c r="B284" s="71"/>
      <c r="C284" s="72"/>
      <c r="D284" s="73"/>
      <c r="E284" s="73"/>
      <c r="F284" s="73"/>
    </row>
  </sheetData>
  <mergeCells count="1">
    <mergeCell ref="B2:F2"/>
  </mergeCells>
  <pageMargins left="0.7" right="0.7" top="0.75" bottom="0.75" header="0.3" footer="0.3"/>
  <pageSetup paperSize="9" scale="77" orientation="portrait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284"/>
  <sheetViews>
    <sheetView workbookViewId="0">
      <selection activeCell="F18" sqref="F18"/>
    </sheetView>
  </sheetViews>
  <sheetFormatPr defaultRowHeight="15" x14ac:dyDescent="0.25"/>
  <cols>
    <col min="1" max="1" width="9.140625" style="59"/>
    <col min="2" max="2" width="52.7109375" style="74" customWidth="1"/>
    <col min="3" max="3" width="8.140625" style="75" bestFit="1" customWidth="1"/>
    <col min="4" max="4" width="13" style="76" customWidth="1"/>
    <col min="5" max="5" width="17.140625" style="76" customWidth="1"/>
    <col min="6" max="6" width="15.7109375" style="76" customWidth="1"/>
    <col min="7" max="7" width="14" style="66" customWidth="1"/>
    <col min="8" max="16384" width="9.140625" style="59"/>
  </cols>
  <sheetData>
    <row r="2" spans="2:7" s="54" customFormat="1" ht="15" customHeight="1" x14ac:dyDescent="0.2">
      <c r="B2" s="212" t="str">
        <f>'Elenco Prezzi Unitari'!B95</f>
        <v>PLT4 - Nummernschilderkennungsstation Nr.4:  St. Jakob NORD (Gemeinde  LEIFERS)</v>
      </c>
      <c r="C2" s="212"/>
      <c r="D2" s="212"/>
      <c r="E2" s="212"/>
      <c r="F2" s="212"/>
      <c r="G2" s="53"/>
    </row>
    <row r="3" spans="2:7" s="54" customFormat="1" x14ac:dyDescent="0.2">
      <c r="B3" s="55" t="str">
        <f>'Elenco Prezzi Unitari'!B65</f>
        <v>BESCHREIBUNG</v>
      </c>
      <c r="C3" s="55" t="str">
        <f>'Elenco Prezzi Unitari'!C65</f>
        <v>M.E.</v>
      </c>
      <c r="D3" s="55" t="str">
        <f>'Elenco Prezzi Unitari'!D65</f>
        <v>ANZ.</v>
      </c>
      <c r="E3" s="55" t="str">
        <f>'Elenco Prezzi Unitari'!E65</f>
        <v>EINHEITSPREIS</v>
      </c>
      <c r="F3" s="55" t="str">
        <f>'Elenco Prezzi Unitari'!F65</f>
        <v>BETRAG</v>
      </c>
      <c r="G3" s="53"/>
    </row>
    <row r="4" spans="2:7" ht="30" x14ac:dyDescent="0.25">
      <c r="B4" s="34" t="str">
        <f>'Elenco Prezzi Unitari'!B4</f>
        <v>Videokamera Nummernschilderkennung OCR + Übersichtskamera</v>
      </c>
      <c r="C4" s="56" t="s">
        <v>1</v>
      </c>
      <c r="D4" s="57">
        <v>2</v>
      </c>
      <c r="E4" s="82">
        <f>'Elenco Prezzi Unitari'!F4</f>
        <v>3200</v>
      </c>
      <c r="F4" s="83">
        <f t="shared" ref="F4:F8" si="0">E4*D4</f>
        <v>6400</v>
      </c>
      <c r="G4" s="58"/>
    </row>
    <row r="5" spans="2:7" ht="30" x14ac:dyDescent="0.25">
      <c r="B5" s="34" t="str">
        <f>'Elenco Prezzi Unitari'!B5</f>
        <v>Lokaler Speicher f. Videokamera Nummernschilderkennung - HD Typ SSD 120 GB</v>
      </c>
      <c r="C5" s="56" t="s">
        <v>1</v>
      </c>
      <c r="D5" s="57">
        <v>2</v>
      </c>
      <c r="E5" s="82">
        <f>'Elenco Prezzi Unitari'!F5</f>
        <v>224</v>
      </c>
      <c r="F5" s="83">
        <f t="shared" si="0"/>
        <v>448</v>
      </c>
      <c r="G5" s="58"/>
    </row>
    <row r="6" spans="2:7" x14ac:dyDescent="0.25">
      <c r="B6" s="34" t="str">
        <f>'Elenco Prezzi Unitari'!B10</f>
        <v>Grundlizenz Kamera f. SW Nummernschilderkennung</v>
      </c>
      <c r="C6" s="56" t="s">
        <v>1</v>
      </c>
      <c r="D6" s="57">
        <v>2</v>
      </c>
      <c r="E6" s="82">
        <f>'Elenco Prezzi Unitari'!F10</f>
        <v>513.5</v>
      </c>
      <c r="F6" s="83">
        <f t="shared" si="0"/>
        <v>1027</v>
      </c>
      <c r="G6" s="58"/>
    </row>
    <row r="7" spans="2:7" ht="30" x14ac:dyDescent="0.25">
      <c r="B7" s="34" t="str">
        <f>'Elenco Prezzi Unitari'!B11</f>
        <v>Lizenz Kamera Zugriff KfZ-Zulassungsstelle f. SW Nummernschilderkennung</v>
      </c>
      <c r="C7" s="56" t="s">
        <v>1</v>
      </c>
      <c r="D7" s="57">
        <v>2</v>
      </c>
      <c r="E7" s="82">
        <f>'Elenco Prezzi Unitari'!F11</f>
        <v>260</v>
      </c>
      <c r="F7" s="83">
        <f t="shared" si="0"/>
        <v>520</v>
      </c>
      <c r="G7" s="58"/>
    </row>
    <row r="8" spans="2:7" x14ac:dyDescent="0.25">
      <c r="B8" s="34" t="str">
        <f>'Elenco Prezzi Unitari'!B37</f>
        <v>Schild "Videoüberwachter Bereich" Art.13 GvD 196/2003</v>
      </c>
      <c r="C8" s="56" t="s">
        <v>1</v>
      </c>
      <c r="D8" s="57">
        <v>2</v>
      </c>
      <c r="E8" s="82">
        <f>'Elenco Prezzi Unitari'!F37</f>
        <v>50</v>
      </c>
      <c r="F8" s="83">
        <f t="shared" si="0"/>
        <v>100</v>
      </c>
      <c r="G8" s="58"/>
    </row>
    <row r="9" spans="2:7" ht="75" x14ac:dyDescent="0.25">
      <c r="B9" s="33" t="str">
        <f>'Elenco Prezzi Unitari'!B32</f>
        <v>Zubehörteile für die Montage der Videokameras und die fachgerechte Herstellung einer vollständigen, funktionstüchtigen Anlage (z.B. Elektroschaltschrank, Geräteschrank, selbstrückstellender Schalter, Netzgeräte, Kabel usw.)</v>
      </c>
      <c r="C9" s="112" t="str">
        <f>'Elenco Prezzi Unitari'!C32</f>
        <v>pauschal</v>
      </c>
      <c r="D9" s="57">
        <v>1</v>
      </c>
      <c r="E9" s="82">
        <v>1200</v>
      </c>
      <c r="F9" s="83">
        <f>E9*D9</f>
        <v>1200</v>
      </c>
      <c r="G9" s="58"/>
    </row>
    <row r="10" spans="2:7" ht="30" x14ac:dyDescent="0.25">
      <c r="B10" s="33" t="str">
        <f>'Elenco Prezzi Unitari'!B34</f>
        <v>Arbeitslohn für die Installation (einschließlich Einsatz einer Arbeitsbühne) und die Konfiguration der Anlage.</v>
      </c>
      <c r="C10" s="118" t="str">
        <f>'Elenco Prezzi Unitari'!C34</f>
        <v>pauschal</v>
      </c>
      <c r="D10" s="63">
        <v>1</v>
      </c>
      <c r="E10" s="86">
        <v>1200</v>
      </c>
      <c r="F10" s="87">
        <f>E10*D10</f>
        <v>1200</v>
      </c>
      <c r="G10" s="64"/>
    </row>
    <row r="11" spans="2:7" x14ac:dyDescent="0.25">
      <c r="B11" s="35" t="str">
        <f>'Elenco Prezzi Unitari'!B66</f>
        <v>Gesamt SOA Kategorie OS5</v>
      </c>
      <c r="C11" s="60"/>
      <c r="D11" s="61"/>
      <c r="E11" s="84"/>
      <c r="F11" s="85">
        <f>SUM(F4:F10)</f>
        <v>10895</v>
      </c>
    </row>
    <row r="12" spans="2:7" x14ac:dyDescent="0.25">
      <c r="B12" s="34" t="str">
        <f>'Elenco Prezzi Unitari'!B6</f>
        <v>Modem 3G HSPDS/GPRS mit eingebauter Antenne</v>
      </c>
      <c r="C12" s="56" t="s">
        <v>1</v>
      </c>
      <c r="D12" s="57">
        <v>2</v>
      </c>
      <c r="E12" s="82">
        <f>'Elenco Prezzi Unitari'!F6</f>
        <v>320</v>
      </c>
      <c r="F12" s="83">
        <f t="shared" ref="F12" si="1">E12*D12</f>
        <v>640</v>
      </c>
    </row>
    <row r="13" spans="2:7" ht="45" x14ac:dyDescent="0.25">
      <c r="B13" s="33" t="str">
        <f>'Elenco Prezzi Unitari'!B33</f>
        <v>Zubehörteile für die Montage der Konnektivitätsgeräte zur fachgerechten Herstellung einer vollständigen, funktionstüchtigen Anlage.</v>
      </c>
      <c r="C13" s="117" t="str">
        <f>'Elenco Prezzi Unitari'!C33</f>
        <v>pauschal</v>
      </c>
      <c r="D13" s="57">
        <v>1</v>
      </c>
      <c r="E13" s="82">
        <v>400</v>
      </c>
      <c r="F13" s="83">
        <f>E13*D13</f>
        <v>400</v>
      </c>
    </row>
    <row r="14" spans="2:7" ht="30" x14ac:dyDescent="0.25">
      <c r="B14" s="34" t="str">
        <f>'Elenco Prezzi Unitari'!B34</f>
        <v>Arbeitslohn für die Installation (einschließlich Einsatz einer Arbeitsbühne) und die Konfiguration der Anlage.</v>
      </c>
      <c r="C14" s="114" t="str">
        <f>'Elenco Prezzi Unitari'!C34</f>
        <v>pauschal</v>
      </c>
      <c r="D14" s="63">
        <v>1</v>
      </c>
      <c r="E14" s="86">
        <v>400</v>
      </c>
      <c r="F14" s="87">
        <f>E14*D14</f>
        <v>400</v>
      </c>
    </row>
    <row r="15" spans="2:7" x14ac:dyDescent="0.25">
      <c r="B15" s="36" t="str">
        <f>'Elenco Prezzi Unitari'!B67</f>
        <v>Gesamt SOA Kategorie OS19</v>
      </c>
      <c r="C15" s="60"/>
      <c r="D15" s="65"/>
      <c r="E15" s="84"/>
      <c r="F15" s="88">
        <f>SUM(F12:F14)</f>
        <v>1440</v>
      </c>
    </row>
    <row r="16" spans="2:7" x14ac:dyDescent="0.25">
      <c r="B16" s="67"/>
      <c r="C16" s="68"/>
      <c r="D16" s="69"/>
      <c r="E16" s="89"/>
      <c r="F16" s="89"/>
    </row>
    <row r="17" spans="2:6" x14ac:dyDescent="0.25">
      <c r="B17" s="45" t="str">
        <f>'Elenco Prezzi Unitari'!B69</f>
        <v>SUMME</v>
      </c>
      <c r="C17" s="60"/>
      <c r="D17" s="70"/>
      <c r="E17" s="84"/>
      <c r="F17" s="90">
        <f>F11+F15</f>
        <v>12335</v>
      </c>
    </row>
    <row r="18" spans="2:6" x14ac:dyDescent="0.25">
      <c r="B18" s="71"/>
      <c r="C18" s="72"/>
      <c r="D18" s="73"/>
      <c r="E18" s="73"/>
      <c r="F18" s="73"/>
    </row>
    <row r="19" spans="2:6" x14ac:dyDescent="0.25">
      <c r="B19" s="71"/>
      <c r="C19" s="72"/>
      <c r="D19" s="73"/>
      <c r="E19" s="73"/>
      <c r="F19" s="73"/>
    </row>
    <row r="20" spans="2:6" x14ac:dyDescent="0.25">
      <c r="B20" s="71"/>
      <c r="C20" s="72"/>
      <c r="D20" s="73"/>
      <c r="E20" s="73"/>
      <c r="F20" s="73"/>
    </row>
    <row r="21" spans="2:6" x14ac:dyDescent="0.25">
      <c r="B21" s="71"/>
      <c r="C21" s="72"/>
      <c r="D21" s="73"/>
      <c r="E21" s="73"/>
      <c r="F21" s="73"/>
    </row>
    <row r="22" spans="2:6" x14ac:dyDescent="0.25">
      <c r="B22" s="71"/>
      <c r="C22" s="72"/>
      <c r="D22" s="73"/>
      <c r="E22" s="73"/>
      <c r="F22" s="73"/>
    </row>
    <row r="23" spans="2:6" x14ac:dyDescent="0.25">
      <c r="B23" s="71"/>
      <c r="C23" s="72"/>
      <c r="D23" s="73"/>
      <c r="E23" s="73"/>
      <c r="F23" s="73"/>
    </row>
    <row r="24" spans="2:6" x14ac:dyDescent="0.25">
      <c r="B24" s="71"/>
      <c r="C24" s="72"/>
      <c r="D24" s="73"/>
      <c r="E24" s="73"/>
      <c r="F24" s="73"/>
    </row>
    <row r="25" spans="2:6" x14ac:dyDescent="0.25">
      <c r="B25" s="71"/>
      <c r="C25" s="72"/>
      <c r="D25" s="73"/>
      <c r="E25" s="73"/>
      <c r="F25" s="73"/>
    </row>
    <row r="26" spans="2:6" x14ac:dyDescent="0.25">
      <c r="B26" s="71"/>
      <c r="C26" s="72"/>
      <c r="D26" s="73"/>
      <c r="E26" s="73"/>
      <c r="F26" s="73"/>
    </row>
    <row r="27" spans="2:6" x14ac:dyDescent="0.25">
      <c r="B27" s="71"/>
      <c r="C27" s="72"/>
      <c r="D27" s="73"/>
      <c r="E27" s="73"/>
      <c r="F27" s="73"/>
    </row>
    <row r="28" spans="2:6" x14ac:dyDescent="0.25">
      <c r="B28" s="71"/>
      <c r="C28" s="72"/>
      <c r="D28" s="73"/>
      <c r="E28" s="73"/>
      <c r="F28" s="73"/>
    </row>
    <row r="29" spans="2:6" x14ac:dyDescent="0.25">
      <c r="B29" s="71"/>
      <c r="C29" s="72"/>
      <c r="D29" s="73"/>
      <c r="E29" s="73"/>
      <c r="F29" s="73"/>
    </row>
    <row r="30" spans="2:6" x14ac:dyDescent="0.25">
      <c r="B30" s="71"/>
      <c r="C30" s="72"/>
      <c r="D30" s="73"/>
      <c r="E30" s="73"/>
      <c r="F30" s="73"/>
    </row>
    <row r="31" spans="2:6" x14ac:dyDescent="0.25">
      <c r="B31" s="71"/>
      <c r="C31" s="72"/>
      <c r="D31" s="73"/>
      <c r="E31" s="73"/>
      <c r="F31" s="73"/>
    </row>
    <row r="32" spans="2:6" x14ac:dyDescent="0.25">
      <c r="B32" s="71"/>
      <c r="C32" s="72"/>
      <c r="D32" s="73"/>
      <c r="E32" s="73"/>
      <c r="F32" s="73"/>
    </row>
    <row r="33" spans="2:6" x14ac:dyDescent="0.25">
      <c r="B33" s="71"/>
      <c r="C33" s="72"/>
      <c r="D33" s="73"/>
      <c r="E33" s="73"/>
      <c r="F33" s="73"/>
    </row>
    <row r="34" spans="2:6" x14ac:dyDescent="0.25">
      <c r="B34" s="71"/>
      <c r="C34" s="72"/>
      <c r="D34" s="73"/>
      <c r="E34" s="73"/>
      <c r="F34" s="73"/>
    </row>
    <row r="35" spans="2:6" x14ac:dyDescent="0.25">
      <c r="B35" s="71"/>
      <c r="C35" s="72"/>
      <c r="D35" s="73"/>
      <c r="E35" s="73"/>
      <c r="F35" s="73"/>
    </row>
    <row r="36" spans="2:6" x14ac:dyDescent="0.25">
      <c r="B36" s="71"/>
      <c r="C36" s="72"/>
      <c r="D36" s="73"/>
      <c r="E36" s="73"/>
      <c r="F36" s="73"/>
    </row>
    <row r="37" spans="2:6" x14ac:dyDescent="0.25">
      <c r="B37" s="71"/>
      <c r="C37" s="72"/>
      <c r="D37" s="73"/>
      <c r="E37" s="73"/>
      <c r="F37" s="73"/>
    </row>
    <row r="38" spans="2:6" x14ac:dyDescent="0.25">
      <c r="B38" s="71"/>
      <c r="C38" s="72"/>
      <c r="D38" s="73"/>
      <c r="E38" s="73"/>
      <c r="F38" s="73"/>
    </row>
    <row r="39" spans="2:6" x14ac:dyDescent="0.25">
      <c r="B39" s="71"/>
      <c r="C39" s="72"/>
      <c r="D39" s="73"/>
      <c r="E39" s="73"/>
      <c r="F39" s="73"/>
    </row>
    <row r="40" spans="2:6" x14ac:dyDescent="0.25">
      <c r="B40" s="71"/>
      <c r="C40" s="72"/>
      <c r="D40" s="73"/>
      <c r="E40" s="73"/>
      <c r="F40" s="73"/>
    </row>
    <row r="41" spans="2:6" x14ac:dyDescent="0.25">
      <c r="B41" s="71"/>
      <c r="C41" s="72"/>
      <c r="D41" s="73"/>
      <c r="E41" s="73"/>
      <c r="F41" s="73"/>
    </row>
    <row r="42" spans="2:6" x14ac:dyDescent="0.25">
      <c r="B42" s="71"/>
      <c r="C42" s="72"/>
      <c r="D42" s="73"/>
      <c r="E42" s="73"/>
      <c r="F42" s="73"/>
    </row>
    <row r="43" spans="2:6" x14ac:dyDescent="0.25">
      <c r="B43" s="71"/>
      <c r="C43" s="72"/>
      <c r="D43" s="73"/>
      <c r="E43" s="73"/>
      <c r="F43" s="73"/>
    </row>
    <row r="44" spans="2:6" x14ac:dyDescent="0.25">
      <c r="B44" s="71"/>
      <c r="C44" s="72"/>
      <c r="D44" s="73"/>
      <c r="E44" s="73"/>
      <c r="F44" s="73"/>
    </row>
    <row r="45" spans="2:6" x14ac:dyDescent="0.25">
      <c r="B45" s="71"/>
      <c r="C45" s="72"/>
      <c r="D45" s="73"/>
      <c r="E45" s="73"/>
      <c r="F45" s="73"/>
    </row>
    <row r="46" spans="2:6" x14ac:dyDescent="0.25">
      <c r="B46" s="71"/>
      <c r="C46" s="72"/>
      <c r="D46" s="73"/>
      <c r="E46" s="73"/>
      <c r="F46" s="73"/>
    </row>
    <row r="47" spans="2:6" x14ac:dyDescent="0.25">
      <c r="B47" s="71"/>
      <c r="C47" s="72"/>
      <c r="D47" s="73"/>
      <c r="E47" s="73"/>
      <c r="F47" s="73"/>
    </row>
    <row r="48" spans="2:6" x14ac:dyDescent="0.25">
      <c r="B48" s="71"/>
      <c r="C48" s="72"/>
      <c r="D48" s="73"/>
      <c r="E48" s="73"/>
      <c r="F48" s="73"/>
    </row>
    <row r="49" spans="2:6" x14ac:dyDescent="0.25">
      <c r="B49" s="71"/>
      <c r="C49" s="72"/>
      <c r="D49" s="73"/>
      <c r="E49" s="73"/>
      <c r="F49" s="73"/>
    </row>
    <row r="50" spans="2:6" x14ac:dyDescent="0.25">
      <c r="B50" s="71"/>
      <c r="C50" s="72"/>
      <c r="D50" s="73"/>
      <c r="E50" s="73"/>
      <c r="F50" s="73"/>
    </row>
    <row r="51" spans="2:6" x14ac:dyDescent="0.25">
      <c r="B51" s="71"/>
      <c r="C51" s="72"/>
      <c r="D51" s="73"/>
      <c r="E51" s="73"/>
      <c r="F51" s="73"/>
    </row>
    <row r="52" spans="2:6" x14ac:dyDescent="0.25">
      <c r="B52" s="71"/>
      <c r="C52" s="72"/>
      <c r="D52" s="73"/>
      <c r="E52" s="73"/>
      <c r="F52" s="73"/>
    </row>
    <row r="53" spans="2:6" x14ac:dyDescent="0.25">
      <c r="B53" s="71"/>
      <c r="C53" s="72"/>
      <c r="D53" s="73"/>
      <c r="E53" s="73"/>
      <c r="F53" s="73"/>
    </row>
    <row r="54" spans="2:6" x14ac:dyDescent="0.25">
      <c r="B54" s="71"/>
      <c r="C54" s="72"/>
      <c r="D54" s="73"/>
      <c r="E54" s="73"/>
      <c r="F54" s="73"/>
    </row>
    <row r="55" spans="2:6" x14ac:dyDescent="0.25">
      <c r="B55" s="71"/>
      <c r="C55" s="72"/>
      <c r="D55" s="73"/>
      <c r="E55" s="73"/>
      <c r="F55" s="73"/>
    </row>
    <row r="56" spans="2:6" x14ac:dyDescent="0.25">
      <c r="B56" s="71"/>
      <c r="C56" s="72"/>
      <c r="D56" s="73"/>
      <c r="E56" s="73"/>
      <c r="F56" s="73"/>
    </row>
    <row r="57" spans="2:6" x14ac:dyDescent="0.25">
      <c r="B57" s="71"/>
      <c r="C57" s="72"/>
      <c r="D57" s="73"/>
      <c r="E57" s="73"/>
      <c r="F57" s="73"/>
    </row>
    <row r="58" spans="2:6" x14ac:dyDescent="0.25">
      <c r="B58" s="71"/>
      <c r="C58" s="72"/>
      <c r="D58" s="73"/>
      <c r="E58" s="73"/>
      <c r="F58" s="73"/>
    </row>
    <row r="59" spans="2:6" x14ac:dyDescent="0.25">
      <c r="B59" s="71"/>
      <c r="C59" s="72"/>
      <c r="D59" s="73"/>
      <c r="E59" s="73"/>
      <c r="F59" s="73"/>
    </row>
    <row r="60" spans="2:6" x14ac:dyDescent="0.25">
      <c r="B60" s="71"/>
      <c r="C60" s="72"/>
      <c r="D60" s="73"/>
      <c r="E60" s="73"/>
      <c r="F60" s="73"/>
    </row>
    <row r="61" spans="2:6" x14ac:dyDescent="0.25">
      <c r="B61" s="71"/>
      <c r="C61" s="72"/>
      <c r="D61" s="73"/>
      <c r="E61" s="73"/>
      <c r="F61" s="73"/>
    </row>
    <row r="62" spans="2:6" x14ac:dyDescent="0.25">
      <c r="B62" s="71"/>
      <c r="C62" s="72"/>
      <c r="D62" s="73"/>
      <c r="E62" s="73"/>
      <c r="F62" s="73"/>
    </row>
    <row r="63" spans="2:6" x14ac:dyDescent="0.25">
      <c r="B63" s="71"/>
      <c r="C63" s="72"/>
      <c r="D63" s="73"/>
      <c r="E63" s="73"/>
      <c r="F63" s="73"/>
    </row>
    <row r="64" spans="2:6" x14ac:dyDescent="0.25">
      <c r="B64" s="71"/>
      <c r="C64" s="72"/>
      <c r="D64" s="73"/>
      <c r="E64" s="73"/>
      <c r="F64" s="73"/>
    </row>
    <row r="65" spans="2:6" x14ac:dyDescent="0.25">
      <c r="B65" s="71"/>
      <c r="C65" s="72"/>
      <c r="D65" s="73"/>
      <c r="E65" s="73"/>
      <c r="F65" s="73"/>
    </row>
    <row r="66" spans="2:6" x14ac:dyDescent="0.25">
      <c r="B66" s="71"/>
      <c r="C66" s="72"/>
      <c r="D66" s="73"/>
      <c r="E66" s="73"/>
      <c r="F66" s="73"/>
    </row>
    <row r="67" spans="2:6" x14ac:dyDescent="0.25">
      <c r="B67" s="71"/>
      <c r="C67" s="72"/>
      <c r="D67" s="73"/>
      <c r="E67" s="73"/>
      <c r="F67" s="73"/>
    </row>
    <row r="68" spans="2:6" x14ac:dyDescent="0.25">
      <c r="B68" s="71"/>
      <c r="C68" s="72"/>
      <c r="D68" s="73"/>
      <c r="E68" s="73"/>
      <c r="F68" s="73"/>
    </row>
    <row r="69" spans="2:6" x14ac:dyDescent="0.25">
      <c r="B69" s="71"/>
      <c r="C69" s="72"/>
      <c r="D69" s="73"/>
      <c r="E69" s="73"/>
      <c r="F69" s="73"/>
    </row>
    <row r="70" spans="2:6" x14ac:dyDescent="0.25">
      <c r="B70" s="71"/>
      <c r="C70" s="72"/>
      <c r="D70" s="73"/>
      <c r="E70" s="73"/>
      <c r="F70" s="73"/>
    </row>
    <row r="71" spans="2:6" x14ac:dyDescent="0.25">
      <c r="B71" s="71"/>
      <c r="C71" s="72"/>
      <c r="D71" s="73"/>
      <c r="E71" s="73"/>
      <c r="F71" s="73"/>
    </row>
    <row r="72" spans="2:6" x14ac:dyDescent="0.25">
      <c r="B72" s="71"/>
      <c r="C72" s="72"/>
      <c r="D72" s="73"/>
      <c r="E72" s="73"/>
      <c r="F72" s="73"/>
    </row>
    <row r="73" spans="2:6" x14ac:dyDescent="0.25">
      <c r="B73" s="71"/>
      <c r="C73" s="72"/>
      <c r="D73" s="73"/>
      <c r="E73" s="73"/>
      <c r="F73" s="73"/>
    </row>
    <row r="74" spans="2:6" x14ac:dyDescent="0.25">
      <c r="B74" s="71"/>
      <c r="C74" s="72"/>
      <c r="D74" s="73"/>
      <c r="E74" s="73"/>
      <c r="F74" s="73"/>
    </row>
    <row r="75" spans="2:6" x14ac:dyDescent="0.25">
      <c r="B75" s="71"/>
      <c r="C75" s="72"/>
      <c r="D75" s="73"/>
      <c r="E75" s="73"/>
      <c r="F75" s="73"/>
    </row>
    <row r="76" spans="2:6" x14ac:dyDescent="0.25">
      <c r="B76" s="71"/>
      <c r="C76" s="72"/>
      <c r="D76" s="73"/>
      <c r="E76" s="73"/>
      <c r="F76" s="73"/>
    </row>
    <row r="77" spans="2:6" x14ac:dyDescent="0.25">
      <c r="B77" s="71"/>
      <c r="C77" s="72"/>
      <c r="D77" s="73"/>
      <c r="E77" s="73"/>
      <c r="F77" s="73"/>
    </row>
    <row r="78" spans="2:6" x14ac:dyDescent="0.25">
      <c r="B78" s="71"/>
      <c r="C78" s="72"/>
      <c r="D78" s="73"/>
      <c r="E78" s="73"/>
      <c r="F78" s="73"/>
    </row>
    <row r="79" spans="2:6" x14ac:dyDescent="0.25">
      <c r="B79" s="71"/>
      <c r="C79" s="72"/>
      <c r="D79" s="73"/>
      <c r="E79" s="73"/>
      <c r="F79" s="73"/>
    </row>
    <row r="80" spans="2:6" x14ac:dyDescent="0.25">
      <c r="B80" s="71"/>
      <c r="C80" s="72"/>
      <c r="D80" s="73"/>
      <c r="E80" s="73"/>
      <c r="F80" s="73"/>
    </row>
    <row r="81" spans="2:6" x14ac:dyDescent="0.25">
      <c r="B81" s="71"/>
      <c r="C81" s="72"/>
      <c r="D81" s="73"/>
      <c r="E81" s="73"/>
      <c r="F81" s="73"/>
    </row>
    <row r="82" spans="2:6" x14ac:dyDescent="0.25">
      <c r="B82" s="71"/>
      <c r="C82" s="72"/>
      <c r="D82" s="73"/>
      <c r="E82" s="73"/>
      <c r="F82" s="73"/>
    </row>
    <row r="83" spans="2:6" x14ac:dyDescent="0.25">
      <c r="B83" s="71"/>
      <c r="C83" s="72"/>
      <c r="D83" s="73"/>
      <c r="E83" s="73"/>
      <c r="F83" s="73"/>
    </row>
    <row r="84" spans="2:6" x14ac:dyDescent="0.25">
      <c r="B84" s="71"/>
      <c r="C84" s="72"/>
      <c r="D84" s="73"/>
      <c r="E84" s="73"/>
      <c r="F84" s="73"/>
    </row>
    <row r="85" spans="2:6" x14ac:dyDescent="0.25">
      <c r="B85" s="71"/>
      <c r="C85" s="72"/>
      <c r="D85" s="73"/>
      <c r="E85" s="73"/>
      <c r="F85" s="73"/>
    </row>
    <row r="86" spans="2:6" x14ac:dyDescent="0.25">
      <c r="B86" s="71"/>
      <c r="C86" s="72"/>
      <c r="D86" s="73"/>
      <c r="E86" s="73"/>
      <c r="F86" s="73"/>
    </row>
    <row r="87" spans="2:6" x14ac:dyDescent="0.25">
      <c r="B87" s="71"/>
      <c r="C87" s="72"/>
      <c r="D87" s="73"/>
      <c r="E87" s="73"/>
      <c r="F87" s="73"/>
    </row>
    <row r="88" spans="2:6" x14ac:dyDescent="0.25">
      <c r="B88" s="71"/>
      <c r="C88" s="72"/>
      <c r="D88" s="73"/>
      <c r="E88" s="73"/>
      <c r="F88" s="73"/>
    </row>
    <row r="89" spans="2:6" x14ac:dyDescent="0.25">
      <c r="B89" s="71"/>
      <c r="C89" s="72"/>
      <c r="D89" s="73"/>
      <c r="E89" s="73"/>
      <c r="F89" s="73"/>
    </row>
    <row r="90" spans="2:6" x14ac:dyDescent="0.25">
      <c r="B90" s="71"/>
      <c r="C90" s="72"/>
      <c r="D90" s="73"/>
      <c r="E90" s="73"/>
      <c r="F90" s="73"/>
    </row>
    <row r="91" spans="2:6" x14ac:dyDescent="0.25">
      <c r="B91" s="71"/>
      <c r="C91" s="72"/>
      <c r="D91" s="73"/>
      <c r="E91" s="73"/>
      <c r="F91" s="73"/>
    </row>
    <row r="92" spans="2:6" x14ac:dyDescent="0.25">
      <c r="B92" s="71"/>
      <c r="C92" s="72"/>
      <c r="D92" s="73"/>
      <c r="E92" s="73"/>
      <c r="F92" s="73"/>
    </row>
    <row r="93" spans="2:6" x14ac:dyDescent="0.25">
      <c r="B93" s="71"/>
      <c r="C93" s="72"/>
      <c r="D93" s="73"/>
      <c r="E93" s="73"/>
      <c r="F93" s="73"/>
    </row>
    <row r="94" spans="2:6" x14ac:dyDescent="0.25">
      <c r="B94" s="71"/>
      <c r="C94" s="72"/>
      <c r="D94" s="73"/>
      <c r="E94" s="73"/>
      <c r="F94" s="73"/>
    </row>
    <row r="95" spans="2:6" x14ac:dyDescent="0.25">
      <c r="B95" s="71"/>
      <c r="C95" s="72"/>
      <c r="D95" s="73"/>
      <c r="E95" s="73"/>
      <c r="F95" s="73"/>
    </row>
    <row r="96" spans="2:6" x14ac:dyDescent="0.25">
      <c r="B96" s="71"/>
      <c r="C96" s="72"/>
      <c r="D96" s="73"/>
      <c r="E96" s="73"/>
      <c r="F96" s="73"/>
    </row>
    <row r="97" spans="2:6" x14ac:dyDescent="0.25">
      <c r="B97" s="71"/>
      <c r="C97" s="72"/>
      <c r="D97" s="73"/>
      <c r="E97" s="73"/>
      <c r="F97" s="73"/>
    </row>
    <row r="98" spans="2:6" x14ac:dyDescent="0.25">
      <c r="B98" s="71"/>
      <c r="C98" s="72"/>
      <c r="D98" s="73"/>
      <c r="E98" s="73"/>
      <c r="F98" s="73"/>
    </row>
    <row r="99" spans="2:6" x14ac:dyDescent="0.25">
      <c r="B99" s="71"/>
      <c r="C99" s="72"/>
      <c r="D99" s="73"/>
      <c r="E99" s="73"/>
      <c r="F99" s="73"/>
    </row>
    <row r="100" spans="2:6" x14ac:dyDescent="0.25">
      <c r="B100" s="71"/>
      <c r="C100" s="72"/>
      <c r="D100" s="73"/>
      <c r="E100" s="73"/>
      <c r="F100" s="73"/>
    </row>
    <row r="101" spans="2:6" x14ac:dyDescent="0.25">
      <c r="B101" s="71"/>
      <c r="C101" s="72"/>
      <c r="D101" s="73"/>
      <c r="E101" s="73"/>
      <c r="F101" s="73"/>
    </row>
    <row r="102" spans="2:6" x14ac:dyDescent="0.25">
      <c r="B102" s="71"/>
      <c r="C102" s="72"/>
      <c r="D102" s="73"/>
      <c r="E102" s="73"/>
      <c r="F102" s="73"/>
    </row>
    <row r="103" spans="2:6" x14ac:dyDescent="0.25">
      <c r="B103" s="71"/>
      <c r="C103" s="72"/>
      <c r="D103" s="73"/>
      <c r="E103" s="73"/>
      <c r="F103" s="73"/>
    </row>
    <row r="104" spans="2:6" x14ac:dyDescent="0.25">
      <c r="B104" s="71"/>
      <c r="C104" s="72"/>
      <c r="D104" s="73"/>
      <c r="E104" s="73"/>
      <c r="F104" s="73"/>
    </row>
    <row r="105" spans="2:6" x14ac:dyDescent="0.25">
      <c r="B105" s="71"/>
      <c r="C105" s="72"/>
      <c r="D105" s="73"/>
      <c r="E105" s="73"/>
      <c r="F105" s="73"/>
    </row>
    <row r="106" spans="2:6" x14ac:dyDescent="0.25">
      <c r="B106" s="71"/>
      <c r="C106" s="72"/>
      <c r="D106" s="73"/>
      <c r="E106" s="73"/>
      <c r="F106" s="73"/>
    </row>
    <row r="107" spans="2:6" x14ac:dyDescent="0.25">
      <c r="B107" s="71"/>
      <c r="C107" s="72"/>
      <c r="D107" s="73"/>
      <c r="E107" s="73"/>
      <c r="F107" s="73"/>
    </row>
    <row r="108" spans="2:6" x14ac:dyDescent="0.25">
      <c r="B108" s="71"/>
      <c r="C108" s="72"/>
      <c r="D108" s="73"/>
      <c r="E108" s="73"/>
      <c r="F108" s="73"/>
    </row>
    <row r="109" spans="2:6" x14ac:dyDescent="0.25">
      <c r="B109" s="71"/>
      <c r="C109" s="72"/>
      <c r="D109" s="73"/>
      <c r="E109" s="73"/>
      <c r="F109" s="73"/>
    </row>
    <row r="110" spans="2:6" x14ac:dyDescent="0.25">
      <c r="B110" s="71"/>
      <c r="C110" s="72"/>
      <c r="D110" s="73"/>
      <c r="E110" s="73"/>
      <c r="F110" s="73"/>
    </row>
    <row r="111" spans="2:6" x14ac:dyDescent="0.25">
      <c r="B111" s="71"/>
      <c r="C111" s="72"/>
      <c r="D111" s="73"/>
      <c r="E111" s="73"/>
      <c r="F111" s="73"/>
    </row>
    <row r="112" spans="2:6" x14ac:dyDescent="0.25">
      <c r="B112" s="71"/>
      <c r="C112" s="72"/>
      <c r="D112" s="73"/>
      <c r="E112" s="73"/>
      <c r="F112" s="73"/>
    </row>
    <row r="113" spans="2:6" x14ac:dyDescent="0.25">
      <c r="B113" s="71"/>
      <c r="C113" s="72"/>
      <c r="D113" s="73"/>
      <c r="E113" s="73"/>
      <c r="F113" s="73"/>
    </row>
    <row r="114" spans="2:6" x14ac:dyDescent="0.25">
      <c r="B114" s="71"/>
      <c r="C114" s="72"/>
      <c r="D114" s="73"/>
      <c r="E114" s="73"/>
      <c r="F114" s="73"/>
    </row>
    <row r="115" spans="2:6" x14ac:dyDescent="0.25">
      <c r="B115" s="71"/>
      <c r="C115" s="72"/>
      <c r="D115" s="73"/>
      <c r="E115" s="73"/>
      <c r="F115" s="73"/>
    </row>
    <row r="116" spans="2:6" x14ac:dyDescent="0.25">
      <c r="B116" s="71"/>
      <c r="C116" s="72"/>
      <c r="D116" s="73"/>
      <c r="E116" s="73"/>
      <c r="F116" s="73"/>
    </row>
    <row r="117" spans="2:6" x14ac:dyDescent="0.25">
      <c r="B117" s="71"/>
      <c r="C117" s="72"/>
      <c r="D117" s="73"/>
      <c r="E117" s="73"/>
      <c r="F117" s="73"/>
    </row>
    <row r="118" spans="2:6" x14ac:dyDescent="0.25">
      <c r="B118" s="71"/>
      <c r="C118" s="72"/>
      <c r="D118" s="73"/>
      <c r="E118" s="73"/>
      <c r="F118" s="73"/>
    </row>
    <row r="119" spans="2:6" x14ac:dyDescent="0.25">
      <c r="B119" s="71"/>
      <c r="C119" s="72"/>
      <c r="D119" s="73"/>
      <c r="E119" s="73"/>
      <c r="F119" s="73"/>
    </row>
    <row r="120" spans="2:6" x14ac:dyDescent="0.25">
      <c r="B120" s="71"/>
      <c r="C120" s="72"/>
      <c r="D120" s="73"/>
      <c r="E120" s="73"/>
      <c r="F120" s="73"/>
    </row>
    <row r="121" spans="2:6" x14ac:dyDescent="0.25">
      <c r="B121" s="71"/>
      <c r="C121" s="72"/>
      <c r="D121" s="73"/>
      <c r="E121" s="73"/>
      <c r="F121" s="73"/>
    </row>
    <row r="122" spans="2:6" x14ac:dyDescent="0.25">
      <c r="B122" s="71"/>
      <c r="C122" s="72"/>
      <c r="D122" s="73"/>
      <c r="E122" s="73"/>
      <c r="F122" s="73"/>
    </row>
    <row r="123" spans="2:6" x14ac:dyDescent="0.25">
      <c r="B123" s="71"/>
      <c r="C123" s="72"/>
      <c r="D123" s="73"/>
      <c r="E123" s="73"/>
      <c r="F123" s="73"/>
    </row>
    <row r="124" spans="2:6" x14ac:dyDescent="0.25">
      <c r="B124" s="71"/>
      <c r="C124" s="72"/>
      <c r="D124" s="73"/>
      <c r="E124" s="73"/>
      <c r="F124" s="73"/>
    </row>
    <row r="125" spans="2:6" x14ac:dyDescent="0.25">
      <c r="B125" s="71"/>
      <c r="C125" s="72"/>
      <c r="D125" s="73"/>
      <c r="E125" s="73"/>
      <c r="F125" s="73"/>
    </row>
    <row r="126" spans="2:6" x14ac:dyDescent="0.25">
      <c r="B126" s="71"/>
      <c r="C126" s="72"/>
      <c r="D126" s="73"/>
      <c r="E126" s="73"/>
      <c r="F126" s="73"/>
    </row>
    <row r="127" spans="2:6" x14ac:dyDescent="0.25">
      <c r="B127" s="71"/>
      <c r="C127" s="72"/>
      <c r="D127" s="73"/>
      <c r="E127" s="73"/>
      <c r="F127" s="73"/>
    </row>
    <row r="128" spans="2:6" x14ac:dyDescent="0.25">
      <c r="B128" s="71"/>
      <c r="C128" s="72"/>
      <c r="D128" s="73"/>
      <c r="E128" s="73"/>
      <c r="F128" s="73"/>
    </row>
    <row r="129" spans="2:6" x14ac:dyDescent="0.25">
      <c r="B129" s="71"/>
      <c r="C129" s="72"/>
      <c r="D129" s="73"/>
      <c r="E129" s="73"/>
      <c r="F129" s="73"/>
    </row>
    <row r="130" spans="2:6" x14ac:dyDescent="0.25">
      <c r="B130" s="71"/>
      <c r="C130" s="72"/>
      <c r="D130" s="73"/>
      <c r="E130" s="73"/>
      <c r="F130" s="73"/>
    </row>
    <row r="131" spans="2:6" x14ac:dyDescent="0.25">
      <c r="B131" s="71"/>
      <c r="C131" s="72"/>
      <c r="D131" s="73"/>
      <c r="E131" s="73"/>
      <c r="F131" s="73"/>
    </row>
    <row r="132" spans="2:6" x14ac:dyDescent="0.25">
      <c r="B132" s="71"/>
      <c r="C132" s="72"/>
      <c r="D132" s="73"/>
      <c r="E132" s="73"/>
      <c r="F132" s="73"/>
    </row>
    <row r="133" spans="2:6" x14ac:dyDescent="0.25">
      <c r="B133" s="71"/>
      <c r="C133" s="72"/>
      <c r="D133" s="73"/>
      <c r="E133" s="73"/>
      <c r="F133" s="73"/>
    </row>
    <row r="134" spans="2:6" x14ac:dyDescent="0.25">
      <c r="B134" s="71"/>
      <c r="C134" s="72"/>
      <c r="D134" s="73"/>
      <c r="E134" s="73"/>
      <c r="F134" s="73"/>
    </row>
    <row r="135" spans="2:6" x14ac:dyDescent="0.25">
      <c r="B135" s="71"/>
      <c r="C135" s="72"/>
      <c r="D135" s="73"/>
      <c r="E135" s="73"/>
      <c r="F135" s="73"/>
    </row>
    <row r="136" spans="2:6" x14ac:dyDescent="0.25">
      <c r="B136" s="71"/>
      <c r="C136" s="72"/>
      <c r="D136" s="73"/>
      <c r="E136" s="73"/>
      <c r="F136" s="73"/>
    </row>
    <row r="137" spans="2:6" x14ac:dyDescent="0.25">
      <c r="B137" s="71"/>
      <c r="C137" s="72"/>
      <c r="D137" s="73"/>
      <c r="E137" s="73"/>
      <c r="F137" s="73"/>
    </row>
    <row r="138" spans="2:6" x14ac:dyDescent="0.25">
      <c r="B138" s="71"/>
      <c r="C138" s="72"/>
      <c r="D138" s="73"/>
      <c r="E138" s="73"/>
      <c r="F138" s="73"/>
    </row>
    <row r="139" spans="2:6" x14ac:dyDescent="0.25">
      <c r="B139" s="71"/>
      <c r="C139" s="72"/>
      <c r="D139" s="73"/>
      <c r="E139" s="73"/>
      <c r="F139" s="73"/>
    </row>
    <row r="140" spans="2:6" x14ac:dyDescent="0.25">
      <c r="B140" s="71"/>
      <c r="C140" s="72"/>
      <c r="D140" s="73"/>
      <c r="E140" s="73"/>
      <c r="F140" s="73"/>
    </row>
    <row r="141" spans="2:6" x14ac:dyDescent="0.25">
      <c r="B141" s="71"/>
      <c r="C141" s="72"/>
      <c r="D141" s="73"/>
      <c r="E141" s="73"/>
      <c r="F141" s="73"/>
    </row>
    <row r="142" spans="2:6" x14ac:dyDescent="0.25">
      <c r="B142" s="71"/>
      <c r="C142" s="72"/>
      <c r="D142" s="73"/>
      <c r="E142" s="73"/>
      <c r="F142" s="73"/>
    </row>
    <row r="143" spans="2:6" x14ac:dyDescent="0.25">
      <c r="B143" s="71"/>
      <c r="C143" s="72"/>
      <c r="D143" s="73"/>
      <c r="E143" s="73"/>
      <c r="F143" s="73"/>
    </row>
    <row r="144" spans="2:6" x14ac:dyDescent="0.25">
      <c r="B144" s="71"/>
      <c r="C144" s="72"/>
      <c r="D144" s="73"/>
      <c r="E144" s="73"/>
      <c r="F144" s="73"/>
    </row>
    <row r="145" spans="2:6" x14ac:dyDescent="0.25">
      <c r="B145" s="71"/>
      <c r="C145" s="72"/>
      <c r="D145" s="73"/>
      <c r="E145" s="73"/>
      <c r="F145" s="73"/>
    </row>
    <row r="146" spans="2:6" x14ac:dyDescent="0.25">
      <c r="B146" s="71"/>
      <c r="C146" s="72"/>
      <c r="D146" s="73"/>
      <c r="E146" s="73"/>
      <c r="F146" s="73"/>
    </row>
    <row r="147" spans="2:6" x14ac:dyDescent="0.25">
      <c r="B147" s="71"/>
      <c r="C147" s="72"/>
      <c r="D147" s="73"/>
      <c r="E147" s="73"/>
      <c r="F147" s="73"/>
    </row>
    <row r="148" spans="2:6" x14ac:dyDescent="0.25">
      <c r="B148" s="71"/>
      <c r="C148" s="72"/>
      <c r="D148" s="73"/>
      <c r="E148" s="73"/>
      <c r="F148" s="73"/>
    </row>
    <row r="149" spans="2:6" x14ac:dyDescent="0.25">
      <c r="B149" s="71"/>
      <c r="C149" s="72"/>
      <c r="D149" s="73"/>
      <c r="E149" s="73"/>
      <c r="F149" s="73"/>
    </row>
    <row r="150" spans="2:6" x14ac:dyDescent="0.25">
      <c r="B150" s="71"/>
      <c r="C150" s="72"/>
      <c r="D150" s="73"/>
      <c r="E150" s="73"/>
      <c r="F150" s="73"/>
    </row>
    <row r="151" spans="2:6" x14ac:dyDescent="0.25">
      <c r="B151" s="71"/>
      <c r="C151" s="72"/>
      <c r="D151" s="73"/>
      <c r="E151" s="73"/>
      <c r="F151" s="73"/>
    </row>
    <row r="152" spans="2:6" x14ac:dyDescent="0.25">
      <c r="B152" s="71"/>
      <c r="C152" s="72"/>
      <c r="D152" s="73"/>
      <c r="E152" s="73"/>
      <c r="F152" s="73"/>
    </row>
    <row r="153" spans="2:6" x14ac:dyDescent="0.25">
      <c r="B153" s="71"/>
      <c r="C153" s="72"/>
      <c r="D153" s="73"/>
      <c r="E153" s="73"/>
      <c r="F153" s="73"/>
    </row>
    <row r="154" spans="2:6" x14ac:dyDescent="0.25">
      <c r="B154" s="71"/>
      <c r="C154" s="72"/>
      <c r="D154" s="73"/>
      <c r="E154" s="73"/>
      <c r="F154" s="73"/>
    </row>
    <row r="155" spans="2:6" x14ac:dyDescent="0.25">
      <c r="B155" s="71"/>
      <c r="C155" s="72"/>
      <c r="D155" s="73"/>
      <c r="E155" s="73"/>
      <c r="F155" s="73"/>
    </row>
    <row r="156" spans="2:6" x14ac:dyDescent="0.25">
      <c r="B156" s="71"/>
      <c r="C156" s="72"/>
      <c r="D156" s="73"/>
      <c r="E156" s="73"/>
      <c r="F156" s="73"/>
    </row>
    <row r="157" spans="2:6" x14ac:dyDescent="0.25">
      <c r="B157" s="71"/>
      <c r="C157" s="72"/>
      <c r="D157" s="73"/>
      <c r="E157" s="73"/>
      <c r="F157" s="73"/>
    </row>
    <row r="158" spans="2:6" x14ac:dyDescent="0.25">
      <c r="B158" s="71"/>
      <c r="C158" s="72"/>
      <c r="D158" s="73"/>
      <c r="E158" s="73"/>
      <c r="F158" s="73"/>
    </row>
    <row r="159" spans="2:6" x14ac:dyDescent="0.25">
      <c r="B159" s="71"/>
      <c r="C159" s="72"/>
      <c r="D159" s="73"/>
      <c r="E159" s="73"/>
      <c r="F159" s="73"/>
    </row>
    <row r="160" spans="2:6" x14ac:dyDescent="0.25">
      <c r="B160" s="71"/>
      <c r="C160" s="72"/>
      <c r="D160" s="73"/>
      <c r="E160" s="73"/>
      <c r="F160" s="73"/>
    </row>
    <row r="161" spans="2:6" x14ac:dyDescent="0.25">
      <c r="B161" s="71"/>
      <c r="C161" s="72"/>
      <c r="D161" s="73"/>
      <c r="E161" s="73"/>
      <c r="F161" s="73"/>
    </row>
    <row r="162" spans="2:6" x14ac:dyDescent="0.25">
      <c r="B162" s="71"/>
      <c r="C162" s="72"/>
      <c r="D162" s="73"/>
      <c r="E162" s="73"/>
      <c r="F162" s="73"/>
    </row>
    <row r="163" spans="2:6" x14ac:dyDescent="0.25">
      <c r="B163" s="71"/>
      <c r="C163" s="72"/>
      <c r="D163" s="73"/>
      <c r="E163" s="73"/>
      <c r="F163" s="73"/>
    </row>
    <row r="164" spans="2:6" x14ac:dyDescent="0.25">
      <c r="B164" s="71"/>
      <c r="C164" s="72"/>
      <c r="D164" s="73"/>
      <c r="E164" s="73"/>
      <c r="F164" s="73"/>
    </row>
    <row r="165" spans="2:6" x14ac:dyDescent="0.25">
      <c r="B165" s="71"/>
      <c r="C165" s="72"/>
      <c r="D165" s="73"/>
      <c r="E165" s="73"/>
      <c r="F165" s="73"/>
    </row>
    <row r="166" spans="2:6" x14ac:dyDescent="0.25">
      <c r="B166" s="71"/>
      <c r="C166" s="72"/>
      <c r="D166" s="73"/>
      <c r="E166" s="73"/>
      <c r="F166" s="73"/>
    </row>
    <row r="167" spans="2:6" x14ac:dyDescent="0.25">
      <c r="B167" s="71"/>
      <c r="C167" s="72"/>
      <c r="D167" s="73"/>
      <c r="E167" s="73"/>
      <c r="F167" s="73"/>
    </row>
    <row r="168" spans="2:6" x14ac:dyDescent="0.25">
      <c r="B168" s="71"/>
      <c r="C168" s="72"/>
      <c r="D168" s="73"/>
      <c r="E168" s="73"/>
      <c r="F168" s="73"/>
    </row>
    <row r="169" spans="2:6" x14ac:dyDescent="0.25">
      <c r="B169" s="71"/>
      <c r="C169" s="72"/>
      <c r="D169" s="73"/>
      <c r="E169" s="73"/>
      <c r="F169" s="73"/>
    </row>
    <row r="170" spans="2:6" x14ac:dyDescent="0.25">
      <c r="B170" s="71"/>
      <c r="C170" s="72"/>
      <c r="D170" s="73"/>
      <c r="E170" s="73"/>
      <c r="F170" s="73"/>
    </row>
    <row r="171" spans="2:6" x14ac:dyDescent="0.25">
      <c r="B171" s="71"/>
      <c r="C171" s="72"/>
      <c r="D171" s="73"/>
      <c r="E171" s="73"/>
      <c r="F171" s="73"/>
    </row>
    <row r="172" spans="2:6" x14ac:dyDescent="0.25">
      <c r="B172" s="71"/>
      <c r="C172" s="72"/>
      <c r="D172" s="73"/>
      <c r="E172" s="73"/>
      <c r="F172" s="73"/>
    </row>
    <row r="173" spans="2:6" x14ac:dyDescent="0.25">
      <c r="B173" s="71"/>
      <c r="C173" s="72"/>
      <c r="D173" s="73"/>
      <c r="E173" s="73"/>
      <c r="F173" s="73"/>
    </row>
    <row r="174" spans="2:6" x14ac:dyDescent="0.25">
      <c r="B174" s="71"/>
      <c r="C174" s="72"/>
      <c r="D174" s="73"/>
      <c r="E174" s="73"/>
      <c r="F174" s="73"/>
    </row>
    <row r="175" spans="2:6" x14ac:dyDescent="0.25">
      <c r="B175" s="71"/>
      <c r="C175" s="72"/>
      <c r="D175" s="73"/>
      <c r="E175" s="73"/>
      <c r="F175" s="73"/>
    </row>
    <row r="176" spans="2:6" x14ac:dyDescent="0.25">
      <c r="B176" s="71"/>
      <c r="C176" s="72"/>
      <c r="D176" s="73"/>
      <c r="E176" s="73"/>
      <c r="F176" s="73"/>
    </row>
    <row r="177" spans="2:6" x14ac:dyDescent="0.25">
      <c r="B177" s="71"/>
      <c r="C177" s="72"/>
      <c r="D177" s="73"/>
      <c r="E177" s="73"/>
      <c r="F177" s="73"/>
    </row>
    <row r="178" spans="2:6" x14ac:dyDescent="0.25">
      <c r="B178" s="71"/>
      <c r="C178" s="72"/>
      <c r="D178" s="73"/>
      <c r="E178" s="73"/>
      <c r="F178" s="73"/>
    </row>
    <row r="179" spans="2:6" x14ac:dyDescent="0.25">
      <c r="B179" s="71"/>
      <c r="C179" s="72"/>
      <c r="D179" s="73"/>
      <c r="E179" s="73"/>
      <c r="F179" s="73"/>
    </row>
    <row r="180" spans="2:6" x14ac:dyDescent="0.25">
      <c r="B180" s="71"/>
      <c r="C180" s="72"/>
      <c r="D180" s="73"/>
      <c r="E180" s="73"/>
      <c r="F180" s="73"/>
    </row>
    <row r="181" spans="2:6" x14ac:dyDescent="0.25">
      <c r="B181" s="71"/>
      <c r="C181" s="72"/>
      <c r="D181" s="73"/>
      <c r="E181" s="73"/>
      <c r="F181" s="73"/>
    </row>
    <row r="182" spans="2:6" x14ac:dyDescent="0.25">
      <c r="B182" s="71"/>
      <c r="C182" s="72"/>
      <c r="D182" s="73"/>
      <c r="E182" s="73"/>
      <c r="F182" s="73"/>
    </row>
    <row r="183" spans="2:6" x14ac:dyDescent="0.25">
      <c r="B183" s="71"/>
      <c r="C183" s="72"/>
      <c r="D183" s="73"/>
      <c r="E183" s="73"/>
      <c r="F183" s="73"/>
    </row>
    <row r="184" spans="2:6" x14ac:dyDescent="0.25">
      <c r="B184" s="71"/>
      <c r="C184" s="72"/>
      <c r="D184" s="73"/>
      <c r="E184" s="73"/>
      <c r="F184" s="73"/>
    </row>
    <row r="185" spans="2:6" x14ac:dyDescent="0.25">
      <c r="B185" s="71"/>
      <c r="C185" s="72"/>
      <c r="D185" s="73"/>
      <c r="E185" s="73"/>
      <c r="F185" s="73"/>
    </row>
    <row r="186" spans="2:6" x14ac:dyDescent="0.25">
      <c r="B186" s="71"/>
      <c r="C186" s="72"/>
      <c r="D186" s="73"/>
      <c r="E186" s="73"/>
      <c r="F186" s="73"/>
    </row>
    <row r="187" spans="2:6" x14ac:dyDescent="0.25">
      <c r="B187" s="71"/>
      <c r="C187" s="72"/>
      <c r="D187" s="73"/>
      <c r="E187" s="73"/>
      <c r="F187" s="73"/>
    </row>
    <row r="188" spans="2:6" x14ac:dyDescent="0.25">
      <c r="B188" s="71"/>
      <c r="C188" s="72"/>
      <c r="D188" s="73"/>
      <c r="E188" s="73"/>
      <c r="F188" s="73"/>
    </row>
    <row r="189" spans="2:6" x14ac:dyDescent="0.25">
      <c r="B189" s="71"/>
      <c r="C189" s="72"/>
      <c r="D189" s="73"/>
      <c r="E189" s="73"/>
      <c r="F189" s="73"/>
    </row>
    <row r="190" spans="2:6" x14ac:dyDescent="0.25">
      <c r="B190" s="71"/>
      <c r="C190" s="72"/>
      <c r="D190" s="73"/>
      <c r="E190" s="73"/>
      <c r="F190" s="73"/>
    </row>
    <row r="191" spans="2:6" x14ac:dyDescent="0.25">
      <c r="B191" s="71"/>
      <c r="C191" s="72"/>
      <c r="D191" s="73"/>
      <c r="E191" s="73"/>
      <c r="F191" s="73"/>
    </row>
    <row r="192" spans="2:6" x14ac:dyDescent="0.25">
      <c r="B192" s="71"/>
      <c r="C192" s="72"/>
      <c r="D192" s="73"/>
      <c r="E192" s="73"/>
      <c r="F192" s="73"/>
    </row>
    <row r="193" spans="2:6" x14ac:dyDescent="0.25">
      <c r="B193" s="71"/>
      <c r="C193" s="72"/>
      <c r="D193" s="73"/>
      <c r="E193" s="73"/>
      <c r="F193" s="73"/>
    </row>
    <row r="194" spans="2:6" x14ac:dyDescent="0.25">
      <c r="B194" s="71"/>
      <c r="C194" s="72"/>
      <c r="D194" s="73"/>
      <c r="E194" s="73"/>
      <c r="F194" s="73"/>
    </row>
    <row r="195" spans="2:6" x14ac:dyDescent="0.25">
      <c r="B195" s="71"/>
      <c r="C195" s="72"/>
      <c r="D195" s="73"/>
      <c r="E195" s="73"/>
      <c r="F195" s="73"/>
    </row>
    <row r="196" spans="2:6" x14ac:dyDescent="0.25">
      <c r="B196" s="71"/>
      <c r="C196" s="72"/>
      <c r="D196" s="73"/>
      <c r="E196" s="73"/>
      <c r="F196" s="73"/>
    </row>
    <row r="197" spans="2:6" x14ac:dyDescent="0.25">
      <c r="B197" s="71"/>
      <c r="C197" s="72"/>
      <c r="D197" s="73"/>
      <c r="E197" s="73"/>
      <c r="F197" s="73"/>
    </row>
    <row r="198" spans="2:6" x14ac:dyDescent="0.25">
      <c r="B198" s="71"/>
      <c r="C198" s="72"/>
      <c r="D198" s="73"/>
      <c r="E198" s="73"/>
      <c r="F198" s="73"/>
    </row>
    <row r="199" spans="2:6" x14ac:dyDescent="0.25">
      <c r="B199" s="71"/>
      <c r="C199" s="72"/>
      <c r="D199" s="73"/>
      <c r="E199" s="73"/>
      <c r="F199" s="73"/>
    </row>
    <row r="200" spans="2:6" x14ac:dyDescent="0.25">
      <c r="B200" s="71"/>
      <c r="C200" s="72"/>
      <c r="D200" s="73"/>
      <c r="E200" s="73"/>
      <c r="F200" s="73"/>
    </row>
    <row r="201" spans="2:6" x14ac:dyDescent="0.25">
      <c r="B201" s="71"/>
      <c r="C201" s="72"/>
      <c r="D201" s="73"/>
      <c r="E201" s="73"/>
      <c r="F201" s="73"/>
    </row>
    <row r="202" spans="2:6" x14ac:dyDescent="0.25">
      <c r="B202" s="71"/>
      <c r="C202" s="72"/>
      <c r="D202" s="73"/>
      <c r="E202" s="73"/>
      <c r="F202" s="73"/>
    </row>
    <row r="203" spans="2:6" x14ac:dyDescent="0.25">
      <c r="B203" s="71"/>
      <c r="C203" s="72"/>
      <c r="D203" s="73"/>
      <c r="E203" s="73"/>
      <c r="F203" s="73"/>
    </row>
    <row r="204" spans="2:6" x14ac:dyDescent="0.25">
      <c r="B204" s="71"/>
      <c r="C204" s="72"/>
      <c r="D204" s="73"/>
      <c r="E204" s="73"/>
      <c r="F204" s="73"/>
    </row>
    <row r="205" spans="2:6" x14ac:dyDescent="0.25">
      <c r="B205" s="71"/>
      <c r="C205" s="72"/>
      <c r="D205" s="73"/>
      <c r="E205" s="73"/>
      <c r="F205" s="73"/>
    </row>
    <row r="206" spans="2:6" x14ac:dyDescent="0.25">
      <c r="B206" s="71"/>
      <c r="C206" s="72"/>
      <c r="D206" s="73"/>
      <c r="E206" s="73"/>
      <c r="F206" s="73"/>
    </row>
    <row r="207" spans="2:6" x14ac:dyDescent="0.25">
      <c r="B207" s="71"/>
      <c r="C207" s="72"/>
      <c r="D207" s="73"/>
      <c r="E207" s="73"/>
      <c r="F207" s="73"/>
    </row>
    <row r="208" spans="2:6" x14ac:dyDescent="0.25">
      <c r="B208" s="71"/>
      <c r="C208" s="72"/>
      <c r="D208" s="73"/>
      <c r="E208" s="73"/>
      <c r="F208" s="73"/>
    </row>
    <row r="209" spans="2:6" x14ac:dyDescent="0.25">
      <c r="B209" s="71"/>
      <c r="C209" s="72"/>
      <c r="D209" s="73"/>
      <c r="E209" s="73"/>
      <c r="F209" s="73"/>
    </row>
    <row r="210" spans="2:6" x14ac:dyDescent="0.25">
      <c r="B210" s="71"/>
      <c r="C210" s="72"/>
      <c r="D210" s="73"/>
      <c r="E210" s="73"/>
      <c r="F210" s="73"/>
    </row>
    <row r="211" spans="2:6" x14ac:dyDescent="0.25">
      <c r="B211" s="71"/>
      <c r="C211" s="72"/>
      <c r="D211" s="73"/>
      <c r="E211" s="73"/>
      <c r="F211" s="73"/>
    </row>
    <row r="212" spans="2:6" x14ac:dyDescent="0.25">
      <c r="B212" s="71"/>
      <c r="C212" s="72"/>
      <c r="D212" s="73"/>
      <c r="E212" s="73"/>
      <c r="F212" s="73"/>
    </row>
    <row r="213" spans="2:6" x14ac:dyDescent="0.25">
      <c r="B213" s="71"/>
      <c r="C213" s="72"/>
      <c r="D213" s="73"/>
      <c r="E213" s="73"/>
      <c r="F213" s="73"/>
    </row>
    <row r="214" spans="2:6" x14ac:dyDescent="0.25">
      <c r="B214" s="71"/>
      <c r="C214" s="72"/>
      <c r="D214" s="73"/>
      <c r="E214" s="73"/>
      <c r="F214" s="73"/>
    </row>
    <row r="215" spans="2:6" x14ac:dyDescent="0.25">
      <c r="B215" s="71"/>
      <c r="C215" s="72"/>
      <c r="D215" s="73"/>
      <c r="E215" s="73"/>
      <c r="F215" s="73"/>
    </row>
    <row r="216" spans="2:6" x14ac:dyDescent="0.25">
      <c r="B216" s="71"/>
      <c r="C216" s="72"/>
      <c r="D216" s="73"/>
      <c r="E216" s="73"/>
      <c r="F216" s="73"/>
    </row>
    <row r="217" spans="2:6" x14ac:dyDescent="0.25">
      <c r="B217" s="71"/>
      <c r="C217" s="72"/>
      <c r="D217" s="73"/>
      <c r="E217" s="73"/>
      <c r="F217" s="73"/>
    </row>
    <row r="218" spans="2:6" x14ac:dyDescent="0.25">
      <c r="B218" s="71"/>
      <c r="C218" s="72"/>
      <c r="D218" s="73"/>
      <c r="E218" s="73"/>
      <c r="F218" s="73"/>
    </row>
    <row r="219" spans="2:6" x14ac:dyDescent="0.25">
      <c r="B219" s="71"/>
      <c r="C219" s="72"/>
      <c r="D219" s="73"/>
      <c r="E219" s="73"/>
      <c r="F219" s="73"/>
    </row>
    <row r="220" spans="2:6" x14ac:dyDescent="0.25">
      <c r="B220" s="71"/>
      <c r="C220" s="72"/>
      <c r="D220" s="73"/>
      <c r="E220" s="73"/>
      <c r="F220" s="73"/>
    </row>
    <row r="221" spans="2:6" x14ac:dyDescent="0.25">
      <c r="B221" s="71"/>
      <c r="C221" s="72"/>
      <c r="D221" s="73"/>
      <c r="E221" s="73"/>
      <c r="F221" s="73"/>
    </row>
    <row r="222" spans="2:6" x14ac:dyDescent="0.25">
      <c r="B222" s="71"/>
      <c r="C222" s="72"/>
      <c r="D222" s="73"/>
      <c r="E222" s="73"/>
      <c r="F222" s="73"/>
    </row>
    <row r="223" spans="2:6" x14ac:dyDescent="0.25">
      <c r="B223" s="71"/>
      <c r="C223" s="72"/>
      <c r="D223" s="73"/>
      <c r="E223" s="73"/>
      <c r="F223" s="73"/>
    </row>
    <row r="224" spans="2:6" x14ac:dyDescent="0.25">
      <c r="B224" s="71"/>
      <c r="C224" s="72"/>
      <c r="D224" s="73"/>
      <c r="E224" s="73"/>
      <c r="F224" s="73"/>
    </row>
    <row r="225" spans="2:6" x14ac:dyDescent="0.25">
      <c r="B225" s="71"/>
      <c r="C225" s="72"/>
      <c r="D225" s="73"/>
      <c r="E225" s="73"/>
      <c r="F225" s="73"/>
    </row>
    <row r="226" spans="2:6" x14ac:dyDescent="0.25">
      <c r="B226" s="71"/>
      <c r="C226" s="72"/>
      <c r="D226" s="73"/>
      <c r="E226" s="73"/>
      <c r="F226" s="73"/>
    </row>
    <row r="227" spans="2:6" x14ac:dyDescent="0.25">
      <c r="B227" s="71"/>
      <c r="C227" s="72"/>
      <c r="D227" s="73"/>
      <c r="E227" s="73"/>
      <c r="F227" s="73"/>
    </row>
    <row r="228" spans="2:6" x14ac:dyDescent="0.25">
      <c r="B228" s="71"/>
      <c r="C228" s="72"/>
      <c r="D228" s="73"/>
      <c r="E228" s="73"/>
      <c r="F228" s="73"/>
    </row>
    <row r="229" spans="2:6" x14ac:dyDescent="0.25">
      <c r="B229" s="71"/>
      <c r="C229" s="72"/>
      <c r="D229" s="73"/>
      <c r="E229" s="73"/>
      <c r="F229" s="73"/>
    </row>
    <row r="230" spans="2:6" x14ac:dyDescent="0.25">
      <c r="B230" s="71"/>
      <c r="C230" s="72"/>
      <c r="D230" s="73"/>
      <c r="E230" s="73"/>
      <c r="F230" s="73"/>
    </row>
    <row r="231" spans="2:6" x14ac:dyDescent="0.25">
      <c r="B231" s="71"/>
      <c r="C231" s="72"/>
      <c r="D231" s="73"/>
      <c r="E231" s="73"/>
      <c r="F231" s="73"/>
    </row>
    <row r="232" spans="2:6" x14ac:dyDescent="0.25">
      <c r="B232" s="71"/>
      <c r="C232" s="72"/>
      <c r="D232" s="73"/>
      <c r="E232" s="73"/>
      <c r="F232" s="73"/>
    </row>
    <row r="233" spans="2:6" x14ac:dyDescent="0.25">
      <c r="B233" s="71"/>
      <c r="C233" s="72"/>
      <c r="D233" s="73"/>
      <c r="E233" s="73"/>
      <c r="F233" s="73"/>
    </row>
    <row r="234" spans="2:6" x14ac:dyDescent="0.25">
      <c r="B234" s="71"/>
      <c r="C234" s="72"/>
      <c r="D234" s="73"/>
      <c r="E234" s="73"/>
      <c r="F234" s="73"/>
    </row>
    <row r="235" spans="2:6" x14ac:dyDescent="0.25">
      <c r="B235" s="71"/>
      <c r="C235" s="72"/>
      <c r="D235" s="73"/>
      <c r="E235" s="73"/>
      <c r="F235" s="73"/>
    </row>
    <row r="236" spans="2:6" x14ac:dyDescent="0.25">
      <c r="B236" s="71"/>
      <c r="C236" s="72"/>
      <c r="D236" s="73"/>
      <c r="E236" s="73"/>
      <c r="F236" s="73"/>
    </row>
    <row r="237" spans="2:6" x14ac:dyDescent="0.25">
      <c r="B237" s="71"/>
      <c r="C237" s="72"/>
      <c r="D237" s="73"/>
      <c r="E237" s="73"/>
      <c r="F237" s="73"/>
    </row>
    <row r="238" spans="2:6" x14ac:dyDescent="0.25">
      <c r="B238" s="71"/>
      <c r="C238" s="72"/>
      <c r="D238" s="73"/>
      <c r="E238" s="73"/>
      <c r="F238" s="73"/>
    </row>
    <row r="239" spans="2:6" x14ac:dyDescent="0.25">
      <c r="B239" s="71"/>
      <c r="C239" s="72"/>
      <c r="D239" s="73"/>
      <c r="E239" s="73"/>
      <c r="F239" s="73"/>
    </row>
    <row r="240" spans="2:6" x14ac:dyDescent="0.25">
      <c r="B240" s="71"/>
      <c r="C240" s="72"/>
      <c r="D240" s="73"/>
      <c r="E240" s="73"/>
      <c r="F240" s="73"/>
    </row>
    <row r="241" spans="2:6" x14ac:dyDescent="0.25">
      <c r="B241" s="71"/>
      <c r="C241" s="72"/>
      <c r="D241" s="73"/>
      <c r="E241" s="73"/>
      <c r="F241" s="73"/>
    </row>
    <row r="242" spans="2:6" x14ac:dyDescent="0.25">
      <c r="B242" s="71"/>
      <c r="C242" s="72"/>
      <c r="D242" s="73"/>
      <c r="E242" s="73"/>
      <c r="F242" s="73"/>
    </row>
    <row r="243" spans="2:6" x14ac:dyDescent="0.25">
      <c r="B243" s="71"/>
      <c r="C243" s="72"/>
      <c r="D243" s="73"/>
      <c r="E243" s="73"/>
      <c r="F243" s="73"/>
    </row>
    <row r="244" spans="2:6" x14ac:dyDescent="0.25">
      <c r="B244" s="71"/>
      <c r="C244" s="72"/>
      <c r="D244" s="73"/>
      <c r="E244" s="73"/>
      <c r="F244" s="73"/>
    </row>
    <row r="245" spans="2:6" x14ac:dyDescent="0.25">
      <c r="B245" s="71"/>
      <c r="C245" s="72"/>
      <c r="D245" s="73"/>
      <c r="E245" s="73"/>
      <c r="F245" s="73"/>
    </row>
    <row r="246" spans="2:6" x14ac:dyDescent="0.25">
      <c r="B246" s="71"/>
      <c r="C246" s="72"/>
      <c r="D246" s="73"/>
      <c r="E246" s="73"/>
      <c r="F246" s="73"/>
    </row>
    <row r="247" spans="2:6" x14ac:dyDescent="0.25">
      <c r="B247" s="71"/>
      <c r="C247" s="72"/>
      <c r="D247" s="73"/>
      <c r="E247" s="73"/>
      <c r="F247" s="73"/>
    </row>
    <row r="248" spans="2:6" x14ac:dyDescent="0.25">
      <c r="B248" s="71"/>
      <c r="C248" s="72"/>
      <c r="D248" s="73"/>
      <c r="E248" s="73"/>
      <c r="F248" s="73"/>
    </row>
    <row r="249" spans="2:6" x14ac:dyDescent="0.25">
      <c r="B249" s="71"/>
      <c r="C249" s="72"/>
      <c r="D249" s="73"/>
      <c r="E249" s="73"/>
      <c r="F249" s="73"/>
    </row>
    <row r="250" spans="2:6" x14ac:dyDescent="0.25">
      <c r="B250" s="71"/>
      <c r="C250" s="72"/>
      <c r="D250" s="73"/>
      <c r="E250" s="73"/>
      <c r="F250" s="73"/>
    </row>
    <row r="251" spans="2:6" x14ac:dyDescent="0.25">
      <c r="B251" s="71"/>
      <c r="C251" s="72"/>
      <c r="D251" s="73"/>
      <c r="E251" s="73"/>
      <c r="F251" s="73"/>
    </row>
    <row r="252" spans="2:6" x14ac:dyDescent="0.25">
      <c r="B252" s="71"/>
      <c r="C252" s="72"/>
      <c r="D252" s="73"/>
      <c r="E252" s="73"/>
      <c r="F252" s="73"/>
    </row>
    <row r="253" spans="2:6" x14ac:dyDescent="0.25">
      <c r="B253" s="71"/>
      <c r="C253" s="72"/>
      <c r="D253" s="73"/>
      <c r="E253" s="73"/>
      <c r="F253" s="73"/>
    </row>
    <row r="254" spans="2:6" x14ac:dyDescent="0.25">
      <c r="B254" s="71"/>
      <c r="C254" s="72"/>
      <c r="D254" s="73"/>
      <c r="E254" s="73"/>
      <c r="F254" s="73"/>
    </row>
    <row r="255" spans="2:6" x14ac:dyDescent="0.25">
      <c r="B255" s="71"/>
      <c r="C255" s="72"/>
      <c r="D255" s="73"/>
      <c r="E255" s="73"/>
      <c r="F255" s="73"/>
    </row>
    <row r="256" spans="2:6" x14ac:dyDescent="0.25">
      <c r="B256" s="71"/>
      <c r="C256" s="72"/>
      <c r="D256" s="73"/>
      <c r="E256" s="73"/>
      <c r="F256" s="73"/>
    </row>
    <row r="257" spans="2:6" x14ac:dyDescent="0.25">
      <c r="B257" s="71"/>
      <c r="C257" s="72"/>
      <c r="D257" s="73"/>
      <c r="E257" s="73"/>
      <c r="F257" s="73"/>
    </row>
    <row r="258" spans="2:6" x14ac:dyDescent="0.25">
      <c r="B258" s="71"/>
      <c r="C258" s="72"/>
      <c r="D258" s="73"/>
      <c r="E258" s="73"/>
      <c r="F258" s="73"/>
    </row>
    <row r="259" spans="2:6" x14ac:dyDescent="0.25">
      <c r="B259" s="71"/>
      <c r="C259" s="72"/>
      <c r="D259" s="73"/>
      <c r="E259" s="73"/>
      <c r="F259" s="73"/>
    </row>
    <row r="260" spans="2:6" x14ac:dyDescent="0.25">
      <c r="B260" s="71"/>
      <c r="C260" s="72"/>
      <c r="D260" s="73"/>
      <c r="E260" s="73"/>
      <c r="F260" s="73"/>
    </row>
    <row r="261" spans="2:6" x14ac:dyDescent="0.25">
      <c r="B261" s="71"/>
      <c r="C261" s="72"/>
      <c r="D261" s="73"/>
      <c r="E261" s="73"/>
      <c r="F261" s="73"/>
    </row>
    <row r="262" spans="2:6" x14ac:dyDescent="0.25">
      <c r="B262" s="71"/>
      <c r="C262" s="72"/>
      <c r="D262" s="73"/>
      <c r="E262" s="73"/>
      <c r="F262" s="73"/>
    </row>
    <row r="263" spans="2:6" x14ac:dyDescent="0.25">
      <c r="B263" s="71"/>
      <c r="C263" s="72"/>
      <c r="D263" s="73"/>
      <c r="E263" s="73"/>
      <c r="F263" s="73"/>
    </row>
    <row r="264" spans="2:6" x14ac:dyDescent="0.25">
      <c r="B264" s="71"/>
      <c r="C264" s="72"/>
      <c r="D264" s="73"/>
      <c r="E264" s="73"/>
      <c r="F264" s="73"/>
    </row>
    <row r="265" spans="2:6" x14ac:dyDescent="0.25">
      <c r="B265" s="71"/>
      <c r="C265" s="72"/>
      <c r="D265" s="73"/>
      <c r="E265" s="73"/>
      <c r="F265" s="73"/>
    </row>
    <row r="266" spans="2:6" x14ac:dyDescent="0.25">
      <c r="B266" s="71"/>
      <c r="C266" s="72"/>
      <c r="D266" s="73"/>
      <c r="E266" s="73"/>
      <c r="F266" s="73"/>
    </row>
    <row r="267" spans="2:6" x14ac:dyDescent="0.25">
      <c r="B267" s="71"/>
      <c r="C267" s="72"/>
      <c r="D267" s="73"/>
      <c r="E267" s="73"/>
      <c r="F267" s="73"/>
    </row>
    <row r="268" spans="2:6" x14ac:dyDescent="0.25">
      <c r="B268" s="71"/>
      <c r="C268" s="72"/>
      <c r="D268" s="73"/>
      <c r="E268" s="73"/>
      <c r="F268" s="73"/>
    </row>
    <row r="269" spans="2:6" x14ac:dyDescent="0.25">
      <c r="B269" s="71"/>
      <c r="C269" s="72"/>
      <c r="D269" s="73"/>
      <c r="E269" s="73"/>
      <c r="F269" s="73"/>
    </row>
    <row r="270" spans="2:6" x14ac:dyDescent="0.25">
      <c r="B270" s="71"/>
      <c r="C270" s="72"/>
      <c r="D270" s="73"/>
      <c r="E270" s="73"/>
      <c r="F270" s="73"/>
    </row>
    <row r="271" spans="2:6" x14ac:dyDescent="0.25">
      <c r="B271" s="71"/>
      <c r="C271" s="72"/>
      <c r="D271" s="73"/>
      <c r="E271" s="73"/>
      <c r="F271" s="73"/>
    </row>
    <row r="272" spans="2:6" x14ac:dyDescent="0.25">
      <c r="B272" s="71"/>
      <c r="C272" s="72"/>
      <c r="D272" s="73"/>
      <c r="E272" s="73"/>
      <c r="F272" s="73"/>
    </row>
    <row r="273" spans="2:6" x14ac:dyDescent="0.25">
      <c r="B273" s="71"/>
      <c r="C273" s="72"/>
      <c r="D273" s="73"/>
      <c r="E273" s="73"/>
      <c r="F273" s="73"/>
    </row>
    <row r="274" spans="2:6" x14ac:dyDescent="0.25">
      <c r="B274" s="71"/>
      <c r="C274" s="72"/>
      <c r="D274" s="73"/>
      <c r="E274" s="73"/>
      <c r="F274" s="73"/>
    </row>
    <row r="275" spans="2:6" x14ac:dyDescent="0.25">
      <c r="B275" s="71"/>
      <c r="C275" s="72"/>
      <c r="D275" s="73"/>
      <c r="E275" s="73"/>
      <c r="F275" s="73"/>
    </row>
    <row r="276" spans="2:6" x14ac:dyDescent="0.25">
      <c r="B276" s="71"/>
      <c r="C276" s="72"/>
      <c r="D276" s="73"/>
      <c r="E276" s="73"/>
      <c r="F276" s="73"/>
    </row>
    <row r="277" spans="2:6" x14ac:dyDescent="0.25">
      <c r="B277" s="71"/>
      <c r="C277" s="72"/>
      <c r="D277" s="73"/>
      <c r="E277" s="73"/>
      <c r="F277" s="73"/>
    </row>
    <row r="278" spans="2:6" x14ac:dyDescent="0.25">
      <c r="B278" s="71"/>
      <c r="C278" s="72"/>
      <c r="D278" s="73"/>
      <c r="E278" s="73"/>
      <c r="F278" s="73"/>
    </row>
    <row r="279" spans="2:6" x14ac:dyDescent="0.25">
      <c r="B279" s="71"/>
      <c r="C279" s="72"/>
      <c r="D279" s="73"/>
      <c r="E279" s="73"/>
      <c r="F279" s="73"/>
    </row>
    <row r="280" spans="2:6" x14ac:dyDescent="0.25">
      <c r="B280" s="71"/>
      <c r="C280" s="72"/>
      <c r="D280" s="73"/>
      <c r="E280" s="73"/>
      <c r="F280" s="73"/>
    </row>
    <row r="281" spans="2:6" x14ac:dyDescent="0.25">
      <c r="B281" s="71"/>
      <c r="C281" s="72"/>
      <c r="D281" s="73"/>
      <c r="E281" s="73"/>
      <c r="F281" s="73"/>
    </row>
    <row r="282" spans="2:6" x14ac:dyDescent="0.25">
      <c r="B282" s="71"/>
      <c r="C282" s="72"/>
      <c r="D282" s="73"/>
      <c r="E282" s="73"/>
      <c r="F282" s="73"/>
    </row>
    <row r="283" spans="2:6" x14ac:dyDescent="0.25">
      <c r="B283" s="71"/>
      <c r="C283" s="72"/>
      <c r="D283" s="73"/>
      <c r="E283" s="73"/>
      <c r="F283" s="73"/>
    </row>
    <row r="284" spans="2:6" x14ac:dyDescent="0.25">
      <c r="B284" s="71"/>
      <c r="C284" s="72"/>
      <c r="D284" s="73"/>
      <c r="E284" s="73"/>
      <c r="F284" s="73"/>
    </row>
  </sheetData>
  <mergeCells count="1">
    <mergeCell ref="B2:F2"/>
  </mergeCells>
  <pageMargins left="0.7" right="0.7" top="0.75" bottom="0.75" header="0.3" footer="0.3"/>
  <pageSetup paperSize="9" scale="77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275"/>
  <sheetViews>
    <sheetView zoomScale="85" zoomScaleNormal="85" workbookViewId="0">
      <selection activeCell="F9" sqref="F9"/>
    </sheetView>
  </sheetViews>
  <sheetFormatPr defaultRowHeight="15" x14ac:dyDescent="0.25"/>
  <cols>
    <col min="1" max="1" width="9.140625" style="59"/>
    <col min="2" max="2" width="52.7109375" style="74" customWidth="1"/>
    <col min="3" max="3" width="8.140625" style="75" bestFit="1" customWidth="1"/>
    <col min="4" max="4" width="13" style="76" customWidth="1"/>
    <col min="5" max="5" width="17.140625" style="76" customWidth="1"/>
    <col min="6" max="6" width="15.7109375" style="76" customWidth="1"/>
    <col min="7" max="7" width="14" style="66" customWidth="1"/>
    <col min="8" max="8" width="13.42578125" style="59" bestFit="1" customWidth="1"/>
    <col min="9" max="9" width="11.85546875" style="59" customWidth="1"/>
    <col min="10" max="10" width="9.140625" style="59"/>
    <col min="11" max="11" width="17.5703125" style="59" bestFit="1" customWidth="1"/>
    <col min="12" max="16384" width="9.140625" style="59"/>
  </cols>
  <sheetData>
    <row r="2" spans="2:7" s="54" customFormat="1" x14ac:dyDescent="0.2">
      <c r="B2" s="212" t="str">
        <f>'Elenco Prezzi Unitari'!B178</f>
        <v>CO - Leiststelle:  Rathaus (Gemeinde  ANDRIAN)</v>
      </c>
      <c r="C2" s="212"/>
      <c r="D2" s="212"/>
      <c r="E2" s="212"/>
      <c r="F2" s="212"/>
      <c r="G2" s="53"/>
    </row>
    <row r="3" spans="2:7" s="54" customFormat="1" x14ac:dyDescent="0.2">
      <c r="B3" s="55" t="str">
        <f>'Elenco Prezzi Unitari'!B65</f>
        <v>BESCHREIBUNG</v>
      </c>
      <c r="C3" s="55" t="str">
        <f>'Elenco Prezzi Unitari'!C65</f>
        <v>M.E.</v>
      </c>
      <c r="D3" s="55" t="str">
        <f>'Elenco Prezzi Unitari'!D65</f>
        <v>ANZ.</v>
      </c>
      <c r="E3" s="55" t="str">
        <f>'Elenco Prezzi Unitari'!E65</f>
        <v>EINHEITSPREIS</v>
      </c>
      <c r="F3" s="55" t="str">
        <f>'Elenco Prezzi Unitari'!F65</f>
        <v>BETRAG</v>
      </c>
      <c r="G3" s="53"/>
    </row>
    <row r="4" spans="2:7" x14ac:dyDescent="0.25">
      <c r="B4" s="33" t="str">
        <f>'Elenco Prezzi Unitari'!B12</f>
        <v>Tablet 10 Zoll mit Konnektivität WiFi und 3G</v>
      </c>
      <c r="C4" s="56" t="s">
        <v>1</v>
      </c>
      <c r="D4" s="57">
        <v>1</v>
      </c>
      <c r="E4" s="91">
        <f>'Elenco Prezzi Unitari'!F12</f>
        <v>500</v>
      </c>
      <c r="F4" s="83">
        <f>E4*D4</f>
        <v>500</v>
      </c>
      <c r="G4" s="58"/>
    </row>
    <row r="5" spans="2:7" ht="30" x14ac:dyDescent="0.25">
      <c r="B5" s="33" t="str">
        <f>'Elenco Prezzi Unitari'!B36</f>
        <v>Arbeitslohn für Installation und Konfiguration der Anlage.</v>
      </c>
      <c r="C5" s="117" t="str">
        <f>'Elenco Prezzi Unitari'!C36</f>
        <v>pauschal</v>
      </c>
      <c r="D5" s="63">
        <v>1</v>
      </c>
      <c r="E5" s="86">
        <v>500</v>
      </c>
      <c r="F5" s="87">
        <f>E5*D5</f>
        <v>500</v>
      </c>
      <c r="G5" s="58"/>
    </row>
    <row r="6" spans="2:7" x14ac:dyDescent="0.25">
      <c r="B6" s="36" t="str">
        <f>'Elenco Prezzi Unitari'!B66</f>
        <v>Gesamt SOA Kategorie OS5</v>
      </c>
      <c r="C6" s="60"/>
      <c r="D6" s="65"/>
      <c r="E6" s="84"/>
      <c r="F6" s="88">
        <f>SUM(F4:F5)</f>
        <v>1000</v>
      </c>
      <c r="G6" s="58"/>
    </row>
    <row r="7" spans="2:7" x14ac:dyDescent="0.25">
      <c r="B7" s="67"/>
      <c r="C7" s="68"/>
      <c r="D7" s="69"/>
      <c r="E7" s="89"/>
      <c r="F7" s="89"/>
    </row>
    <row r="8" spans="2:7" x14ac:dyDescent="0.25">
      <c r="B8" s="45" t="str">
        <f>'Elenco Prezzi Unitari'!B69</f>
        <v>SUMME</v>
      </c>
      <c r="C8" s="60"/>
      <c r="D8" s="70"/>
      <c r="E8" s="84"/>
      <c r="F8" s="90">
        <f>F6</f>
        <v>1000</v>
      </c>
    </row>
    <row r="9" spans="2:7" x14ac:dyDescent="0.25">
      <c r="B9" s="71"/>
      <c r="C9" s="72"/>
      <c r="D9" s="73"/>
      <c r="E9" s="73"/>
      <c r="F9" s="73"/>
    </row>
    <row r="10" spans="2:7" x14ac:dyDescent="0.25">
      <c r="B10" s="71"/>
      <c r="C10" s="72"/>
      <c r="D10" s="73"/>
      <c r="E10" s="73"/>
      <c r="F10" s="73"/>
    </row>
    <row r="11" spans="2:7" x14ac:dyDescent="0.25">
      <c r="B11" s="71"/>
      <c r="C11" s="72"/>
      <c r="D11" s="73"/>
      <c r="E11" s="73"/>
      <c r="F11" s="73"/>
    </row>
    <row r="12" spans="2:7" x14ac:dyDescent="0.25">
      <c r="B12" s="71"/>
      <c r="C12" s="72"/>
      <c r="D12" s="73"/>
      <c r="E12" s="73"/>
      <c r="F12" s="73"/>
    </row>
    <row r="13" spans="2:7" x14ac:dyDescent="0.25">
      <c r="B13" s="71"/>
      <c r="C13" s="72"/>
      <c r="D13" s="73"/>
      <c r="E13" s="73"/>
      <c r="F13" s="73"/>
    </row>
    <row r="14" spans="2:7" x14ac:dyDescent="0.25">
      <c r="B14" s="71"/>
      <c r="C14" s="72"/>
      <c r="D14" s="73"/>
      <c r="E14" s="73"/>
      <c r="F14" s="73"/>
    </row>
    <row r="15" spans="2:7" x14ac:dyDescent="0.25">
      <c r="B15" s="71"/>
      <c r="C15" s="72"/>
      <c r="D15" s="73"/>
      <c r="E15" s="73"/>
      <c r="F15" s="73"/>
    </row>
    <row r="16" spans="2:7" x14ac:dyDescent="0.25">
      <c r="B16" s="71"/>
      <c r="C16" s="72"/>
      <c r="D16" s="73"/>
      <c r="E16" s="73"/>
      <c r="F16" s="73"/>
    </row>
    <row r="17" spans="2:6" x14ac:dyDescent="0.25">
      <c r="B17" s="71"/>
      <c r="C17" s="72"/>
      <c r="D17" s="73"/>
      <c r="E17" s="73"/>
      <c r="F17" s="73"/>
    </row>
    <row r="18" spans="2:6" x14ac:dyDescent="0.25">
      <c r="B18" s="71"/>
      <c r="C18" s="72"/>
      <c r="D18" s="73"/>
      <c r="E18" s="73"/>
      <c r="F18" s="73"/>
    </row>
    <row r="19" spans="2:6" x14ac:dyDescent="0.25">
      <c r="B19" s="71"/>
      <c r="C19" s="72"/>
      <c r="D19" s="73"/>
      <c r="E19" s="73"/>
      <c r="F19" s="73"/>
    </row>
    <row r="20" spans="2:6" x14ac:dyDescent="0.25">
      <c r="B20" s="71"/>
      <c r="C20" s="72"/>
      <c r="D20" s="73"/>
      <c r="E20" s="73"/>
      <c r="F20" s="73"/>
    </row>
    <row r="21" spans="2:6" x14ac:dyDescent="0.25">
      <c r="B21" s="71"/>
      <c r="C21" s="72"/>
      <c r="D21" s="73"/>
      <c r="E21" s="73"/>
      <c r="F21" s="73"/>
    </row>
    <row r="22" spans="2:6" x14ac:dyDescent="0.25">
      <c r="B22" s="71"/>
      <c r="C22" s="72"/>
      <c r="D22" s="73"/>
      <c r="E22" s="73"/>
      <c r="F22" s="73"/>
    </row>
    <row r="23" spans="2:6" x14ac:dyDescent="0.25">
      <c r="B23" s="71"/>
      <c r="C23" s="72"/>
      <c r="D23" s="73"/>
      <c r="E23" s="73"/>
      <c r="F23" s="73"/>
    </row>
    <row r="24" spans="2:6" x14ac:dyDescent="0.25">
      <c r="B24" s="71"/>
      <c r="C24" s="72"/>
      <c r="D24" s="73"/>
      <c r="E24" s="73"/>
      <c r="F24" s="73"/>
    </row>
    <row r="25" spans="2:6" x14ac:dyDescent="0.25">
      <c r="B25" s="71"/>
      <c r="C25" s="72"/>
      <c r="D25" s="73"/>
      <c r="E25" s="73"/>
      <c r="F25" s="73"/>
    </row>
    <row r="26" spans="2:6" x14ac:dyDescent="0.25">
      <c r="B26" s="71"/>
      <c r="C26" s="72"/>
      <c r="D26" s="73"/>
      <c r="E26" s="73"/>
      <c r="F26" s="73"/>
    </row>
    <row r="27" spans="2:6" x14ac:dyDescent="0.25">
      <c r="B27" s="71"/>
      <c r="C27" s="72"/>
      <c r="D27" s="73"/>
      <c r="E27" s="73"/>
      <c r="F27" s="73"/>
    </row>
    <row r="28" spans="2:6" x14ac:dyDescent="0.25">
      <c r="B28" s="71"/>
      <c r="C28" s="72"/>
      <c r="D28" s="73"/>
      <c r="E28" s="73"/>
      <c r="F28" s="73"/>
    </row>
    <row r="29" spans="2:6" x14ac:dyDescent="0.25">
      <c r="B29" s="71"/>
      <c r="C29" s="72"/>
      <c r="D29" s="73"/>
      <c r="E29" s="73"/>
      <c r="F29" s="73"/>
    </row>
    <row r="30" spans="2:6" x14ac:dyDescent="0.25">
      <c r="B30" s="71"/>
      <c r="C30" s="72"/>
      <c r="D30" s="73"/>
      <c r="E30" s="73"/>
      <c r="F30" s="73"/>
    </row>
    <row r="31" spans="2:6" x14ac:dyDescent="0.25">
      <c r="B31" s="71"/>
      <c r="C31" s="72"/>
      <c r="D31" s="73"/>
      <c r="E31" s="73"/>
      <c r="F31" s="73"/>
    </row>
    <row r="32" spans="2:6" x14ac:dyDescent="0.25">
      <c r="B32" s="71"/>
      <c r="C32" s="72"/>
      <c r="D32" s="73"/>
      <c r="E32" s="73"/>
      <c r="F32" s="73"/>
    </row>
    <row r="33" spans="2:6" x14ac:dyDescent="0.25">
      <c r="B33" s="71"/>
      <c r="C33" s="72"/>
      <c r="D33" s="73"/>
      <c r="E33" s="73"/>
      <c r="F33" s="73"/>
    </row>
    <row r="34" spans="2:6" x14ac:dyDescent="0.25">
      <c r="B34" s="71"/>
      <c r="C34" s="72"/>
      <c r="D34" s="73"/>
      <c r="E34" s="73"/>
      <c r="F34" s="73"/>
    </row>
    <row r="35" spans="2:6" x14ac:dyDescent="0.25">
      <c r="B35" s="71"/>
      <c r="C35" s="72"/>
      <c r="D35" s="73"/>
      <c r="E35" s="73"/>
      <c r="F35" s="73"/>
    </row>
    <row r="36" spans="2:6" x14ac:dyDescent="0.25">
      <c r="B36" s="71"/>
      <c r="C36" s="72"/>
      <c r="D36" s="73"/>
      <c r="E36" s="73"/>
      <c r="F36" s="73"/>
    </row>
    <row r="37" spans="2:6" x14ac:dyDescent="0.25">
      <c r="B37" s="71"/>
      <c r="C37" s="72"/>
      <c r="D37" s="73"/>
      <c r="E37" s="73"/>
      <c r="F37" s="73"/>
    </row>
    <row r="38" spans="2:6" x14ac:dyDescent="0.25">
      <c r="B38" s="71"/>
      <c r="C38" s="72"/>
      <c r="D38" s="73"/>
      <c r="E38" s="73"/>
      <c r="F38" s="73"/>
    </row>
    <row r="39" spans="2:6" x14ac:dyDescent="0.25">
      <c r="B39" s="71"/>
      <c r="C39" s="72"/>
      <c r="D39" s="73"/>
      <c r="E39" s="73"/>
      <c r="F39" s="73"/>
    </row>
    <row r="40" spans="2:6" x14ac:dyDescent="0.25">
      <c r="B40" s="71"/>
      <c r="C40" s="72"/>
      <c r="D40" s="73"/>
      <c r="E40" s="73"/>
      <c r="F40" s="73"/>
    </row>
    <row r="41" spans="2:6" x14ac:dyDescent="0.25">
      <c r="B41" s="71"/>
      <c r="C41" s="72"/>
      <c r="D41" s="73"/>
      <c r="E41" s="73"/>
      <c r="F41" s="73"/>
    </row>
    <row r="42" spans="2:6" x14ac:dyDescent="0.25">
      <c r="B42" s="71"/>
      <c r="C42" s="72"/>
      <c r="D42" s="73"/>
      <c r="E42" s="73"/>
      <c r="F42" s="73"/>
    </row>
    <row r="43" spans="2:6" x14ac:dyDescent="0.25">
      <c r="B43" s="71"/>
      <c r="C43" s="72"/>
      <c r="D43" s="73"/>
      <c r="E43" s="73"/>
      <c r="F43" s="73"/>
    </row>
    <row r="44" spans="2:6" x14ac:dyDescent="0.25">
      <c r="B44" s="71"/>
      <c r="C44" s="72"/>
      <c r="D44" s="73"/>
      <c r="E44" s="73"/>
      <c r="F44" s="73"/>
    </row>
    <row r="45" spans="2:6" x14ac:dyDescent="0.25">
      <c r="B45" s="71"/>
      <c r="C45" s="72"/>
      <c r="D45" s="73"/>
      <c r="E45" s="73"/>
      <c r="F45" s="73"/>
    </row>
    <row r="46" spans="2:6" x14ac:dyDescent="0.25">
      <c r="B46" s="71"/>
      <c r="C46" s="72"/>
      <c r="D46" s="73"/>
      <c r="E46" s="73"/>
      <c r="F46" s="73"/>
    </row>
    <row r="47" spans="2:6" x14ac:dyDescent="0.25">
      <c r="B47" s="71"/>
      <c r="C47" s="72"/>
      <c r="D47" s="73"/>
      <c r="E47" s="73"/>
      <c r="F47" s="73"/>
    </row>
    <row r="48" spans="2:6" x14ac:dyDescent="0.25">
      <c r="B48" s="71"/>
      <c r="C48" s="72"/>
      <c r="D48" s="73"/>
      <c r="E48" s="73"/>
      <c r="F48" s="73"/>
    </row>
    <row r="49" spans="2:6" x14ac:dyDescent="0.25">
      <c r="B49" s="71"/>
      <c r="C49" s="72"/>
      <c r="D49" s="73"/>
      <c r="E49" s="73"/>
      <c r="F49" s="73"/>
    </row>
    <row r="50" spans="2:6" x14ac:dyDescent="0.25">
      <c r="B50" s="71"/>
      <c r="C50" s="72"/>
      <c r="D50" s="73"/>
      <c r="E50" s="73"/>
      <c r="F50" s="73"/>
    </row>
    <row r="51" spans="2:6" x14ac:dyDescent="0.25">
      <c r="B51" s="71"/>
      <c r="C51" s="72"/>
      <c r="D51" s="73"/>
      <c r="E51" s="73"/>
      <c r="F51" s="73"/>
    </row>
    <row r="52" spans="2:6" x14ac:dyDescent="0.25">
      <c r="B52" s="71"/>
      <c r="C52" s="72"/>
      <c r="D52" s="73"/>
      <c r="E52" s="73"/>
      <c r="F52" s="73"/>
    </row>
    <row r="53" spans="2:6" x14ac:dyDescent="0.25">
      <c r="B53" s="71"/>
      <c r="C53" s="72"/>
      <c r="D53" s="73"/>
      <c r="E53" s="73"/>
      <c r="F53" s="73"/>
    </row>
    <row r="54" spans="2:6" x14ac:dyDescent="0.25">
      <c r="B54" s="71"/>
      <c r="C54" s="72"/>
      <c r="D54" s="73"/>
      <c r="E54" s="73"/>
      <c r="F54" s="73"/>
    </row>
    <row r="55" spans="2:6" x14ac:dyDescent="0.25">
      <c r="B55" s="71"/>
      <c r="C55" s="72"/>
      <c r="D55" s="73"/>
      <c r="E55" s="73"/>
      <c r="F55" s="73"/>
    </row>
    <row r="56" spans="2:6" x14ac:dyDescent="0.25">
      <c r="B56" s="71"/>
      <c r="C56" s="72"/>
      <c r="D56" s="73"/>
      <c r="E56" s="73"/>
      <c r="F56" s="73"/>
    </row>
    <row r="57" spans="2:6" x14ac:dyDescent="0.25">
      <c r="B57" s="71"/>
      <c r="C57" s="72"/>
      <c r="D57" s="73"/>
      <c r="E57" s="73"/>
      <c r="F57" s="73"/>
    </row>
    <row r="58" spans="2:6" x14ac:dyDescent="0.25">
      <c r="B58" s="71"/>
      <c r="C58" s="72"/>
      <c r="D58" s="73"/>
      <c r="E58" s="73"/>
      <c r="F58" s="73"/>
    </row>
    <row r="59" spans="2:6" x14ac:dyDescent="0.25">
      <c r="B59" s="71"/>
      <c r="C59" s="72"/>
      <c r="D59" s="73"/>
      <c r="E59" s="73"/>
      <c r="F59" s="73"/>
    </row>
    <row r="60" spans="2:6" x14ac:dyDescent="0.25">
      <c r="B60" s="71"/>
      <c r="C60" s="72"/>
      <c r="D60" s="73"/>
      <c r="E60" s="73"/>
      <c r="F60" s="73"/>
    </row>
    <row r="61" spans="2:6" x14ac:dyDescent="0.25">
      <c r="B61" s="71"/>
      <c r="C61" s="72"/>
      <c r="D61" s="73"/>
      <c r="E61" s="73"/>
      <c r="F61" s="73"/>
    </row>
    <row r="62" spans="2:6" x14ac:dyDescent="0.25">
      <c r="B62" s="71"/>
      <c r="C62" s="72"/>
      <c r="D62" s="73"/>
      <c r="E62" s="73"/>
      <c r="F62" s="73"/>
    </row>
    <row r="63" spans="2:6" x14ac:dyDescent="0.25">
      <c r="B63" s="71"/>
      <c r="C63" s="72"/>
      <c r="D63" s="73"/>
      <c r="E63" s="73"/>
      <c r="F63" s="73"/>
    </row>
    <row r="64" spans="2:6" x14ac:dyDescent="0.25">
      <c r="B64" s="71"/>
      <c r="C64" s="72"/>
      <c r="D64" s="73"/>
      <c r="E64" s="73"/>
      <c r="F64" s="73"/>
    </row>
    <row r="65" spans="2:6" x14ac:dyDescent="0.25">
      <c r="B65" s="71"/>
      <c r="C65" s="72"/>
      <c r="D65" s="73"/>
      <c r="E65" s="73"/>
      <c r="F65" s="73"/>
    </row>
    <row r="66" spans="2:6" x14ac:dyDescent="0.25">
      <c r="B66" s="71"/>
      <c r="C66" s="72"/>
      <c r="D66" s="73"/>
      <c r="E66" s="73"/>
      <c r="F66" s="73"/>
    </row>
    <row r="67" spans="2:6" x14ac:dyDescent="0.25">
      <c r="B67" s="71"/>
      <c r="C67" s="72"/>
      <c r="D67" s="73"/>
      <c r="E67" s="73"/>
      <c r="F67" s="73"/>
    </row>
    <row r="68" spans="2:6" x14ac:dyDescent="0.25">
      <c r="B68" s="71"/>
      <c r="C68" s="72"/>
      <c r="D68" s="73"/>
      <c r="E68" s="73"/>
      <c r="F68" s="73"/>
    </row>
    <row r="69" spans="2:6" x14ac:dyDescent="0.25">
      <c r="B69" s="71"/>
      <c r="C69" s="72"/>
      <c r="D69" s="73"/>
      <c r="E69" s="73"/>
      <c r="F69" s="73"/>
    </row>
    <row r="70" spans="2:6" x14ac:dyDescent="0.25">
      <c r="B70" s="71"/>
      <c r="C70" s="72"/>
      <c r="D70" s="73"/>
      <c r="E70" s="73"/>
      <c r="F70" s="73"/>
    </row>
    <row r="71" spans="2:6" x14ac:dyDescent="0.25">
      <c r="B71" s="71"/>
      <c r="C71" s="72"/>
      <c r="D71" s="73"/>
      <c r="E71" s="73"/>
      <c r="F71" s="73"/>
    </row>
    <row r="72" spans="2:6" x14ac:dyDescent="0.25">
      <c r="B72" s="71"/>
      <c r="C72" s="72"/>
      <c r="D72" s="73"/>
      <c r="E72" s="73"/>
      <c r="F72" s="73"/>
    </row>
    <row r="73" spans="2:6" x14ac:dyDescent="0.25">
      <c r="B73" s="71"/>
      <c r="C73" s="72"/>
      <c r="D73" s="73"/>
      <c r="E73" s="73"/>
      <c r="F73" s="73"/>
    </row>
    <row r="74" spans="2:6" x14ac:dyDescent="0.25">
      <c r="B74" s="71"/>
      <c r="C74" s="72"/>
      <c r="D74" s="73"/>
      <c r="E74" s="73"/>
      <c r="F74" s="73"/>
    </row>
    <row r="75" spans="2:6" x14ac:dyDescent="0.25">
      <c r="B75" s="71"/>
      <c r="C75" s="72"/>
      <c r="D75" s="73"/>
      <c r="E75" s="73"/>
      <c r="F75" s="73"/>
    </row>
    <row r="76" spans="2:6" x14ac:dyDescent="0.25">
      <c r="B76" s="71"/>
      <c r="C76" s="72"/>
      <c r="D76" s="73"/>
      <c r="E76" s="73"/>
      <c r="F76" s="73"/>
    </row>
    <row r="77" spans="2:6" x14ac:dyDescent="0.25">
      <c r="B77" s="71"/>
      <c r="C77" s="72"/>
      <c r="D77" s="73"/>
      <c r="E77" s="73"/>
      <c r="F77" s="73"/>
    </row>
    <row r="78" spans="2:6" x14ac:dyDescent="0.25">
      <c r="B78" s="71"/>
      <c r="C78" s="72"/>
      <c r="D78" s="73"/>
      <c r="E78" s="73"/>
      <c r="F78" s="73"/>
    </row>
    <row r="79" spans="2:6" x14ac:dyDescent="0.25">
      <c r="B79" s="71"/>
      <c r="C79" s="72"/>
      <c r="D79" s="73"/>
      <c r="E79" s="73"/>
      <c r="F79" s="73"/>
    </row>
    <row r="80" spans="2:6" x14ac:dyDescent="0.25">
      <c r="B80" s="71"/>
      <c r="C80" s="72"/>
      <c r="D80" s="73"/>
      <c r="E80" s="73"/>
      <c r="F80" s="73"/>
    </row>
    <row r="81" spans="2:6" x14ac:dyDescent="0.25">
      <c r="B81" s="71"/>
      <c r="C81" s="72"/>
      <c r="D81" s="73"/>
      <c r="E81" s="73"/>
      <c r="F81" s="73"/>
    </row>
    <row r="82" spans="2:6" x14ac:dyDescent="0.25">
      <c r="B82" s="71"/>
      <c r="C82" s="72"/>
      <c r="D82" s="73"/>
      <c r="E82" s="73"/>
      <c r="F82" s="73"/>
    </row>
    <row r="83" spans="2:6" x14ac:dyDescent="0.25">
      <c r="B83" s="71"/>
      <c r="C83" s="72"/>
      <c r="D83" s="73"/>
      <c r="E83" s="73"/>
      <c r="F83" s="73"/>
    </row>
    <row r="84" spans="2:6" x14ac:dyDescent="0.25">
      <c r="B84" s="71"/>
      <c r="C84" s="72"/>
      <c r="D84" s="73"/>
      <c r="E84" s="73"/>
      <c r="F84" s="73"/>
    </row>
    <row r="85" spans="2:6" x14ac:dyDescent="0.25">
      <c r="B85" s="71"/>
      <c r="C85" s="72"/>
      <c r="D85" s="73"/>
      <c r="E85" s="73"/>
      <c r="F85" s="73"/>
    </row>
    <row r="86" spans="2:6" x14ac:dyDescent="0.25">
      <c r="B86" s="71"/>
      <c r="C86" s="72"/>
      <c r="D86" s="73"/>
      <c r="E86" s="73"/>
      <c r="F86" s="73"/>
    </row>
    <row r="87" spans="2:6" x14ac:dyDescent="0.25">
      <c r="B87" s="71"/>
      <c r="C87" s="72"/>
      <c r="D87" s="73"/>
      <c r="E87" s="73"/>
      <c r="F87" s="73"/>
    </row>
    <row r="88" spans="2:6" x14ac:dyDescent="0.25">
      <c r="B88" s="71"/>
      <c r="C88" s="72"/>
      <c r="D88" s="73"/>
      <c r="E88" s="73"/>
      <c r="F88" s="73"/>
    </row>
    <row r="89" spans="2:6" x14ac:dyDescent="0.25">
      <c r="B89" s="71"/>
      <c r="C89" s="72"/>
      <c r="D89" s="73"/>
      <c r="E89" s="73"/>
      <c r="F89" s="73"/>
    </row>
    <row r="90" spans="2:6" x14ac:dyDescent="0.25">
      <c r="B90" s="71"/>
      <c r="C90" s="72"/>
      <c r="D90" s="73"/>
      <c r="E90" s="73"/>
      <c r="F90" s="73"/>
    </row>
    <row r="91" spans="2:6" x14ac:dyDescent="0.25">
      <c r="B91" s="71"/>
      <c r="C91" s="72"/>
      <c r="D91" s="73"/>
      <c r="E91" s="73"/>
      <c r="F91" s="73"/>
    </row>
    <row r="92" spans="2:6" x14ac:dyDescent="0.25">
      <c r="B92" s="71"/>
      <c r="C92" s="72"/>
      <c r="D92" s="73"/>
      <c r="E92" s="73"/>
      <c r="F92" s="73"/>
    </row>
    <row r="93" spans="2:6" x14ac:dyDescent="0.25">
      <c r="B93" s="71"/>
      <c r="C93" s="72"/>
      <c r="D93" s="73"/>
      <c r="E93" s="73"/>
      <c r="F93" s="73"/>
    </row>
    <row r="94" spans="2:6" x14ac:dyDescent="0.25">
      <c r="B94" s="71"/>
      <c r="C94" s="72"/>
      <c r="D94" s="73"/>
      <c r="E94" s="73"/>
      <c r="F94" s="73"/>
    </row>
    <row r="95" spans="2:6" x14ac:dyDescent="0.25">
      <c r="B95" s="71"/>
      <c r="C95" s="72"/>
      <c r="D95" s="73"/>
      <c r="E95" s="73"/>
      <c r="F95" s="73"/>
    </row>
    <row r="96" spans="2:6" x14ac:dyDescent="0.25">
      <c r="B96" s="71"/>
      <c r="C96" s="72"/>
      <c r="D96" s="73"/>
      <c r="E96" s="73"/>
      <c r="F96" s="73"/>
    </row>
    <row r="97" spans="2:6" x14ac:dyDescent="0.25">
      <c r="B97" s="71"/>
      <c r="C97" s="72"/>
      <c r="D97" s="73"/>
      <c r="E97" s="73"/>
      <c r="F97" s="73"/>
    </row>
    <row r="98" spans="2:6" x14ac:dyDescent="0.25">
      <c r="B98" s="71"/>
      <c r="C98" s="72"/>
      <c r="D98" s="73"/>
      <c r="E98" s="73"/>
      <c r="F98" s="73"/>
    </row>
    <row r="99" spans="2:6" x14ac:dyDescent="0.25">
      <c r="B99" s="71"/>
      <c r="C99" s="72"/>
      <c r="D99" s="73"/>
      <c r="E99" s="73"/>
      <c r="F99" s="73"/>
    </row>
    <row r="100" spans="2:6" x14ac:dyDescent="0.25">
      <c r="B100" s="71"/>
      <c r="C100" s="72"/>
      <c r="D100" s="73"/>
      <c r="E100" s="73"/>
      <c r="F100" s="73"/>
    </row>
    <row r="101" spans="2:6" x14ac:dyDescent="0.25">
      <c r="B101" s="71"/>
      <c r="C101" s="72"/>
      <c r="D101" s="73"/>
      <c r="E101" s="73"/>
      <c r="F101" s="73"/>
    </row>
    <row r="102" spans="2:6" x14ac:dyDescent="0.25">
      <c r="B102" s="71"/>
      <c r="C102" s="72"/>
      <c r="D102" s="73"/>
      <c r="E102" s="73"/>
      <c r="F102" s="73"/>
    </row>
    <row r="103" spans="2:6" x14ac:dyDescent="0.25">
      <c r="B103" s="71"/>
      <c r="C103" s="72"/>
      <c r="D103" s="73"/>
      <c r="E103" s="73"/>
      <c r="F103" s="73"/>
    </row>
    <row r="104" spans="2:6" x14ac:dyDescent="0.25">
      <c r="B104" s="71"/>
      <c r="C104" s="72"/>
      <c r="D104" s="73"/>
      <c r="E104" s="73"/>
      <c r="F104" s="73"/>
    </row>
    <row r="105" spans="2:6" x14ac:dyDescent="0.25">
      <c r="B105" s="71"/>
      <c r="C105" s="72"/>
      <c r="D105" s="73"/>
      <c r="E105" s="73"/>
      <c r="F105" s="73"/>
    </row>
    <row r="106" spans="2:6" x14ac:dyDescent="0.25">
      <c r="B106" s="71"/>
      <c r="C106" s="72"/>
      <c r="D106" s="73"/>
      <c r="E106" s="73"/>
      <c r="F106" s="73"/>
    </row>
    <row r="107" spans="2:6" x14ac:dyDescent="0.25">
      <c r="B107" s="71"/>
      <c r="C107" s="72"/>
      <c r="D107" s="73"/>
      <c r="E107" s="73"/>
      <c r="F107" s="73"/>
    </row>
    <row r="108" spans="2:6" x14ac:dyDescent="0.25">
      <c r="B108" s="71"/>
      <c r="C108" s="72"/>
      <c r="D108" s="73"/>
      <c r="E108" s="73"/>
      <c r="F108" s="73"/>
    </row>
    <row r="109" spans="2:6" x14ac:dyDescent="0.25">
      <c r="B109" s="71"/>
      <c r="C109" s="72"/>
      <c r="D109" s="73"/>
      <c r="E109" s="73"/>
      <c r="F109" s="73"/>
    </row>
    <row r="110" spans="2:6" x14ac:dyDescent="0.25">
      <c r="B110" s="71"/>
      <c r="C110" s="72"/>
      <c r="D110" s="73"/>
      <c r="E110" s="73"/>
      <c r="F110" s="73"/>
    </row>
    <row r="111" spans="2:6" x14ac:dyDescent="0.25">
      <c r="B111" s="71"/>
      <c r="C111" s="72"/>
      <c r="D111" s="73"/>
      <c r="E111" s="73"/>
      <c r="F111" s="73"/>
    </row>
    <row r="112" spans="2:6" x14ac:dyDescent="0.25">
      <c r="B112" s="71"/>
      <c r="C112" s="72"/>
      <c r="D112" s="73"/>
      <c r="E112" s="73"/>
      <c r="F112" s="73"/>
    </row>
    <row r="113" spans="2:6" x14ac:dyDescent="0.25">
      <c r="B113" s="71"/>
      <c r="C113" s="72"/>
      <c r="D113" s="73"/>
      <c r="E113" s="73"/>
      <c r="F113" s="73"/>
    </row>
    <row r="114" spans="2:6" x14ac:dyDescent="0.25">
      <c r="B114" s="71"/>
      <c r="C114" s="72"/>
      <c r="D114" s="73"/>
      <c r="E114" s="73"/>
      <c r="F114" s="73"/>
    </row>
    <row r="115" spans="2:6" x14ac:dyDescent="0.25">
      <c r="B115" s="71"/>
      <c r="C115" s="72"/>
      <c r="D115" s="73"/>
      <c r="E115" s="73"/>
      <c r="F115" s="73"/>
    </row>
    <row r="116" spans="2:6" x14ac:dyDescent="0.25">
      <c r="B116" s="71"/>
      <c r="C116" s="72"/>
      <c r="D116" s="73"/>
      <c r="E116" s="73"/>
      <c r="F116" s="73"/>
    </row>
    <row r="117" spans="2:6" x14ac:dyDescent="0.25">
      <c r="B117" s="71"/>
      <c r="C117" s="72"/>
      <c r="D117" s="73"/>
      <c r="E117" s="73"/>
      <c r="F117" s="73"/>
    </row>
    <row r="118" spans="2:6" x14ac:dyDescent="0.25">
      <c r="B118" s="71"/>
      <c r="C118" s="72"/>
      <c r="D118" s="73"/>
      <c r="E118" s="73"/>
      <c r="F118" s="73"/>
    </row>
    <row r="119" spans="2:6" x14ac:dyDescent="0.25">
      <c r="B119" s="71"/>
      <c r="C119" s="72"/>
      <c r="D119" s="73"/>
      <c r="E119" s="73"/>
      <c r="F119" s="73"/>
    </row>
    <row r="120" spans="2:6" x14ac:dyDescent="0.25">
      <c r="B120" s="71"/>
      <c r="C120" s="72"/>
      <c r="D120" s="73"/>
      <c r="E120" s="73"/>
      <c r="F120" s="73"/>
    </row>
    <row r="121" spans="2:6" x14ac:dyDescent="0.25">
      <c r="B121" s="71"/>
      <c r="C121" s="72"/>
      <c r="D121" s="73"/>
      <c r="E121" s="73"/>
      <c r="F121" s="73"/>
    </row>
    <row r="122" spans="2:6" x14ac:dyDescent="0.25">
      <c r="B122" s="71"/>
      <c r="C122" s="72"/>
      <c r="D122" s="73"/>
      <c r="E122" s="73"/>
      <c r="F122" s="73"/>
    </row>
    <row r="123" spans="2:6" x14ac:dyDescent="0.25">
      <c r="B123" s="71"/>
      <c r="C123" s="72"/>
      <c r="D123" s="73"/>
      <c r="E123" s="73"/>
      <c r="F123" s="73"/>
    </row>
    <row r="124" spans="2:6" x14ac:dyDescent="0.25">
      <c r="B124" s="71"/>
      <c r="C124" s="72"/>
      <c r="D124" s="73"/>
      <c r="E124" s="73"/>
      <c r="F124" s="73"/>
    </row>
    <row r="125" spans="2:6" x14ac:dyDescent="0.25">
      <c r="B125" s="71"/>
      <c r="C125" s="72"/>
      <c r="D125" s="73"/>
      <c r="E125" s="73"/>
      <c r="F125" s="73"/>
    </row>
    <row r="126" spans="2:6" x14ac:dyDescent="0.25">
      <c r="B126" s="71"/>
      <c r="C126" s="72"/>
      <c r="D126" s="73"/>
      <c r="E126" s="73"/>
      <c r="F126" s="73"/>
    </row>
    <row r="127" spans="2:6" x14ac:dyDescent="0.25">
      <c r="B127" s="71"/>
      <c r="C127" s="72"/>
      <c r="D127" s="73"/>
      <c r="E127" s="73"/>
      <c r="F127" s="73"/>
    </row>
    <row r="128" spans="2:6" x14ac:dyDescent="0.25">
      <c r="B128" s="71"/>
      <c r="C128" s="72"/>
      <c r="D128" s="73"/>
      <c r="E128" s="73"/>
      <c r="F128" s="73"/>
    </row>
    <row r="129" spans="2:6" x14ac:dyDescent="0.25">
      <c r="B129" s="71"/>
      <c r="C129" s="72"/>
      <c r="D129" s="73"/>
      <c r="E129" s="73"/>
      <c r="F129" s="73"/>
    </row>
    <row r="130" spans="2:6" x14ac:dyDescent="0.25">
      <c r="B130" s="71"/>
      <c r="C130" s="72"/>
      <c r="D130" s="73"/>
      <c r="E130" s="73"/>
      <c r="F130" s="73"/>
    </row>
    <row r="131" spans="2:6" x14ac:dyDescent="0.25">
      <c r="B131" s="71"/>
      <c r="C131" s="72"/>
      <c r="D131" s="73"/>
      <c r="E131" s="73"/>
      <c r="F131" s="73"/>
    </row>
    <row r="132" spans="2:6" x14ac:dyDescent="0.25">
      <c r="B132" s="71"/>
      <c r="C132" s="72"/>
      <c r="D132" s="73"/>
      <c r="E132" s="73"/>
      <c r="F132" s="73"/>
    </row>
    <row r="133" spans="2:6" x14ac:dyDescent="0.25">
      <c r="B133" s="71"/>
      <c r="C133" s="72"/>
      <c r="D133" s="73"/>
      <c r="E133" s="73"/>
      <c r="F133" s="73"/>
    </row>
    <row r="134" spans="2:6" x14ac:dyDescent="0.25">
      <c r="B134" s="71"/>
      <c r="C134" s="72"/>
      <c r="D134" s="73"/>
      <c r="E134" s="73"/>
      <c r="F134" s="73"/>
    </row>
    <row r="135" spans="2:6" x14ac:dyDescent="0.25">
      <c r="B135" s="71"/>
      <c r="C135" s="72"/>
      <c r="D135" s="73"/>
      <c r="E135" s="73"/>
      <c r="F135" s="73"/>
    </row>
    <row r="136" spans="2:6" x14ac:dyDescent="0.25">
      <c r="B136" s="71"/>
      <c r="C136" s="72"/>
      <c r="D136" s="73"/>
      <c r="E136" s="73"/>
      <c r="F136" s="73"/>
    </row>
    <row r="137" spans="2:6" x14ac:dyDescent="0.25">
      <c r="B137" s="71"/>
      <c r="C137" s="72"/>
      <c r="D137" s="73"/>
      <c r="E137" s="73"/>
      <c r="F137" s="73"/>
    </row>
    <row r="138" spans="2:6" x14ac:dyDescent="0.25">
      <c r="B138" s="71"/>
      <c r="C138" s="72"/>
      <c r="D138" s="73"/>
      <c r="E138" s="73"/>
      <c r="F138" s="73"/>
    </row>
    <row r="139" spans="2:6" x14ac:dyDescent="0.25">
      <c r="B139" s="71"/>
      <c r="C139" s="72"/>
      <c r="D139" s="73"/>
      <c r="E139" s="73"/>
      <c r="F139" s="73"/>
    </row>
    <row r="140" spans="2:6" x14ac:dyDescent="0.25">
      <c r="B140" s="71"/>
      <c r="C140" s="72"/>
      <c r="D140" s="73"/>
      <c r="E140" s="73"/>
      <c r="F140" s="73"/>
    </row>
    <row r="141" spans="2:6" x14ac:dyDescent="0.25">
      <c r="B141" s="71"/>
      <c r="C141" s="72"/>
      <c r="D141" s="73"/>
      <c r="E141" s="73"/>
      <c r="F141" s="73"/>
    </row>
    <row r="142" spans="2:6" x14ac:dyDescent="0.25">
      <c r="B142" s="71"/>
      <c r="C142" s="72"/>
      <c r="D142" s="73"/>
      <c r="E142" s="73"/>
      <c r="F142" s="73"/>
    </row>
    <row r="143" spans="2:6" x14ac:dyDescent="0.25">
      <c r="B143" s="71"/>
      <c r="C143" s="72"/>
      <c r="D143" s="73"/>
      <c r="E143" s="73"/>
      <c r="F143" s="73"/>
    </row>
    <row r="144" spans="2:6" x14ac:dyDescent="0.25">
      <c r="B144" s="71"/>
      <c r="C144" s="72"/>
      <c r="D144" s="73"/>
      <c r="E144" s="73"/>
      <c r="F144" s="73"/>
    </row>
    <row r="145" spans="2:6" x14ac:dyDescent="0.25">
      <c r="B145" s="71"/>
      <c r="C145" s="72"/>
      <c r="D145" s="73"/>
      <c r="E145" s="73"/>
      <c r="F145" s="73"/>
    </row>
    <row r="146" spans="2:6" x14ac:dyDescent="0.25">
      <c r="B146" s="71"/>
      <c r="C146" s="72"/>
      <c r="D146" s="73"/>
      <c r="E146" s="73"/>
      <c r="F146" s="73"/>
    </row>
    <row r="147" spans="2:6" x14ac:dyDescent="0.25">
      <c r="B147" s="71"/>
      <c r="C147" s="72"/>
      <c r="D147" s="73"/>
      <c r="E147" s="73"/>
      <c r="F147" s="73"/>
    </row>
    <row r="148" spans="2:6" x14ac:dyDescent="0.25">
      <c r="B148" s="71"/>
      <c r="C148" s="72"/>
      <c r="D148" s="73"/>
      <c r="E148" s="73"/>
      <c r="F148" s="73"/>
    </row>
    <row r="149" spans="2:6" x14ac:dyDescent="0.25">
      <c r="B149" s="71"/>
      <c r="C149" s="72"/>
      <c r="D149" s="73"/>
      <c r="E149" s="73"/>
      <c r="F149" s="73"/>
    </row>
    <row r="150" spans="2:6" x14ac:dyDescent="0.25">
      <c r="B150" s="71"/>
      <c r="C150" s="72"/>
      <c r="D150" s="73"/>
      <c r="E150" s="73"/>
      <c r="F150" s="73"/>
    </row>
    <row r="151" spans="2:6" x14ac:dyDescent="0.25">
      <c r="B151" s="71"/>
      <c r="C151" s="72"/>
      <c r="D151" s="73"/>
      <c r="E151" s="73"/>
      <c r="F151" s="73"/>
    </row>
    <row r="152" spans="2:6" x14ac:dyDescent="0.25">
      <c r="B152" s="71"/>
      <c r="C152" s="72"/>
      <c r="D152" s="73"/>
      <c r="E152" s="73"/>
      <c r="F152" s="73"/>
    </row>
    <row r="153" spans="2:6" x14ac:dyDescent="0.25">
      <c r="B153" s="71"/>
      <c r="C153" s="72"/>
      <c r="D153" s="73"/>
      <c r="E153" s="73"/>
      <c r="F153" s="73"/>
    </row>
    <row r="154" spans="2:6" x14ac:dyDescent="0.25">
      <c r="B154" s="71"/>
      <c r="C154" s="72"/>
      <c r="D154" s="73"/>
      <c r="E154" s="73"/>
      <c r="F154" s="73"/>
    </row>
    <row r="155" spans="2:6" x14ac:dyDescent="0.25">
      <c r="B155" s="71"/>
      <c r="C155" s="72"/>
      <c r="D155" s="73"/>
      <c r="E155" s="73"/>
      <c r="F155" s="73"/>
    </row>
    <row r="156" spans="2:6" x14ac:dyDescent="0.25">
      <c r="B156" s="71"/>
      <c r="C156" s="72"/>
      <c r="D156" s="73"/>
      <c r="E156" s="73"/>
      <c r="F156" s="73"/>
    </row>
    <row r="157" spans="2:6" x14ac:dyDescent="0.25">
      <c r="B157" s="71"/>
      <c r="C157" s="72"/>
      <c r="D157" s="73"/>
      <c r="E157" s="73"/>
      <c r="F157" s="73"/>
    </row>
    <row r="158" spans="2:6" x14ac:dyDescent="0.25">
      <c r="B158" s="71"/>
      <c r="C158" s="72"/>
      <c r="D158" s="73"/>
      <c r="E158" s="73"/>
      <c r="F158" s="73"/>
    </row>
    <row r="159" spans="2:6" x14ac:dyDescent="0.25">
      <c r="B159" s="71"/>
      <c r="C159" s="72"/>
      <c r="D159" s="73"/>
      <c r="E159" s="73"/>
      <c r="F159" s="73"/>
    </row>
    <row r="160" spans="2:6" x14ac:dyDescent="0.25">
      <c r="B160" s="71"/>
      <c r="C160" s="72"/>
      <c r="D160" s="73"/>
      <c r="E160" s="73"/>
      <c r="F160" s="73"/>
    </row>
    <row r="161" spans="2:6" x14ac:dyDescent="0.25">
      <c r="B161" s="71"/>
      <c r="C161" s="72"/>
      <c r="D161" s="73"/>
      <c r="E161" s="73"/>
      <c r="F161" s="73"/>
    </row>
    <row r="162" spans="2:6" x14ac:dyDescent="0.25">
      <c r="B162" s="71"/>
      <c r="C162" s="72"/>
      <c r="D162" s="73"/>
      <c r="E162" s="73"/>
      <c r="F162" s="73"/>
    </row>
    <row r="163" spans="2:6" x14ac:dyDescent="0.25">
      <c r="B163" s="71"/>
      <c r="C163" s="72"/>
      <c r="D163" s="73"/>
      <c r="E163" s="73"/>
      <c r="F163" s="73"/>
    </row>
    <row r="164" spans="2:6" x14ac:dyDescent="0.25">
      <c r="B164" s="71"/>
      <c r="C164" s="72"/>
      <c r="D164" s="73"/>
      <c r="E164" s="73"/>
      <c r="F164" s="73"/>
    </row>
    <row r="165" spans="2:6" x14ac:dyDescent="0.25">
      <c r="B165" s="71"/>
      <c r="C165" s="72"/>
      <c r="D165" s="73"/>
      <c r="E165" s="73"/>
      <c r="F165" s="73"/>
    </row>
    <row r="166" spans="2:6" x14ac:dyDescent="0.25">
      <c r="B166" s="71"/>
      <c r="C166" s="72"/>
      <c r="D166" s="73"/>
      <c r="E166" s="73"/>
      <c r="F166" s="73"/>
    </row>
    <row r="167" spans="2:6" x14ac:dyDescent="0.25">
      <c r="B167" s="71"/>
      <c r="C167" s="72"/>
      <c r="D167" s="73"/>
      <c r="E167" s="73"/>
      <c r="F167" s="73"/>
    </row>
    <row r="168" spans="2:6" x14ac:dyDescent="0.25">
      <c r="B168" s="71"/>
      <c r="C168" s="72"/>
      <c r="D168" s="73"/>
      <c r="E168" s="73"/>
      <c r="F168" s="73"/>
    </row>
    <row r="169" spans="2:6" x14ac:dyDescent="0.25">
      <c r="B169" s="71"/>
      <c r="C169" s="72"/>
      <c r="D169" s="73"/>
      <c r="E169" s="73"/>
      <c r="F169" s="73"/>
    </row>
    <row r="170" spans="2:6" x14ac:dyDescent="0.25">
      <c r="B170" s="71"/>
      <c r="C170" s="72"/>
      <c r="D170" s="73"/>
      <c r="E170" s="73"/>
      <c r="F170" s="73"/>
    </row>
    <row r="171" spans="2:6" x14ac:dyDescent="0.25">
      <c r="B171" s="71"/>
      <c r="C171" s="72"/>
      <c r="D171" s="73"/>
      <c r="E171" s="73"/>
      <c r="F171" s="73"/>
    </row>
    <row r="172" spans="2:6" x14ac:dyDescent="0.25">
      <c r="B172" s="71"/>
      <c r="C172" s="72"/>
      <c r="D172" s="73"/>
      <c r="E172" s="73"/>
      <c r="F172" s="73"/>
    </row>
    <row r="173" spans="2:6" x14ac:dyDescent="0.25">
      <c r="B173" s="71"/>
      <c r="C173" s="72"/>
      <c r="D173" s="73"/>
      <c r="E173" s="73"/>
      <c r="F173" s="73"/>
    </row>
    <row r="174" spans="2:6" x14ac:dyDescent="0.25">
      <c r="B174" s="71"/>
      <c r="C174" s="72"/>
      <c r="D174" s="73"/>
      <c r="E174" s="73"/>
      <c r="F174" s="73"/>
    </row>
    <row r="175" spans="2:6" x14ac:dyDescent="0.25">
      <c r="B175" s="71"/>
      <c r="C175" s="72"/>
      <c r="D175" s="73"/>
      <c r="E175" s="73"/>
      <c r="F175" s="73"/>
    </row>
    <row r="176" spans="2:6" x14ac:dyDescent="0.25">
      <c r="B176" s="71"/>
      <c r="C176" s="72"/>
      <c r="D176" s="73"/>
      <c r="E176" s="73"/>
      <c r="F176" s="73"/>
    </row>
    <row r="177" spans="2:6" x14ac:dyDescent="0.25">
      <c r="B177" s="71"/>
      <c r="C177" s="72"/>
      <c r="D177" s="73"/>
      <c r="E177" s="73"/>
      <c r="F177" s="73"/>
    </row>
    <row r="178" spans="2:6" x14ac:dyDescent="0.25">
      <c r="B178" s="71"/>
      <c r="C178" s="72"/>
      <c r="D178" s="73"/>
      <c r="E178" s="73"/>
      <c r="F178" s="73"/>
    </row>
    <row r="179" spans="2:6" x14ac:dyDescent="0.25">
      <c r="B179" s="71"/>
      <c r="C179" s="72"/>
      <c r="D179" s="73"/>
      <c r="E179" s="73"/>
      <c r="F179" s="73"/>
    </row>
    <row r="180" spans="2:6" x14ac:dyDescent="0.25">
      <c r="B180" s="71"/>
      <c r="C180" s="72"/>
      <c r="D180" s="73"/>
      <c r="E180" s="73"/>
      <c r="F180" s="73"/>
    </row>
    <row r="181" spans="2:6" x14ac:dyDescent="0.25">
      <c r="B181" s="71"/>
      <c r="C181" s="72"/>
      <c r="D181" s="73"/>
      <c r="E181" s="73"/>
      <c r="F181" s="73"/>
    </row>
    <row r="182" spans="2:6" x14ac:dyDescent="0.25">
      <c r="B182" s="71"/>
      <c r="C182" s="72"/>
      <c r="D182" s="73"/>
      <c r="E182" s="73"/>
      <c r="F182" s="73"/>
    </row>
    <row r="183" spans="2:6" x14ac:dyDescent="0.25">
      <c r="B183" s="71"/>
      <c r="C183" s="72"/>
      <c r="D183" s="73"/>
      <c r="E183" s="73"/>
      <c r="F183" s="73"/>
    </row>
    <row r="184" spans="2:6" x14ac:dyDescent="0.25">
      <c r="B184" s="71"/>
      <c r="C184" s="72"/>
      <c r="D184" s="73"/>
      <c r="E184" s="73"/>
      <c r="F184" s="73"/>
    </row>
    <row r="185" spans="2:6" x14ac:dyDescent="0.25">
      <c r="B185" s="71"/>
      <c r="C185" s="72"/>
      <c r="D185" s="73"/>
      <c r="E185" s="73"/>
      <c r="F185" s="73"/>
    </row>
    <row r="186" spans="2:6" x14ac:dyDescent="0.25">
      <c r="B186" s="71"/>
      <c r="C186" s="72"/>
      <c r="D186" s="73"/>
      <c r="E186" s="73"/>
      <c r="F186" s="73"/>
    </row>
    <row r="187" spans="2:6" x14ac:dyDescent="0.25">
      <c r="B187" s="71"/>
      <c r="C187" s="72"/>
      <c r="D187" s="73"/>
      <c r="E187" s="73"/>
      <c r="F187" s="73"/>
    </row>
    <row r="188" spans="2:6" x14ac:dyDescent="0.25">
      <c r="B188" s="71"/>
      <c r="C188" s="72"/>
      <c r="D188" s="73"/>
      <c r="E188" s="73"/>
      <c r="F188" s="73"/>
    </row>
    <row r="189" spans="2:6" x14ac:dyDescent="0.25">
      <c r="B189" s="71"/>
      <c r="C189" s="72"/>
      <c r="D189" s="73"/>
      <c r="E189" s="73"/>
      <c r="F189" s="73"/>
    </row>
    <row r="190" spans="2:6" x14ac:dyDescent="0.25">
      <c r="B190" s="71"/>
      <c r="C190" s="72"/>
      <c r="D190" s="73"/>
      <c r="E190" s="73"/>
      <c r="F190" s="73"/>
    </row>
    <row r="191" spans="2:6" x14ac:dyDescent="0.25">
      <c r="B191" s="71"/>
      <c r="C191" s="72"/>
      <c r="D191" s="73"/>
      <c r="E191" s="73"/>
      <c r="F191" s="73"/>
    </row>
    <row r="192" spans="2:6" x14ac:dyDescent="0.25">
      <c r="B192" s="71"/>
      <c r="C192" s="72"/>
      <c r="D192" s="73"/>
      <c r="E192" s="73"/>
      <c r="F192" s="73"/>
    </row>
    <row r="193" spans="2:6" x14ac:dyDescent="0.25">
      <c r="B193" s="71"/>
      <c r="C193" s="72"/>
      <c r="D193" s="73"/>
      <c r="E193" s="73"/>
      <c r="F193" s="73"/>
    </row>
    <row r="194" spans="2:6" x14ac:dyDescent="0.25">
      <c r="B194" s="71"/>
      <c r="C194" s="72"/>
      <c r="D194" s="73"/>
      <c r="E194" s="73"/>
      <c r="F194" s="73"/>
    </row>
    <row r="195" spans="2:6" x14ac:dyDescent="0.25">
      <c r="B195" s="71"/>
      <c r="C195" s="72"/>
      <c r="D195" s="73"/>
      <c r="E195" s="73"/>
      <c r="F195" s="73"/>
    </row>
    <row r="196" spans="2:6" x14ac:dyDescent="0.25">
      <c r="B196" s="71"/>
      <c r="C196" s="72"/>
      <c r="D196" s="73"/>
      <c r="E196" s="73"/>
      <c r="F196" s="73"/>
    </row>
    <row r="197" spans="2:6" x14ac:dyDescent="0.25">
      <c r="B197" s="71"/>
      <c r="C197" s="72"/>
      <c r="D197" s="73"/>
      <c r="E197" s="73"/>
      <c r="F197" s="73"/>
    </row>
    <row r="198" spans="2:6" x14ac:dyDescent="0.25">
      <c r="B198" s="71"/>
      <c r="C198" s="72"/>
      <c r="D198" s="73"/>
      <c r="E198" s="73"/>
      <c r="F198" s="73"/>
    </row>
    <row r="199" spans="2:6" x14ac:dyDescent="0.25">
      <c r="B199" s="71"/>
      <c r="C199" s="72"/>
      <c r="D199" s="73"/>
      <c r="E199" s="73"/>
      <c r="F199" s="73"/>
    </row>
    <row r="200" spans="2:6" x14ac:dyDescent="0.25">
      <c r="B200" s="71"/>
      <c r="C200" s="72"/>
      <c r="D200" s="73"/>
      <c r="E200" s="73"/>
      <c r="F200" s="73"/>
    </row>
    <row r="201" spans="2:6" x14ac:dyDescent="0.25">
      <c r="B201" s="71"/>
      <c r="C201" s="72"/>
      <c r="D201" s="73"/>
      <c r="E201" s="73"/>
      <c r="F201" s="73"/>
    </row>
    <row r="202" spans="2:6" x14ac:dyDescent="0.25">
      <c r="B202" s="71"/>
      <c r="C202" s="72"/>
      <c r="D202" s="73"/>
      <c r="E202" s="73"/>
      <c r="F202" s="73"/>
    </row>
    <row r="203" spans="2:6" x14ac:dyDescent="0.25">
      <c r="B203" s="71"/>
      <c r="C203" s="72"/>
      <c r="D203" s="73"/>
      <c r="E203" s="73"/>
      <c r="F203" s="73"/>
    </row>
    <row r="204" spans="2:6" x14ac:dyDescent="0.25">
      <c r="B204" s="71"/>
      <c r="C204" s="72"/>
      <c r="D204" s="73"/>
      <c r="E204" s="73"/>
      <c r="F204" s="73"/>
    </row>
    <row r="205" spans="2:6" x14ac:dyDescent="0.25">
      <c r="B205" s="71"/>
      <c r="C205" s="72"/>
      <c r="D205" s="73"/>
      <c r="E205" s="73"/>
      <c r="F205" s="73"/>
    </row>
    <row r="206" spans="2:6" x14ac:dyDescent="0.25">
      <c r="B206" s="71"/>
      <c r="C206" s="72"/>
      <c r="D206" s="73"/>
      <c r="E206" s="73"/>
      <c r="F206" s="73"/>
    </row>
    <row r="207" spans="2:6" x14ac:dyDescent="0.25">
      <c r="B207" s="71"/>
      <c r="C207" s="72"/>
      <c r="D207" s="73"/>
      <c r="E207" s="73"/>
      <c r="F207" s="73"/>
    </row>
    <row r="208" spans="2:6" x14ac:dyDescent="0.25">
      <c r="B208" s="71"/>
      <c r="C208" s="72"/>
      <c r="D208" s="73"/>
      <c r="E208" s="73"/>
      <c r="F208" s="73"/>
    </row>
    <row r="209" spans="2:6" x14ac:dyDescent="0.25">
      <c r="B209" s="71"/>
      <c r="C209" s="72"/>
      <c r="D209" s="73"/>
      <c r="E209" s="73"/>
      <c r="F209" s="73"/>
    </row>
    <row r="210" spans="2:6" x14ac:dyDescent="0.25">
      <c r="B210" s="71"/>
      <c r="C210" s="72"/>
      <c r="D210" s="73"/>
      <c r="E210" s="73"/>
      <c r="F210" s="73"/>
    </row>
    <row r="211" spans="2:6" x14ac:dyDescent="0.25">
      <c r="B211" s="71"/>
      <c r="C211" s="72"/>
      <c r="D211" s="73"/>
      <c r="E211" s="73"/>
      <c r="F211" s="73"/>
    </row>
    <row r="212" spans="2:6" x14ac:dyDescent="0.25">
      <c r="B212" s="71"/>
      <c r="C212" s="72"/>
      <c r="D212" s="73"/>
      <c r="E212" s="73"/>
      <c r="F212" s="73"/>
    </row>
    <row r="213" spans="2:6" x14ac:dyDescent="0.25">
      <c r="B213" s="71"/>
      <c r="C213" s="72"/>
      <c r="D213" s="73"/>
      <c r="E213" s="73"/>
      <c r="F213" s="73"/>
    </row>
    <row r="214" spans="2:6" x14ac:dyDescent="0.25">
      <c r="B214" s="71"/>
      <c r="C214" s="72"/>
      <c r="D214" s="73"/>
      <c r="E214" s="73"/>
      <c r="F214" s="73"/>
    </row>
    <row r="215" spans="2:6" x14ac:dyDescent="0.25">
      <c r="B215" s="71"/>
      <c r="C215" s="72"/>
      <c r="D215" s="73"/>
      <c r="E215" s="73"/>
      <c r="F215" s="73"/>
    </row>
    <row r="216" spans="2:6" x14ac:dyDescent="0.25">
      <c r="B216" s="71"/>
      <c r="C216" s="72"/>
      <c r="D216" s="73"/>
      <c r="E216" s="73"/>
      <c r="F216" s="73"/>
    </row>
    <row r="217" spans="2:6" x14ac:dyDescent="0.25">
      <c r="B217" s="71"/>
      <c r="C217" s="72"/>
      <c r="D217" s="73"/>
      <c r="E217" s="73"/>
      <c r="F217" s="73"/>
    </row>
    <row r="218" spans="2:6" x14ac:dyDescent="0.25">
      <c r="B218" s="71"/>
      <c r="C218" s="72"/>
      <c r="D218" s="73"/>
      <c r="E218" s="73"/>
      <c r="F218" s="73"/>
    </row>
    <row r="219" spans="2:6" x14ac:dyDescent="0.25">
      <c r="B219" s="71"/>
      <c r="C219" s="72"/>
      <c r="D219" s="73"/>
      <c r="E219" s="73"/>
      <c r="F219" s="73"/>
    </row>
    <row r="220" spans="2:6" x14ac:dyDescent="0.25">
      <c r="B220" s="71"/>
      <c r="C220" s="72"/>
      <c r="D220" s="73"/>
      <c r="E220" s="73"/>
      <c r="F220" s="73"/>
    </row>
    <row r="221" spans="2:6" x14ac:dyDescent="0.25">
      <c r="B221" s="71"/>
      <c r="C221" s="72"/>
      <c r="D221" s="73"/>
      <c r="E221" s="73"/>
      <c r="F221" s="73"/>
    </row>
    <row r="222" spans="2:6" x14ac:dyDescent="0.25">
      <c r="B222" s="71"/>
      <c r="C222" s="72"/>
      <c r="D222" s="73"/>
      <c r="E222" s="73"/>
      <c r="F222" s="73"/>
    </row>
    <row r="223" spans="2:6" x14ac:dyDescent="0.25">
      <c r="B223" s="71"/>
      <c r="C223" s="72"/>
      <c r="D223" s="73"/>
      <c r="E223" s="73"/>
      <c r="F223" s="73"/>
    </row>
    <row r="224" spans="2:6" x14ac:dyDescent="0.25">
      <c r="B224" s="71"/>
      <c r="C224" s="72"/>
      <c r="D224" s="73"/>
      <c r="E224" s="73"/>
      <c r="F224" s="73"/>
    </row>
    <row r="225" spans="2:6" x14ac:dyDescent="0.25">
      <c r="B225" s="71"/>
      <c r="C225" s="72"/>
      <c r="D225" s="73"/>
      <c r="E225" s="73"/>
      <c r="F225" s="73"/>
    </row>
    <row r="226" spans="2:6" x14ac:dyDescent="0.25">
      <c r="B226" s="71"/>
      <c r="C226" s="72"/>
      <c r="D226" s="73"/>
      <c r="E226" s="73"/>
      <c r="F226" s="73"/>
    </row>
    <row r="227" spans="2:6" x14ac:dyDescent="0.25">
      <c r="B227" s="71"/>
      <c r="C227" s="72"/>
      <c r="D227" s="73"/>
      <c r="E227" s="73"/>
      <c r="F227" s="73"/>
    </row>
    <row r="228" spans="2:6" x14ac:dyDescent="0.25">
      <c r="B228" s="71"/>
      <c r="C228" s="72"/>
      <c r="D228" s="73"/>
      <c r="E228" s="73"/>
      <c r="F228" s="73"/>
    </row>
    <row r="229" spans="2:6" x14ac:dyDescent="0.25">
      <c r="B229" s="71"/>
      <c r="C229" s="72"/>
      <c r="D229" s="73"/>
      <c r="E229" s="73"/>
      <c r="F229" s="73"/>
    </row>
    <row r="230" spans="2:6" x14ac:dyDescent="0.25">
      <c r="B230" s="71"/>
      <c r="C230" s="72"/>
      <c r="D230" s="73"/>
      <c r="E230" s="73"/>
      <c r="F230" s="73"/>
    </row>
    <row r="231" spans="2:6" x14ac:dyDescent="0.25">
      <c r="B231" s="71"/>
      <c r="C231" s="72"/>
      <c r="D231" s="73"/>
      <c r="E231" s="73"/>
      <c r="F231" s="73"/>
    </row>
    <row r="232" spans="2:6" x14ac:dyDescent="0.25">
      <c r="B232" s="71"/>
      <c r="C232" s="72"/>
      <c r="D232" s="73"/>
      <c r="E232" s="73"/>
      <c r="F232" s="73"/>
    </row>
    <row r="233" spans="2:6" x14ac:dyDescent="0.25">
      <c r="B233" s="71"/>
      <c r="C233" s="72"/>
      <c r="D233" s="73"/>
      <c r="E233" s="73"/>
      <c r="F233" s="73"/>
    </row>
    <row r="234" spans="2:6" x14ac:dyDescent="0.25">
      <c r="B234" s="71"/>
      <c r="C234" s="72"/>
      <c r="D234" s="73"/>
      <c r="E234" s="73"/>
      <c r="F234" s="73"/>
    </row>
    <row r="235" spans="2:6" x14ac:dyDescent="0.25">
      <c r="B235" s="71"/>
      <c r="C235" s="72"/>
      <c r="D235" s="73"/>
      <c r="E235" s="73"/>
      <c r="F235" s="73"/>
    </row>
    <row r="236" spans="2:6" x14ac:dyDescent="0.25">
      <c r="B236" s="71"/>
      <c r="C236" s="72"/>
      <c r="D236" s="73"/>
      <c r="E236" s="73"/>
      <c r="F236" s="73"/>
    </row>
    <row r="237" spans="2:6" x14ac:dyDescent="0.25">
      <c r="B237" s="71"/>
      <c r="C237" s="72"/>
      <c r="D237" s="73"/>
      <c r="E237" s="73"/>
      <c r="F237" s="73"/>
    </row>
    <row r="238" spans="2:6" x14ac:dyDescent="0.25">
      <c r="B238" s="71"/>
      <c r="C238" s="72"/>
      <c r="D238" s="73"/>
      <c r="E238" s="73"/>
      <c r="F238" s="73"/>
    </row>
    <row r="239" spans="2:6" x14ac:dyDescent="0.25">
      <c r="B239" s="71"/>
      <c r="C239" s="72"/>
      <c r="D239" s="73"/>
      <c r="E239" s="73"/>
      <c r="F239" s="73"/>
    </row>
    <row r="240" spans="2:6" x14ac:dyDescent="0.25">
      <c r="B240" s="71"/>
      <c r="C240" s="72"/>
      <c r="D240" s="73"/>
      <c r="E240" s="73"/>
      <c r="F240" s="73"/>
    </row>
    <row r="241" spans="2:6" x14ac:dyDescent="0.25">
      <c r="B241" s="71"/>
      <c r="C241" s="72"/>
      <c r="D241" s="73"/>
      <c r="E241" s="73"/>
      <c r="F241" s="73"/>
    </row>
    <row r="242" spans="2:6" x14ac:dyDescent="0.25">
      <c r="B242" s="71"/>
      <c r="C242" s="72"/>
      <c r="D242" s="73"/>
      <c r="E242" s="73"/>
      <c r="F242" s="73"/>
    </row>
    <row r="243" spans="2:6" x14ac:dyDescent="0.25">
      <c r="B243" s="71"/>
      <c r="C243" s="72"/>
      <c r="D243" s="73"/>
      <c r="E243" s="73"/>
      <c r="F243" s="73"/>
    </row>
    <row r="244" spans="2:6" x14ac:dyDescent="0.25">
      <c r="B244" s="71"/>
      <c r="C244" s="72"/>
      <c r="D244" s="73"/>
      <c r="E244" s="73"/>
      <c r="F244" s="73"/>
    </row>
    <row r="245" spans="2:6" x14ac:dyDescent="0.25">
      <c r="B245" s="71"/>
      <c r="C245" s="72"/>
      <c r="D245" s="73"/>
      <c r="E245" s="73"/>
      <c r="F245" s="73"/>
    </row>
    <row r="246" spans="2:6" x14ac:dyDescent="0.25">
      <c r="B246" s="71"/>
      <c r="C246" s="72"/>
      <c r="D246" s="73"/>
      <c r="E246" s="73"/>
      <c r="F246" s="73"/>
    </row>
    <row r="247" spans="2:6" x14ac:dyDescent="0.25">
      <c r="B247" s="71"/>
      <c r="C247" s="72"/>
      <c r="D247" s="73"/>
      <c r="E247" s="73"/>
      <c r="F247" s="73"/>
    </row>
    <row r="248" spans="2:6" x14ac:dyDescent="0.25">
      <c r="B248" s="71"/>
      <c r="C248" s="72"/>
      <c r="D248" s="73"/>
      <c r="E248" s="73"/>
      <c r="F248" s="73"/>
    </row>
    <row r="249" spans="2:6" x14ac:dyDescent="0.25">
      <c r="B249" s="71"/>
      <c r="C249" s="72"/>
      <c r="D249" s="73"/>
      <c r="E249" s="73"/>
      <c r="F249" s="73"/>
    </row>
    <row r="250" spans="2:6" x14ac:dyDescent="0.25">
      <c r="B250" s="71"/>
      <c r="C250" s="72"/>
      <c r="D250" s="73"/>
      <c r="E250" s="73"/>
      <c r="F250" s="73"/>
    </row>
    <row r="251" spans="2:6" x14ac:dyDescent="0.25">
      <c r="B251" s="71"/>
      <c r="C251" s="72"/>
      <c r="D251" s="73"/>
      <c r="E251" s="73"/>
      <c r="F251" s="73"/>
    </row>
    <row r="252" spans="2:6" x14ac:dyDescent="0.25">
      <c r="B252" s="71"/>
      <c r="C252" s="72"/>
      <c r="D252" s="73"/>
      <c r="E252" s="73"/>
      <c r="F252" s="73"/>
    </row>
    <row r="253" spans="2:6" x14ac:dyDescent="0.25">
      <c r="B253" s="71"/>
      <c r="C253" s="72"/>
      <c r="D253" s="73"/>
      <c r="E253" s="73"/>
      <c r="F253" s="73"/>
    </row>
    <row r="254" spans="2:6" x14ac:dyDescent="0.25">
      <c r="B254" s="71"/>
      <c r="C254" s="72"/>
      <c r="D254" s="73"/>
      <c r="E254" s="73"/>
      <c r="F254" s="73"/>
    </row>
    <row r="255" spans="2:6" x14ac:dyDescent="0.25">
      <c r="B255" s="71"/>
      <c r="C255" s="72"/>
      <c r="D255" s="73"/>
      <c r="E255" s="73"/>
      <c r="F255" s="73"/>
    </row>
    <row r="256" spans="2:6" x14ac:dyDescent="0.25">
      <c r="B256" s="71"/>
      <c r="C256" s="72"/>
      <c r="D256" s="73"/>
      <c r="E256" s="73"/>
      <c r="F256" s="73"/>
    </row>
    <row r="257" spans="2:6" x14ac:dyDescent="0.25">
      <c r="B257" s="71"/>
      <c r="C257" s="72"/>
      <c r="D257" s="73"/>
      <c r="E257" s="73"/>
      <c r="F257" s="73"/>
    </row>
    <row r="258" spans="2:6" x14ac:dyDescent="0.25">
      <c r="B258" s="71"/>
      <c r="C258" s="72"/>
      <c r="D258" s="73"/>
      <c r="E258" s="73"/>
      <c r="F258" s="73"/>
    </row>
    <row r="259" spans="2:6" x14ac:dyDescent="0.25">
      <c r="B259" s="71"/>
      <c r="C259" s="72"/>
      <c r="D259" s="73"/>
      <c r="E259" s="73"/>
      <c r="F259" s="73"/>
    </row>
    <row r="260" spans="2:6" x14ac:dyDescent="0.25">
      <c r="B260" s="71"/>
      <c r="C260" s="72"/>
      <c r="D260" s="73"/>
      <c r="E260" s="73"/>
      <c r="F260" s="73"/>
    </row>
    <row r="261" spans="2:6" x14ac:dyDescent="0.25">
      <c r="B261" s="71"/>
      <c r="C261" s="72"/>
      <c r="D261" s="73"/>
      <c r="E261" s="73"/>
      <c r="F261" s="73"/>
    </row>
    <row r="262" spans="2:6" x14ac:dyDescent="0.25">
      <c r="B262" s="71"/>
      <c r="C262" s="72"/>
      <c r="D262" s="73"/>
      <c r="E262" s="73"/>
      <c r="F262" s="73"/>
    </row>
    <row r="263" spans="2:6" x14ac:dyDescent="0.25">
      <c r="B263" s="71"/>
      <c r="C263" s="72"/>
      <c r="D263" s="73"/>
      <c r="E263" s="73"/>
      <c r="F263" s="73"/>
    </row>
    <row r="264" spans="2:6" x14ac:dyDescent="0.25">
      <c r="B264" s="71"/>
      <c r="C264" s="72"/>
      <c r="D264" s="73"/>
      <c r="E264" s="73"/>
      <c r="F264" s="73"/>
    </row>
    <row r="265" spans="2:6" x14ac:dyDescent="0.25">
      <c r="B265" s="71"/>
      <c r="C265" s="72"/>
      <c r="D265" s="73"/>
      <c r="E265" s="73"/>
      <c r="F265" s="73"/>
    </row>
    <row r="266" spans="2:6" x14ac:dyDescent="0.25">
      <c r="B266" s="71"/>
      <c r="C266" s="72"/>
      <c r="D266" s="73"/>
      <c r="E266" s="73"/>
      <c r="F266" s="73"/>
    </row>
    <row r="267" spans="2:6" x14ac:dyDescent="0.25">
      <c r="B267" s="71"/>
      <c r="C267" s="72"/>
      <c r="D267" s="73"/>
      <c r="E267" s="73"/>
      <c r="F267" s="73"/>
    </row>
    <row r="268" spans="2:6" x14ac:dyDescent="0.25">
      <c r="B268" s="71"/>
      <c r="C268" s="72"/>
      <c r="D268" s="73"/>
      <c r="E268" s="73"/>
      <c r="F268" s="73"/>
    </row>
    <row r="269" spans="2:6" x14ac:dyDescent="0.25">
      <c r="B269" s="71"/>
      <c r="C269" s="72"/>
      <c r="D269" s="73"/>
      <c r="E269" s="73"/>
      <c r="F269" s="73"/>
    </row>
    <row r="270" spans="2:6" x14ac:dyDescent="0.25">
      <c r="B270" s="71"/>
      <c r="C270" s="72"/>
      <c r="D270" s="73"/>
      <c r="E270" s="73"/>
      <c r="F270" s="73"/>
    </row>
    <row r="271" spans="2:6" x14ac:dyDescent="0.25">
      <c r="B271" s="71"/>
      <c r="C271" s="72"/>
      <c r="D271" s="73"/>
      <c r="E271" s="73"/>
      <c r="F271" s="73"/>
    </row>
    <row r="272" spans="2:6" x14ac:dyDescent="0.25">
      <c r="B272" s="71"/>
      <c r="C272" s="72"/>
      <c r="D272" s="73"/>
      <c r="E272" s="73"/>
      <c r="F272" s="73"/>
    </row>
    <row r="273" spans="2:6" x14ac:dyDescent="0.25">
      <c r="B273" s="71"/>
      <c r="C273" s="72"/>
      <c r="D273" s="73"/>
      <c r="E273" s="73"/>
      <c r="F273" s="73"/>
    </row>
    <row r="274" spans="2:6" x14ac:dyDescent="0.25">
      <c r="B274" s="71"/>
      <c r="C274" s="72"/>
      <c r="D274" s="73"/>
      <c r="E274" s="73"/>
      <c r="F274" s="73"/>
    </row>
    <row r="275" spans="2:6" x14ac:dyDescent="0.25">
      <c r="B275" s="71"/>
      <c r="C275" s="72"/>
      <c r="D275" s="73"/>
      <c r="E275" s="73"/>
      <c r="F275" s="73"/>
    </row>
  </sheetData>
  <mergeCells count="1">
    <mergeCell ref="B2:F2"/>
  </mergeCells>
  <phoneticPr fontId="8" type="noConversion"/>
  <pageMargins left="0.75" right="0.75" top="1" bottom="1" header="0.5" footer="0.5"/>
  <pageSetup paperSize="9" scale="76" orientation="portrait" verticalDpi="4294967295" r:id="rId1"/>
  <headerFooter alignWithMargins="0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260"/>
  <sheetViews>
    <sheetView topLeftCell="A13" workbookViewId="0">
      <selection activeCell="F23" sqref="F23"/>
    </sheetView>
  </sheetViews>
  <sheetFormatPr defaultRowHeight="15" x14ac:dyDescent="0.25"/>
  <cols>
    <col min="1" max="1" width="9.140625" style="59"/>
    <col min="2" max="2" width="52.7109375" style="74" customWidth="1"/>
    <col min="3" max="3" width="8.140625" style="75" bestFit="1" customWidth="1"/>
    <col min="4" max="4" width="13" style="76" customWidth="1"/>
    <col min="5" max="5" width="17.140625" style="76" customWidth="1"/>
    <col min="6" max="6" width="15.7109375" style="76" customWidth="1"/>
    <col min="7" max="7" width="14" style="66" customWidth="1"/>
    <col min="8" max="16384" width="9.140625" style="59"/>
  </cols>
  <sheetData>
    <row r="2" spans="2:7" s="54" customFormat="1" ht="15" customHeight="1" x14ac:dyDescent="0.2">
      <c r="B2" s="212" t="str">
        <f>'Elenco Prezzi Unitari'!B96</f>
        <v>PLT5 - Nummernschilderkennungsstation Nr.5:  Steinmannwald SÜD (Gemeinde  LEIFERS)</v>
      </c>
      <c r="C2" s="212"/>
      <c r="D2" s="212"/>
      <c r="E2" s="212"/>
      <c r="F2" s="212"/>
      <c r="G2" s="53"/>
    </row>
    <row r="3" spans="2:7" s="54" customFormat="1" x14ac:dyDescent="0.2">
      <c r="B3" s="55" t="str">
        <f>'Elenco Prezzi Unitari'!B65</f>
        <v>BESCHREIBUNG</v>
      </c>
      <c r="C3" s="55" t="str">
        <f>'Elenco Prezzi Unitari'!C65</f>
        <v>M.E.</v>
      </c>
      <c r="D3" s="55" t="str">
        <f>'Elenco Prezzi Unitari'!D65</f>
        <v>ANZ.</v>
      </c>
      <c r="E3" s="55" t="str">
        <f>'Elenco Prezzi Unitari'!E65</f>
        <v>EINHEITSPREIS</v>
      </c>
      <c r="F3" s="55" t="str">
        <f>'Elenco Prezzi Unitari'!F65</f>
        <v>BETRAG</v>
      </c>
      <c r="G3" s="53"/>
    </row>
    <row r="4" spans="2:7" ht="30" x14ac:dyDescent="0.25">
      <c r="B4" s="34" t="str">
        <f>'Elenco Prezzi Unitari'!B4</f>
        <v>Videokamera Nummernschilderkennung OCR + Übersichtskamera</v>
      </c>
      <c r="C4" s="56" t="s">
        <v>1</v>
      </c>
      <c r="D4" s="57">
        <v>2</v>
      </c>
      <c r="E4" s="82">
        <f>'Elenco Prezzi Unitari'!F4</f>
        <v>3200</v>
      </c>
      <c r="F4" s="83">
        <f t="shared" ref="F4:F8" si="0">E4*D4</f>
        <v>6400</v>
      </c>
      <c r="G4" s="58"/>
    </row>
    <row r="5" spans="2:7" ht="30" x14ac:dyDescent="0.25">
      <c r="B5" s="34" t="str">
        <f>'Elenco Prezzi Unitari'!B5</f>
        <v>Lokaler Speicher f. Videokamera Nummernschilderkennung - HD Typ SSD 120 GB</v>
      </c>
      <c r="C5" s="56" t="s">
        <v>1</v>
      </c>
      <c r="D5" s="57">
        <v>2</v>
      </c>
      <c r="E5" s="82">
        <f>'Elenco Prezzi Unitari'!F5</f>
        <v>224</v>
      </c>
      <c r="F5" s="83">
        <f t="shared" si="0"/>
        <v>448</v>
      </c>
      <c r="G5" s="58"/>
    </row>
    <row r="6" spans="2:7" x14ac:dyDescent="0.25">
      <c r="B6" s="34" t="str">
        <f>'Elenco Prezzi Unitari'!B10</f>
        <v>Grundlizenz Kamera f. SW Nummernschilderkennung</v>
      </c>
      <c r="C6" s="56" t="s">
        <v>1</v>
      </c>
      <c r="D6" s="57">
        <v>2</v>
      </c>
      <c r="E6" s="82">
        <f>'Elenco Prezzi Unitari'!F10</f>
        <v>513.5</v>
      </c>
      <c r="F6" s="83">
        <f t="shared" si="0"/>
        <v>1027</v>
      </c>
      <c r="G6" s="58"/>
    </row>
    <row r="7" spans="2:7" ht="30" x14ac:dyDescent="0.25">
      <c r="B7" s="34" t="str">
        <f>'Elenco Prezzi Unitari'!B11</f>
        <v>Lizenz Kamera Zugriff KfZ-Zulassungsstelle f. SW Nummernschilderkennung</v>
      </c>
      <c r="C7" s="56" t="s">
        <v>1</v>
      </c>
      <c r="D7" s="57">
        <v>2</v>
      </c>
      <c r="E7" s="82">
        <f>'Elenco Prezzi Unitari'!F11</f>
        <v>260</v>
      </c>
      <c r="F7" s="83">
        <f t="shared" si="0"/>
        <v>520</v>
      </c>
      <c r="G7" s="58"/>
    </row>
    <row r="8" spans="2:7" x14ac:dyDescent="0.25">
      <c r="B8" s="34" t="str">
        <f>'Elenco Prezzi Unitari'!B37</f>
        <v>Schild "Videoüberwachter Bereich" Art.13 GvD 196/2003</v>
      </c>
      <c r="C8" s="56" t="s">
        <v>1</v>
      </c>
      <c r="D8" s="57">
        <v>2</v>
      </c>
      <c r="E8" s="82">
        <f>'Elenco Prezzi Unitari'!F37</f>
        <v>50</v>
      </c>
      <c r="F8" s="83">
        <f t="shared" si="0"/>
        <v>100</v>
      </c>
      <c r="G8" s="58"/>
    </row>
    <row r="9" spans="2:7" ht="75" x14ac:dyDescent="0.25">
      <c r="B9" s="33" t="str">
        <f>'Elenco Prezzi Unitari'!B32</f>
        <v>Zubehörteile für die Montage der Videokameras und die fachgerechte Herstellung einer vollständigen, funktionstüchtigen Anlage (z.B. Elektroschaltschrank, Geräteschrank, selbstrückstellender Schalter, Netzgeräte, Kabel usw.)</v>
      </c>
      <c r="C9" s="118" t="str">
        <f>'Elenco Prezzi Unitari'!C32</f>
        <v>pauschal</v>
      </c>
      <c r="D9" s="57">
        <v>1</v>
      </c>
      <c r="E9" s="82">
        <v>1000</v>
      </c>
      <c r="F9" s="83">
        <f>E9*D9</f>
        <v>1000</v>
      </c>
      <c r="G9" s="58"/>
    </row>
    <row r="10" spans="2:7" ht="30" x14ac:dyDescent="0.25">
      <c r="B10" s="34" t="str">
        <f>'Elenco Prezzi Unitari'!B59</f>
        <v>Lieferung und Einbau eines verjüngenden Masts mit gebogenem Ausleger  H 6,70 m ü.d.B., Ausleger 6 m</v>
      </c>
      <c r="C10" s="56" t="s">
        <v>1</v>
      </c>
      <c r="D10" s="57">
        <v>1</v>
      </c>
      <c r="E10" s="82">
        <f>'Elenco Prezzi Unitari'!F59</f>
        <v>1521</v>
      </c>
      <c r="F10" s="83">
        <f t="shared" ref="F10:F14" si="1">E10*D10</f>
        <v>1521</v>
      </c>
      <c r="G10" s="58"/>
    </row>
    <row r="11" spans="2:7" ht="60" x14ac:dyDescent="0.25">
      <c r="B11" s="34" t="str">
        <f>'Elenco Prezzi Unitari'!B60</f>
        <v>Herstellung eines Fundaments einschließlich Aushub für versenkten Einbau eines verjüngenden Auslegermasts, Ausleger  6,00m , Abm. 154x174x124, doppelte Stahlarmierung, Stahlbeton usw.</v>
      </c>
      <c r="C11" s="56" t="s">
        <v>1</v>
      </c>
      <c r="D11" s="57">
        <v>1</v>
      </c>
      <c r="E11" s="82">
        <f>'Elenco Prezzi Unitari'!F60</f>
        <v>1400</v>
      </c>
      <c r="F11" s="83">
        <f t="shared" si="1"/>
        <v>1400</v>
      </c>
      <c r="G11" s="64"/>
    </row>
    <row r="12" spans="2:7" ht="45" x14ac:dyDescent="0.25">
      <c r="B12" s="34" t="str">
        <f>'Elenco Prezzi Unitari'!B62</f>
        <v>Lieferung und Einbau von vorgefertigten Inspektions- und Abzweigungsschächten aus Beton, Innendurchm.50x50x70</v>
      </c>
      <c r="C12" s="56" t="s">
        <v>1</v>
      </c>
      <c r="D12" s="57">
        <v>1</v>
      </c>
      <c r="E12" s="82">
        <f>'Elenco Prezzi Unitari'!F62</f>
        <v>120</v>
      </c>
      <c r="F12" s="83">
        <f t="shared" si="1"/>
        <v>120</v>
      </c>
    </row>
    <row r="13" spans="2:7" x14ac:dyDescent="0.25">
      <c r="B13" s="34" t="str">
        <f>'Elenco Prezzi Unitari'!B63</f>
        <v>Lieferung und Einbau von Gullys aus Späroguss</v>
      </c>
      <c r="C13" s="56" t="s">
        <v>1</v>
      </c>
      <c r="D13" s="57">
        <v>1</v>
      </c>
      <c r="E13" s="82">
        <f>'Elenco Prezzi Unitari'!F63</f>
        <v>111.6</v>
      </c>
      <c r="F13" s="83">
        <f t="shared" si="1"/>
        <v>111.6</v>
      </c>
    </row>
    <row r="14" spans="2:7" ht="60" x14ac:dyDescent="0.25">
      <c r="B14" s="34" t="str">
        <f>'Elenco Prezzi Unitari'!B61</f>
        <v>Lieferung und  Einbau eines Erders aus Stahl, normgerecht an die Erdleiter  angeschlossen mittels Verbindungsklemmen. Kreuzerder 50/50/2 mm, feuerverzinkt. L=1000 mm.</v>
      </c>
      <c r="C14" s="56" t="s">
        <v>1</v>
      </c>
      <c r="D14" s="57">
        <v>1</v>
      </c>
      <c r="E14" s="82">
        <f>'Elenco Prezzi Unitari'!F61</f>
        <v>75.75</v>
      </c>
      <c r="F14" s="83">
        <f t="shared" si="1"/>
        <v>75.75</v>
      </c>
    </row>
    <row r="15" spans="2:7" ht="30" x14ac:dyDescent="0.25">
      <c r="B15" s="33" t="str">
        <f>'Elenco Prezzi Unitari'!B34</f>
        <v>Arbeitslohn für die Installation (einschließlich Einsatz einer Arbeitsbühne) und die Konfiguration der Anlage.</v>
      </c>
      <c r="C15" s="118" t="str">
        <f>'Elenco Prezzi Unitari'!C34</f>
        <v>pauschal</v>
      </c>
      <c r="D15" s="63">
        <v>1</v>
      </c>
      <c r="E15" s="86">
        <v>1000</v>
      </c>
      <c r="F15" s="87">
        <f>E15*D15</f>
        <v>1000</v>
      </c>
    </row>
    <row r="16" spans="2:7" x14ac:dyDescent="0.25">
      <c r="B16" s="35" t="str">
        <f>'Elenco Prezzi Unitari'!B66</f>
        <v>Gesamt SOA Kategorie OS5</v>
      </c>
      <c r="C16" s="60"/>
      <c r="D16" s="61"/>
      <c r="E16" s="84"/>
      <c r="F16" s="85">
        <f>SUM(F4:F15)</f>
        <v>13723.35</v>
      </c>
    </row>
    <row r="17" spans="2:6" x14ac:dyDescent="0.25">
      <c r="B17" s="34" t="str">
        <f>'Elenco Prezzi Unitari'!B6</f>
        <v>Modem 3G HSPDS/GPRS mit eingebauter Antenne</v>
      </c>
      <c r="C17" s="56" t="s">
        <v>1</v>
      </c>
      <c r="D17" s="57">
        <v>2</v>
      </c>
      <c r="E17" s="82">
        <f>'Elenco Prezzi Unitari'!F6</f>
        <v>320</v>
      </c>
      <c r="F17" s="83">
        <f t="shared" ref="F17" si="2">E17*D17</f>
        <v>640</v>
      </c>
    </row>
    <row r="18" spans="2:6" ht="45" x14ac:dyDescent="0.25">
      <c r="B18" s="33" t="str">
        <f>'Elenco Prezzi Unitari'!B33</f>
        <v>Zubehörteile für die Montage der Konnektivitätsgeräte zur fachgerechten Herstellung einer vollständigen, funktionstüchtigen Anlage.</v>
      </c>
      <c r="C18" s="117" t="str">
        <f>'Elenco Prezzi Unitari'!C33</f>
        <v>pauschal</v>
      </c>
      <c r="D18" s="57">
        <v>1</v>
      </c>
      <c r="E18" s="82">
        <v>400</v>
      </c>
      <c r="F18" s="83">
        <f>E18*D18</f>
        <v>400</v>
      </c>
    </row>
    <row r="19" spans="2:6" ht="30" x14ac:dyDescent="0.25">
      <c r="B19" s="34" t="str">
        <f>'Elenco Prezzi Unitari'!B34</f>
        <v>Arbeitslohn für die Installation (einschließlich Einsatz einer Arbeitsbühne) und die Konfiguration der Anlage.</v>
      </c>
      <c r="C19" s="114" t="str">
        <f>'Elenco Prezzi Unitari'!C34</f>
        <v>pauschal</v>
      </c>
      <c r="D19" s="63">
        <v>1</v>
      </c>
      <c r="E19" s="86">
        <v>400</v>
      </c>
      <c r="F19" s="87">
        <f>E19*D19</f>
        <v>400</v>
      </c>
    </row>
    <row r="20" spans="2:6" x14ac:dyDescent="0.25">
      <c r="B20" s="36" t="str">
        <f>'Elenco Prezzi Unitari'!B67</f>
        <v>Gesamt SOA Kategorie OS19</v>
      </c>
      <c r="C20" s="60"/>
      <c r="D20" s="65"/>
      <c r="E20" s="84"/>
      <c r="F20" s="88">
        <f>SUM(F17:F19)</f>
        <v>1440</v>
      </c>
    </row>
    <row r="21" spans="2:6" x14ac:dyDescent="0.25">
      <c r="B21" s="67"/>
      <c r="C21" s="68"/>
      <c r="D21" s="69"/>
      <c r="E21" s="89"/>
      <c r="F21" s="89"/>
    </row>
    <row r="22" spans="2:6" x14ac:dyDescent="0.25">
      <c r="B22" s="45" t="str">
        <f>'Elenco Prezzi Unitari'!B69</f>
        <v>SUMME</v>
      </c>
      <c r="C22" s="60"/>
      <c r="D22" s="70"/>
      <c r="E22" s="84"/>
      <c r="F22" s="90">
        <f>F16+F20</f>
        <v>15163.35</v>
      </c>
    </row>
    <row r="23" spans="2:6" x14ac:dyDescent="0.25">
      <c r="B23" s="71"/>
      <c r="C23" s="72"/>
      <c r="D23" s="73"/>
      <c r="E23" s="73"/>
      <c r="F23" s="73"/>
    </row>
    <row r="24" spans="2:6" x14ac:dyDescent="0.25">
      <c r="B24" s="71"/>
      <c r="C24" s="72"/>
      <c r="D24" s="73"/>
      <c r="E24" s="73"/>
      <c r="F24" s="73"/>
    </row>
    <row r="25" spans="2:6" x14ac:dyDescent="0.25">
      <c r="B25" s="71"/>
      <c r="C25" s="72"/>
      <c r="D25" s="73"/>
      <c r="E25" s="73"/>
      <c r="F25" s="73"/>
    </row>
    <row r="26" spans="2:6" x14ac:dyDescent="0.25">
      <c r="B26" s="71"/>
      <c r="C26" s="72"/>
      <c r="D26" s="73"/>
      <c r="E26" s="73"/>
      <c r="F26" s="73"/>
    </row>
    <row r="27" spans="2:6" x14ac:dyDescent="0.25">
      <c r="B27" s="71"/>
      <c r="C27" s="72"/>
      <c r="D27" s="73"/>
      <c r="E27" s="73"/>
      <c r="F27" s="73"/>
    </row>
    <row r="28" spans="2:6" x14ac:dyDescent="0.25">
      <c r="B28" s="71"/>
      <c r="C28" s="72"/>
      <c r="D28" s="73"/>
      <c r="E28" s="73"/>
      <c r="F28" s="73"/>
    </row>
    <row r="29" spans="2:6" x14ac:dyDescent="0.25">
      <c r="B29" s="71"/>
      <c r="C29" s="72"/>
      <c r="D29" s="73"/>
      <c r="E29" s="73"/>
      <c r="F29" s="73"/>
    </row>
    <row r="30" spans="2:6" x14ac:dyDescent="0.25">
      <c r="B30" s="71"/>
      <c r="C30" s="72"/>
      <c r="D30" s="73"/>
      <c r="E30" s="73"/>
      <c r="F30" s="73"/>
    </row>
    <row r="31" spans="2:6" x14ac:dyDescent="0.25">
      <c r="B31" s="71"/>
      <c r="C31" s="72"/>
      <c r="D31" s="73"/>
      <c r="E31" s="73"/>
      <c r="F31" s="73"/>
    </row>
    <row r="32" spans="2:6" x14ac:dyDescent="0.25">
      <c r="B32" s="71"/>
      <c r="C32" s="72"/>
      <c r="D32" s="73"/>
      <c r="E32" s="73"/>
      <c r="F32" s="73"/>
    </row>
    <row r="33" spans="2:6" x14ac:dyDescent="0.25">
      <c r="B33" s="71"/>
      <c r="C33" s="72"/>
      <c r="D33" s="73"/>
      <c r="E33" s="73"/>
      <c r="F33" s="73"/>
    </row>
    <row r="34" spans="2:6" x14ac:dyDescent="0.25">
      <c r="B34" s="71"/>
      <c r="C34" s="72"/>
      <c r="D34" s="73"/>
      <c r="E34" s="73"/>
      <c r="F34" s="73"/>
    </row>
    <row r="35" spans="2:6" x14ac:dyDescent="0.25">
      <c r="B35" s="71"/>
      <c r="C35" s="72"/>
      <c r="D35" s="73"/>
      <c r="E35" s="73"/>
      <c r="F35" s="73"/>
    </row>
    <row r="36" spans="2:6" x14ac:dyDescent="0.25">
      <c r="B36" s="71"/>
      <c r="C36" s="72"/>
      <c r="D36" s="73"/>
      <c r="E36" s="73"/>
      <c r="F36" s="73"/>
    </row>
    <row r="37" spans="2:6" x14ac:dyDescent="0.25">
      <c r="B37" s="71"/>
      <c r="C37" s="72"/>
      <c r="D37" s="73"/>
      <c r="E37" s="73"/>
      <c r="F37" s="73"/>
    </row>
    <row r="38" spans="2:6" x14ac:dyDescent="0.25">
      <c r="B38" s="71"/>
      <c r="C38" s="72"/>
      <c r="D38" s="73"/>
      <c r="E38" s="73"/>
      <c r="F38" s="73"/>
    </row>
    <row r="39" spans="2:6" x14ac:dyDescent="0.25">
      <c r="B39" s="71"/>
      <c r="C39" s="72"/>
      <c r="D39" s="73"/>
      <c r="E39" s="73"/>
      <c r="F39" s="73"/>
    </row>
    <row r="40" spans="2:6" x14ac:dyDescent="0.25">
      <c r="B40" s="71"/>
      <c r="C40" s="72"/>
      <c r="D40" s="73"/>
      <c r="E40" s="73"/>
      <c r="F40" s="73"/>
    </row>
    <row r="41" spans="2:6" x14ac:dyDescent="0.25">
      <c r="B41" s="71"/>
      <c r="C41" s="72"/>
      <c r="D41" s="73"/>
      <c r="E41" s="73"/>
      <c r="F41" s="73"/>
    </row>
    <row r="42" spans="2:6" x14ac:dyDescent="0.25">
      <c r="B42" s="71"/>
      <c r="C42" s="72"/>
      <c r="D42" s="73"/>
      <c r="E42" s="73"/>
      <c r="F42" s="73"/>
    </row>
    <row r="43" spans="2:6" x14ac:dyDescent="0.25">
      <c r="B43" s="71"/>
      <c r="C43" s="72"/>
      <c r="D43" s="73"/>
      <c r="E43" s="73"/>
      <c r="F43" s="73"/>
    </row>
    <row r="44" spans="2:6" x14ac:dyDescent="0.25">
      <c r="B44" s="71"/>
      <c r="C44" s="72"/>
      <c r="D44" s="73"/>
      <c r="E44" s="73"/>
      <c r="F44" s="73"/>
    </row>
    <row r="45" spans="2:6" x14ac:dyDescent="0.25">
      <c r="B45" s="71"/>
      <c r="C45" s="72"/>
      <c r="D45" s="73"/>
      <c r="E45" s="73"/>
      <c r="F45" s="73"/>
    </row>
    <row r="46" spans="2:6" x14ac:dyDescent="0.25">
      <c r="B46" s="71"/>
      <c r="C46" s="72"/>
      <c r="D46" s="73"/>
      <c r="E46" s="73"/>
      <c r="F46" s="73"/>
    </row>
    <row r="47" spans="2:6" x14ac:dyDescent="0.25">
      <c r="B47" s="71"/>
      <c r="C47" s="72"/>
      <c r="D47" s="73"/>
      <c r="E47" s="73"/>
      <c r="F47" s="73"/>
    </row>
    <row r="48" spans="2:6" x14ac:dyDescent="0.25">
      <c r="B48" s="71"/>
      <c r="C48" s="72"/>
      <c r="D48" s="73"/>
      <c r="E48" s="73"/>
      <c r="F48" s="73"/>
    </row>
    <row r="49" spans="2:6" x14ac:dyDescent="0.25">
      <c r="B49" s="71"/>
      <c r="C49" s="72"/>
      <c r="D49" s="73"/>
      <c r="E49" s="73"/>
      <c r="F49" s="73"/>
    </row>
    <row r="50" spans="2:6" x14ac:dyDescent="0.25">
      <c r="B50" s="71"/>
      <c r="C50" s="72"/>
      <c r="D50" s="73"/>
      <c r="E50" s="73"/>
      <c r="F50" s="73"/>
    </row>
    <row r="51" spans="2:6" x14ac:dyDescent="0.25">
      <c r="B51" s="71"/>
      <c r="C51" s="72"/>
      <c r="D51" s="73"/>
      <c r="E51" s="73"/>
      <c r="F51" s="73"/>
    </row>
    <row r="52" spans="2:6" x14ac:dyDescent="0.25">
      <c r="B52" s="71"/>
      <c r="C52" s="72"/>
      <c r="D52" s="73"/>
      <c r="E52" s="73"/>
      <c r="F52" s="73"/>
    </row>
    <row r="53" spans="2:6" x14ac:dyDescent="0.25">
      <c r="B53" s="71"/>
      <c r="C53" s="72"/>
      <c r="D53" s="73"/>
      <c r="E53" s="73"/>
      <c r="F53" s="73"/>
    </row>
    <row r="54" spans="2:6" x14ac:dyDescent="0.25">
      <c r="B54" s="71"/>
      <c r="C54" s="72"/>
      <c r="D54" s="73"/>
      <c r="E54" s="73"/>
      <c r="F54" s="73"/>
    </row>
    <row r="55" spans="2:6" x14ac:dyDescent="0.25">
      <c r="B55" s="71"/>
      <c r="C55" s="72"/>
      <c r="D55" s="73"/>
      <c r="E55" s="73"/>
      <c r="F55" s="73"/>
    </row>
    <row r="56" spans="2:6" x14ac:dyDescent="0.25">
      <c r="B56" s="71"/>
      <c r="C56" s="72"/>
      <c r="D56" s="73"/>
      <c r="E56" s="73"/>
      <c r="F56" s="73"/>
    </row>
    <row r="57" spans="2:6" x14ac:dyDescent="0.25">
      <c r="B57" s="71"/>
      <c r="C57" s="72"/>
      <c r="D57" s="73"/>
      <c r="E57" s="73"/>
      <c r="F57" s="73"/>
    </row>
    <row r="58" spans="2:6" x14ac:dyDescent="0.25">
      <c r="B58" s="71"/>
      <c r="C58" s="72"/>
      <c r="D58" s="73"/>
      <c r="E58" s="73"/>
      <c r="F58" s="73"/>
    </row>
    <row r="59" spans="2:6" x14ac:dyDescent="0.25">
      <c r="B59" s="71"/>
      <c r="C59" s="72"/>
      <c r="D59" s="73"/>
      <c r="E59" s="73"/>
      <c r="F59" s="73"/>
    </row>
    <row r="60" spans="2:6" x14ac:dyDescent="0.25">
      <c r="B60" s="71"/>
      <c r="C60" s="72"/>
      <c r="D60" s="73"/>
      <c r="E60" s="73"/>
      <c r="F60" s="73"/>
    </row>
    <row r="61" spans="2:6" x14ac:dyDescent="0.25">
      <c r="B61" s="71"/>
      <c r="C61" s="72"/>
      <c r="D61" s="73"/>
      <c r="E61" s="73"/>
      <c r="F61" s="73"/>
    </row>
    <row r="62" spans="2:6" x14ac:dyDescent="0.25">
      <c r="B62" s="71"/>
      <c r="C62" s="72"/>
      <c r="D62" s="73"/>
      <c r="E62" s="73"/>
      <c r="F62" s="73"/>
    </row>
    <row r="63" spans="2:6" x14ac:dyDescent="0.25">
      <c r="B63" s="71"/>
      <c r="C63" s="72"/>
      <c r="D63" s="73"/>
      <c r="E63" s="73"/>
      <c r="F63" s="73"/>
    </row>
    <row r="64" spans="2:6" x14ac:dyDescent="0.25">
      <c r="B64" s="71"/>
      <c r="C64" s="72"/>
      <c r="D64" s="73"/>
      <c r="E64" s="73"/>
      <c r="F64" s="73"/>
    </row>
    <row r="65" spans="2:6" x14ac:dyDescent="0.25">
      <c r="B65" s="71"/>
      <c r="C65" s="72"/>
      <c r="D65" s="73"/>
      <c r="E65" s="73"/>
      <c r="F65" s="73"/>
    </row>
    <row r="66" spans="2:6" x14ac:dyDescent="0.25">
      <c r="B66" s="71"/>
      <c r="C66" s="72"/>
      <c r="D66" s="73"/>
      <c r="E66" s="73"/>
      <c r="F66" s="73"/>
    </row>
    <row r="67" spans="2:6" x14ac:dyDescent="0.25">
      <c r="B67" s="71"/>
      <c r="C67" s="72"/>
      <c r="D67" s="73"/>
      <c r="E67" s="73"/>
      <c r="F67" s="73"/>
    </row>
    <row r="68" spans="2:6" x14ac:dyDescent="0.25">
      <c r="B68" s="71"/>
      <c r="C68" s="72"/>
      <c r="D68" s="73"/>
      <c r="E68" s="73"/>
      <c r="F68" s="73"/>
    </row>
    <row r="69" spans="2:6" x14ac:dyDescent="0.25">
      <c r="B69" s="71"/>
      <c r="C69" s="72"/>
      <c r="D69" s="73"/>
      <c r="E69" s="73"/>
      <c r="F69" s="73"/>
    </row>
    <row r="70" spans="2:6" x14ac:dyDescent="0.25">
      <c r="B70" s="71"/>
      <c r="C70" s="72"/>
      <c r="D70" s="73"/>
      <c r="E70" s="73"/>
      <c r="F70" s="73"/>
    </row>
    <row r="71" spans="2:6" x14ac:dyDescent="0.25">
      <c r="B71" s="71"/>
      <c r="C71" s="72"/>
      <c r="D71" s="73"/>
      <c r="E71" s="73"/>
      <c r="F71" s="73"/>
    </row>
    <row r="72" spans="2:6" x14ac:dyDescent="0.25">
      <c r="B72" s="71"/>
      <c r="C72" s="72"/>
      <c r="D72" s="73"/>
      <c r="E72" s="73"/>
      <c r="F72" s="73"/>
    </row>
    <row r="73" spans="2:6" x14ac:dyDescent="0.25">
      <c r="B73" s="71"/>
      <c r="C73" s="72"/>
      <c r="D73" s="73"/>
      <c r="E73" s="73"/>
      <c r="F73" s="73"/>
    </row>
    <row r="74" spans="2:6" x14ac:dyDescent="0.25">
      <c r="B74" s="71"/>
      <c r="C74" s="72"/>
      <c r="D74" s="73"/>
      <c r="E74" s="73"/>
      <c r="F74" s="73"/>
    </row>
    <row r="75" spans="2:6" x14ac:dyDescent="0.25">
      <c r="B75" s="71"/>
      <c r="C75" s="72"/>
      <c r="D75" s="73"/>
      <c r="E75" s="73"/>
      <c r="F75" s="73"/>
    </row>
    <row r="76" spans="2:6" x14ac:dyDescent="0.25">
      <c r="B76" s="71"/>
      <c r="C76" s="72"/>
      <c r="D76" s="73"/>
      <c r="E76" s="73"/>
      <c r="F76" s="73"/>
    </row>
    <row r="77" spans="2:6" x14ac:dyDescent="0.25">
      <c r="B77" s="71"/>
      <c r="C77" s="72"/>
      <c r="D77" s="73"/>
      <c r="E77" s="73"/>
      <c r="F77" s="73"/>
    </row>
    <row r="78" spans="2:6" x14ac:dyDescent="0.25">
      <c r="B78" s="71"/>
      <c r="C78" s="72"/>
      <c r="D78" s="73"/>
      <c r="E78" s="73"/>
      <c r="F78" s="73"/>
    </row>
    <row r="79" spans="2:6" x14ac:dyDescent="0.25">
      <c r="B79" s="71"/>
      <c r="C79" s="72"/>
      <c r="D79" s="73"/>
      <c r="E79" s="73"/>
      <c r="F79" s="73"/>
    </row>
    <row r="80" spans="2:6" x14ac:dyDescent="0.25">
      <c r="B80" s="71"/>
      <c r="C80" s="72"/>
      <c r="D80" s="73"/>
      <c r="E80" s="73"/>
      <c r="F80" s="73"/>
    </row>
    <row r="81" spans="2:6" x14ac:dyDescent="0.25">
      <c r="B81" s="71"/>
      <c r="C81" s="72"/>
      <c r="D81" s="73"/>
      <c r="E81" s="73"/>
      <c r="F81" s="73"/>
    </row>
    <row r="82" spans="2:6" x14ac:dyDescent="0.25">
      <c r="B82" s="71"/>
      <c r="C82" s="72"/>
      <c r="D82" s="73"/>
      <c r="E82" s="73"/>
      <c r="F82" s="73"/>
    </row>
    <row r="83" spans="2:6" x14ac:dyDescent="0.25">
      <c r="B83" s="71"/>
      <c r="C83" s="72"/>
      <c r="D83" s="73"/>
      <c r="E83" s="73"/>
      <c r="F83" s="73"/>
    </row>
    <row r="84" spans="2:6" x14ac:dyDescent="0.25">
      <c r="B84" s="71"/>
      <c r="C84" s="72"/>
      <c r="D84" s="73"/>
      <c r="E84" s="73"/>
      <c r="F84" s="73"/>
    </row>
    <row r="85" spans="2:6" x14ac:dyDescent="0.25">
      <c r="B85" s="71"/>
      <c r="C85" s="72"/>
      <c r="D85" s="73"/>
      <c r="E85" s="73"/>
      <c r="F85" s="73"/>
    </row>
    <row r="86" spans="2:6" x14ac:dyDescent="0.25">
      <c r="B86" s="71"/>
      <c r="C86" s="72"/>
      <c r="D86" s="73"/>
      <c r="E86" s="73"/>
      <c r="F86" s="73"/>
    </row>
    <row r="87" spans="2:6" x14ac:dyDescent="0.25">
      <c r="B87" s="71"/>
      <c r="C87" s="72"/>
      <c r="D87" s="73"/>
      <c r="E87" s="73"/>
      <c r="F87" s="73"/>
    </row>
    <row r="88" spans="2:6" x14ac:dyDescent="0.25">
      <c r="B88" s="71"/>
      <c r="C88" s="72"/>
      <c r="D88" s="73"/>
      <c r="E88" s="73"/>
      <c r="F88" s="73"/>
    </row>
    <row r="89" spans="2:6" x14ac:dyDescent="0.25">
      <c r="B89" s="71"/>
      <c r="C89" s="72"/>
      <c r="D89" s="73"/>
      <c r="E89" s="73"/>
      <c r="F89" s="73"/>
    </row>
    <row r="90" spans="2:6" x14ac:dyDescent="0.25">
      <c r="B90" s="71"/>
      <c r="C90" s="72"/>
      <c r="D90" s="73"/>
      <c r="E90" s="73"/>
      <c r="F90" s="73"/>
    </row>
    <row r="91" spans="2:6" x14ac:dyDescent="0.25">
      <c r="B91" s="71"/>
      <c r="C91" s="72"/>
      <c r="D91" s="73"/>
      <c r="E91" s="73"/>
      <c r="F91" s="73"/>
    </row>
    <row r="92" spans="2:6" x14ac:dyDescent="0.25">
      <c r="B92" s="71"/>
      <c r="C92" s="72"/>
      <c r="D92" s="73"/>
      <c r="E92" s="73"/>
      <c r="F92" s="73"/>
    </row>
    <row r="93" spans="2:6" x14ac:dyDescent="0.25">
      <c r="B93" s="71"/>
      <c r="C93" s="72"/>
      <c r="D93" s="73"/>
      <c r="E93" s="73"/>
      <c r="F93" s="73"/>
    </row>
    <row r="94" spans="2:6" x14ac:dyDescent="0.25">
      <c r="B94" s="71"/>
      <c r="C94" s="72"/>
      <c r="D94" s="73"/>
      <c r="E94" s="73"/>
      <c r="F94" s="73"/>
    </row>
    <row r="95" spans="2:6" x14ac:dyDescent="0.25">
      <c r="B95" s="71"/>
      <c r="C95" s="72"/>
      <c r="D95" s="73"/>
      <c r="E95" s="73"/>
      <c r="F95" s="73"/>
    </row>
    <row r="96" spans="2:6" x14ac:dyDescent="0.25">
      <c r="B96" s="71"/>
      <c r="C96" s="72"/>
      <c r="D96" s="73"/>
      <c r="E96" s="73"/>
      <c r="F96" s="73"/>
    </row>
    <row r="97" spans="2:6" x14ac:dyDescent="0.25">
      <c r="B97" s="71"/>
      <c r="C97" s="72"/>
      <c r="D97" s="73"/>
      <c r="E97" s="73"/>
      <c r="F97" s="73"/>
    </row>
    <row r="98" spans="2:6" x14ac:dyDescent="0.25">
      <c r="B98" s="71"/>
      <c r="C98" s="72"/>
      <c r="D98" s="73"/>
      <c r="E98" s="73"/>
      <c r="F98" s="73"/>
    </row>
    <row r="99" spans="2:6" x14ac:dyDescent="0.25">
      <c r="B99" s="71"/>
      <c r="C99" s="72"/>
      <c r="D99" s="73"/>
      <c r="E99" s="73"/>
      <c r="F99" s="73"/>
    </row>
    <row r="100" spans="2:6" x14ac:dyDescent="0.25">
      <c r="B100" s="71"/>
      <c r="C100" s="72"/>
      <c r="D100" s="73"/>
      <c r="E100" s="73"/>
      <c r="F100" s="73"/>
    </row>
    <row r="101" spans="2:6" x14ac:dyDescent="0.25">
      <c r="B101" s="71"/>
      <c r="C101" s="72"/>
      <c r="D101" s="73"/>
      <c r="E101" s="73"/>
      <c r="F101" s="73"/>
    </row>
    <row r="102" spans="2:6" x14ac:dyDescent="0.25">
      <c r="B102" s="71"/>
      <c r="C102" s="72"/>
      <c r="D102" s="73"/>
      <c r="E102" s="73"/>
      <c r="F102" s="73"/>
    </row>
    <row r="103" spans="2:6" x14ac:dyDescent="0.25">
      <c r="B103" s="71"/>
      <c r="C103" s="72"/>
      <c r="D103" s="73"/>
      <c r="E103" s="73"/>
      <c r="F103" s="73"/>
    </row>
    <row r="104" spans="2:6" x14ac:dyDescent="0.25">
      <c r="B104" s="71"/>
      <c r="C104" s="72"/>
      <c r="D104" s="73"/>
      <c r="E104" s="73"/>
      <c r="F104" s="73"/>
    </row>
    <row r="105" spans="2:6" x14ac:dyDescent="0.25">
      <c r="B105" s="71"/>
      <c r="C105" s="72"/>
      <c r="D105" s="73"/>
      <c r="E105" s="73"/>
      <c r="F105" s="73"/>
    </row>
    <row r="106" spans="2:6" x14ac:dyDescent="0.25">
      <c r="B106" s="71"/>
      <c r="C106" s="72"/>
      <c r="D106" s="73"/>
      <c r="E106" s="73"/>
      <c r="F106" s="73"/>
    </row>
    <row r="107" spans="2:6" x14ac:dyDescent="0.25">
      <c r="B107" s="71"/>
      <c r="C107" s="72"/>
      <c r="D107" s="73"/>
      <c r="E107" s="73"/>
      <c r="F107" s="73"/>
    </row>
    <row r="108" spans="2:6" x14ac:dyDescent="0.25">
      <c r="B108" s="71"/>
      <c r="C108" s="72"/>
      <c r="D108" s="73"/>
      <c r="E108" s="73"/>
      <c r="F108" s="73"/>
    </row>
    <row r="109" spans="2:6" x14ac:dyDescent="0.25">
      <c r="B109" s="71"/>
      <c r="C109" s="72"/>
      <c r="D109" s="73"/>
      <c r="E109" s="73"/>
      <c r="F109" s="73"/>
    </row>
    <row r="110" spans="2:6" x14ac:dyDescent="0.25">
      <c r="B110" s="71"/>
      <c r="C110" s="72"/>
      <c r="D110" s="73"/>
      <c r="E110" s="73"/>
      <c r="F110" s="73"/>
    </row>
    <row r="111" spans="2:6" x14ac:dyDescent="0.25">
      <c r="B111" s="71"/>
      <c r="C111" s="72"/>
      <c r="D111" s="73"/>
      <c r="E111" s="73"/>
      <c r="F111" s="73"/>
    </row>
    <row r="112" spans="2:6" x14ac:dyDescent="0.25">
      <c r="B112" s="71"/>
      <c r="C112" s="72"/>
      <c r="D112" s="73"/>
      <c r="E112" s="73"/>
      <c r="F112" s="73"/>
    </row>
    <row r="113" spans="2:6" x14ac:dyDescent="0.25">
      <c r="B113" s="71"/>
      <c r="C113" s="72"/>
      <c r="D113" s="73"/>
      <c r="E113" s="73"/>
      <c r="F113" s="73"/>
    </row>
    <row r="114" spans="2:6" x14ac:dyDescent="0.25">
      <c r="B114" s="71"/>
      <c r="C114" s="72"/>
      <c r="D114" s="73"/>
      <c r="E114" s="73"/>
      <c r="F114" s="73"/>
    </row>
    <row r="115" spans="2:6" x14ac:dyDescent="0.25">
      <c r="B115" s="71"/>
      <c r="C115" s="72"/>
      <c r="D115" s="73"/>
      <c r="E115" s="73"/>
      <c r="F115" s="73"/>
    </row>
    <row r="116" spans="2:6" x14ac:dyDescent="0.25">
      <c r="B116" s="71"/>
      <c r="C116" s="72"/>
      <c r="D116" s="73"/>
      <c r="E116" s="73"/>
      <c r="F116" s="73"/>
    </row>
    <row r="117" spans="2:6" x14ac:dyDescent="0.25">
      <c r="B117" s="71"/>
      <c r="C117" s="72"/>
      <c r="D117" s="73"/>
      <c r="E117" s="73"/>
      <c r="F117" s="73"/>
    </row>
    <row r="118" spans="2:6" x14ac:dyDescent="0.25">
      <c r="B118" s="71"/>
      <c r="C118" s="72"/>
      <c r="D118" s="73"/>
      <c r="E118" s="73"/>
      <c r="F118" s="73"/>
    </row>
    <row r="119" spans="2:6" x14ac:dyDescent="0.25">
      <c r="B119" s="71"/>
      <c r="C119" s="72"/>
      <c r="D119" s="73"/>
      <c r="E119" s="73"/>
      <c r="F119" s="73"/>
    </row>
    <row r="120" spans="2:6" x14ac:dyDescent="0.25">
      <c r="B120" s="71"/>
      <c r="C120" s="72"/>
      <c r="D120" s="73"/>
      <c r="E120" s="73"/>
      <c r="F120" s="73"/>
    </row>
    <row r="121" spans="2:6" x14ac:dyDescent="0.25">
      <c r="B121" s="71"/>
      <c r="C121" s="72"/>
      <c r="D121" s="73"/>
      <c r="E121" s="73"/>
      <c r="F121" s="73"/>
    </row>
    <row r="122" spans="2:6" x14ac:dyDescent="0.25">
      <c r="B122" s="71"/>
      <c r="C122" s="72"/>
      <c r="D122" s="73"/>
      <c r="E122" s="73"/>
      <c r="F122" s="73"/>
    </row>
    <row r="123" spans="2:6" x14ac:dyDescent="0.25">
      <c r="B123" s="71"/>
      <c r="C123" s="72"/>
      <c r="D123" s="73"/>
      <c r="E123" s="73"/>
      <c r="F123" s="73"/>
    </row>
    <row r="124" spans="2:6" x14ac:dyDescent="0.25">
      <c r="B124" s="71"/>
      <c r="C124" s="72"/>
      <c r="D124" s="73"/>
      <c r="E124" s="73"/>
      <c r="F124" s="73"/>
    </row>
    <row r="125" spans="2:6" x14ac:dyDescent="0.25">
      <c r="B125" s="71"/>
      <c r="C125" s="72"/>
      <c r="D125" s="73"/>
      <c r="E125" s="73"/>
      <c r="F125" s="73"/>
    </row>
    <row r="126" spans="2:6" x14ac:dyDescent="0.25">
      <c r="B126" s="71"/>
      <c r="C126" s="72"/>
      <c r="D126" s="73"/>
      <c r="E126" s="73"/>
      <c r="F126" s="73"/>
    </row>
    <row r="127" spans="2:6" x14ac:dyDescent="0.25">
      <c r="B127" s="71"/>
      <c r="C127" s="72"/>
      <c r="D127" s="73"/>
      <c r="E127" s="73"/>
      <c r="F127" s="73"/>
    </row>
    <row r="128" spans="2:6" x14ac:dyDescent="0.25">
      <c r="B128" s="71"/>
      <c r="C128" s="72"/>
      <c r="D128" s="73"/>
      <c r="E128" s="73"/>
      <c r="F128" s="73"/>
    </row>
    <row r="129" spans="2:6" x14ac:dyDescent="0.25">
      <c r="B129" s="71"/>
      <c r="C129" s="72"/>
      <c r="D129" s="73"/>
      <c r="E129" s="73"/>
      <c r="F129" s="73"/>
    </row>
    <row r="130" spans="2:6" x14ac:dyDescent="0.25">
      <c r="B130" s="71"/>
      <c r="C130" s="72"/>
      <c r="D130" s="73"/>
      <c r="E130" s="73"/>
      <c r="F130" s="73"/>
    </row>
    <row r="131" spans="2:6" x14ac:dyDescent="0.25">
      <c r="B131" s="71"/>
      <c r="C131" s="72"/>
      <c r="D131" s="73"/>
      <c r="E131" s="73"/>
      <c r="F131" s="73"/>
    </row>
    <row r="132" spans="2:6" x14ac:dyDescent="0.25">
      <c r="B132" s="71"/>
      <c r="C132" s="72"/>
      <c r="D132" s="73"/>
      <c r="E132" s="73"/>
      <c r="F132" s="73"/>
    </row>
    <row r="133" spans="2:6" x14ac:dyDescent="0.25">
      <c r="B133" s="71"/>
      <c r="C133" s="72"/>
      <c r="D133" s="73"/>
      <c r="E133" s="73"/>
      <c r="F133" s="73"/>
    </row>
    <row r="134" spans="2:6" x14ac:dyDescent="0.25">
      <c r="B134" s="71"/>
      <c r="C134" s="72"/>
      <c r="D134" s="73"/>
      <c r="E134" s="73"/>
      <c r="F134" s="73"/>
    </row>
    <row r="135" spans="2:6" x14ac:dyDescent="0.25">
      <c r="B135" s="71"/>
      <c r="C135" s="72"/>
      <c r="D135" s="73"/>
      <c r="E135" s="73"/>
      <c r="F135" s="73"/>
    </row>
    <row r="136" spans="2:6" x14ac:dyDescent="0.25">
      <c r="B136" s="71"/>
      <c r="C136" s="72"/>
      <c r="D136" s="73"/>
      <c r="E136" s="73"/>
      <c r="F136" s="73"/>
    </row>
    <row r="137" spans="2:6" x14ac:dyDescent="0.25">
      <c r="B137" s="71"/>
      <c r="C137" s="72"/>
      <c r="D137" s="73"/>
      <c r="E137" s="73"/>
      <c r="F137" s="73"/>
    </row>
    <row r="138" spans="2:6" x14ac:dyDescent="0.25">
      <c r="B138" s="71"/>
      <c r="C138" s="72"/>
      <c r="D138" s="73"/>
      <c r="E138" s="73"/>
      <c r="F138" s="73"/>
    </row>
    <row r="139" spans="2:6" x14ac:dyDescent="0.25">
      <c r="B139" s="71"/>
      <c r="C139" s="72"/>
      <c r="D139" s="73"/>
      <c r="E139" s="73"/>
      <c r="F139" s="73"/>
    </row>
    <row r="140" spans="2:6" x14ac:dyDescent="0.25">
      <c r="B140" s="71"/>
      <c r="C140" s="72"/>
      <c r="D140" s="73"/>
      <c r="E140" s="73"/>
      <c r="F140" s="73"/>
    </row>
    <row r="141" spans="2:6" x14ac:dyDescent="0.25">
      <c r="B141" s="71"/>
      <c r="C141" s="72"/>
      <c r="D141" s="73"/>
      <c r="E141" s="73"/>
      <c r="F141" s="73"/>
    </row>
    <row r="142" spans="2:6" x14ac:dyDescent="0.25">
      <c r="B142" s="71"/>
      <c r="C142" s="72"/>
      <c r="D142" s="73"/>
      <c r="E142" s="73"/>
      <c r="F142" s="73"/>
    </row>
    <row r="143" spans="2:6" x14ac:dyDescent="0.25">
      <c r="B143" s="71"/>
      <c r="C143" s="72"/>
      <c r="D143" s="73"/>
      <c r="E143" s="73"/>
      <c r="F143" s="73"/>
    </row>
    <row r="144" spans="2:6" x14ac:dyDescent="0.25">
      <c r="B144" s="71"/>
      <c r="C144" s="72"/>
      <c r="D144" s="73"/>
      <c r="E144" s="73"/>
      <c r="F144" s="73"/>
    </row>
    <row r="145" spans="2:6" x14ac:dyDescent="0.25">
      <c r="B145" s="71"/>
      <c r="C145" s="72"/>
      <c r="D145" s="73"/>
      <c r="E145" s="73"/>
      <c r="F145" s="73"/>
    </row>
    <row r="146" spans="2:6" x14ac:dyDescent="0.25">
      <c r="B146" s="71"/>
      <c r="C146" s="72"/>
      <c r="D146" s="73"/>
      <c r="E146" s="73"/>
      <c r="F146" s="73"/>
    </row>
    <row r="147" spans="2:6" x14ac:dyDescent="0.25">
      <c r="B147" s="71"/>
      <c r="C147" s="72"/>
      <c r="D147" s="73"/>
      <c r="E147" s="73"/>
      <c r="F147" s="73"/>
    </row>
    <row r="148" spans="2:6" x14ac:dyDescent="0.25">
      <c r="B148" s="71"/>
      <c r="C148" s="72"/>
      <c r="D148" s="73"/>
      <c r="E148" s="73"/>
      <c r="F148" s="73"/>
    </row>
    <row r="149" spans="2:6" x14ac:dyDescent="0.25">
      <c r="B149" s="71"/>
      <c r="C149" s="72"/>
      <c r="D149" s="73"/>
      <c r="E149" s="73"/>
      <c r="F149" s="73"/>
    </row>
    <row r="150" spans="2:6" x14ac:dyDescent="0.25">
      <c r="B150" s="71"/>
      <c r="C150" s="72"/>
      <c r="D150" s="73"/>
      <c r="E150" s="73"/>
      <c r="F150" s="73"/>
    </row>
    <row r="151" spans="2:6" x14ac:dyDescent="0.25">
      <c r="B151" s="71"/>
      <c r="C151" s="72"/>
      <c r="D151" s="73"/>
      <c r="E151" s="73"/>
      <c r="F151" s="73"/>
    </row>
    <row r="152" spans="2:6" x14ac:dyDescent="0.25">
      <c r="B152" s="71"/>
      <c r="C152" s="72"/>
      <c r="D152" s="73"/>
      <c r="E152" s="73"/>
      <c r="F152" s="73"/>
    </row>
    <row r="153" spans="2:6" x14ac:dyDescent="0.25">
      <c r="B153" s="71"/>
      <c r="C153" s="72"/>
      <c r="D153" s="73"/>
      <c r="E153" s="73"/>
      <c r="F153" s="73"/>
    </row>
    <row r="154" spans="2:6" x14ac:dyDescent="0.25">
      <c r="B154" s="71"/>
      <c r="C154" s="72"/>
      <c r="D154" s="73"/>
      <c r="E154" s="73"/>
      <c r="F154" s="73"/>
    </row>
    <row r="155" spans="2:6" x14ac:dyDescent="0.25">
      <c r="B155" s="71"/>
      <c r="C155" s="72"/>
      <c r="D155" s="73"/>
      <c r="E155" s="73"/>
      <c r="F155" s="73"/>
    </row>
    <row r="156" spans="2:6" x14ac:dyDescent="0.25">
      <c r="B156" s="71"/>
      <c r="C156" s="72"/>
      <c r="D156" s="73"/>
      <c r="E156" s="73"/>
      <c r="F156" s="73"/>
    </row>
    <row r="157" spans="2:6" x14ac:dyDescent="0.25">
      <c r="B157" s="71"/>
      <c r="C157" s="72"/>
      <c r="D157" s="73"/>
      <c r="E157" s="73"/>
      <c r="F157" s="73"/>
    </row>
    <row r="158" spans="2:6" x14ac:dyDescent="0.25">
      <c r="B158" s="71"/>
      <c r="C158" s="72"/>
      <c r="D158" s="73"/>
      <c r="E158" s="73"/>
      <c r="F158" s="73"/>
    </row>
    <row r="159" spans="2:6" x14ac:dyDescent="0.25">
      <c r="B159" s="71"/>
      <c r="C159" s="72"/>
      <c r="D159" s="73"/>
      <c r="E159" s="73"/>
      <c r="F159" s="73"/>
    </row>
    <row r="160" spans="2:6" x14ac:dyDescent="0.25">
      <c r="B160" s="71"/>
      <c r="C160" s="72"/>
      <c r="D160" s="73"/>
      <c r="E160" s="73"/>
      <c r="F160" s="73"/>
    </row>
    <row r="161" spans="2:6" x14ac:dyDescent="0.25">
      <c r="B161" s="71"/>
      <c r="C161" s="72"/>
      <c r="D161" s="73"/>
      <c r="E161" s="73"/>
      <c r="F161" s="73"/>
    </row>
    <row r="162" spans="2:6" x14ac:dyDescent="0.25">
      <c r="B162" s="71"/>
      <c r="C162" s="72"/>
      <c r="D162" s="73"/>
      <c r="E162" s="73"/>
      <c r="F162" s="73"/>
    </row>
    <row r="163" spans="2:6" x14ac:dyDescent="0.25">
      <c r="B163" s="71"/>
      <c r="C163" s="72"/>
      <c r="D163" s="73"/>
      <c r="E163" s="73"/>
      <c r="F163" s="73"/>
    </row>
    <row r="164" spans="2:6" x14ac:dyDescent="0.25">
      <c r="B164" s="71"/>
      <c r="C164" s="72"/>
      <c r="D164" s="73"/>
      <c r="E164" s="73"/>
      <c r="F164" s="73"/>
    </row>
    <row r="165" spans="2:6" x14ac:dyDescent="0.25">
      <c r="B165" s="71"/>
      <c r="C165" s="72"/>
      <c r="D165" s="73"/>
      <c r="E165" s="73"/>
      <c r="F165" s="73"/>
    </row>
    <row r="166" spans="2:6" x14ac:dyDescent="0.25">
      <c r="B166" s="71"/>
      <c r="C166" s="72"/>
      <c r="D166" s="73"/>
      <c r="E166" s="73"/>
      <c r="F166" s="73"/>
    </row>
    <row r="167" spans="2:6" x14ac:dyDescent="0.25">
      <c r="B167" s="71"/>
      <c r="C167" s="72"/>
      <c r="D167" s="73"/>
      <c r="E167" s="73"/>
      <c r="F167" s="73"/>
    </row>
    <row r="168" spans="2:6" x14ac:dyDescent="0.25">
      <c r="B168" s="71"/>
      <c r="C168" s="72"/>
      <c r="D168" s="73"/>
      <c r="E168" s="73"/>
      <c r="F168" s="73"/>
    </row>
    <row r="169" spans="2:6" x14ac:dyDescent="0.25">
      <c r="B169" s="71"/>
      <c r="C169" s="72"/>
      <c r="D169" s="73"/>
      <c r="E169" s="73"/>
      <c r="F169" s="73"/>
    </row>
    <row r="170" spans="2:6" x14ac:dyDescent="0.25">
      <c r="B170" s="71"/>
      <c r="C170" s="72"/>
      <c r="D170" s="73"/>
      <c r="E170" s="73"/>
      <c r="F170" s="73"/>
    </row>
    <row r="171" spans="2:6" x14ac:dyDescent="0.25">
      <c r="B171" s="71"/>
      <c r="C171" s="72"/>
      <c r="D171" s="73"/>
      <c r="E171" s="73"/>
      <c r="F171" s="73"/>
    </row>
    <row r="172" spans="2:6" x14ac:dyDescent="0.25">
      <c r="B172" s="71"/>
      <c r="C172" s="72"/>
      <c r="D172" s="73"/>
      <c r="E172" s="73"/>
      <c r="F172" s="73"/>
    </row>
    <row r="173" spans="2:6" x14ac:dyDescent="0.25">
      <c r="B173" s="71"/>
      <c r="C173" s="72"/>
      <c r="D173" s="73"/>
      <c r="E173" s="73"/>
      <c r="F173" s="73"/>
    </row>
    <row r="174" spans="2:6" x14ac:dyDescent="0.25">
      <c r="B174" s="71"/>
      <c r="C174" s="72"/>
      <c r="D174" s="73"/>
      <c r="E174" s="73"/>
      <c r="F174" s="73"/>
    </row>
    <row r="175" spans="2:6" x14ac:dyDescent="0.25">
      <c r="B175" s="71"/>
      <c r="C175" s="72"/>
      <c r="D175" s="73"/>
      <c r="E175" s="73"/>
      <c r="F175" s="73"/>
    </row>
    <row r="176" spans="2:6" x14ac:dyDescent="0.25">
      <c r="B176" s="71"/>
      <c r="C176" s="72"/>
      <c r="D176" s="73"/>
      <c r="E176" s="73"/>
      <c r="F176" s="73"/>
    </row>
    <row r="177" spans="2:6" x14ac:dyDescent="0.25">
      <c r="B177" s="71"/>
      <c r="C177" s="72"/>
      <c r="D177" s="73"/>
      <c r="E177" s="73"/>
      <c r="F177" s="73"/>
    </row>
    <row r="178" spans="2:6" x14ac:dyDescent="0.25">
      <c r="B178" s="71"/>
      <c r="C178" s="72"/>
      <c r="D178" s="73"/>
      <c r="E178" s="73"/>
      <c r="F178" s="73"/>
    </row>
    <row r="179" spans="2:6" x14ac:dyDescent="0.25">
      <c r="B179" s="71"/>
      <c r="C179" s="72"/>
      <c r="D179" s="73"/>
      <c r="E179" s="73"/>
      <c r="F179" s="73"/>
    </row>
    <row r="180" spans="2:6" x14ac:dyDescent="0.25">
      <c r="B180" s="71"/>
      <c r="C180" s="72"/>
      <c r="D180" s="73"/>
      <c r="E180" s="73"/>
      <c r="F180" s="73"/>
    </row>
    <row r="181" spans="2:6" x14ac:dyDescent="0.25">
      <c r="B181" s="71"/>
      <c r="C181" s="72"/>
      <c r="D181" s="73"/>
      <c r="E181" s="73"/>
      <c r="F181" s="73"/>
    </row>
    <row r="182" spans="2:6" x14ac:dyDescent="0.25">
      <c r="B182" s="71"/>
      <c r="C182" s="72"/>
      <c r="D182" s="73"/>
      <c r="E182" s="73"/>
      <c r="F182" s="73"/>
    </row>
    <row r="183" spans="2:6" x14ac:dyDescent="0.25">
      <c r="B183" s="71"/>
      <c r="C183" s="72"/>
      <c r="D183" s="73"/>
      <c r="E183" s="73"/>
      <c r="F183" s="73"/>
    </row>
    <row r="184" spans="2:6" x14ac:dyDescent="0.25">
      <c r="B184" s="71"/>
      <c r="C184" s="72"/>
      <c r="D184" s="73"/>
      <c r="E184" s="73"/>
      <c r="F184" s="73"/>
    </row>
    <row r="185" spans="2:6" x14ac:dyDescent="0.25">
      <c r="B185" s="71"/>
      <c r="C185" s="72"/>
      <c r="D185" s="73"/>
      <c r="E185" s="73"/>
      <c r="F185" s="73"/>
    </row>
    <row r="186" spans="2:6" x14ac:dyDescent="0.25">
      <c r="B186" s="71"/>
      <c r="C186" s="72"/>
      <c r="D186" s="73"/>
      <c r="E186" s="73"/>
      <c r="F186" s="73"/>
    </row>
    <row r="187" spans="2:6" x14ac:dyDescent="0.25">
      <c r="B187" s="71"/>
      <c r="C187" s="72"/>
      <c r="D187" s="73"/>
      <c r="E187" s="73"/>
      <c r="F187" s="73"/>
    </row>
    <row r="188" spans="2:6" x14ac:dyDescent="0.25">
      <c r="B188" s="71"/>
      <c r="C188" s="72"/>
      <c r="D188" s="73"/>
      <c r="E188" s="73"/>
      <c r="F188" s="73"/>
    </row>
    <row r="189" spans="2:6" x14ac:dyDescent="0.25">
      <c r="B189" s="71"/>
      <c r="C189" s="72"/>
      <c r="D189" s="73"/>
      <c r="E189" s="73"/>
      <c r="F189" s="73"/>
    </row>
    <row r="190" spans="2:6" x14ac:dyDescent="0.25">
      <c r="B190" s="71"/>
      <c r="C190" s="72"/>
      <c r="D190" s="73"/>
      <c r="E190" s="73"/>
      <c r="F190" s="73"/>
    </row>
    <row r="191" spans="2:6" x14ac:dyDescent="0.25">
      <c r="B191" s="71"/>
      <c r="C191" s="72"/>
      <c r="D191" s="73"/>
      <c r="E191" s="73"/>
      <c r="F191" s="73"/>
    </row>
    <row r="192" spans="2:6" x14ac:dyDescent="0.25">
      <c r="B192" s="71"/>
      <c r="C192" s="72"/>
      <c r="D192" s="73"/>
      <c r="E192" s="73"/>
      <c r="F192" s="73"/>
    </row>
    <row r="193" spans="2:6" x14ac:dyDescent="0.25">
      <c r="B193" s="71"/>
      <c r="C193" s="72"/>
      <c r="D193" s="73"/>
      <c r="E193" s="73"/>
      <c r="F193" s="73"/>
    </row>
    <row r="194" spans="2:6" x14ac:dyDescent="0.25">
      <c r="B194" s="71"/>
      <c r="C194" s="72"/>
      <c r="D194" s="73"/>
      <c r="E194" s="73"/>
      <c r="F194" s="73"/>
    </row>
    <row r="195" spans="2:6" x14ac:dyDescent="0.25">
      <c r="B195" s="71"/>
      <c r="C195" s="72"/>
      <c r="D195" s="73"/>
      <c r="E195" s="73"/>
      <c r="F195" s="73"/>
    </row>
    <row r="196" spans="2:6" x14ac:dyDescent="0.25">
      <c r="B196" s="71"/>
      <c r="C196" s="72"/>
      <c r="D196" s="73"/>
      <c r="E196" s="73"/>
      <c r="F196" s="73"/>
    </row>
    <row r="197" spans="2:6" x14ac:dyDescent="0.25">
      <c r="B197" s="71"/>
      <c r="C197" s="72"/>
      <c r="D197" s="73"/>
      <c r="E197" s="73"/>
      <c r="F197" s="73"/>
    </row>
    <row r="198" spans="2:6" x14ac:dyDescent="0.25">
      <c r="B198" s="71"/>
      <c r="C198" s="72"/>
      <c r="D198" s="73"/>
      <c r="E198" s="73"/>
      <c r="F198" s="73"/>
    </row>
    <row r="199" spans="2:6" x14ac:dyDescent="0.25">
      <c r="B199" s="71"/>
      <c r="C199" s="72"/>
      <c r="D199" s="73"/>
      <c r="E199" s="73"/>
      <c r="F199" s="73"/>
    </row>
    <row r="200" spans="2:6" x14ac:dyDescent="0.25">
      <c r="B200" s="71"/>
      <c r="C200" s="72"/>
      <c r="D200" s="73"/>
      <c r="E200" s="73"/>
      <c r="F200" s="73"/>
    </row>
    <row r="201" spans="2:6" x14ac:dyDescent="0.25">
      <c r="B201" s="71"/>
      <c r="C201" s="72"/>
      <c r="D201" s="73"/>
      <c r="E201" s="73"/>
      <c r="F201" s="73"/>
    </row>
    <row r="202" spans="2:6" x14ac:dyDescent="0.25">
      <c r="B202" s="71"/>
      <c r="C202" s="72"/>
      <c r="D202" s="73"/>
      <c r="E202" s="73"/>
      <c r="F202" s="73"/>
    </row>
    <row r="203" spans="2:6" x14ac:dyDescent="0.25">
      <c r="B203" s="71"/>
      <c r="C203" s="72"/>
      <c r="D203" s="73"/>
      <c r="E203" s="73"/>
      <c r="F203" s="73"/>
    </row>
    <row r="204" spans="2:6" x14ac:dyDescent="0.25">
      <c r="B204" s="71"/>
      <c r="C204" s="72"/>
      <c r="D204" s="73"/>
      <c r="E204" s="73"/>
      <c r="F204" s="73"/>
    </row>
    <row r="205" spans="2:6" x14ac:dyDescent="0.25">
      <c r="B205" s="71"/>
      <c r="C205" s="72"/>
      <c r="D205" s="73"/>
      <c r="E205" s="73"/>
      <c r="F205" s="73"/>
    </row>
    <row r="206" spans="2:6" x14ac:dyDescent="0.25">
      <c r="B206" s="71"/>
      <c r="C206" s="72"/>
      <c r="D206" s="73"/>
      <c r="E206" s="73"/>
      <c r="F206" s="73"/>
    </row>
    <row r="207" spans="2:6" x14ac:dyDescent="0.25">
      <c r="B207" s="71"/>
      <c r="C207" s="72"/>
      <c r="D207" s="73"/>
      <c r="E207" s="73"/>
      <c r="F207" s="73"/>
    </row>
    <row r="208" spans="2:6" x14ac:dyDescent="0.25">
      <c r="B208" s="71"/>
      <c r="C208" s="72"/>
      <c r="D208" s="73"/>
      <c r="E208" s="73"/>
      <c r="F208" s="73"/>
    </row>
    <row r="209" spans="2:6" x14ac:dyDescent="0.25">
      <c r="B209" s="71"/>
      <c r="C209" s="72"/>
      <c r="D209" s="73"/>
      <c r="E209" s="73"/>
      <c r="F209" s="73"/>
    </row>
    <row r="210" spans="2:6" x14ac:dyDescent="0.25">
      <c r="B210" s="71"/>
      <c r="C210" s="72"/>
      <c r="D210" s="73"/>
      <c r="E210" s="73"/>
      <c r="F210" s="73"/>
    </row>
    <row r="211" spans="2:6" x14ac:dyDescent="0.25">
      <c r="B211" s="71"/>
      <c r="C211" s="72"/>
      <c r="D211" s="73"/>
      <c r="E211" s="73"/>
      <c r="F211" s="73"/>
    </row>
    <row r="212" spans="2:6" x14ac:dyDescent="0.25">
      <c r="B212" s="71"/>
      <c r="C212" s="72"/>
      <c r="D212" s="73"/>
      <c r="E212" s="73"/>
      <c r="F212" s="73"/>
    </row>
    <row r="213" spans="2:6" x14ac:dyDescent="0.25">
      <c r="B213" s="71"/>
      <c r="C213" s="72"/>
      <c r="D213" s="73"/>
      <c r="E213" s="73"/>
      <c r="F213" s="73"/>
    </row>
    <row r="214" spans="2:6" x14ac:dyDescent="0.25">
      <c r="B214" s="71"/>
      <c r="C214" s="72"/>
      <c r="D214" s="73"/>
      <c r="E214" s="73"/>
      <c r="F214" s="73"/>
    </row>
    <row r="215" spans="2:6" x14ac:dyDescent="0.25">
      <c r="B215" s="71"/>
      <c r="C215" s="72"/>
      <c r="D215" s="73"/>
      <c r="E215" s="73"/>
      <c r="F215" s="73"/>
    </row>
    <row r="216" spans="2:6" x14ac:dyDescent="0.25">
      <c r="B216" s="71"/>
      <c r="C216" s="72"/>
      <c r="D216" s="73"/>
      <c r="E216" s="73"/>
      <c r="F216" s="73"/>
    </row>
    <row r="217" spans="2:6" x14ac:dyDescent="0.25">
      <c r="B217" s="71"/>
      <c r="C217" s="72"/>
      <c r="D217" s="73"/>
      <c r="E217" s="73"/>
      <c r="F217" s="73"/>
    </row>
    <row r="218" spans="2:6" x14ac:dyDescent="0.25">
      <c r="B218" s="71"/>
      <c r="C218" s="72"/>
      <c r="D218" s="73"/>
      <c r="E218" s="73"/>
      <c r="F218" s="73"/>
    </row>
    <row r="219" spans="2:6" x14ac:dyDescent="0.25">
      <c r="B219" s="71"/>
      <c r="C219" s="72"/>
      <c r="D219" s="73"/>
      <c r="E219" s="73"/>
      <c r="F219" s="73"/>
    </row>
    <row r="220" spans="2:6" x14ac:dyDescent="0.25">
      <c r="B220" s="71"/>
      <c r="C220" s="72"/>
      <c r="D220" s="73"/>
      <c r="E220" s="73"/>
      <c r="F220" s="73"/>
    </row>
    <row r="221" spans="2:6" x14ac:dyDescent="0.25">
      <c r="B221" s="71"/>
      <c r="C221" s="72"/>
      <c r="D221" s="73"/>
      <c r="E221" s="73"/>
      <c r="F221" s="73"/>
    </row>
    <row r="222" spans="2:6" x14ac:dyDescent="0.25">
      <c r="B222" s="71"/>
      <c r="C222" s="72"/>
      <c r="D222" s="73"/>
      <c r="E222" s="73"/>
      <c r="F222" s="73"/>
    </row>
    <row r="223" spans="2:6" x14ac:dyDescent="0.25">
      <c r="B223" s="71"/>
      <c r="C223" s="72"/>
      <c r="D223" s="73"/>
      <c r="E223" s="73"/>
      <c r="F223" s="73"/>
    </row>
    <row r="224" spans="2:6" x14ac:dyDescent="0.25">
      <c r="B224" s="71"/>
      <c r="C224" s="72"/>
      <c r="D224" s="73"/>
      <c r="E224" s="73"/>
      <c r="F224" s="73"/>
    </row>
    <row r="225" spans="2:6" x14ac:dyDescent="0.25">
      <c r="B225" s="71"/>
      <c r="C225" s="72"/>
      <c r="D225" s="73"/>
      <c r="E225" s="73"/>
      <c r="F225" s="73"/>
    </row>
    <row r="226" spans="2:6" x14ac:dyDescent="0.25">
      <c r="B226" s="71"/>
      <c r="C226" s="72"/>
      <c r="D226" s="73"/>
      <c r="E226" s="73"/>
      <c r="F226" s="73"/>
    </row>
    <row r="227" spans="2:6" x14ac:dyDescent="0.25">
      <c r="B227" s="71"/>
      <c r="C227" s="72"/>
      <c r="D227" s="73"/>
      <c r="E227" s="73"/>
      <c r="F227" s="73"/>
    </row>
    <row r="228" spans="2:6" x14ac:dyDescent="0.25">
      <c r="B228" s="71"/>
      <c r="C228" s="72"/>
      <c r="D228" s="73"/>
      <c r="E228" s="73"/>
      <c r="F228" s="73"/>
    </row>
    <row r="229" spans="2:6" x14ac:dyDescent="0.25">
      <c r="B229" s="71"/>
      <c r="C229" s="72"/>
      <c r="D229" s="73"/>
      <c r="E229" s="73"/>
      <c r="F229" s="73"/>
    </row>
    <row r="230" spans="2:6" x14ac:dyDescent="0.25">
      <c r="B230" s="71"/>
      <c r="C230" s="72"/>
      <c r="D230" s="73"/>
      <c r="E230" s="73"/>
      <c r="F230" s="73"/>
    </row>
    <row r="231" spans="2:6" x14ac:dyDescent="0.25">
      <c r="B231" s="71"/>
      <c r="C231" s="72"/>
      <c r="D231" s="73"/>
      <c r="E231" s="73"/>
      <c r="F231" s="73"/>
    </row>
    <row r="232" spans="2:6" x14ac:dyDescent="0.25">
      <c r="B232" s="71"/>
      <c r="C232" s="72"/>
      <c r="D232" s="73"/>
      <c r="E232" s="73"/>
      <c r="F232" s="73"/>
    </row>
    <row r="233" spans="2:6" x14ac:dyDescent="0.25">
      <c r="B233" s="71"/>
      <c r="C233" s="72"/>
      <c r="D233" s="73"/>
      <c r="E233" s="73"/>
      <c r="F233" s="73"/>
    </row>
    <row r="234" spans="2:6" x14ac:dyDescent="0.25">
      <c r="B234" s="71"/>
      <c r="C234" s="72"/>
      <c r="D234" s="73"/>
      <c r="E234" s="73"/>
      <c r="F234" s="73"/>
    </row>
    <row r="235" spans="2:6" x14ac:dyDescent="0.25">
      <c r="B235" s="71"/>
      <c r="C235" s="72"/>
      <c r="D235" s="73"/>
      <c r="E235" s="73"/>
      <c r="F235" s="73"/>
    </row>
    <row r="236" spans="2:6" x14ac:dyDescent="0.25">
      <c r="B236" s="71"/>
      <c r="C236" s="72"/>
      <c r="D236" s="73"/>
      <c r="E236" s="73"/>
      <c r="F236" s="73"/>
    </row>
    <row r="237" spans="2:6" x14ac:dyDescent="0.25">
      <c r="B237" s="71"/>
      <c r="C237" s="72"/>
      <c r="D237" s="73"/>
      <c r="E237" s="73"/>
      <c r="F237" s="73"/>
    </row>
    <row r="238" spans="2:6" x14ac:dyDescent="0.25">
      <c r="B238" s="71"/>
      <c r="C238" s="72"/>
      <c r="D238" s="73"/>
      <c r="E238" s="73"/>
      <c r="F238" s="73"/>
    </row>
    <row r="239" spans="2:6" x14ac:dyDescent="0.25">
      <c r="B239" s="71"/>
      <c r="C239" s="72"/>
      <c r="D239" s="73"/>
      <c r="E239" s="73"/>
      <c r="F239" s="73"/>
    </row>
    <row r="240" spans="2:6" x14ac:dyDescent="0.25">
      <c r="B240" s="71"/>
      <c r="C240" s="72"/>
      <c r="D240" s="73"/>
      <c r="E240" s="73"/>
      <c r="F240" s="73"/>
    </row>
    <row r="241" spans="2:6" x14ac:dyDescent="0.25">
      <c r="B241" s="71"/>
      <c r="C241" s="72"/>
      <c r="D241" s="73"/>
      <c r="E241" s="73"/>
      <c r="F241" s="73"/>
    </row>
    <row r="242" spans="2:6" x14ac:dyDescent="0.25">
      <c r="B242" s="71"/>
      <c r="C242" s="72"/>
      <c r="D242" s="73"/>
      <c r="E242" s="73"/>
      <c r="F242" s="73"/>
    </row>
    <row r="243" spans="2:6" x14ac:dyDescent="0.25">
      <c r="B243" s="71"/>
      <c r="C243" s="72"/>
      <c r="D243" s="73"/>
      <c r="E243" s="73"/>
      <c r="F243" s="73"/>
    </row>
    <row r="244" spans="2:6" x14ac:dyDescent="0.25">
      <c r="B244" s="71"/>
      <c r="C244" s="72"/>
      <c r="D244" s="73"/>
      <c r="E244" s="73"/>
      <c r="F244" s="73"/>
    </row>
    <row r="245" spans="2:6" x14ac:dyDescent="0.25">
      <c r="B245" s="71"/>
      <c r="C245" s="72"/>
      <c r="D245" s="73"/>
      <c r="E245" s="73"/>
      <c r="F245" s="73"/>
    </row>
    <row r="246" spans="2:6" x14ac:dyDescent="0.25">
      <c r="B246" s="71"/>
      <c r="C246" s="72"/>
      <c r="D246" s="73"/>
      <c r="E246" s="73"/>
      <c r="F246" s="73"/>
    </row>
    <row r="247" spans="2:6" x14ac:dyDescent="0.25">
      <c r="B247" s="71"/>
      <c r="C247" s="72"/>
      <c r="D247" s="73"/>
      <c r="E247" s="73"/>
      <c r="F247" s="73"/>
    </row>
    <row r="248" spans="2:6" x14ac:dyDescent="0.25">
      <c r="B248" s="71"/>
      <c r="C248" s="72"/>
      <c r="D248" s="73"/>
      <c r="E248" s="73"/>
      <c r="F248" s="73"/>
    </row>
    <row r="249" spans="2:6" x14ac:dyDescent="0.25">
      <c r="B249" s="71"/>
      <c r="C249" s="72"/>
      <c r="D249" s="73"/>
      <c r="E249" s="73"/>
      <c r="F249" s="73"/>
    </row>
    <row r="250" spans="2:6" x14ac:dyDescent="0.25">
      <c r="B250" s="71"/>
      <c r="C250" s="72"/>
      <c r="D250" s="73"/>
      <c r="E250" s="73"/>
      <c r="F250" s="73"/>
    </row>
    <row r="251" spans="2:6" x14ac:dyDescent="0.25">
      <c r="B251" s="71"/>
      <c r="C251" s="72"/>
      <c r="D251" s="73"/>
      <c r="E251" s="73"/>
      <c r="F251" s="73"/>
    </row>
    <row r="252" spans="2:6" x14ac:dyDescent="0.25">
      <c r="B252" s="71"/>
      <c r="C252" s="72"/>
      <c r="D252" s="73"/>
      <c r="E252" s="73"/>
      <c r="F252" s="73"/>
    </row>
    <row r="253" spans="2:6" x14ac:dyDescent="0.25">
      <c r="B253" s="71"/>
      <c r="C253" s="72"/>
      <c r="D253" s="73"/>
      <c r="E253" s="73"/>
      <c r="F253" s="73"/>
    </row>
    <row r="254" spans="2:6" x14ac:dyDescent="0.25">
      <c r="B254" s="71"/>
      <c r="C254" s="72"/>
      <c r="D254" s="73"/>
      <c r="E254" s="73"/>
      <c r="F254" s="73"/>
    </row>
    <row r="255" spans="2:6" x14ac:dyDescent="0.25">
      <c r="B255" s="71"/>
      <c r="C255" s="72"/>
      <c r="D255" s="73"/>
      <c r="E255" s="73"/>
      <c r="F255" s="73"/>
    </row>
    <row r="256" spans="2:6" x14ac:dyDescent="0.25">
      <c r="B256" s="71"/>
      <c r="C256" s="72"/>
      <c r="D256" s="73"/>
      <c r="E256" s="73"/>
      <c r="F256" s="73"/>
    </row>
    <row r="257" spans="2:6" x14ac:dyDescent="0.25">
      <c r="B257" s="71"/>
      <c r="C257" s="72"/>
      <c r="D257" s="73"/>
      <c r="E257" s="73"/>
      <c r="F257" s="73"/>
    </row>
    <row r="258" spans="2:6" x14ac:dyDescent="0.25">
      <c r="B258" s="71"/>
      <c r="C258" s="72"/>
      <c r="D258" s="73"/>
      <c r="E258" s="73"/>
      <c r="F258" s="73"/>
    </row>
    <row r="259" spans="2:6" x14ac:dyDescent="0.25">
      <c r="B259" s="71"/>
      <c r="C259" s="72"/>
      <c r="D259" s="73"/>
      <c r="E259" s="73"/>
      <c r="F259" s="73"/>
    </row>
    <row r="260" spans="2:6" x14ac:dyDescent="0.25">
      <c r="B260" s="71"/>
      <c r="C260" s="72"/>
      <c r="D260" s="73"/>
      <c r="E260" s="73"/>
      <c r="F260" s="73"/>
    </row>
  </sheetData>
  <mergeCells count="1">
    <mergeCell ref="B2:F2"/>
  </mergeCells>
  <pageMargins left="0.7" right="0.7" top="0.75" bottom="0.75" header="0.3" footer="0.3"/>
  <pageSetup paperSize="9" scale="77" orientation="portrait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284"/>
  <sheetViews>
    <sheetView topLeftCell="A10" workbookViewId="0">
      <selection activeCell="F23" sqref="F23"/>
    </sheetView>
  </sheetViews>
  <sheetFormatPr defaultRowHeight="15" x14ac:dyDescent="0.25"/>
  <cols>
    <col min="1" max="1" width="9.140625" style="59"/>
    <col min="2" max="2" width="52.7109375" style="74" customWidth="1"/>
    <col min="3" max="3" width="8.140625" style="75" bestFit="1" customWidth="1"/>
    <col min="4" max="4" width="13" style="76" customWidth="1"/>
    <col min="5" max="5" width="17.140625" style="76" customWidth="1"/>
    <col min="6" max="6" width="15.7109375" style="76" customWidth="1"/>
    <col min="7" max="7" width="14" style="66" customWidth="1"/>
    <col min="8" max="16384" width="9.140625" style="59"/>
  </cols>
  <sheetData>
    <row r="2" spans="2:7" s="54" customFormat="1" ht="15" customHeight="1" x14ac:dyDescent="0.2">
      <c r="B2" s="212" t="str">
        <f>'Elenco Prezzi Unitari'!B97</f>
        <v>PLT6 - Nummernschilderkennungsstation Nr.6:  Steinmannwald NORD (Gemeinde  LEIFERS)</v>
      </c>
      <c r="C2" s="212"/>
      <c r="D2" s="212"/>
      <c r="E2" s="212"/>
      <c r="F2" s="212"/>
      <c r="G2" s="53"/>
    </row>
    <row r="3" spans="2:7" s="54" customFormat="1" x14ac:dyDescent="0.2">
      <c r="B3" s="55" t="str">
        <f>'Elenco Prezzi Unitari'!B65</f>
        <v>BESCHREIBUNG</v>
      </c>
      <c r="C3" s="55" t="str">
        <f>'Elenco Prezzi Unitari'!C65</f>
        <v>M.E.</v>
      </c>
      <c r="D3" s="55" t="str">
        <f>'Elenco Prezzi Unitari'!D65</f>
        <v>ANZ.</v>
      </c>
      <c r="E3" s="55" t="str">
        <f>'Elenco Prezzi Unitari'!E65</f>
        <v>EINHEITSPREIS</v>
      </c>
      <c r="F3" s="55" t="str">
        <f>'Elenco Prezzi Unitari'!F65</f>
        <v>BETRAG</v>
      </c>
      <c r="G3" s="53"/>
    </row>
    <row r="4" spans="2:7" ht="30" x14ac:dyDescent="0.25">
      <c r="B4" s="34" t="str">
        <f>'Elenco Prezzi Unitari'!B4</f>
        <v>Videokamera Nummernschilderkennung OCR + Übersichtskamera</v>
      </c>
      <c r="C4" s="56" t="s">
        <v>1</v>
      </c>
      <c r="D4" s="57">
        <v>2</v>
      </c>
      <c r="E4" s="82">
        <f>'Elenco Prezzi Unitari'!F4</f>
        <v>3200</v>
      </c>
      <c r="F4" s="83">
        <f t="shared" ref="F4:F8" si="0">E4*D4</f>
        <v>6400</v>
      </c>
      <c r="G4" s="58"/>
    </row>
    <row r="5" spans="2:7" ht="30" x14ac:dyDescent="0.25">
      <c r="B5" s="34" t="str">
        <f>'Elenco Prezzi Unitari'!B5</f>
        <v>Lokaler Speicher f. Videokamera Nummernschilderkennung - HD Typ SSD 120 GB</v>
      </c>
      <c r="C5" s="56" t="s">
        <v>1</v>
      </c>
      <c r="D5" s="57">
        <v>2</v>
      </c>
      <c r="E5" s="82">
        <f>'Elenco Prezzi Unitari'!F5</f>
        <v>224</v>
      </c>
      <c r="F5" s="83">
        <f t="shared" si="0"/>
        <v>448</v>
      </c>
      <c r="G5" s="58"/>
    </row>
    <row r="6" spans="2:7" x14ac:dyDescent="0.25">
      <c r="B6" s="34" t="str">
        <f>'Elenco Prezzi Unitari'!B10</f>
        <v>Grundlizenz Kamera f. SW Nummernschilderkennung</v>
      </c>
      <c r="C6" s="56" t="s">
        <v>1</v>
      </c>
      <c r="D6" s="57">
        <v>2</v>
      </c>
      <c r="E6" s="82">
        <f>'Elenco Prezzi Unitari'!F10</f>
        <v>513.5</v>
      </c>
      <c r="F6" s="83">
        <f t="shared" si="0"/>
        <v>1027</v>
      </c>
      <c r="G6" s="58"/>
    </row>
    <row r="7" spans="2:7" ht="30" x14ac:dyDescent="0.25">
      <c r="B7" s="34" t="str">
        <f>'Elenco Prezzi Unitari'!B11</f>
        <v>Lizenz Kamera Zugriff KfZ-Zulassungsstelle f. SW Nummernschilderkennung</v>
      </c>
      <c r="C7" s="56" t="s">
        <v>1</v>
      </c>
      <c r="D7" s="57">
        <v>2</v>
      </c>
      <c r="E7" s="82">
        <f>'Elenco Prezzi Unitari'!F11</f>
        <v>260</v>
      </c>
      <c r="F7" s="83">
        <f t="shared" si="0"/>
        <v>520</v>
      </c>
      <c r="G7" s="58"/>
    </row>
    <row r="8" spans="2:7" x14ac:dyDescent="0.25">
      <c r="B8" s="34" t="str">
        <f>'Elenco Prezzi Unitari'!B37</f>
        <v>Schild "Videoüberwachter Bereich" Art.13 GvD 196/2003</v>
      </c>
      <c r="C8" s="56" t="s">
        <v>1</v>
      </c>
      <c r="D8" s="57">
        <v>2</v>
      </c>
      <c r="E8" s="82">
        <f>'Elenco Prezzi Unitari'!F37</f>
        <v>50</v>
      </c>
      <c r="F8" s="83">
        <f t="shared" si="0"/>
        <v>100</v>
      </c>
      <c r="G8" s="58"/>
    </row>
    <row r="9" spans="2:7" ht="75" x14ac:dyDescent="0.25">
      <c r="B9" s="33" t="str">
        <f>'Elenco Prezzi Unitari'!B32</f>
        <v>Zubehörteile für die Montage der Videokameras und die fachgerechte Herstellung einer vollständigen, funktionstüchtigen Anlage (z.B. Elektroschaltschrank, Geräteschrank, selbstrückstellender Schalter, Netzgeräte, Kabel usw.)</v>
      </c>
      <c r="C9" s="118" t="str">
        <f>'Elenco Prezzi Unitari'!C32</f>
        <v>pauschal</v>
      </c>
      <c r="D9" s="57">
        <v>1</v>
      </c>
      <c r="E9" s="82">
        <v>1000</v>
      </c>
      <c r="F9" s="83">
        <f>E9*D9</f>
        <v>1000</v>
      </c>
      <c r="G9" s="58"/>
    </row>
    <row r="10" spans="2:7" ht="30" x14ac:dyDescent="0.25">
      <c r="B10" s="34" t="str">
        <f>'Elenco Prezzi Unitari'!B59</f>
        <v>Lieferung und Einbau eines verjüngenden Masts mit gebogenem Ausleger  H 6,70 m ü.d.B., Ausleger 6 m</v>
      </c>
      <c r="C10" s="56" t="s">
        <v>1</v>
      </c>
      <c r="D10" s="57">
        <v>1</v>
      </c>
      <c r="E10" s="82">
        <f>'Elenco Prezzi Unitari'!F59</f>
        <v>1521</v>
      </c>
      <c r="F10" s="83">
        <f t="shared" ref="F10:F14" si="1">E10*D10</f>
        <v>1521</v>
      </c>
      <c r="G10" s="58"/>
    </row>
    <row r="11" spans="2:7" ht="60" x14ac:dyDescent="0.25">
      <c r="B11" s="34" t="str">
        <f>'Elenco Prezzi Unitari'!B60</f>
        <v>Herstellung eines Fundaments einschließlich Aushub für versenkten Einbau eines verjüngenden Auslegermasts, Ausleger  6,00m , Abm. 154x174x124, doppelte Stahlarmierung, Stahlbeton usw.</v>
      </c>
      <c r="C11" s="56" t="s">
        <v>1</v>
      </c>
      <c r="D11" s="57">
        <v>1</v>
      </c>
      <c r="E11" s="82">
        <f>'Elenco Prezzi Unitari'!F60</f>
        <v>1400</v>
      </c>
      <c r="F11" s="83">
        <f t="shared" si="1"/>
        <v>1400</v>
      </c>
      <c r="G11" s="64"/>
    </row>
    <row r="12" spans="2:7" ht="45" x14ac:dyDescent="0.25">
      <c r="B12" s="34" t="str">
        <f>'Elenco Prezzi Unitari'!B62</f>
        <v>Lieferung und Einbau von vorgefertigten Inspektions- und Abzweigungsschächten aus Beton, Innendurchm.50x50x70</v>
      </c>
      <c r="C12" s="56" t="s">
        <v>1</v>
      </c>
      <c r="D12" s="57">
        <v>1</v>
      </c>
      <c r="E12" s="82">
        <f>'Elenco Prezzi Unitari'!F62</f>
        <v>120</v>
      </c>
      <c r="F12" s="83">
        <f t="shared" si="1"/>
        <v>120</v>
      </c>
    </row>
    <row r="13" spans="2:7" x14ac:dyDescent="0.25">
      <c r="B13" s="34" t="str">
        <f>'Elenco Prezzi Unitari'!B63</f>
        <v>Lieferung und Einbau von Gullys aus Späroguss</v>
      </c>
      <c r="C13" s="56" t="s">
        <v>1</v>
      </c>
      <c r="D13" s="57">
        <v>1</v>
      </c>
      <c r="E13" s="82">
        <f>'Elenco Prezzi Unitari'!F63</f>
        <v>111.6</v>
      </c>
      <c r="F13" s="83">
        <f t="shared" si="1"/>
        <v>111.6</v>
      </c>
    </row>
    <row r="14" spans="2:7" ht="60" x14ac:dyDescent="0.25">
      <c r="B14" s="34" t="str">
        <f>'Elenco Prezzi Unitari'!B61</f>
        <v>Lieferung und  Einbau eines Erders aus Stahl, normgerecht an die Erdleiter  angeschlossen mittels Verbindungsklemmen. Kreuzerder 50/50/2 mm, feuerverzinkt. L=1000 mm.</v>
      </c>
      <c r="C14" s="56" t="s">
        <v>1</v>
      </c>
      <c r="D14" s="57">
        <v>1</v>
      </c>
      <c r="E14" s="82">
        <f>'Elenco Prezzi Unitari'!F61</f>
        <v>75.75</v>
      </c>
      <c r="F14" s="83">
        <f t="shared" si="1"/>
        <v>75.75</v>
      </c>
    </row>
    <row r="15" spans="2:7" ht="30" x14ac:dyDescent="0.25">
      <c r="B15" s="33" t="str">
        <f>'Elenco Prezzi Unitari'!B34</f>
        <v>Arbeitslohn für die Installation (einschließlich Einsatz einer Arbeitsbühne) und die Konfiguration der Anlage.</v>
      </c>
      <c r="C15" s="118" t="str">
        <f>'Elenco Prezzi Unitari'!C34</f>
        <v>pauschal</v>
      </c>
      <c r="D15" s="63">
        <v>1</v>
      </c>
      <c r="E15" s="86">
        <v>1000</v>
      </c>
      <c r="F15" s="87">
        <f>E15*D15</f>
        <v>1000</v>
      </c>
    </row>
    <row r="16" spans="2:7" x14ac:dyDescent="0.25">
      <c r="B16" s="35" t="str">
        <f>'Elenco Prezzi Unitari'!B66</f>
        <v>Gesamt SOA Kategorie OS5</v>
      </c>
      <c r="C16" s="60"/>
      <c r="D16" s="61"/>
      <c r="E16" s="84"/>
      <c r="F16" s="85">
        <f>SUM(F4:F15)</f>
        <v>13723.35</v>
      </c>
    </row>
    <row r="17" spans="2:6" x14ac:dyDescent="0.25">
      <c r="B17" s="34" t="str">
        <f>'Elenco Prezzi Unitari'!B6</f>
        <v>Modem 3G HSPDS/GPRS mit eingebauter Antenne</v>
      </c>
      <c r="C17" s="56" t="s">
        <v>1</v>
      </c>
      <c r="D17" s="57">
        <v>2</v>
      </c>
      <c r="E17" s="82">
        <f>'Elenco Prezzi Unitari'!F6</f>
        <v>320</v>
      </c>
      <c r="F17" s="83">
        <f t="shared" ref="F17" si="2">E17*D17</f>
        <v>640</v>
      </c>
    </row>
    <row r="18" spans="2:6" ht="45" x14ac:dyDescent="0.25">
      <c r="B18" s="33" t="str">
        <f>'Elenco Prezzi Unitari'!B33</f>
        <v>Zubehörteile für die Montage der Konnektivitätsgeräte zur fachgerechten Herstellung einer vollständigen, funktionstüchtigen Anlage.</v>
      </c>
      <c r="C18" s="117" t="str">
        <f>'Elenco Prezzi Unitari'!C33</f>
        <v>pauschal</v>
      </c>
      <c r="D18" s="57">
        <v>1</v>
      </c>
      <c r="E18" s="82">
        <v>400</v>
      </c>
      <c r="F18" s="83">
        <f>E18*D18</f>
        <v>400</v>
      </c>
    </row>
    <row r="19" spans="2:6" ht="30" x14ac:dyDescent="0.25">
      <c r="B19" s="34" t="str">
        <f>'Elenco Prezzi Unitari'!B34</f>
        <v>Arbeitslohn für die Installation (einschließlich Einsatz einer Arbeitsbühne) und die Konfiguration der Anlage.</v>
      </c>
      <c r="C19" s="114" t="str">
        <f>'Elenco Prezzi Unitari'!C34</f>
        <v>pauschal</v>
      </c>
      <c r="D19" s="63">
        <v>1</v>
      </c>
      <c r="E19" s="86">
        <v>400</v>
      </c>
      <c r="F19" s="87">
        <f>E19*D19</f>
        <v>400</v>
      </c>
    </row>
    <row r="20" spans="2:6" x14ac:dyDescent="0.25">
      <c r="B20" s="36" t="str">
        <f>'Elenco Prezzi Unitari'!B67</f>
        <v>Gesamt SOA Kategorie OS19</v>
      </c>
      <c r="C20" s="60"/>
      <c r="D20" s="65"/>
      <c r="E20" s="84"/>
      <c r="F20" s="88">
        <f>SUM(F17:F19)</f>
        <v>1440</v>
      </c>
    </row>
    <row r="21" spans="2:6" x14ac:dyDescent="0.25">
      <c r="B21" s="67"/>
      <c r="C21" s="68"/>
      <c r="D21" s="69"/>
      <c r="E21" s="89"/>
      <c r="F21" s="89"/>
    </row>
    <row r="22" spans="2:6" x14ac:dyDescent="0.25">
      <c r="B22" s="45" t="str">
        <f>'Elenco Prezzi Unitari'!B69</f>
        <v>SUMME</v>
      </c>
      <c r="C22" s="60"/>
      <c r="D22" s="70"/>
      <c r="E22" s="84"/>
      <c r="F22" s="90">
        <f>F16+F20</f>
        <v>15163.35</v>
      </c>
    </row>
    <row r="23" spans="2:6" x14ac:dyDescent="0.25">
      <c r="B23" s="71"/>
      <c r="C23" s="72"/>
      <c r="D23" s="73"/>
      <c r="E23" s="73"/>
      <c r="F23" s="73"/>
    </row>
    <row r="24" spans="2:6" x14ac:dyDescent="0.25">
      <c r="B24" s="71"/>
      <c r="C24" s="72"/>
      <c r="D24" s="73"/>
      <c r="E24" s="73"/>
      <c r="F24" s="73"/>
    </row>
    <row r="25" spans="2:6" x14ac:dyDescent="0.25">
      <c r="B25" s="71"/>
      <c r="C25" s="72"/>
      <c r="D25" s="73"/>
      <c r="E25" s="73"/>
      <c r="F25" s="73"/>
    </row>
    <row r="26" spans="2:6" x14ac:dyDescent="0.25">
      <c r="B26" s="71"/>
      <c r="C26" s="72"/>
      <c r="D26" s="73"/>
      <c r="E26" s="73"/>
      <c r="F26" s="73"/>
    </row>
    <row r="27" spans="2:6" x14ac:dyDescent="0.25">
      <c r="B27" s="71"/>
      <c r="C27" s="72"/>
      <c r="D27" s="73"/>
      <c r="E27" s="73"/>
      <c r="F27" s="73"/>
    </row>
    <row r="28" spans="2:6" x14ac:dyDescent="0.25">
      <c r="B28" s="71"/>
      <c r="C28" s="72"/>
      <c r="D28" s="73"/>
      <c r="E28" s="73"/>
      <c r="F28" s="73"/>
    </row>
    <row r="29" spans="2:6" x14ac:dyDescent="0.25">
      <c r="B29" s="71"/>
      <c r="C29" s="72"/>
      <c r="D29" s="73"/>
      <c r="E29" s="73"/>
      <c r="F29" s="73"/>
    </row>
    <row r="30" spans="2:6" x14ac:dyDescent="0.25">
      <c r="B30" s="71"/>
      <c r="C30" s="72"/>
      <c r="D30" s="73"/>
      <c r="E30" s="73"/>
      <c r="F30" s="73"/>
    </row>
    <row r="31" spans="2:6" x14ac:dyDescent="0.25">
      <c r="B31" s="71"/>
      <c r="C31" s="72"/>
      <c r="D31" s="73"/>
      <c r="E31" s="73"/>
      <c r="F31" s="73"/>
    </row>
    <row r="32" spans="2:6" x14ac:dyDescent="0.25">
      <c r="B32" s="71"/>
      <c r="C32" s="72"/>
      <c r="D32" s="73"/>
      <c r="E32" s="73"/>
      <c r="F32" s="73"/>
    </row>
    <row r="33" spans="2:6" x14ac:dyDescent="0.25">
      <c r="B33" s="71"/>
      <c r="C33" s="72"/>
      <c r="D33" s="73"/>
      <c r="E33" s="73"/>
      <c r="F33" s="73"/>
    </row>
    <row r="34" spans="2:6" x14ac:dyDescent="0.25">
      <c r="B34" s="71"/>
      <c r="C34" s="72"/>
      <c r="D34" s="73"/>
      <c r="E34" s="73"/>
      <c r="F34" s="73"/>
    </row>
    <row r="35" spans="2:6" x14ac:dyDescent="0.25">
      <c r="B35" s="71"/>
      <c r="C35" s="72"/>
      <c r="D35" s="73"/>
      <c r="E35" s="73"/>
      <c r="F35" s="73"/>
    </row>
    <row r="36" spans="2:6" x14ac:dyDescent="0.25">
      <c r="B36" s="71"/>
      <c r="C36" s="72"/>
      <c r="D36" s="73"/>
      <c r="E36" s="73"/>
      <c r="F36" s="73"/>
    </row>
    <row r="37" spans="2:6" x14ac:dyDescent="0.25">
      <c r="B37" s="71"/>
      <c r="C37" s="72"/>
      <c r="D37" s="73"/>
      <c r="E37" s="73"/>
      <c r="F37" s="73"/>
    </row>
    <row r="38" spans="2:6" x14ac:dyDescent="0.25">
      <c r="B38" s="71"/>
      <c r="C38" s="72"/>
      <c r="D38" s="73"/>
      <c r="E38" s="73"/>
      <c r="F38" s="73"/>
    </row>
    <row r="39" spans="2:6" x14ac:dyDescent="0.25">
      <c r="B39" s="71"/>
      <c r="C39" s="72"/>
      <c r="D39" s="73"/>
      <c r="E39" s="73"/>
      <c r="F39" s="73"/>
    </row>
    <row r="40" spans="2:6" x14ac:dyDescent="0.25">
      <c r="B40" s="71"/>
      <c r="C40" s="72"/>
      <c r="D40" s="73"/>
      <c r="E40" s="73"/>
      <c r="F40" s="73"/>
    </row>
    <row r="41" spans="2:6" x14ac:dyDescent="0.25">
      <c r="B41" s="71"/>
      <c r="C41" s="72"/>
      <c r="D41" s="73"/>
      <c r="E41" s="73"/>
      <c r="F41" s="73"/>
    </row>
    <row r="42" spans="2:6" x14ac:dyDescent="0.25">
      <c r="B42" s="71"/>
      <c r="C42" s="72"/>
      <c r="D42" s="73"/>
      <c r="E42" s="73"/>
      <c r="F42" s="73"/>
    </row>
    <row r="43" spans="2:6" x14ac:dyDescent="0.25">
      <c r="B43" s="71"/>
      <c r="C43" s="72"/>
      <c r="D43" s="73"/>
      <c r="E43" s="73"/>
      <c r="F43" s="73"/>
    </row>
    <row r="44" spans="2:6" x14ac:dyDescent="0.25">
      <c r="B44" s="71"/>
      <c r="C44" s="72"/>
      <c r="D44" s="73"/>
      <c r="E44" s="73"/>
      <c r="F44" s="73"/>
    </row>
    <row r="45" spans="2:6" x14ac:dyDescent="0.25">
      <c r="B45" s="71"/>
      <c r="C45" s="72"/>
      <c r="D45" s="73"/>
      <c r="E45" s="73"/>
      <c r="F45" s="73"/>
    </row>
    <row r="46" spans="2:6" x14ac:dyDescent="0.25">
      <c r="B46" s="71"/>
      <c r="C46" s="72"/>
      <c r="D46" s="73"/>
      <c r="E46" s="73"/>
      <c r="F46" s="73"/>
    </row>
    <row r="47" spans="2:6" x14ac:dyDescent="0.25">
      <c r="B47" s="71"/>
      <c r="C47" s="72"/>
      <c r="D47" s="73"/>
      <c r="E47" s="73"/>
      <c r="F47" s="73"/>
    </row>
    <row r="48" spans="2:6" x14ac:dyDescent="0.25">
      <c r="B48" s="71"/>
      <c r="C48" s="72"/>
      <c r="D48" s="73"/>
      <c r="E48" s="73"/>
      <c r="F48" s="73"/>
    </row>
    <row r="49" spans="2:6" x14ac:dyDescent="0.25">
      <c r="B49" s="71"/>
      <c r="C49" s="72"/>
      <c r="D49" s="73"/>
      <c r="E49" s="73"/>
      <c r="F49" s="73"/>
    </row>
    <row r="50" spans="2:6" x14ac:dyDescent="0.25">
      <c r="B50" s="71"/>
      <c r="C50" s="72"/>
      <c r="D50" s="73"/>
      <c r="E50" s="73"/>
      <c r="F50" s="73"/>
    </row>
    <row r="51" spans="2:6" x14ac:dyDescent="0.25">
      <c r="B51" s="71"/>
      <c r="C51" s="72"/>
      <c r="D51" s="73"/>
      <c r="E51" s="73"/>
      <c r="F51" s="73"/>
    </row>
    <row r="52" spans="2:6" x14ac:dyDescent="0.25">
      <c r="B52" s="71"/>
      <c r="C52" s="72"/>
      <c r="D52" s="73"/>
      <c r="E52" s="73"/>
      <c r="F52" s="73"/>
    </row>
    <row r="53" spans="2:6" x14ac:dyDescent="0.25">
      <c r="B53" s="71"/>
      <c r="C53" s="72"/>
      <c r="D53" s="73"/>
      <c r="E53" s="73"/>
      <c r="F53" s="73"/>
    </row>
    <row r="54" spans="2:6" x14ac:dyDescent="0.25">
      <c r="B54" s="71"/>
      <c r="C54" s="72"/>
      <c r="D54" s="73"/>
      <c r="E54" s="73"/>
      <c r="F54" s="73"/>
    </row>
    <row r="55" spans="2:6" x14ac:dyDescent="0.25">
      <c r="B55" s="71"/>
      <c r="C55" s="72"/>
      <c r="D55" s="73"/>
      <c r="E55" s="73"/>
      <c r="F55" s="73"/>
    </row>
    <row r="56" spans="2:6" x14ac:dyDescent="0.25">
      <c r="B56" s="71"/>
      <c r="C56" s="72"/>
      <c r="D56" s="73"/>
      <c r="E56" s="73"/>
      <c r="F56" s="73"/>
    </row>
    <row r="57" spans="2:6" x14ac:dyDescent="0.25">
      <c r="B57" s="71"/>
      <c r="C57" s="72"/>
      <c r="D57" s="73"/>
      <c r="E57" s="73"/>
      <c r="F57" s="73"/>
    </row>
    <row r="58" spans="2:6" x14ac:dyDescent="0.25">
      <c r="B58" s="71"/>
      <c r="C58" s="72"/>
      <c r="D58" s="73"/>
      <c r="E58" s="73"/>
      <c r="F58" s="73"/>
    </row>
    <row r="59" spans="2:6" x14ac:dyDescent="0.25">
      <c r="B59" s="71"/>
      <c r="C59" s="72"/>
      <c r="D59" s="73"/>
      <c r="E59" s="73"/>
      <c r="F59" s="73"/>
    </row>
    <row r="60" spans="2:6" x14ac:dyDescent="0.25">
      <c r="B60" s="71"/>
      <c r="C60" s="72"/>
      <c r="D60" s="73"/>
      <c r="E60" s="73"/>
      <c r="F60" s="73"/>
    </row>
    <row r="61" spans="2:6" x14ac:dyDescent="0.25">
      <c r="B61" s="71"/>
      <c r="C61" s="72"/>
      <c r="D61" s="73"/>
      <c r="E61" s="73"/>
      <c r="F61" s="73"/>
    </row>
    <row r="62" spans="2:6" x14ac:dyDescent="0.25">
      <c r="B62" s="71"/>
      <c r="C62" s="72"/>
      <c r="D62" s="73"/>
      <c r="E62" s="73"/>
      <c r="F62" s="73"/>
    </row>
    <row r="63" spans="2:6" x14ac:dyDescent="0.25">
      <c r="B63" s="71"/>
      <c r="C63" s="72"/>
      <c r="D63" s="73"/>
      <c r="E63" s="73"/>
      <c r="F63" s="73"/>
    </row>
    <row r="64" spans="2:6" x14ac:dyDescent="0.25">
      <c r="B64" s="71"/>
      <c r="C64" s="72"/>
      <c r="D64" s="73"/>
      <c r="E64" s="73"/>
      <c r="F64" s="73"/>
    </row>
    <row r="65" spans="2:6" x14ac:dyDescent="0.25">
      <c r="B65" s="71"/>
      <c r="C65" s="72"/>
      <c r="D65" s="73"/>
      <c r="E65" s="73"/>
      <c r="F65" s="73"/>
    </row>
    <row r="66" spans="2:6" x14ac:dyDescent="0.25">
      <c r="B66" s="71"/>
      <c r="C66" s="72"/>
      <c r="D66" s="73"/>
      <c r="E66" s="73"/>
      <c r="F66" s="73"/>
    </row>
    <row r="67" spans="2:6" x14ac:dyDescent="0.25">
      <c r="B67" s="71"/>
      <c r="C67" s="72"/>
      <c r="D67" s="73"/>
      <c r="E67" s="73"/>
      <c r="F67" s="73"/>
    </row>
    <row r="68" spans="2:6" x14ac:dyDescent="0.25">
      <c r="B68" s="71"/>
      <c r="C68" s="72"/>
      <c r="D68" s="73"/>
      <c r="E68" s="73"/>
      <c r="F68" s="73"/>
    </row>
    <row r="69" spans="2:6" x14ac:dyDescent="0.25">
      <c r="B69" s="71"/>
      <c r="C69" s="72"/>
      <c r="D69" s="73"/>
      <c r="E69" s="73"/>
      <c r="F69" s="73"/>
    </row>
    <row r="70" spans="2:6" x14ac:dyDescent="0.25">
      <c r="B70" s="71"/>
      <c r="C70" s="72"/>
      <c r="D70" s="73"/>
      <c r="E70" s="73"/>
      <c r="F70" s="73"/>
    </row>
    <row r="71" spans="2:6" x14ac:dyDescent="0.25">
      <c r="B71" s="71"/>
      <c r="C71" s="72"/>
      <c r="D71" s="73"/>
      <c r="E71" s="73"/>
      <c r="F71" s="73"/>
    </row>
    <row r="72" spans="2:6" x14ac:dyDescent="0.25">
      <c r="B72" s="71"/>
      <c r="C72" s="72"/>
      <c r="D72" s="73"/>
      <c r="E72" s="73"/>
      <c r="F72" s="73"/>
    </row>
    <row r="73" spans="2:6" x14ac:dyDescent="0.25">
      <c r="B73" s="71"/>
      <c r="C73" s="72"/>
      <c r="D73" s="73"/>
      <c r="E73" s="73"/>
      <c r="F73" s="73"/>
    </row>
    <row r="74" spans="2:6" x14ac:dyDescent="0.25">
      <c r="B74" s="71"/>
      <c r="C74" s="72"/>
      <c r="D74" s="73"/>
      <c r="E74" s="73"/>
      <c r="F74" s="73"/>
    </row>
    <row r="75" spans="2:6" x14ac:dyDescent="0.25">
      <c r="B75" s="71"/>
      <c r="C75" s="72"/>
      <c r="D75" s="73"/>
      <c r="E75" s="73"/>
      <c r="F75" s="73"/>
    </row>
    <row r="76" spans="2:6" x14ac:dyDescent="0.25">
      <c r="B76" s="71"/>
      <c r="C76" s="72"/>
      <c r="D76" s="73"/>
      <c r="E76" s="73"/>
      <c r="F76" s="73"/>
    </row>
    <row r="77" spans="2:6" x14ac:dyDescent="0.25">
      <c r="B77" s="71"/>
      <c r="C77" s="72"/>
      <c r="D77" s="73"/>
      <c r="E77" s="73"/>
      <c r="F77" s="73"/>
    </row>
    <row r="78" spans="2:6" x14ac:dyDescent="0.25">
      <c r="B78" s="71"/>
      <c r="C78" s="72"/>
      <c r="D78" s="73"/>
      <c r="E78" s="73"/>
      <c r="F78" s="73"/>
    </row>
    <row r="79" spans="2:6" x14ac:dyDescent="0.25">
      <c r="B79" s="71"/>
      <c r="C79" s="72"/>
      <c r="D79" s="73"/>
      <c r="E79" s="73"/>
      <c r="F79" s="73"/>
    </row>
    <row r="80" spans="2:6" x14ac:dyDescent="0.25">
      <c r="B80" s="71"/>
      <c r="C80" s="72"/>
      <c r="D80" s="73"/>
      <c r="E80" s="73"/>
      <c r="F80" s="73"/>
    </row>
    <row r="81" spans="2:6" x14ac:dyDescent="0.25">
      <c r="B81" s="71"/>
      <c r="C81" s="72"/>
      <c r="D81" s="73"/>
      <c r="E81" s="73"/>
      <c r="F81" s="73"/>
    </row>
    <row r="82" spans="2:6" x14ac:dyDescent="0.25">
      <c r="B82" s="71"/>
      <c r="C82" s="72"/>
      <c r="D82" s="73"/>
      <c r="E82" s="73"/>
      <c r="F82" s="73"/>
    </row>
    <row r="83" spans="2:6" x14ac:dyDescent="0.25">
      <c r="B83" s="71"/>
      <c r="C83" s="72"/>
      <c r="D83" s="73"/>
      <c r="E83" s="73"/>
      <c r="F83" s="73"/>
    </row>
    <row r="84" spans="2:6" x14ac:dyDescent="0.25">
      <c r="B84" s="71"/>
      <c r="C84" s="72"/>
      <c r="D84" s="73"/>
      <c r="E84" s="73"/>
      <c r="F84" s="73"/>
    </row>
    <row r="85" spans="2:6" x14ac:dyDescent="0.25">
      <c r="B85" s="71"/>
      <c r="C85" s="72"/>
      <c r="D85" s="73"/>
      <c r="E85" s="73"/>
      <c r="F85" s="73"/>
    </row>
    <row r="86" spans="2:6" x14ac:dyDescent="0.25">
      <c r="B86" s="71"/>
      <c r="C86" s="72"/>
      <c r="D86" s="73"/>
      <c r="E86" s="73"/>
      <c r="F86" s="73"/>
    </row>
    <row r="87" spans="2:6" x14ac:dyDescent="0.25">
      <c r="B87" s="71"/>
      <c r="C87" s="72"/>
      <c r="D87" s="73"/>
      <c r="E87" s="73"/>
      <c r="F87" s="73"/>
    </row>
    <row r="88" spans="2:6" x14ac:dyDescent="0.25">
      <c r="B88" s="71"/>
      <c r="C88" s="72"/>
      <c r="D88" s="73"/>
      <c r="E88" s="73"/>
      <c r="F88" s="73"/>
    </row>
    <row r="89" spans="2:6" x14ac:dyDescent="0.25">
      <c r="B89" s="71"/>
      <c r="C89" s="72"/>
      <c r="D89" s="73"/>
      <c r="E89" s="73"/>
      <c r="F89" s="73"/>
    </row>
    <row r="90" spans="2:6" x14ac:dyDescent="0.25">
      <c r="B90" s="71"/>
      <c r="C90" s="72"/>
      <c r="D90" s="73"/>
      <c r="E90" s="73"/>
      <c r="F90" s="73"/>
    </row>
    <row r="91" spans="2:6" x14ac:dyDescent="0.25">
      <c r="B91" s="71"/>
      <c r="C91" s="72"/>
      <c r="D91" s="73"/>
      <c r="E91" s="73"/>
      <c r="F91" s="73"/>
    </row>
    <row r="92" spans="2:6" x14ac:dyDescent="0.25">
      <c r="B92" s="71"/>
      <c r="C92" s="72"/>
      <c r="D92" s="73"/>
      <c r="E92" s="73"/>
      <c r="F92" s="73"/>
    </row>
    <row r="93" spans="2:6" x14ac:dyDescent="0.25">
      <c r="B93" s="71"/>
      <c r="C93" s="72"/>
      <c r="D93" s="73"/>
      <c r="E93" s="73"/>
      <c r="F93" s="73"/>
    </row>
    <row r="94" spans="2:6" x14ac:dyDescent="0.25">
      <c r="B94" s="71"/>
      <c r="C94" s="72"/>
      <c r="D94" s="73"/>
      <c r="E94" s="73"/>
      <c r="F94" s="73"/>
    </row>
    <row r="95" spans="2:6" x14ac:dyDescent="0.25">
      <c r="B95" s="71"/>
      <c r="C95" s="72"/>
      <c r="D95" s="73"/>
      <c r="E95" s="73"/>
      <c r="F95" s="73"/>
    </row>
    <row r="96" spans="2:6" x14ac:dyDescent="0.25">
      <c r="B96" s="71"/>
      <c r="C96" s="72"/>
      <c r="D96" s="73"/>
      <c r="E96" s="73"/>
      <c r="F96" s="73"/>
    </row>
    <row r="97" spans="2:6" x14ac:dyDescent="0.25">
      <c r="B97" s="71"/>
      <c r="C97" s="72"/>
      <c r="D97" s="73"/>
      <c r="E97" s="73"/>
      <c r="F97" s="73"/>
    </row>
    <row r="98" spans="2:6" x14ac:dyDescent="0.25">
      <c r="B98" s="71"/>
      <c r="C98" s="72"/>
      <c r="D98" s="73"/>
      <c r="E98" s="73"/>
      <c r="F98" s="73"/>
    </row>
    <row r="99" spans="2:6" x14ac:dyDescent="0.25">
      <c r="B99" s="71"/>
      <c r="C99" s="72"/>
      <c r="D99" s="73"/>
      <c r="E99" s="73"/>
      <c r="F99" s="73"/>
    </row>
    <row r="100" spans="2:6" x14ac:dyDescent="0.25">
      <c r="B100" s="71"/>
      <c r="C100" s="72"/>
      <c r="D100" s="73"/>
      <c r="E100" s="73"/>
      <c r="F100" s="73"/>
    </row>
    <row r="101" spans="2:6" x14ac:dyDescent="0.25">
      <c r="B101" s="71"/>
      <c r="C101" s="72"/>
      <c r="D101" s="73"/>
      <c r="E101" s="73"/>
      <c r="F101" s="73"/>
    </row>
    <row r="102" spans="2:6" x14ac:dyDescent="0.25">
      <c r="B102" s="71"/>
      <c r="C102" s="72"/>
      <c r="D102" s="73"/>
      <c r="E102" s="73"/>
      <c r="F102" s="73"/>
    </row>
    <row r="103" spans="2:6" x14ac:dyDescent="0.25">
      <c r="B103" s="71"/>
      <c r="C103" s="72"/>
      <c r="D103" s="73"/>
      <c r="E103" s="73"/>
      <c r="F103" s="73"/>
    </row>
    <row r="104" spans="2:6" x14ac:dyDescent="0.25">
      <c r="B104" s="71"/>
      <c r="C104" s="72"/>
      <c r="D104" s="73"/>
      <c r="E104" s="73"/>
      <c r="F104" s="73"/>
    </row>
    <row r="105" spans="2:6" x14ac:dyDescent="0.25">
      <c r="B105" s="71"/>
      <c r="C105" s="72"/>
      <c r="D105" s="73"/>
      <c r="E105" s="73"/>
      <c r="F105" s="73"/>
    </row>
    <row r="106" spans="2:6" x14ac:dyDescent="0.25">
      <c r="B106" s="71"/>
      <c r="C106" s="72"/>
      <c r="D106" s="73"/>
      <c r="E106" s="73"/>
      <c r="F106" s="73"/>
    </row>
    <row r="107" spans="2:6" x14ac:dyDescent="0.25">
      <c r="B107" s="71"/>
      <c r="C107" s="72"/>
      <c r="D107" s="73"/>
      <c r="E107" s="73"/>
      <c r="F107" s="73"/>
    </row>
    <row r="108" spans="2:6" x14ac:dyDescent="0.25">
      <c r="B108" s="71"/>
      <c r="C108" s="72"/>
      <c r="D108" s="73"/>
      <c r="E108" s="73"/>
      <c r="F108" s="73"/>
    </row>
    <row r="109" spans="2:6" x14ac:dyDescent="0.25">
      <c r="B109" s="71"/>
      <c r="C109" s="72"/>
      <c r="D109" s="73"/>
      <c r="E109" s="73"/>
      <c r="F109" s="73"/>
    </row>
    <row r="110" spans="2:6" x14ac:dyDescent="0.25">
      <c r="B110" s="71"/>
      <c r="C110" s="72"/>
      <c r="D110" s="73"/>
      <c r="E110" s="73"/>
      <c r="F110" s="73"/>
    </row>
    <row r="111" spans="2:6" x14ac:dyDescent="0.25">
      <c r="B111" s="71"/>
      <c r="C111" s="72"/>
      <c r="D111" s="73"/>
      <c r="E111" s="73"/>
      <c r="F111" s="73"/>
    </row>
    <row r="112" spans="2:6" x14ac:dyDescent="0.25">
      <c r="B112" s="71"/>
      <c r="C112" s="72"/>
      <c r="D112" s="73"/>
      <c r="E112" s="73"/>
      <c r="F112" s="73"/>
    </row>
    <row r="113" spans="2:6" x14ac:dyDescent="0.25">
      <c r="B113" s="71"/>
      <c r="C113" s="72"/>
      <c r="D113" s="73"/>
      <c r="E113" s="73"/>
      <c r="F113" s="73"/>
    </row>
    <row r="114" spans="2:6" x14ac:dyDescent="0.25">
      <c r="B114" s="71"/>
      <c r="C114" s="72"/>
      <c r="D114" s="73"/>
      <c r="E114" s="73"/>
      <c r="F114" s="73"/>
    </row>
    <row r="115" spans="2:6" x14ac:dyDescent="0.25">
      <c r="B115" s="71"/>
      <c r="C115" s="72"/>
      <c r="D115" s="73"/>
      <c r="E115" s="73"/>
      <c r="F115" s="73"/>
    </row>
    <row r="116" spans="2:6" x14ac:dyDescent="0.25">
      <c r="B116" s="71"/>
      <c r="C116" s="72"/>
      <c r="D116" s="73"/>
      <c r="E116" s="73"/>
      <c r="F116" s="73"/>
    </row>
    <row r="117" spans="2:6" x14ac:dyDescent="0.25">
      <c r="B117" s="71"/>
      <c r="C117" s="72"/>
      <c r="D117" s="73"/>
      <c r="E117" s="73"/>
      <c r="F117" s="73"/>
    </row>
    <row r="118" spans="2:6" x14ac:dyDescent="0.25">
      <c r="B118" s="71"/>
      <c r="C118" s="72"/>
      <c r="D118" s="73"/>
      <c r="E118" s="73"/>
      <c r="F118" s="73"/>
    </row>
    <row r="119" spans="2:6" x14ac:dyDescent="0.25">
      <c r="B119" s="71"/>
      <c r="C119" s="72"/>
      <c r="D119" s="73"/>
      <c r="E119" s="73"/>
      <c r="F119" s="73"/>
    </row>
    <row r="120" spans="2:6" x14ac:dyDescent="0.25">
      <c r="B120" s="71"/>
      <c r="C120" s="72"/>
      <c r="D120" s="73"/>
      <c r="E120" s="73"/>
      <c r="F120" s="73"/>
    </row>
    <row r="121" spans="2:6" x14ac:dyDescent="0.25">
      <c r="B121" s="71"/>
      <c r="C121" s="72"/>
      <c r="D121" s="73"/>
      <c r="E121" s="73"/>
      <c r="F121" s="73"/>
    </row>
    <row r="122" spans="2:6" x14ac:dyDescent="0.25">
      <c r="B122" s="71"/>
      <c r="C122" s="72"/>
      <c r="D122" s="73"/>
      <c r="E122" s="73"/>
      <c r="F122" s="73"/>
    </row>
    <row r="123" spans="2:6" x14ac:dyDescent="0.25">
      <c r="B123" s="71"/>
      <c r="C123" s="72"/>
      <c r="D123" s="73"/>
      <c r="E123" s="73"/>
      <c r="F123" s="73"/>
    </row>
    <row r="124" spans="2:6" x14ac:dyDescent="0.25">
      <c r="B124" s="71"/>
      <c r="C124" s="72"/>
      <c r="D124" s="73"/>
      <c r="E124" s="73"/>
      <c r="F124" s="73"/>
    </row>
    <row r="125" spans="2:6" x14ac:dyDescent="0.25">
      <c r="B125" s="71"/>
      <c r="C125" s="72"/>
      <c r="D125" s="73"/>
      <c r="E125" s="73"/>
      <c r="F125" s="73"/>
    </row>
    <row r="126" spans="2:6" x14ac:dyDescent="0.25">
      <c r="B126" s="71"/>
      <c r="C126" s="72"/>
      <c r="D126" s="73"/>
      <c r="E126" s="73"/>
      <c r="F126" s="73"/>
    </row>
    <row r="127" spans="2:6" x14ac:dyDescent="0.25">
      <c r="B127" s="71"/>
      <c r="C127" s="72"/>
      <c r="D127" s="73"/>
      <c r="E127" s="73"/>
      <c r="F127" s="73"/>
    </row>
    <row r="128" spans="2:6" x14ac:dyDescent="0.25">
      <c r="B128" s="71"/>
      <c r="C128" s="72"/>
      <c r="D128" s="73"/>
      <c r="E128" s="73"/>
      <c r="F128" s="73"/>
    </row>
    <row r="129" spans="2:6" x14ac:dyDescent="0.25">
      <c r="B129" s="71"/>
      <c r="C129" s="72"/>
      <c r="D129" s="73"/>
      <c r="E129" s="73"/>
      <c r="F129" s="73"/>
    </row>
    <row r="130" spans="2:6" x14ac:dyDescent="0.25">
      <c r="B130" s="71"/>
      <c r="C130" s="72"/>
      <c r="D130" s="73"/>
      <c r="E130" s="73"/>
      <c r="F130" s="73"/>
    </row>
    <row r="131" spans="2:6" x14ac:dyDescent="0.25">
      <c r="B131" s="71"/>
      <c r="C131" s="72"/>
      <c r="D131" s="73"/>
      <c r="E131" s="73"/>
      <c r="F131" s="73"/>
    </row>
    <row r="132" spans="2:6" x14ac:dyDescent="0.25">
      <c r="B132" s="71"/>
      <c r="C132" s="72"/>
      <c r="D132" s="73"/>
      <c r="E132" s="73"/>
      <c r="F132" s="73"/>
    </row>
    <row r="133" spans="2:6" x14ac:dyDescent="0.25">
      <c r="B133" s="71"/>
      <c r="C133" s="72"/>
      <c r="D133" s="73"/>
      <c r="E133" s="73"/>
      <c r="F133" s="73"/>
    </row>
    <row r="134" spans="2:6" x14ac:dyDescent="0.25">
      <c r="B134" s="71"/>
      <c r="C134" s="72"/>
      <c r="D134" s="73"/>
      <c r="E134" s="73"/>
      <c r="F134" s="73"/>
    </row>
    <row r="135" spans="2:6" x14ac:dyDescent="0.25">
      <c r="B135" s="71"/>
      <c r="C135" s="72"/>
      <c r="D135" s="73"/>
      <c r="E135" s="73"/>
      <c r="F135" s="73"/>
    </row>
    <row r="136" spans="2:6" x14ac:dyDescent="0.25">
      <c r="B136" s="71"/>
      <c r="C136" s="72"/>
      <c r="D136" s="73"/>
      <c r="E136" s="73"/>
      <c r="F136" s="73"/>
    </row>
    <row r="137" spans="2:6" x14ac:dyDescent="0.25">
      <c r="B137" s="71"/>
      <c r="C137" s="72"/>
      <c r="D137" s="73"/>
      <c r="E137" s="73"/>
      <c r="F137" s="73"/>
    </row>
    <row r="138" spans="2:6" x14ac:dyDescent="0.25">
      <c r="B138" s="71"/>
      <c r="C138" s="72"/>
      <c r="D138" s="73"/>
      <c r="E138" s="73"/>
      <c r="F138" s="73"/>
    </row>
    <row r="139" spans="2:6" x14ac:dyDescent="0.25">
      <c r="B139" s="71"/>
      <c r="C139" s="72"/>
      <c r="D139" s="73"/>
      <c r="E139" s="73"/>
      <c r="F139" s="73"/>
    </row>
    <row r="140" spans="2:6" x14ac:dyDescent="0.25">
      <c r="B140" s="71"/>
      <c r="C140" s="72"/>
      <c r="D140" s="73"/>
      <c r="E140" s="73"/>
      <c r="F140" s="73"/>
    </row>
    <row r="141" spans="2:6" x14ac:dyDescent="0.25">
      <c r="B141" s="71"/>
      <c r="C141" s="72"/>
      <c r="D141" s="73"/>
      <c r="E141" s="73"/>
      <c r="F141" s="73"/>
    </row>
    <row r="142" spans="2:6" x14ac:dyDescent="0.25">
      <c r="B142" s="71"/>
      <c r="C142" s="72"/>
      <c r="D142" s="73"/>
      <c r="E142" s="73"/>
      <c r="F142" s="73"/>
    </row>
    <row r="143" spans="2:6" x14ac:dyDescent="0.25">
      <c r="B143" s="71"/>
      <c r="C143" s="72"/>
      <c r="D143" s="73"/>
      <c r="E143" s="73"/>
      <c r="F143" s="73"/>
    </row>
    <row r="144" spans="2:6" x14ac:dyDescent="0.25">
      <c r="B144" s="71"/>
      <c r="C144" s="72"/>
      <c r="D144" s="73"/>
      <c r="E144" s="73"/>
      <c r="F144" s="73"/>
    </row>
    <row r="145" spans="2:6" x14ac:dyDescent="0.25">
      <c r="B145" s="71"/>
      <c r="C145" s="72"/>
      <c r="D145" s="73"/>
      <c r="E145" s="73"/>
      <c r="F145" s="73"/>
    </row>
    <row r="146" spans="2:6" x14ac:dyDescent="0.25">
      <c r="B146" s="71"/>
      <c r="C146" s="72"/>
      <c r="D146" s="73"/>
      <c r="E146" s="73"/>
      <c r="F146" s="73"/>
    </row>
    <row r="147" spans="2:6" x14ac:dyDescent="0.25">
      <c r="B147" s="71"/>
      <c r="C147" s="72"/>
      <c r="D147" s="73"/>
      <c r="E147" s="73"/>
      <c r="F147" s="73"/>
    </row>
    <row r="148" spans="2:6" x14ac:dyDescent="0.25">
      <c r="B148" s="71"/>
      <c r="C148" s="72"/>
      <c r="D148" s="73"/>
      <c r="E148" s="73"/>
      <c r="F148" s="73"/>
    </row>
    <row r="149" spans="2:6" x14ac:dyDescent="0.25">
      <c r="B149" s="71"/>
      <c r="C149" s="72"/>
      <c r="D149" s="73"/>
      <c r="E149" s="73"/>
      <c r="F149" s="73"/>
    </row>
    <row r="150" spans="2:6" x14ac:dyDescent="0.25">
      <c r="B150" s="71"/>
      <c r="C150" s="72"/>
      <c r="D150" s="73"/>
      <c r="E150" s="73"/>
      <c r="F150" s="73"/>
    </row>
    <row r="151" spans="2:6" x14ac:dyDescent="0.25">
      <c r="B151" s="71"/>
      <c r="C151" s="72"/>
      <c r="D151" s="73"/>
      <c r="E151" s="73"/>
      <c r="F151" s="73"/>
    </row>
    <row r="152" spans="2:6" x14ac:dyDescent="0.25">
      <c r="B152" s="71"/>
      <c r="C152" s="72"/>
      <c r="D152" s="73"/>
      <c r="E152" s="73"/>
      <c r="F152" s="73"/>
    </row>
    <row r="153" spans="2:6" x14ac:dyDescent="0.25">
      <c r="B153" s="71"/>
      <c r="C153" s="72"/>
      <c r="D153" s="73"/>
      <c r="E153" s="73"/>
      <c r="F153" s="73"/>
    </row>
    <row r="154" spans="2:6" x14ac:dyDescent="0.25">
      <c r="B154" s="71"/>
      <c r="C154" s="72"/>
      <c r="D154" s="73"/>
      <c r="E154" s="73"/>
      <c r="F154" s="73"/>
    </row>
    <row r="155" spans="2:6" x14ac:dyDescent="0.25">
      <c r="B155" s="71"/>
      <c r="C155" s="72"/>
      <c r="D155" s="73"/>
      <c r="E155" s="73"/>
      <c r="F155" s="73"/>
    </row>
    <row r="156" spans="2:6" x14ac:dyDescent="0.25">
      <c r="B156" s="71"/>
      <c r="C156" s="72"/>
      <c r="D156" s="73"/>
      <c r="E156" s="73"/>
      <c r="F156" s="73"/>
    </row>
    <row r="157" spans="2:6" x14ac:dyDescent="0.25">
      <c r="B157" s="71"/>
      <c r="C157" s="72"/>
      <c r="D157" s="73"/>
      <c r="E157" s="73"/>
      <c r="F157" s="73"/>
    </row>
    <row r="158" spans="2:6" x14ac:dyDescent="0.25">
      <c r="B158" s="71"/>
      <c r="C158" s="72"/>
      <c r="D158" s="73"/>
      <c r="E158" s="73"/>
      <c r="F158" s="73"/>
    </row>
    <row r="159" spans="2:6" x14ac:dyDescent="0.25">
      <c r="B159" s="71"/>
      <c r="C159" s="72"/>
      <c r="D159" s="73"/>
      <c r="E159" s="73"/>
      <c r="F159" s="73"/>
    </row>
    <row r="160" spans="2:6" x14ac:dyDescent="0.25">
      <c r="B160" s="71"/>
      <c r="C160" s="72"/>
      <c r="D160" s="73"/>
      <c r="E160" s="73"/>
      <c r="F160" s="73"/>
    </row>
    <row r="161" spans="2:6" x14ac:dyDescent="0.25">
      <c r="B161" s="71"/>
      <c r="C161" s="72"/>
      <c r="D161" s="73"/>
      <c r="E161" s="73"/>
      <c r="F161" s="73"/>
    </row>
    <row r="162" spans="2:6" x14ac:dyDescent="0.25">
      <c r="B162" s="71"/>
      <c r="C162" s="72"/>
      <c r="D162" s="73"/>
      <c r="E162" s="73"/>
      <c r="F162" s="73"/>
    </row>
    <row r="163" spans="2:6" x14ac:dyDescent="0.25">
      <c r="B163" s="71"/>
      <c r="C163" s="72"/>
      <c r="D163" s="73"/>
      <c r="E163" s="73"/>
      <c r="F163" s="73"/>
    </row>
    <row r="164" spans="2:6" x14ac:dyDescent="0.25">
      <c r="B164" s="71"/>
      <c r="C164" s="72"/>
      <c r="D164" s="73"/>
      <c r="E164" s="73"/>
      <c r="F164" s="73"/>
    </row>
    <row r="165" spans="2:6" x14ac:dyDescent="0.25">
      <c r="B165" s="71"/>
      <c r="C165" s="72"/>
      <c r="D165" s="73"/>
      <c r="E165" s="73"/>
      <c r="F165" s="73"/>
    </row>
    <row r="166" spans="2:6" x14ac:dyDescent="0.25">
      <c r="B166" s="71"/>
      <c r="C166" s="72"/>
      <c r="D166" s="73"/>
      <c r="E166" s="73"/>
      <c r="F166" s="73"/>
    </row>
    <row r="167" spans="2:6" x14ac:dyDescent="0.25">
      <c r="B167" s="71"/>
      <c r="C167" s="72"/>
      <c r="D167" s="73"/>
      <c r="E167" s="73"/>
      <c r="F167" s="73"/>
    </row>
    <row r="168" spans="2:6" x14ac:dyDescent="0.25">
      <c r="B168" s="71"/>
      <c r="C168" s="72"/>
      <c r="D168" s="73"/>
      <c r="E168" s="73"/>
      <c r="F168" s="73"/>
    </row>
    <row r="169" spans="2:6" x14ac:dyDescent="0.25">
      <c r="B169" s="71"/>
      <c r="C169" s="72"/>
      <c r="D169" s="73"/>
      <c r="E169" s="73"/>
      <c r="F169" s="73"/>
    </row>
    <row r="170" spans="2:6" x14ac:dyDescent="0.25">
      <c r="B170" s="71"/>
      <c r="C170" s="72"/>
      <c r="D170" s="73"/>
      <c r="E170" s="73"/>
      <c r="F170" s="73"/>
    </row>
    <row r="171" spans="2:6" x14ac:dyDescent="0.25">
      <c r="B171" s="71"/>
      <c r="C171" s="72"/>
      <c r="D171" s="73"/>
      <c r="E171" s="73"/>
      <c r="F171" s="73"/>
    </row>
    <row r="172" spans="2:6" x14ac:dyDescent="0.25">
      <c r="B172" s="71"/>
      <c r="C172" s="72"/>
      <c r="D172" s="73"/>
      <c r="E172" s="73"/>
      <c r="F172" s="73"/>
    </row>
    <row r="173" spans="2:6" x14ac:dyDescent="0.25">
      <c r="B173" s="71"/>
      <c r="C173" s="72"/>
      <c r="D173" s="73"/>
      <c r="E173" s="73"/>
      <c r="F173" s="73"/>
    </row>
    <row r="174" spans="2:6" x14ac:dyDescent="0.25">
      <c r="B174" s="71"/>
      <c r="C174" s="72"/>
      <c r="D174" s="73"/>
      <c r="E174" s="73"/>
      <c r="F174" s="73"/>
    </row>
    <row r="175" spans="2:6" x14ac:dyDescent="0.25">
      <c r="B175" s="71"/>
      <c r="C175" s="72"/>
      <c r="D175" s="73"/>
      <c r="E175" s="73"/>
      <c r="F175" s="73"/>
    </row>
    <row r="176" spans="2:6" x14ac:dyDescent="0.25">
      <c r="B176" s="71"/>
      <c r="C176" s="72"/>
      <c r="D176" s="73"/>
      <c r="E176" s="73"/>
      <c r="F176" s="73"/>
    </row>
    <row r="177" spans="2:6" x14ac:dyDescent="0.25">
      <c r="B177" s="71"/>
      <c r="C177" s="72"/>
      <c r="D177" s="73"/>
      <c r="E177" s="73"/>
      <c r="F177" s="73"/>
    </row>
    <row r="178" spans="2:6" x14ac:dyDescent="0.25">
      <c r="B178" s="71"/>
      <c r="C178" s="72"/>
      <c r="D178" s="73"/>
      <c r="E178" s="73"/>
      <c r="F178" s="73"/>
    </row>
    <row r="179" spans="2:6" x14ac:dyDescent="0.25">
      <c r="B179" s="71"/>
      <c r="C179" s="72"/>
      <c r="D179" s="73"/>
      <c r="E179" s="73"/>
      <c r="F179" s="73"/>
    </row>
    <row r="180" spans="2:6" x14ac:dyDescent="0.25">
      <c r="B180" s="71"/>
      <c r="C180" s="72"/>
      <c r="D180" s="73"/>
      <c r="E180" s="73"/>
      <c r="F180" s="73"/>
    </row>
    <row r="181" spans="2:6" x14ac:dyDescent="0.25">
      <c r="B181" s="71"/>
      <c r="C181" s="72"/>
      <c r="D181" s="73"/>
      <c r="E181" s="73"/>
      <c r="F181" s="73"/>
    </row>
    <row r="182" spans="2:6" x14ac:dyDescent="0.25">
      <c r="B182" s="71"/>
      <c r="C182" s="72"/>
      <c r="D182" s="73"/>
      <c r="E182" s="73"/>
      <c r="F182" s="73"/>
    </row>
    <row r="183" spans="2:6" x14ac:dyDescent="0.25">
      <c r="B183" s="71"/>
      <c r="C183" s="72"/>
      <c r="D183" s="73"/>
      <c r="E183" s="73"/>
      <c r="F183" s="73"/>
    </row>
    <row r="184" spans="2:6" x14ac:dyDescent="0.25">
      <c r="B184" s="71"/>
      <c r="C184" s="72"/>
      <c r="D184" s="73"/>
      <c r="E184" s="73"/>
      <c r="F184" s="73"/>
    </row>
    <row r="185" spans="2:6" x14ac:dyDescent="0.25">
      <c r="B185" s="71"/>
      <c r="C185" s="72"/>
      <c r="D185" s="73"/>
      <c r="E185" s="73"/>
      <c r="F185" s="73"/>
    </row>
    <row r="186" spans="2:6" x14ac:dyDescent="0.25">
      <c r="B186" s="71"/>
      <c r="C186" s="72"/>
      <c r="D186" s="73"/>
      <c r="E186" s="73"/>
      <c r="F186" s="73"/>
    </row>
    <row r="187" spans="2:6" x14ac:dyDescent="0.25">
      <c r="B187" s="71"/>
      <c r="C187" s="72"/>
      <c r="D187" s="73"/>
      <c r="E187" s="73"/>
      <c r="F187" s="73"/>
    </row>
    <row r="188" spans="2:6" x14ac:dyDescent="0.25">
      <c r="B188" s="71"/>
      <c r="C188" s="72"/>
      <c r="D188" s="73"/>
      <c r="E188" s="73"/>
      <c r="F188" s="73"/>
    </row>
    <row r="189" spans="2:6" x14ac:dyDescent="0.25">
      <c r="B189" s="71"/>
      <c r="C189" s="72"/>
      <c r="D189" s="73"/>
      <c r="E189" s="73"/>
      <c r="F189" s="73"/>
    </row>
    <row r="190" spans="2:6" x14ac:dyDescent="0.25">
      <c r="B190" s="71"/>
      <c r="C190" s="72"/>
      <c r="D190" s="73"/>
      <c r="E190" s="73"/>
      <c r="F190" s="73"/>
    </row>
    <row r="191" spans="2:6" x14ac:dyDescent="0.25">
      <c r="B191" s="71"/>
      <c r="C191" s="72"/>
      <c r="D191" s="73"/>
      <c r="E191" s="73"/>
      <c r="F191" s="73"/>
    </row>
    <row r="192" spans="2:6" x14ac:dyDescent="0.25">
      <c r="B192" s="71"/>
      <c r="C192" s="72"/>
      <c r="D192" s="73"/>
      <c r="E192" s="73"/>
      <c r="F192" s="73"/>
    </row>
    <row r="193" spans="2:6" x14ac:dyDescent="0.25">
      <c r="B193" s="71"/>
      <c r="C193" s="72"/>
      <c r="D193" s="73"/>
      <c r="E193" s="73"/>
      <c r="F193" s="73"/>
    </row>
    <row r="194" spans="2:6" x14ac:dyDescent="0.25">
      <c r="B194" s="71"/>
      <c r="C194" s="72"/>
      <c r="D194" s="73"/>
      <c r="E194" s="73"/>
      <c r="F194" s="73"/>
    </row>
    <row r="195" spans="2:6" x14ac:dyDescent="0.25">
      <c r="B195" s="71"/>
      <c r="C195" s="72"/>
      <c r="D195" s="73"/>
      <c r="E195" s="73"/>
      <c r="F195" s="73"/>
    </row>
    <row r="196" spans="2:6" x14ac:dyDescent="0.25">
      <c r="B196" s="71"/>
      <c r="C196" s="72"/>
      <c r="D196" s="73"/>
      <c r="E196" s="73"/>
      <c r="F196" s="73"/>
    </row>
    <row r="197" spans="2:6" x14ac:dyDescent="0.25">
      <c r="B197" s="71"/>
      <c r="C197" s="72"/>
      <c r="D197" s="73"/>
      <c r="E197" s="73"/>
      <c r="F197" s="73"/>
    </row>
    <row r="198" spans="2:6" x14ac:dyDescent="0.25">
      <c r="B198" s="71"/>
      <c r="C198" s="72"/>
      <c r="D198" s="73"/>
      <c r="E198" s="73"/>
      <c r="F198" s="73"/>
    </row>
    <row r="199" spans="2:6" x14ac:dyDescent="0.25">
      <c r="B199" s="71"/>
      <c r="C199" s="72"/>
      <c r="D199" s="73"/>
      <c r="E199" s="73"/>
      <c r="F199" s="73"/>
    </row>
    <row r="200" spans="2:6" x14ac:dyDescent="0.25">
      <c r="B200" s="71"/>
      <c r="C200" s="72"/>
      <c r="D200" s="73"/>
      <c r="E200" s="73"/>
      <c r="F200" s="73"/>
    </row>
    <row r="201" spans="2:6" x14ac:dyDescent="0.25">
      <c r="B201" s="71"/>
      <c r="C201" s="72"/>
      <c r="D201" s="73"/>
      <c r="E201" s="73"/>
      <c r="F201" s="73"/>
    </row>
    <row r="202" spans="2:6" x14ac:dyDescent="0.25">
      <c r="B202" s="71"/>
      <c r="C202" s="72"/>
      <c r="D202" s="73"/>
      <c r="E202" s="73"/>
      <c r="F202" s="73"/>
    </row>
    <row r="203" spans="2:6" x14ac:dyDescent="0.25">
      <c r="B203" s="71"/>
      <c r="C203" s="72"/>
      <c r="D203" s="73"/>
      <c r="E203" s="73"/>
      <c r="F203" s="73"/>
    </row>
    <row r="204" spans="2:6" x14ac:dyDescent="0.25">
      <c r="B204" s="71"/>
      <c r="C204" s="72"/>
      <c r="D204" s="73"/>
      <c r="E204" s="73"/>
      <c r="F204" s="73"/>
    </row>
    <row r="205" spans="2:6" x14ac:dyDescent="0.25">
      <c r="B205" s="71"/>
      <c r="C205" s="72"/>
      <c r="D205" s="73"/>
      <c r="E205" s="73"/>
      <c r="F205" s="73"/>
    </row>
    <row r="206" spans="2:6" x14ac:dyDescent="0.25">
      <c r="B206" s="71"/>
      <c r="C206" s="72"/>
      <c r="D206" s="73"/>
      <c r="E206" s="73"/>
      <c r="F206" s="73"/>
    </row>
    <row r="207" spans="2:6" x14ac:dyDescent="0.25">
      <c r="B207" s="71"/>
      <c r="C207" s="72"/>
      <c r="D207" s="73"/>
      <c r="E207" s="73"/>
      <c r="F207" s="73"/>
    </row>
    <row r="208" spans="2:6" x14ac:dyDescent="0.25">
      <c r="B208" s="71"/>
      <c r="C208" s="72"/>
      <c r="D208" s="73"/>
      <c r="E208" s="73"/>
      <c r="F208" s="73"/>
    </row>
    <row r="209" spans="2:6" x14ac:dyDescent="0.25">
      <c r="B209" s="71"/>
      <c r="C209" s="72"/>
      <c r="D209" s="73"/>
      <c r="E209" s="73"/>
      <c r="F209" s="73"/>
    </row>
    <row r="210" spans="2:6" x14ac:dyDescent="0.25">
      <c r="B210" s="71"/>
      <c r="C210" s="72"/>
      <c r="D210" s="73"/>
      <c r="E210" s="73"/>
      <c r="F210" s="73"/>
    </row>
    <row r="211" spans="2:6" x14ac:dyDescent="0.25">
      <c r="B211" s="71"/>
      <c r="C211" s="72"/>
      <c r="D211" s="73"/>
      <c r="E211" s="73"/>
      <c r="F211" s="73"/>
    </row>
    <row r="212" spans="2:6" x14ac:dyDescent="0.25">
      <c r="B212" s="71"/>
      <c r="C212" s="72"/>
      <c r="D212" s="73"/>
      <c r="E212" s="73"/>
      <c r="F212" s="73"/>
    </row>
    <row r="213" spans="2:6" x14ac:dyDescent="0.25">
      <c r="B213" s="71"/>
      <c r="C213" s="72"/>
      <c r="D213" s="73"/>
      <c r="E213" s="73"/>
      <c r="F213" s="73"/>
    </row>
    <row r="214" spans="2:6" x14ac:dyDescent="0.25">
      <c r="B214" s="71"/>
      <c r="C214" s="72"/>
      <c r="D214" s="73"/>
      <c r="E214" s="73"/>
      <c r="F214" s="73"/>
    </row>
    <row r="215" spans="2:6" x14ac:dyDescent="0.25">
      <c r="B215" s="71"/>
      <c r="C215" s="72"/>
      <c r="D215" s="73"/>
      <c r="E215" s="73"/>
      <c r="F215" s="73"/>
    </row>
    <row r="216" spans="2:6" x14ac:dyDescent="0.25">
      <c r="B216" s="71"/>
      <c r="C216" s="72"/>
      <c r="D216" s="73"/>
      <c r="E216" s="73"/>
      <c r="F216" s="73"/>
    </row>
    <row r="217" spans="2:6" x14ac:dyDescent="0.25">
      <c r="B217" s="71"/>
      <c r="C217" s="72"/>
      <c r="D217" s="73"/>
      <c r="E217" s="73"/>
      <c r="F217" s="73"/>
    </row>
    <row r="218" spans="2:6" x14ac:dyDescent="0.25">
      <c r="B218" s="71"/>
      <c r="C218" s="72"/>
      <c r="D218" s="73"/>
      <c r="E218" s="73"/>
      <c r="F218" s="73"/>
    </row>
    <row r="219" spans="2:6" x14ac:dyDescent="0.25">
      <c r="B219" s="71"/>
      <c r="C219" s="72"/>
      <c r="D219" s="73"/>
      <c r="E219" s="73"/>
      <c r="F219" s="73"/>
    </row>
    <row r="220" spans="2:6" x14ac:dyDescent="0.25">
      <c r="B220" s="71"/>
      <c r="C220" s="72"/>
      <c r="D220" s="73"/>
      <c r="E220" s="73"/>
      <c r="F220" s="73"/>
    </row>
    <row r="221" spans="2:6" x14ac:dyDescent="0.25">
      <c r="B221" s="71"/>
      <c r="C221" s="72"/>
      <c r="D221" s="73"/>
      <c r="E221" s="73"/>
      <c r="F221" s="73"/>
    </row>
    <row r="222" spans="2:6" x14ac:dyDescent="0.25">
      <c r="B222" s="71"/>
      <c r="C222" s="72"/>
      <c r="D222" s="73"/>
      <c r="E222" s="73"/>
      <c r="F222" s="73"/>
    </row>
    <row r="223" spans="2:6" x14ac:dyDescent="0.25">
      <c r="B223" s="71"/>
      <c r="C223" s="72"/>
      <c r="D223" s="73"/>
      <c r="E223" s="73"/>
      <c r="F223" s="73"/>
    </row>
    <row r="224" spans="2:6" x14ac:dyDescent="0.25">
      <c r="B224" s="71"/>
      <c r="C224" s="72"/>
      <c r="D224" s="73"/>
      <c r="E224" s="73"/>
      <c r="F224" s="73"/>
    </row>
    <row r="225" spans="2:6" x14ac:dyDescent="0.25">
      <c r="B225" s="71"/>
      <c r="C225" s="72"/>
      <c r="D225" s="73"/>
      <c r="E225" s="73"/>
      <c r="F225" s="73"/>
    </row>
    <row r="226" spans="2:6" x14ac:dyDescent="0.25">
      <c r="B226" s="71"/>
      <c r="C226" s="72"/>
      <c r="D226" s="73"/>
      <c r="E226" s="73"/>
      <c r="F226" s="73"/>
    </row>
    <row r="227" spans="2:6" x14ac:dyDescent="0.25">
      <c r="B227" s="71"/>
      <c r="C227" s="72"/>
      <c r="D227" s="73"/>
      <c r="E227" s="73"/>
      <c r="F227" s="73"/>
    </row>
    <row r="228" spans="2:6" x14ac:dyDescent="0.25">
      <c r="B228" s="71"/>
      <c r="C228" s="72"/>
      <c r="D228" s="73"/>
      <c r="E228" s="73"/>
      <c r="F228" s="73"/>
    </row>
    <row r="229" spans="2:6" x14ac:dyDescent="0.25">
      <c r="B229" s="71"/>
      <c r="C229" s="72"/>
      <c r="D229" s="73"/>
      <c r="E229" s="73"/>
      <c r="F229" s="73"/>
    </row>
    <row r="230" spans="2:6" x14ac:dyDescent="0.25">
      <c r="B230" s="71"/>
      <c r="C230" s="72"/>
      <c r="D230" s="73"/>
      <c r="E230" s="73"/>
      <c r="F230" s="73"/>
    </row>
    <row r="231" spans="2:6" x14ac:dyDescent="0.25">
      <c r="B231" s="71"/>
      <c r="C231" s="72"/>
      <c r="D231" s="73"/>
      <c r="E231" s="73"/>
      <c r="F231" s="73"/>
    </row>
    <row r="232" spans="2:6" x14ac:dyDescent="0.25">
      <c r="B232" s="71"/>
      <c r="C232" s="72"/>
      <c r="D232" s="73"/>
      <c r="E232" s="73"/>
      <c r="F232" s="73"/>
    </row>
    <row r="233" spans="2:6" x14ac:dyDescent="0.25">
      <c r="B233" s="71"/>
      <c r="C233" s="72"/>
      <c r="D233" s="73"/>
      <c r="E233" s="73"/>
      <c r="F233" s="73"/>
    </row>
    <row r="234" spans="2:6" x14ac:dyDescent="0.25">
      <c r="B234" s="71"/>
      <c r="C234" s="72"/>
      <c r="D234" s="73"/>
      <c r="E234" s="73"/>
      <c r="F234" s="73"/>
    </row>
    <row r="235" spans="2:6" x14ac:dyDescent="0.25">
      <c r="B235" s="71"/>
      <c r="C235" s="72"/>
      <c r="D235" s="73"/>
      <c r="E235" s="73"/>
      <c r="F235" s="73"/>
    </row>
    <row r="236" spans="2:6" x14ac:dyDescent="0.25">
      <c r="B236" s="71"/>
      <c r="C236" s="72"/>
      <c r="D236" s="73"/>
      <c r="E236" s="73"/>
      <c r="F236" s="73"/>
    </row>
    <row r="237" spans="2:6" x14ac:dyDescent="0.25">
      <c r="B237" s="71"/>
      <c r="C237" s="72"/>
      <c r="D237" s="73"/>
      <c r="E237" s="73"/>
      <c r="F237" s="73"/>
    </row>
    <row r="238" spans="2:6" x14ac:dyDescent="0.25">
      <c r="B238" s="71"/>
      <c r="C238" s="72"/>
      <c r="D238" s="73"/>
      <c r="E238" s="73"/>
      <c r="F238" s="73"/>
    </row>
    <row r="239" spans="2:6" x14ac:dyDescent="0.25">
      <c r="B239" s="71"/>
      <c r="C239" s="72"/>
      <c r="D239" s="73"/>
      <c r="E239" s="73"/>
      <c r="F239" s="73"/>
    </row>
    <row r="240" spans="2:6" x14ac:dyDescent="0.25">
      <c r="B240" s="71"/>
      <c r="C240" s="72"/>
      <c r="D240" s="73"/>
      <c r="E240" s="73"/>
      <c r="F240" s="73"/>
    </row>
    <row r="241" spans="2:6" x14ac:dyDescent="0.25">
      <c r="B241" s="71"/>
      <c r="C241" s="72"/>
      <c r="D241" s="73"/>
      <c r="E241" s="73"/>
      <c r="F241" s="73"/>
    </row>
    <row r="242" spans="2:6" x14ac:dyDescent="0.25">
      <c r="B242" s="71"/>
      <c r="C242" s="72"/>
      <c r="D242" s="73"/>
      <c r="E242" s="73"/>
      <c r="F242" s="73"/>
    </row>
    <row r="243" spans="2:6" x14ac:dyDescent="0.25">
      <c r="B243" s="71"/>
      <c r="C243" s="72"/>
      <c r="D243" s="73"/>
      <c r="E243" s="73"/>
      <c r="F243" s="73"/>
    </row>
    <row r="244" spans="2:6" x14ac:dyDescent="0.25">
      <c r="B244" s="71"/>
      <c r="C244" s="72"/>
      <c r="D244" s="73"/>
      <c r="E244" s="73"/>
      <c r="F244" s="73"/>
    </row>
    <row r="245" spans="2:6" x14ac:dyDescent="0.25">
      <c r="B245" s="71"/>
      <c r="C245" s="72"/>
      <c r="D245" s="73"/>
      <c r="E245" s="73"/>
      <c r="F245" s="73"/>
    </row>
    <row r="246" spans="2:6" x14ac:dyDescent="0.25">
      <c r="B246" s="71"/>
      <c r="C246" s="72"/>
      <c r="D246" s="73"/>
      <c r="E246" s="73"/>
      <c r="F246" s="73"/>
    </row>
    <row r="247" spans="2:6" x14ac:dyDescent="0.25">
      <c r="B247" s="71"/>
      <c r="C247" s="72"/>
      <c r="D247" s="73"/>
      <c r="E247" s="73"/>
      <c r="F247" s="73"/>
    </row>
    <row r="248" spans="2:6" x14ac:dyDescent="0.25">
      <c r="B248" s="71"/>
      <c r="C248" s="72"/>
      <c r="D248" s="73"/>
      <c r="E248" s="73"/>
      <c r="F248" s="73"/>
    </row>
    <row r="249" spans="2:6" x14ac:dyDescent="0.25">
      <c r="B249" s="71"/>
      <c r="C249" s="72"/>
      <c r="D249" s="73"/>
      <c r="E249" s="73"/>
      <c r="F249" s="73"/>
    </row>
    <row r="250" spans="2:6" x14ac:dyDescent="0.25">
      <c r="B250" s="71"/>
      <c r="C250" s="72"/>
      <c r="D250" s="73"/>
      <c r="E250" s="73"/>
      <c r="F250" s="73"/>
    </row>
    <row r="251" spans="2:6" x14ac:dyDescent="0.25">
      <c r="B251" s="71"/>
      <c r="C251" s="72"/>
      <c r="D251" s="73"/>
      <c r="E251" s="73"/>
      <c r="F251" s="73"/>
    </row>
    <row r="252" spans="2:6" x14ac:dyDescent="0.25">
      <c r="B252" s="71"/>
      <c r="C252" s="72"/>
      <c r="D252" s="73"/>
      <c r="E252" s="73"/>
      <c r="F252" s="73"/>
    </row>
    <row r="253" spans="2:6" x14ac:dyDescent="0.25">
      <c r="B253" s="71"/>
      <c r="C253" s="72"/>
      <c r="D253" s="73"/>
      <c r="E253" s="73"/>
      <c r="F253" s="73"/>
    </row>
    <row r="254" spans="2:6" x14ac:dyDescent="0.25">
      <c r="B254" s="71"/>
      <c r="C254" s="72"/>
      <c r="D254" s="73"/>
      <c r="E254" s="73"/>
      <c r="F254" s="73"/>
    </row>
    <row r="255" spans="2:6" x14ac:dyDescent="0.25">
      <c r="B255" s="71"/>
      <c r="C255" s="72"/>
      <c r="D255" s="73"/>
      <c r="E255" s="73"/>
      <c r="F255" s="73"/>
    </row>
    <row r="256" spans="2:6" x14ac:dyDescent="0.25">
      <c r="B256" s="71"/>
      <c r="C256" s="72"/>
      <c r="D256" s="73"/>
      <c r="E256" s="73"/>
      <c r="F256" s="73"/>
    </row>
    <row r="257" spans="2:6" x14ac:dyDescent="0.25">
      <c r="B257" s="71"/>
      <c r="C257" s="72"/>
      <c r="D257" s="73"/>
      <c r="E257" s="73"/>
      <c r="F257" s="73"/>
    </row>
    <row r="258" spans="2:6" x14ac:dyDescent="0.25">
      <c r="B258" s="71"/>
      <c r="C258" s="72"/>
      <c r="D258" s="73"/>
      <c r="E258" s="73"/>
      <c r="F258" s="73"/>
    </row>
    <row r="259" spans="2:6" x14ac:dyDescent="0.25">
      <c r="B259" s="71"/>
      <c r="C259" s="72"/>
      <c r="D259" s="73"/>
      <c r="E259" s="73"/>
      <c r="F259" s="73"/>
    </row>
    <row r="260" spans="2:6" x14ac:dyDescent="0.25">
      <c r="B260" s="71"/>
      <c r="C260" s="72"/>
      <c r="D260" s="73"/>
      <c r="E260" s="73"/>
      <c r="F260" s="73"/>
    </row>
    <row r="261" spans="2:6" x14ac:dyDescent="0.25">
      <c r="B261" s="71"/>
      <c r="C261" s="72"/>
      <c r="D261" s="73"/>
      <c r="E261" s="73"/>
      <c r="F261" s="73"/>
    </row>
    <row r="262" spans="2:6" x14ac:dyDescent="0.25">
      <c r="B262" s="71"/>
      <c r="C262" s="72"/>
      <c r="D262" s="73"/>
      <c r="E262" s="73"/>
      <c r="F262" s="73"/>
    </row>
    <row r="263" spans="2:6" x14ac:dyDescent="0.25">
      <c r="B263" s="71"/>
      <c r="C263" s="72"/>
      <c r="D263" s="73"/>
      <c r="E263" s="73"/>
      <c r="F263" s="73"/>
    </row>
    <row r="264" spans="2:6" x14ac:dyDescent="0.25">
      <c r="B264" s="71"/>
      <c r="C264" s="72"/>
      <c r="D264" s="73"/>
      <c r="E264" s="73"/>
      <c r="F264" s="73"/>
    </row>
    <row r="265" spans="2:6" x14ac:dyDescent="0.25">
      <c r="B265" s="71"/>
      <c r="C265" s="72"/>
      <c r="D265" s="73"/>
      <c r="E265" s="73"/>
      <c r="F265" s="73"/>
    </row>
    <row r="266" spans="2:6" x14ac:dyDescent="0.25">
      <c r="B266" s="71"/>
      <c r="C266" s="72"/>
      <c r="D266" s="73"/>
      <c r="E266" s="73"/>
      <c r="F266" s="73"/>
    </row>
    <row r="267" spans="2:6" x14ac:dyDescent="0.25">
      <c r="B267" s="71"/>
      <c r="C267" s="72"/>
      <c r="D267" s="73"/>
      <c r="E267" s="73"/>
      <c r="F267" s="73"/>
    </row>
    <row r="268" spans="2:6" x14ac:dyDescent="0.25">
      <c r="B268" s="71"/>
      <c r="C268" s="72"/>
      <c r="D268" s="73"/>
      <c r="E268" s="73"/>
      <c r="F268" s="73"/>
    </row>
    <row r="269" spans="2:6" x14ac:dyDescent="0.25">
      <c r="B269" s="71"/>
      <c r="C269" s="72"/>
      <c r="D269" s="73"/>
      <c r="E269" s="73"/>
      <c r="F269" s="73"/>
    </row>
    <row r="270" spans="2:6" x14ac:dyDescent="0.25">
      <c r="B270" s="71"/>
      <c r="C270" s="72"/>
      <c r="D270" s="73"/>
      <c r="E270" s="73"/>
      <c r="F270" s="73"/>
    </row>
    <row r="271" spans="2:6" x14ac:dyDescent="0.25">
      <c r="B271" s="71"/>
      <c r="C271" s="72"/>
      <c r="D271" s="73"/>
      <c r="E271" s="73"/>
      <c r="F271" s="73"/>
    </row>
    <row r="272" spans="2:6" x14ac:dyDescent="0.25">
      <c r="B272" s="71"/>
      <c r="C272" s="72"/>
      <c r="D272" s="73"/>
      <c r="E272" s="73"/>
      <c r="F272" s="73"/>
    </row>
    <row r="273" spans="2:6" x14ac:dyDescent="0.25">
      <c r="B273" s="71"/>
      <c r="C273" s="72"/>
      <c r="D273" s="73"/>
      <c r="E273" s="73"/>
      <c r="F273" s="73"/>
    </row>
    <row r="274" spans="2:6" x14ac:dyDescent="0.25">
      <c r="B274" s="71"/>
      <c r="C274" s="72"/>
      <c r="D274" s="73"/>
      <c r="E274" s="73"/>
      <c r="F274" s="73"/>
    </row>
    <row r="275" spans="2:6" x14ac:dyDescent="0.25">
      <c r="B275" s="71"/>
      <c r="C275" s="72"/>
      <c r="D275" s="73"/>
      <c r="E275" s="73"/>
      <c r="F275" s="73"/>
    </row>
    <row r="276" spans="2:6" x14ac:dyDescent="0.25">
      <c r="B276" s="71"/>
      <c r="C276" s="72"/>
      <c r="D276" s="73"/>
      <c r="E276" s="73"/>
      <c r="F276" s="73"/>
    </row>
    <row r="277" spans="2:6" x14ac:dyDescent="0.25">
      <c r="B277" s="71"/>
      <c r="C277" s="72"/>
      <c r="D277" s="73"/>
      <c r="E277" s="73"/>
      <c r="F277" s="73"/>
    </row>
    <row r="278" spans="2:6" x14ac:dyDescent="0.25">
      <c r="B278" s="71"/>
      <c r="C278" s="72"/>
      <c r="D278" s="73"/>
      <c r="E278" s="73"/>
      <c r="F278" s="73"/>
    </row>
    <row r="279" spans="2:6" x14ac:dyDescent="0.25">
      <c r="B279" s="71"/>
      <c r="C279" s="72"/>
      <c r="D279" s="73"/>
      <c r="E279" s="73"/>
      <c r="F279" s="73"/>
    </row>
    <row r="280" spans="2:6" x14ac:dyDescent="0.25">
      <c r="B280" s="71"/>
      <c r="C280" s="72"/>
      <c r="D280" s="73"/>
      <c r="E280" s="73"/>
      <c r="F280" s="73"/>
    </row>
    <row r="281" spans="2:6" x14ac:dyDescent="0.25">
      <c r="B281" s="71"/>
      <c r="C281" s="72"/>
      <c r="D281" s="73"/>
      <c r="E281" s="73"/>
      <c r="F281" s="73"/>
    </row>
    <row r="282" spans="2:6" x14ac:dyDescent="0.25">
      <c r="B282" s="71"/>
      <c r="C282" s="72"/>
      <c r="D282" s="73"/>
      <c r="E282" s="73"/>
      <c r="F282" s="73"/>
    </row>
    <row r="283" spans="2:6" x14ac:dyDescent="0.25">
      <c r="B283" s="71"/>
      <c r="C283" s="72"/>
      <c r="D283" s="73"/>
      <c r="E283" s="73"/>
      <c r="F283" s="73"/>
    </row>
    <row r="284" spans="2:6" x14ac:dyDescent="0.25">
      <c r="B284" s="71"/>
      <c r="C284" s="72"/>
      <c r="D284" s="73"/>
      <c r="E284" s="73"/>
      <c r="F284" s="73"/>
    </row>
  </sheetData>
  <mergeCells count="1">
    <mergeCell ref="B2:F2"/>
  </mergeCells>
  <pageMargins left="0.7" right="0.7" top="0.75" bottom="0.75" header="0.3" footer="0.3"/>
  <pageSetup paperSize="9" scale="77" orientation="portrait" r:id="rId1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278"/>
  <sheetViews>
    <sheetView workbookViewId="0">
      <selection activeCell="F12" sqref="F12"/>
    </sheetView>
  </sheetViews>
  <sheetFormatPr defaultRowHeight="15" x14ac:dyDescent="0.25"/>
  <cols>
    <col min="1" max="1" width="9.140625" style="59"/>
    <col min="2" max="2" width="52.7109375" style="74" customWidth="1"/>
    <col min="3" max="3" width="8.140625" style="75" bestFit="1" customWidth="1"/>
    <col min="4" max="4" width="13" style="76" customWidth="1"/>
    <col min="5" max="5" width="17.140625" style="76" customWidth="1"/>
    <col min="6" max="6" width="15.7109375" style="76" customWidth="1"/>
    <col min="7" max="7" width="14" style="66" customWidth="1"/>
    <col min="8" max="8" width="13.42578125" style="59" bestFit="1" customWidth="1"/>
    <col min="9" max="9" width="11.85546875" style="59" customWidth="1"/>
    <col min="10" max="10" width="9.140625" style="59"/>
    <col min="11" max="11" width="17.5703125" style="59" bestFit="1" customWidth="1"/>
    <col min="12" max="16384" width="9.140625" style="59"/>
  </cols>
  <sheetData>
    <row r="2" spans="2:7" s="54" customFormat="1" x14ac:dyDescent="0.2">
      <c r="B2" s="212" t="str">
        <f>'Elenco Prezzi Unitari'!B98</f>
        <v>CO - Leiststelle:  Rathaus (Gemeinde  LEIFERS)</v>
      </c>
      <c r="C2" s="212"/>
      <c r="D2" s="212"/>
      <c r="E2" s="212"/>
      <c r="F2" s="212"/>
      <c r="G2" s="53"/>
    </row>
    <row r="3" spans="2:7" s="54" customFormat="1" x14ac:dyDescent="0.2">
      <c r="B3" s="55" t="str">
        <f>'Elenco Prezzi Unitari'!B65</f>
        <v>BESCHREIBUNG</v>
      </c>
      <c r="C3" s="55" t="str">
        <f>'Elenco Prezzi Unitari'!C65</f>
        <v>M.E.</v>
      </c>
      <c r="D3" s="55" t="str">
        <f>'Elenco Prezzi Unitari'!D65</f>
        <v>ANZ.</v>
      </c>
      <c r="E3" s="55" t="str">
        <f>'Elenco Prezzi Unitari'!E65</f>
        <v>EINHEITSPREIS</v>
      </c>
      <c r="F3" s="55" t="str">
        <f>'Elenco Prezzi Unitari'!F65</f>
        <v>BETRAG</v>
      </c>
      <c r="G3" s="53"/>
    </row>
    <row r="4" spans="2:7" x14ac:dyDescent="0.25">
      <c r="B4" s="33" t="str">
        <f>'Elenco Prezzi Unitari'!B12</f>
        <v>Tablet 10 Zoll mit Konnektivität WiFi und 3G</v>
      </c>
      <c r="C4" s="56" t="s">
        <v>1</v>
      </c>
      <c r="D4" s="57">
        <v>1</v>
      </c>
      <c r="E4" s="91">
        <f>'Elenco Prezzi Unitari'!F12</f>
        <v>500</v>
      </c>
      <c r="F4" s="83">
        <f>E4*D4</f>
        <v>500</v>
      </c>
      <c r="G4" s="58"/>
    </row>
    <row r="5" spans="2:7" ht="30" x14ac:dyDescent="0.25">
      <c r="B5" s="33" t="str">
        <f>'Elenco Prezzi Unitari'!B20</f>
        <v>LED-Monitor 55" Full HD ● Video-Eingänge Dvi-D, HDMI, VGA ● 16,7 Millionen Farben ● Sichtwinkel H/V 178°</v>
      </c>
      <c r="C5" s="56" t="s">
        <v>1</v>
      </c>
      <c r="D5" s="57">
        <v>4</v>
      </c>
      <c r="E5" s="91">
        <f>'Elenco Prezzi Unitari'!F20</f>
        <v>2560</v>
      </c>
      <c r="F5" s="83">
        <f>E5*D5</f>
        <v>10240</v>
      </c>
      <c r="G5" s="58"/>
    </row>
    <row r="6" spans="2:7" ht="45" x14ac:dyDescent="0.25">
      <c r="B6" s="33" t="str">
        <f>'Elenco Prezzi Unitari'!B21</f>
        <v>Schwenkbare Panorama-Wandhalterung f. großformatige Monitore ● Neigungswinkel 20°+20° ● Drehwinkel 90°+90°</v>
      </c>
      <c r="C6" s="56" t="s">
        <v>1</v>
      </c>
      <c r="D6" s="57">
        <v>4</v>
      </c>
      <c r="E6" s="91">
        <f>'Elenco Prezzi Unitari'!F21</f>
        <v>136</v>
      </c>
      <c r="F6" s="83">
        <f>E6*D6</f>
        <v>544</v>
      </c>
      <c r="G6" s="58"/>
    </row>
    <row r="7" spans="2:7" ht="45" x14ac:dyDescent="0.25">
      <c r="B7" s="33" t="str">
        <f>'Elenco Prezzi Unitari'!B35</f>
        <v>Zubehörteile für die Montage der Apparate zur fachgerechten Herstellung einer vollständigen, funktionstüchtigen Anlage.</v>
      </c>
      <c r="C7" s="117" t="str">
        <f>'Elenco Prezzi Unitari'!C35</f>
        <v>pauschal</v>
      </c>
      <c r="D7" s="57">
        <v>1</v>
      </c>
      <c r="E7" s="91">
        <v>200</v>
      </c>
      <c r="F7" s="83">
        <f>E7*D7</f>
        <v>200</v>
      </c>
      <c r="G7" s="58"/>
    </row>
    <row r="8" spans="2:7" ht="30" x14ac:dyDescent="0.25">
      <c r="B8" s="33" t="str">
        <f>'Elenco Prezzi Unitari'!B36</f>
        <v>Arbeitslohn für Installation und Konfiguration der Anlage.</v>
      </c>
      <c r="C8" s="117" t="str">
        <f>'Elenco Prezzi Unitari'!C36</f>
        <v>pauschal</v>
      </c>
      <c r="D8" s="63">
        <v>1</v>
      </c>
      <c r="E8" s="86">
        <v>800</v>
      </c>
      <c r="F8" s="87">
        <f>E8*D8</f>
        <v>800</v>
      </c>
      <c r="G8" s="58"/>
    </row>
    <row r="9" spans="2:7" x14ac:dyDescent="0.25">
      <c r="B9" s="35" t="str">
        <f>'Elenco Prezzi Unitari'!B66</f>
        <v>Gesamt SOA Kategorie OS5</v>
      </c>
      <c r="C9" s="60"/>
      <c r="D9" s="61"/>
      <c r="E9" s="84"/>
      <c r="F9" s="85">
        <f>SUM(F4:F8)</f>
        <v>12284</v>
      </c>
      <c r="G9" s="58"/>
    </row>
    <row r="10" spans="2:7" x14ac:dyDescent="0.25">
      <c r="B10" s="67"/>
      <c r="C10" s="68"/>
      <c r="D10" s="69"/>
      <c r="E10" s="89"/>
      <c r="F10" s="89"/>
    </row>
    <row r="11" spans="2:7" x14ac:dyDescent="0.25">
      <c r="B11" s="45" t="str">
        <f>'Elenco Prezzi Unitari'!B69</f>
        <v>SUMME</v>
      </c>
      <c r="C11" s="60"/>
      <c r="D11" s="70"/>
      <c r="E11" s="84"/>
      <c r="F11" s="90">
        <f>F9</f>
        <v>12284</v>
      </c>
    </row>
    <row r="12" spans="2:7" x14ac:dyDescent="0.25">
      <c r="B12" s="71"/>
      <c r="C12" s="72"/>
      <c r="D12" s="73"/>
      <c r="E12" s="73"/>
      <c r="F12" s="73"/>
    </row>
    <row r="13" spans="2:7" x14ac:dyDescent="0.25">
      <c r="B13" s="71"/>
      <c r="C13" s="72"/>
      <c r="D13" s="73"/>
      <c r="E13" s="73"/>
      <c r="F13" s="73"/>
    </row>
    <row r="14" spans="2:7" x14ac:dyDescent="0.25">
      <c r="B14" s="71"/>
      <c r="C14" s="72"/>
      <c r="D14" s="73"/>
      <c r="E14" s="73"/>
      <c r="F14" s="73"/>
    </row>
    <row r="15" spans="2:7" x14ac:dyDescent="0.25">
      <c r="B15" s="71"/>
      <c r="C15" s="72"/>
      <c r="D15" s="73"/>
      <c r="E15" s="73"/>
      <c r="F15" s="73"/>
    </row>
    <row r="16" spans="2:7" x14ac:dyDescent="0.25">
      <c r="B16" s="71"/>
      <c r="C16" s="72"/>
      <c r="D16" s="73"/>
      <c r="E16" s="73"/>
      <c r="F16" s="73"/>
    </row>
    <row r="17" spans="2:6" x14ac:dyDescent="0.25">
      <c r="B17" s="71"/>
      <c r="C17" s="72"/>
      <c r="D17" s="73"/>
      <c r="E17" s="73"/>
      <c r="F17" s="73"/>
    </row>
    <row r="18" spans="2:6" x14ac:dyDescent="0.25">
      <c r="B18" s="71"/>
      <c r="C18" s="72"/>
      <c r="D18" s="73"/>
      <c r="E18" s="73"/>
      <c r="F18" s="73"/>
    </row>
    <row r="19" spans="2:6" x14ac:dyDescent="0.25">
      <c r="B19" s="71"/>
      <c r="C19" s="72"/>
      <c r="D19" s="73"/>
      <c r="E19" s="73"/>
      <c r="F19" s="73"/>
    </row>
    <row r="20" spans="2:6" x14ac:dyDescent="0.25">
      <c r="B20" s="71"/>
      <c r="C20" s="72"/>
      <c r="D20" s="73"/>
      <c r="E20" s="73"/>
      <c r="F20" s="73"/>
    </row>
    <row r="21" spans="2:6" x14ac:dyDescent="0.25">
      <c r="B21" s="71"/>
      <c r="C21" s="72"/>
      <c r="D21" s="73"/>
      <c r="E21" s="73"/>
      <c r="F21" s="73"/>
    </row>
    <row r="22" spans="2:6" x14ac:dyDescent="0.25">
      <c r="B22" s="71"/>
      <c r="C22" s="72"/>
      <c r="D22" s="73"/>
      <c r="E22" s="73"/>
      <c r="F22" s="73"/>
    </row>
    <row r="23" spans="2:6" x14ac:dyDescent="0.25">
      <c r="B23" s="71"/>
      <c r="C23" s="72"/>
      <c r="D23" s="73"/>
      <c r="E23" s="73"/>
      <c r="F23" s="73"/>
    </row>
    <row r="24" spans="2:6" x14ac:dyDescent="0.25">
      <c r="B24" s="71"/>
      <c r="C24" s="72"/>
      <c r="D24" s="73"/>
      <c r="E24" s="73"/>
      <c r="F24" s="73"/>
    </row>
    <row r="25" spans="2:6" x14ac:dyDescent="0.25">
      <c r="B25" s="71"/>
      <c r="C25" s="72"/>
      <c r="D25" s="73"/>
      <c r="E25" s="73"/>
      <c r="F25" s="73"/>
    </row>
    <row r="26" spans="2:6" x14ac:dyDescent="0.25">
      <c r="B26" s="71"/>
      <c r="C26" s="72"/>
      <c r="D26" s="73"/>
      <c r="E26" s="73"/>
      <c r="F26" s="73"/>
    </row>
    <row r="27" spans="2:6" x14ac:dyDescent="0.25">
      <c r="B27" s="71"/>
      <c r="C27" s="72"/>
      <c r="D27" s="73"/>
      <c r="E27" s="73"/>
      <c r="F27" s="73"/>
    </row>
    <row r="28" spans="2:6" x14ac:dyDescent="0.25">
      <c r="B28" s="71"/>
      <c r="C28" s="72"/>
      <c r="D28" s="73"/>
      <c r="E28" s="73"/>
      <c r="F28" s="73"/>
    </row>
    <row r="29" spans="2:6" x14ac:dyDescent="0.25">
      <c r="B29" s="71"/>
      <c r="C29" s="72"/>
      <c r="D29" s="73"/>
      <c r="E29" s="73"/>
      <c r="F29" s="73"/>
    </row>
    <row r="30" spans="2:6" x14ac:dyDescent="0.25">
      <c r="B30" s="71"/>
      <c r="C30" s="72"/>
      <c r="D30" s="73"/>
      <c r="E30" s="73"/>
      <c r="F30" s="73"/>
    </row>
    <row r="31" spans="2:6" x14ac:dyDescent="0.25">
      <c r="B31" s="71"/>
      <c r="C31" s="72"/>
      <c r="D31" s="73"/>
      <c r="E31" s="73"/>
      <c r="F31" s="73"/>
    </row>
    <row r="32" spans="2:6" x14ac:dyDescent="0.25">
      <c r="B32" s="71"/>
      <c r="C32" s="72"/>
      <c r="D32" s="73"/>
      <c r="E32" s="73"/>
      <c r="F32" s="73"/>
    </row>
    <row r="33" spans="2:6" x14ac:dyDescent="0.25">
      <c r="B33" s="71"/>
      <c r="C33" s="72"/>
      <c r="D33" s="73"/>
      <c r="E33" s="73"/>
      <c r="F33" s="73"/>
    </row>
    <row r="34" spans="2:6" x14ac:dyDescent="0.25">
      <c r="B34" s="71"/>
      <c r="C34" s="72"/>
      <c r="D34" s="73"/>
      <c r="E34" s="73"/>
      <c r="F34" s="73"/>
    </row>
    <row r="35" spans="2:6" x14ac:dyDescent="0.25">
      <c r="B35" s="71"/>
      <c r="C35" s="72"/>
      <c r="D35" s="73"/>
      <c r="E35" s="73"/>
      <c r="F35" s="73"/>
    </row>
    <row r="36" spans="2:6" x14ac:dyDescent="0.25">
      <c r="B36" s="71"/>
      <c r="C36" s="72"/>
      <c r="D36" s="73"/>
      <c r="E36" s="73"/>
      <c r="F36" s="73"/>
    </row>
    <row r="37" spans="2:6" x14ac:dyDescent="0.25">
      <c r="B37" s="71"/>
      <c r="C37" s="72"/>
      <c r="D37" s="73"/>
      <c r="E37" s="73"/>
      <c r="F37" s="73"/>
    </row>
    <row r="38" spans="2:6" x14ac:dyDescent="0.25">
      <c r="B38" s="71"/>
      <c r="C38" s="72"/>
      <c r="D38" s="73"/>
      <c r="E38" s="73"/>
      <c r="F38" s="73"/>
    </row>
    <row r="39" spans="2:6" x14ac:dyDescent="0.25">
      <c r="B39" s="71"/>
      <c r="C39" s="72"/>
      <c r="D39" s="73"/>
      <c r="E39" s="73"/>
      <c r="F39" s="73"/>
    </row>
    <row r="40" spans="2:6" x14ac:dyDescent="0.25">
      <c r="B40" s="71"/>
      <c r="C40" s="72"/>
      <c r="D40" s="73"/>
      <c r="E40" s="73"/>
      <c r="F40" s="73"/>
    </row>
    <row r="41" spans="2:6" x14ac:dyDescent="0.25">
      <c r="B41" s="71"/>
      <c r="C41" s="72"/>
      <c r="D41" s="73"/>
      <c r="E41" s="73"/>
      <c r="F41" s="73"/>
    </row>
    <row r="42" spans="2:6" x14ac:dyDescent="0.25">
      <c r="B42" s="71"/>
      <c r="C42" s="72"/>
      <c r="D42" s="73"/>
      <c r="E42" s="73"/>
      <c r="F42" s="73"/>
    </row>
    <row r="43" spans="2:6" x14ac:dyDescent="0.25">
      <c r="B43" s="71"/>
      <c r="C43" s="72"/>
      <c r="D43" s="73"/>
      <c r="E43" s="73"/>
      <c r="F43" s="73"/>
    </row>
    <row r="44" spans="2:6" x14ac:dyDescent="0.25">
      <c r="B44" s="71"/>
      <c r="C44" s="72"/>
      <c r="D44" s="73"/>
      <c r="E44" s="73"/>
      <c r="F44" s="73"/>
    </row>
    <row r="45" spans="2:6" x14ac:dyDescent="0.25">
      <c r="B45" s="71"/>
      <c r="C45" s="72"/>
      <c r="D45" s="73"/>
      <c r="E45" s="73"/>
      <c r="F45" s="73"/>
    </row>
    <row r="46" spans="2:6" x14ac:dyDescent="0.25">
      <c r="B46" s="71"/>
      <c r="C46" s="72"/>
      <c r="D46" s="73"/>
      <c r="E46" s="73"/>
      <c r="F46" s="73"/>
    </row>
    <row r="47" spans="2:6" x14ac:dyDescent="0.25">
      <c r="B47" s="71"/>
      <c r="C47" s="72"/>
      <c r="D47" s="73"/>
      <c r="E47" s="73"/>
      <c r="F47" s="73"/>
    </row>
    <row r="48" spans="2:6" x14ac:dyDescent="0.25">
      <c r="B48" s="71"/>
      <c r="C48" s="72"/>
      <c r="D48" s="73"/>
      <c r="E48" s="73"/>
      <c r="F48" s="73"/>
    </row>
    <row r="49" spans="2:6" x14ac:dyDescent="0.25">
      <c r="B49" s="71"/>
      <c r="C49" s="72"/>
      <c r="D49" s="73"/>
      <c r="E49" s="73"/>
      <c r="F49" s="73"/>
    </row>
    <row r="50" spans="2:6" x14ac:dyDescent="0.25">
      <c r="B50" s="71"/>
      <c r="C50" s="72"/>
      <c r="D50" s="73"/>
      <c r="E50" s="73"/>
      <c r="F50" s="73"/>
    </row>
    <row r="51" spans="2:6" x14ac:dyDescent="0.25">
      <c r="B51" s="71"/>
      <c r="C51" s="72"/>
      <c r="D51" s="73"/>
      <c r="E51" s="73"/>
      <c r="F51" s="73"/>
    </row>
    <row r="52" spans="2:6" x14ac:dyDescent="0.25">
      <c r="B52" s="71"/>
      <c r="C52" s="72"/>
      <c r="D52" s="73"/>
      <c r="E52" s="73"/>
      <c r="F52" s="73"/>
    </row>
    <row r="53" spans="2:6" x14ac:dyDescent="0.25">
      <c r="B53" s="71"/>
      <c r="C53" s="72"/>
      <c r="D53" s="73"/>
      <c r="E53" s="73"/>
      <c r="F53" s="73"/>
    </row>
    <row r="54" spans="2:6" x14ac:dyDescent="0.25">
      <c r="B54" s="71"/>
      <c r="C54" s="72"/>
      <c r="D54" s="73"/>
      <c r="E54" s="73"/>
      <c r="F54" s="73"/>
    </row>
    <row r="55" spans="2:6" x14ac:dyDescent="0.25">
      <c r="B55" s="71"/>
      <c r="C55" s="72"/>
      <c r="D55" s="73"/>
      <c r="E55" s="73"/>
      <c r="F55" s="73"/>
    </row>
    <row r="56" spans="2:6" x14ac:dyDescent="0.25">
      <c r="B56" s="71"/>
      <c r="C56" s="72"/>
      <c r="D56" s="73"/>
      <c r="E56" s="73"/>
      <c r="F56" s="73"/>
    </row>
    <row r="57" spans="2:6" x14ac:dyDescent="0.25">
      <c r="B57" s="71"/>
      <c r="C57" s="72"/>
      <c r="D57" s="73"/>
      <c r="E57" s="73"/>
      <c r="F57" s="73"/>
    </row>
    <row r="58" spans="2:6" x14ac:dyDescent="0.25">
      <c r="B58" s="71"/>
      <c r="C58" s="72"/>
      <c r="D58" s="73"/>
      <c r="E58" s="73"/>
      <c r="F58" s="73"/>
    </row>
    <row r="59" spans="2:6" x14ac:dyDescent="0.25">
      <c r="B59" s="71"/>
      <c r="C59" s="72"/>
      <c r="D59" s="73"/>
      <c r="E59" s="73"/>
      <c r="F59" s="73"/>
    </row>
    <row r="60" spans="2:6" x14ac:dyDescent="0.25">
      <c r="B60" s="71"/>
      <c r="C60" s="72"/>
      <c r="D60" s="73"/>
      <c r="E60" s="73"/>
      <c r="F60" s="73"/>
    </row>
    <row r="61" spans="2:6" x14ac:dyDescent="0.25">
      <c r="B61" s="71"/>
      <c r="C61" s="72"/>
      <c r="D61" s="73"/>
      <c r="E61" s="73"/>
      <c r="F61" s="73"/>
    </row>
    <row r="62" spans="2:6" x14ac:dyDescent="0.25">
      <c r="B62" s="71"/>
      <c r="C62" s="72"/>
      <c r="D62" s="73"/>
      <c r="E62" s="73"/>
      <c r="F62" s="73"/>
    </row>
    <row r="63" spans="2:6" x14ac:dyDescent="0.25">
      <c r="B63" s="71"/>
      <c r="C63" s="72"/>
      <c r="D63" s="73"/>
      <c r="E63" s="73"/>
      <c r="F63" s="73"/>
    </row>
    <row r="64" spans="2:6" x14ac:dyDescent="0.25">
      <c r="B64" s="71"/>
      <c r="C64" s="72"/>
      <c r="D64" s="73"/>
      <c r="E64" s="73"/>
      <c r="F64" s="73"/>
    </row>
    <row r="65" spans="2:6" x14ac:dyDescent="0.25">
      <c r="B65" s="71"/>
      <c r="C65" s="72"/>
      <c r="D65" s="73"/>
      <c r="E65" s="73"/>
      <c r="F65" s="73"/>
    </row>
    <row r="66" spans="2:6" x14ac:dyDescent="0.25">
      <c r="B66" s="71"/>
      <c r="C66" s="72"/>
      <c r="D66" s="73"/>
      <c r="E66" s="73"/>
      <c r="F66" s="73"/>
    </row>
    <row r="67" spans="2:6" x14ac:dyDescent="0.25">
      <c r="B67" s="71"/>
      <c r="C67" s="72"/>
      <c r="D67" s="73"/>
      <c r="E67" s="73"/>
      <c r="F67" s="73"/>
    </row>
    <row r="68" spans="2:6" x14ac:dyDescent="0.25">
      <c r="B68" s="71"/>
      <c r="C68" s="72"/>
      <c r="D68" s="73"/>
      <c r="E68" s="73"/>
      <c r="F68" s="73"/>
    </row>
    <row r="69" spans="2:6" x14ac:dyDescent="0.25">
      <c r="B69" s="71"/>
      <c r="C69" s="72"/>
      <c r="D69" s="73"/>
      <c r="E69" s="73"/>
      <c r="F69" s="73"/>
    </row>
    <row r="70" spans="2:6" x14ac:dyDescent="0.25">
      <c r="B70" s="71"/>
      <c r="C70" s="72"/>
      <c r="D70" s="73"/>
      <c r="E70" s="73"/>
      <c r="F70" s="73"/>
    </row>
    <row r="71" spans="2:6" x14ac:dyDescent="0.25">
      <c r="B71" s="71"/>
      <c r="C71" s="72"/>
      <c r="D71" s="73"/>
      <c r="E71" s="73"/>
      <c r="F71" s="73"/>
    </row>
    <row r="72" spans="2:6" x14ac:dyDescent="0.25">
      <c r="B72" s="71"/>
      <c r="C72" s="72"/>
      <c r="D72" s="73"/>
      <c r="E72" s="73"/>
      <c r="F72" s="73"/>
    </row>
    <row r="73" spans="2:6" x14ac:dyDescent="0.25">
      <c r="B73" s="71"/>
      <c r="C73" s="72"/>
      <c r="D73" s="73"/>
      <c r="E73" s="73"/>
      <c r="F73" s="73"/>
    </row>
    <row r="74" spans="2:6" x14ac:dyDescent="0.25">
      <c r="B74" s="71"/>
      <c r="C74" s="72"/>
      <c r="D74" s="73"/>
      <c r="E74" s="73"/>
      <c r="F74" s="73"/>
    </row>
    <row r="75" spans="2:6" x14ac:dyDescent="0.25">
      <c r="B75" s="71"/>
      <c r="C75" s="72"/>
      <c r="D75" s="73"/>
      <c r="E75" s="73"/>
      <c r="F75" s="73"/>
    </row>
    <row r="76" spans="2:6" x14ac:dyDescent="0.25">
      <c r="B76" s="71"/>
      <c r="C76" s="72"/>
      <c r="D76" s="73"/>
      <c r="E76" s="73"/>
      <c r="F76" s="73"/>
    </row>
    <row r="77" spans="2:6" x14ac:dyDescent="0.25">
      <c r="B77" s="71"/>
      <c r="C77" s="72"/>
      <c r="D77" s="73"/>
      <c r="E77" s="73"/>
      <c r="F77" s="73"/>
    </row>
    <row r="78" spans="2:6" x14ac:dyDescent="0.25">
      <c r="B78" s="71"/>
      <c r="C78" s="72"/>
      <c r="D78" s="73"/>
      <c r="E78" s="73"/>
      <c r="F78" s="73"/>
    </row>
    <row r="79" spans="2:6" x14ac:dyDescent="0.25">
      <c r="B79" s="71"/>
      <c r="C79" s="72"/>
      <c r="D79" s="73"/>
      <c r="E79" s="73"/>
      <c r="F79" s="73"/>
    </row>
    <row r="80" spans="2:6" x14ac:dyDescent="0.25">
      <c r="B80" s="71"/>
      <c r="C80" s="72"/>
      <c r="D80" s="73"/>
      <c r="E80" s="73"/>
      <c r="F80" s="73"/>
    </row>
    <row r="81" spans="2:6" x14ac:dyDescent="0.25">
      <c r="B81" s="71"/>
      <c r="C81" s="72"/>
      <c r="D81" s="73"/>
      <c r="E81" s="73"/>
      <c r="F81" s="73"/>
    </row>
    <row r="82" spans="2:6" x14ac:dyDescent="0.25">
      <c r="B82" s="71"/>
      <c r="C82" s="72"/>
      <c r="D82" s="73"/>
      <c r="E82" s="73"/>
      <c r="F82" s="73"/>
    </row>
    <row r="83" spans="2:6" x14ac:dyDescent="0.25">
      <c r="B83" s="71"/>
      <c r="C83" s="72"/>
      <c r="D83" s="73"/>
      <c r="E83" s="73"/>
      <c r="F83" s="73"/>
    </row>
    <row r="84" spans="2:6" x14ac:dyDescent="0.25">
      <c r="B84" s="71"/>
      <c r="C84" s="72"/>
      <c r="D84" s="73"/>
      <c r="E84" s="73"/>
      <c r="F84" s="73"/>
    </row>
    <row r="85" spans="2:6" x14ac:dyDescent="0.25">
      <c r="B85" s="71"/>
      <c r="C85" s="72"/>
      <c r="D85" s="73"/>
      <c r="E85" s="73"/>
      <c r="F85" s="73"/>
    </row>
    <row r="86" spans="2:6" x14ac:dyDescent="0.25">
      <c r="B86" s="71"/>
      <c r="C86" s="72"/>
      <c r="D86" s="73"/>
      <c r="E86" s="73"/>
      <c r="F86" s="73"/>
    </row>
    <row r="87" spans="2:6" x14ac:dyDescent="0.25">
      <c r="B87" s="71"/>
      <c r="C87" s="72"/>
      <c r="D87" s="73"/>
      <c r="E87" s="73"/>
      <c r="F87" s="73"/>
    </row>
    <row r="88" spans="2:6" x14ac:dyDescent="0.25">
      <c r="B88" s="71"/>
      <c r="C88" s="72"/>
      <c r="D88" s="73"/>
      <c r="E88" s="73"/>
      <c r="F88" s="73"/>
    </row>
    <row r="89" spans="2:6" x14ac:dyDescent="0.25">
      <c r="B89" s="71"/>
      <c r="C89" s="72"/>
      <c r="D89" s="73"/>
      <c r="E89" s="73"/>
      <c r="F89" s="73"/>
    </row>
    <row r="90" spans="2:6" x14ac:dyDescent="0.25">
      <c r="B90" s="71"/>
      <c r="C90" s="72"/>
      <c r="D90" s="73"/>
      <c r="E90" s="73"/>
      <c r="F90" s="73"/>
    </row>
    <row r="91" spans="2:6" x14ac:dyDescent="0.25">
      <c r="B91" s="71"/>
      <c r="C91" s="72"/>
      <c r="D91" s="73"/>
      <c r="E91" s="73"/>
      <c r="F91" s="73"/>
    </row>
    <row r="92" spans="2:6" x14ac:dyDescent="0.25">
      <c r="B92" s="71"/>
      <c r="C92" s="72"/>
      <c r="D92" s="73"/>
      <c r="E92" s="73"/>
      <c r="F92" s="73"/>
    </row>
    <row r="93" spans="2:6" x14ac:dyDescent="0.25">
      <c r="B93" s="71"/>
      <c r="C93" s="72"/>
      <c r="D93" s="73"/>
      <c r="E93" s="73"/>
      <c r="F93" s="73"/>
    </row>
    <row r="94" spans="2:6" x14ac:dyDescent="0.25">
      <c r="B94" s="71"/>
      <c r="C94" s="72"/>
      <c r="D94" s="73"/>
      <c r="E94" s="73"/>
      <c r="F94" s="73"/>
    </row>
    <row r="95" spans="2:6" x14ac:dyDescent="0.25">
      <c r="B95" s="71"/>
      <c r="C95" s="72"/>
      <c r="D95" s="73"/>
      <c r="E95" s="73"/>
      <c r="F95" s="73"/>
    </row>
    <row r="96" spans="2:6" x14ac:dyDescent="0.25">
      <c r="B96" s="71"/>
      <c r="C96" s="72"/>
      <c r="D96" s="73"/>
      <c r="E96" s="73"/>
      <c r="F96" s="73"/>
    </row>
    <row r="97" spans="2:6" x14ac:dyDescent="0.25">
      <c r="B97" s="71"/>
      <c r="C97" s="72"/>
      <c r="D97" s="73"/>
      <c r="E97" s="73"/>
      <c r="F97" s="73"/>
    </row>
    <row r="98" spans="2:6" x14ac:dyDescent="0.25">
      <c r="B98" s="71"/>
      <c r="C98" s="72"/>
      <c r="D98" s="73"/>
      <c r="E98" s="73"/>
      <c r="F98" s="73"/>
    </row>
    <row r="99" spans="2:6" x14ac:dyDescent="0.25">
      <c r="B99" s="71"/>
      <c r="C99" s="72"/>
      <c r="D99" s="73"/>
      <c r="E99" s="73"/>
      <c r="F99" s="73"/>
    </row>
    <row r="100" spans="2:6" x14ac:dyDescent="0.25">
      <c r="B100" s="71"/>
      <c r="C100" s="72"/>
      <c r="D100" s="73"/>
      <c r="E100" s="73"/>
      <c r="F100" s="73"/>
    </row>
    <row r="101" spans="2:6" x14ac:dyDescent="0.25">
      <c r="B101" s="71"/>
      <c r="C101" s="72"/>
      <c r="D101" s="73"/>
      <c r="E101" s="73"/>
      <c r="F101" s="73"/>
    </row>
    <row r="102" spans="2:6" x14ac:dyDescent="0.25">
      <c r="B102" s="71"/>
      <c r="C102" s="72"/>
      <c r="D102" s="73"/>
      <c r="E102" s="73"/>
      <c r="F102" s="73"/>
    </row>
    <row r="103" spans="2:6" x14ac:dyDescent="0.25">
      <c r="B103" s="71"/>
      <c r="C103" s="72"/>
      <c r="D103" s="73"/>
      <c r="E103" s="73"/>
      <c r="F103" s="73"/>
    </row>
    <row r="104" spans="2:6" x14ac:dyDescent="0.25">
      <c r="B104" s="71"/>
      <c r="C104" s="72"/>
      <c r="D104" s="73"/>
      <c r="E104" s="73"/>
      <c r="F104" s="73"/>
    </row>
    <row r="105" spans="2:6" x14ac:dyDescent="0.25">
      <c r="B105" s="71"/>
      <c r="C105" s="72"/>
      <c r="D105" s="73"/>
      <c r="E105" s="73"/>
      <c r="F105" s="73"/>
    </row>
    <row r="106" spans="2:6" x14ac:dyDescent="0.25">
      <c r="B106" s="71"/>
      <c r="C106" s="72"/>
      <c r="D106" s="73"/>
      <c r="E106" s="73"/>
      <c r="F106" s="73"/>
    </row>
    <row r="107" spans="2:6" x14ac:dyDescent="0.25">
      <c r="B107" s="71"/>
      <c r="C107" s="72"/>
      <c r="D107" s="73"/>
      <c r="E107" s="73"/>
      <c r="F107" s="73"/>
    </row>
    <row r="108" spans="2:6" x14ac:dyDescent="0.25">
      <c r="B108" s="71"/>
      <c r="C108" s="72"/>
      <c r="D108" s="73"/>
      <c r="E108" s="73"/>
      <c r="F108" s="73"/>
    </row>
    <row r="109" spans="2:6" x14ac:dyDescent="0.25">
      <c r="B109" s="71"/>
      <c r="C109" s="72"/>
      <c r="D109" s="73"/>
      <c r="E109" s="73"/>
      <c r="F109" s="73"/>
    </row>
    <row r="110" spans="2:6" x14ac:dyDescent="0.25">
      <c r="B110" s="71"/>
      <c r="C110" s="72"/>
      <c r="D110" s="73"/>
      <c r="E110" s="73"/>
      <c r="F110" s="73"/>
    </row>
    <row r="111" spans="2:6" x14ac:dyDescent="0.25">
      <c r="B111" s="71"/>
      <c r="C111" s="72"/>
      <c r="D111" s="73"/>
      <c r="E111" s="73"/>
      <c r="F111" s="73"/>
    </row>
    <row r="112" spans="2:6" x14ac:dyDescent="0.25">
      <c r="B112" s="71"/>
      <c r="C112" s="72"/>
      <c r="D112" s="73"/>
      <c r="E112" s="73"/>
      <c r="F112" s="73"/>
    </row>
    <row r="113" spans="2:6" x14ac:dyDescent="0.25">
      <c r="B113" s="71"/>
      <c r="C113" s="72"/>
      <c r="D113" s="73"/>
      <c r="E113" s="73"/>
      <c r="F113" s="73"/>
    </row>
    <row r="114" spans="2:6" x14ac:dyDescent="0.25">
      <c r="B114" s="71"/>
      <c r="C114" s="72"/>
      <c r="D114" s="73"/>
      <c r="E114" s="73"/>
      <c r="F114" s="73"/>
    </row>
    <row r="115" spans="2:6" x14ac:dyDescent="0.25">
      <c r="B115" s="71"/>
      <c r="C115" s="72"/>
      <c r="D115" s="73"/>
      <c r="E115" s="73"/>
      <c r="F115" s="73"/>
    </row>
    <row r="116" spans="2:6" x14ac:dyDescent="0.25">
      <c r="B116" s="71"/>
      <c r="C116" s="72"/>
      <c r="D116" s="73"/>
      <c r="E116" s="73"/>
      <c r="F116" s="73"/>
    </row>
    <row r="117" spans="2:6" x14ac:dyDescent="0.25">
      <c r="B117" s="71"/>
      <c r="C117" s="72"/>
      <c r="D117" s="73"/>
      <c r="E117" s="73"/>
      <c r="F117" s="73"/>
    </row>
    <row r="118" spans="2:6" x14ac:dyDescent="0.25">
      <c r="B118" s="71"/>
      <c r="C118" s="72"/>
      <c r="D118" s="73"/>
      <c r="E118" s="73"/>
      <c r="F118" s="73"/>
    </row>
    <row r="119" spans="2:6" x14ac:dyDescent="0.25">
      <c r="B119" s="71"/>
      <c r="C119" s="72"/>
      <c r="D119" s="73"/>
      <c r="E119" s="73"/>
      <c r="F119" s="73"/>
    </row>
    <row r="120" spans="2:6" x14ac:dyDescent="0.25">
      <c r="B120" s="71"/>
      <c r="C120" s="72"/>
      <c r="D120" s="73"/>
      <c r="E120" s="73"/>
      <c r="F120" s="73"/>
    </row>
    <row r="121" spans="2:6" x14ac:dyDescent="0.25">
      <c r="B121" s="71"/>
      <c r="C121" s="72"/>
      <c r="D121" s="73"/>
      <c r="E121" s="73"/>
      <c r="F121" s="73"/>
    </row>
    <row r="122" spans="2:6" x14ac:dyDescent="0.25">
      <c r="B122" s="71"/>
      <c r="C122" s="72"/>
      <c r="D122" s="73"/>
      <c r="E122" s="73"/>
      <c r="F122" s="73"/>
    </row>
    <row r="123" spans="2:6" x14ac:dyDescent="0.25">
      <c r="B123" s="71"/>
      <c r="C123" s="72"/>
      <c r="D123" s="73"/>
      <c r="E123" s="73"/>
      <c r="F123" s="73"/>
    </row>
    <row r="124" spans="2:6" x14ac:dyDescent="0.25">
      <c r="B124" s="71"/>
      <c r="C124" s="72"/>
      <c r="D124" s="73"/>
      <c r="E124" s="73"/>
      <c r="F124" s="73"/>
    </row>
    <row r="125" spans="2:6" x14ac:dyDescent="0.25">
      <c r="B125" s="71"/>
      <c r="C125" s="72"/>
      <c r="D125" s="73"/>
      <c r="E125" s="73"/>
      <c r="F125" s="73"/>
    </row>
    <row r="126" spans="2:6" x14ac:dyDescent="0.25">
      <c r="B126" s="71"/>
      <c r="C126" s="72"/>
      <c r="D126" s="73"/>
      <c r="E126" s="73"/>
      <c r="F126" s="73"/>
    </row>
    <row r="127" spans="2:6" x14ac:dyDescent="0.25">
      <c r="B127" s="71"/>
      <c r="C127" s="72"/>
      <c r="D127" s="73"/>
      <c r="E127" s="73"/>
      <c r="F127" s="73"/>
    </row>
    <row r="128" spans="2:6" x14ac:dyDescent="0.25">
      <c r="B128" s="71"/>
      <c r="C128" s="72"/>
      <c r="D128" s="73"/>
      <c r="E128" s="73"/>
      <c r="F128" s="73"/>
    </row>
    <row r="129" spans="2:6" x14ac:dyDescent="0.25">
      <c r="B129" s="71"/>
      <c r="C129" s="72"/>
      <c r="D129" s="73"/>
      <c r="E129" s="73"/>
      <c r="F129" s="73"/>
    </row>
    <row r="130" spans="2:6" x14ac:dyDescent="0.25">
      <c r="B130" s="71"/>
      <c r="C130" s="72"/>
      <c r="D130" s="73"/>
      <c r="E130" s="73"/>
      <c r="F130" s="73"/>
    </row>
    <row r="131" spans="2:6" x14ac:dyDescent="0.25">
      <c r="B131" s="71"/>
      <c r="C131" s="72"/>
      <c r="D131" s="73"/>
      <c r="E131" s="73"/>
      <c r="F131" s="73"/>
    </row>
    <row r="132" spans="2:6" x14ac:dyDescent="0.25">
      <c r="B132" s="71"/>
      <c r="C132" s="72"/>
      <c r="D132" s="73"/>
      <c r="E132" s="73"/>
      <c r="F132" s="73"/>
    </row>
    <row r="133" spans="2:6" x14ac:dyDescent="0.25">
      <c r="B133" s="71"/>
      <c r="C133" s="72"/>
      <c r="D133" s="73"/>
      <c r="E133" s="73"/>
      <c r="F133" s="73"/>
    </row>
    <row r="134" spans="2:6" x14ac:dyDescent="0.25">
      <c r="B134" s="71"/>
      <c r="C134" s="72"/>
      <c r="D134" s="73"/>
      <c r="E134" s="73"/>
      <c r="F134" s="73"/>
    </row>
    <row r="135" spans="2:6" x14ac:dyDescent="0.25">
      <c r="B135" s="71"/>
      <c r="C135" s="72"/>
      <c r="D135" s="73"/>
      <c r="E135" s="73"/>
      <c r="F135" s="73"/>
    </row>
    <row r="136" spans="2:6" x14ac:dyDescent="0.25">
      <c r="B136" s="71"/>
      <c r="C136" s="72"/>
      <c r="D136" s="73"/>
      <c r="E136" s="73"/>
      <c r="F136" s="73"/>
    </row>
    <row r="137" spans="2:6" x14ac:dyDescent="0.25">
      <c r="B137" s="71"/>
      <c r="C137" s="72"/>
      <c r="D137" s="73"/>
      <c r="E137" s="73"/>
      <c r="F137" s="73"/>
    </row>
    <row r="138" spans="2:6" x14ac:dyDescent="0.25">
      <c r="B138" s="71"/>
      <c r="C138" s="72"/>
      <c r="D138" s="73"/>
      <c r="E138" s="73"/>
      <c r="F138" s="73"/>
    </row>
    <row r="139" spans="2:6" x14ac:dyDescent="0.25">
      <c r="B139" s="71"/>
      <c r="C139" s="72"/>
      <c r="D139" s="73"/>
      <c r="E139" s="73"/>
      <c r="F139" s="73"/>
    </row>
    <row r="140" spans="2:6" x14ac:dyDescent="0.25">
      <c r="B140" s="71"/>
      <c r="C140" s="72"/>
      <c r="D140" s="73"/>
      <c r="E140" s="73"/>
      <c r="F140" s="73"/>
    </row>
    <row r="141" spans="2:6" x14ac:dyDescent="0.25">
      <c r="B141" s="71"/>
      <c r="C141" s="72"/>
      <c r="D141" s="73"/>
      <c r="E141" s="73"/>
      <c r="F141" s="73"/>
    </row>
    <row r="142" spans="2:6" x14ac:dyDescent="0.25">
      <c r="B142" s="71"/>
      <c r="C142" s="72"/>
      <c r="D142" s="73"/>
      <c r="E142" s="73"/>
      <c r="F142" s="73"/>
    </row>
    <row r="143" spans="2:6" x14ac:dyDescent="0.25">
      <c r="B143" s="71"/>
      <c r="C143" s="72"/>
      <c r="D143" s="73"/>
      <c r="E143" s="73"/>
      <c r="F143" s="73"/>
    </row>
    <row r="144" spans="2:6" x14ac:dyDescent="0.25">
      <c r="B144" s="71"/>
      <c r="C144" s="72"/>
      <c r="D144" s="73"/>
      <c r="E144" s="73"/>
      <c r="F144" s="73"/>
    </row>
    <row r="145" spans="2:6" x14ac:dyDescent="0.25">
      <c r="B145" s="71"/>
      <c r="C145" s="72"/>
      <c r="D145" s="73"/>
      <c r="E145" s="73"/>
      <c r="F145" s="73"/>
    </row>
    <row r="146" spans="2:6" x14ac:dyDescent="0.25">
      <c r="B146" s="71"/>
      <c r="C146" s="72"/>
      <c r="D146" s="73"/>
      <c r="E146" s="73"/>
      <c r="F146" s="73"/>
    </row>
    <row r="147" spans="2:6" x14ac:dyDescent="0.25">
      <c r="B147" s="71"/>
      <c r="C147" s="72"/>
      <c r="D147" s="73"/>
      <c r="E147" s="73"/>
      <c r="F147" s="73"/>
    </row>
    <row r="148" spans="2:6" x14ac:dyDescent="0.25">
      <c r="B148" s="71"/>
      <c r="C148" s="72"/>
      <c r="D148" s="73"/>
      <c r="E148" s="73"/>
      <c r="F148" s="73"/>
    </row>
    <row r="149" spans="2:6" x14ac:dyDescent="0.25">
      <c r="B149" s="71"/>
      <c r="C149" s="72"/>
      <c r="D149" s="73"/>
      <c r="E149" s="73"/>
      <c r="F149" s="73"/>
    </row>
    <row r="150" spans="2:6" x14ac:dyDescent="0.25">
      <c r="B150" s="71"/>
      <c r="C150" s="72"/>
      <c r="D150" s="73"/>
      <c r="E150" s="73"/>
      <c r="F150" s="73"/>
    </row>
    <row r="151" spans="2:6" x14ac:dyDescent="0.25">
      <c r="B151" s="71"/>
      <c r="C151" s="72"/>
      <c r="D151" s="73"/>
      <c r="E151" s="73"/>
      <c r="F151" s="73"/>
    </row>
    <row r="152" spans="2:6" x14ac:dyDescent="0.25">
      <c r="B152" s="71"/>
      <c r="C152" s="72"/>
      <c r="D152" s="73"/>
      <c r="E152" s="73"/>
      <c r="F152" s="73"/>
    </row>
    <row r="153" spans="2:6" x14ac:dyDescent="0.25">
      <c r="B153" s="71"/>
      <c r="C153" s="72"/>
      <c r="D153" s="73"/>
      <c r="E153" s="73"/>
      <c r="F153" s="73"/>
    </row>
    <row r="154" spans="2:6" x14ac:dyDescent="0.25">
      <c r="B154" s="71"/>
      <c r="C154" s="72"/>
      <c r="D154" s="73"/>
      <c r="E154" s="73"/>
      <c r="F154" s="73"/>
    </row>
    <row r="155" spans="2:6" x14ac:dyDescent="0.25">
      <c r="B155" s="71"/>
      <c r="C155" s="72"/>
      <c r="D155" s="73"/>
      <c r="E155" s="73"/>
      <c r="F155" s="73"/>
    </row>
    <row r="156" spans="2:6" x14ac:dyDescent="0.25">
      <c r="B156" s="71"/>
      <c r="C156" s="72"/>
      <c r="D156" s="73"/>
      <c r="E156" s="73"/>
      <c r="F156" s="73"/>
    </row>
    <row r="157" spans="2:6" x14ac:dyDescent="0.25">
      <c r="B157" s="71"/>
      <c r="C157" s="72"/>
      <c r="D157" s="73"/>
      <c r="E157" s="73"/>
      <c r="F157" s="73"/>
    </row>
    <row r="158" spans="2:6" x14ac:dyDescent="0.25">
      <c r="B158" s="71"/>
      <c r="C158" s="72"/>
      <c r="D158" s="73"/>
      <c r="E158" s="73"/>
      <c r="F158" s="73"/>
    </row>
    <row r="159" spans="2:6" x14ac:dyDescent="0.25">
      <c r="B159" s="71"/>
      <c r="C159" s="72"/>
      <c r="D159" s="73"/>
      <c r="E159" s="73"/>
      <c r="F159" s="73"/>
    </row>
    <row r="160" spans="2:6" x14ac:dyDescent="0.25">
      <c r="B160" s="71"/>
      <c r="C160" s="72"/>
      <c r="D160" s="73"/>
      <c r="E160" s="73"/>
      <c r="F160" s="73"/>
    </row>
    <row r="161" spans="2:6" x14ac:dyDescent="0.25">
      <c r="B161" s="71"/>
      <c r="C161" s="72"/>
      <c r="D161" s="73"/>
      <c r="E161" s="73"/>
      <c r="F161" s="73"/>
    </row>
    <row r="162" spans="2:6" x14ac:dyDescent="0.25">
      <c r="B162" s="71"/>
      <c r="C162" s="72"/>
      <c r="D162" s="73"/>
      <c r="E162" s="73"/>
      <c r="F162" s="73"/>
    </row>
    <row r="163" spans="2:6" x14ac:dyDescent="0.25">
      <c r="B163" s="71"/>
      <c r="C163" s="72"/>
      <c r="D163" s="73"/>
      <c r="E163" s="73"/>
      <c r="F163" s="73"/>
    </row>
    <row r="164" spans="2:6" x14ac:dyDescent="0.25">
      <c r="B164" s="71"/>
      <c r="C164" s="72"/>
      <c r="D164" s="73"/>
      <c r="E164" s="73"/>
      <c r="F164" s="73"/>
    </row>
    <row r="165" spans="2:6" x14ac:dyDescent="0.25">
      <c r="B165" s="71"/>
      <c r="C165" s="72"/>
      <c r="D165" s="73"/>
      <c r="E165" s="73"/>
      <c r="F165" s="73"/>
    </row>
    <row r="166" spans="2:6" x14ac:dyDescent="0.25">
      <c r="B166" s="71"/>
      <c r="C166" s="72"/>
      <c r="D166" s="73"/>
      <c r="E166" s="73"/>
      <c r="F166" s="73"/>
    </row>
    <row r="167" spans="2:6" x14ac:dyDescent="0.25">
      <c r="B167" s="71"/>
      <c r="C167" s="72"/>
      <c r="D167" s="73"/>
      <c r="E167" s="73"/>
      <c r="F167" s="73"/>
    </row>
    <row r="168" spans="2:6" x14ac:dyDescent="0.25">
      <c r="B168" s="71"/>
      <c r="C168" s="72"/>
      <c r="D168" s="73"/>
      <c r="E168" s="73"/>
      <c r="F168" s="73"/>
    </row>
    <row r="169" spans="2:6" x14ac:dyDescent="0.25">
      <c r="B169" s="71"/>
      <c r="C169" s="72"/>
      <c r="D169" s="73"/>
      <c r="E169" s="73"/>
      <c r="F169" s="73"/>
    </row>
    <row r="170" spans="2:6" x14ac:dyDescent="0.25">
      <c r="B170" s="71"/>
      <c r="C170" s="72"/>
      <c r="D170" s="73"/>
      <c r="E170" s="73"/>
      <c r="F170" s="73"/>
    </row>
    <row r="171" spans="2:6" x14ac:dyDescent="0.25">
      <c r="B171" s="71"/>
      <c r="C171" s="72"/>
      <c r="D171" s="73"/>
      <c r="E171" s="73"/>
      <c r="F171" s="73"/>
    </row>
    <row r="172" spans="2:6" x14ac:dyDescent="0.25">
      <c r="B172" s="71"/>
      <c r="C172" s="72"/>
      <c r="D172" s="73"/>
      <c r="E172" s="73"/>
      <c r="F172" s="73"/>
    </row>
    <row r="173" spans="2:6" x14ac:dyDescent="0.25">
      <c r="B173" s="71"/>
      <c r="C173" s="72"/>
      <c r="D173" s="73"/>
      <c r="E173" s="73"/>
      <c r="F173" s="73"/>
    </row>
    <row r="174" spans="2:6" x14ac:dyDescent="0.25">
      <c r="B174" s="71"/>
      <c r="C174" s="72"/>
      <c r="D174" s="73"/>
      <c r="E174" s="73"/>
      <c r="F174" s="73"/>
    </row>
    <row r="175" spans="2:6" x14ac:dyDescent="0.25">
      <c r="B175" s="71"/>
      <c r="C175" s="72"/>
      <c r="D175" s="73"/>
      <c r="E175" s="73"/>
      <c r="F175" s="73"/>
    </row>
    <row r="176" spans="2:6" x14ac:dyDescent="0.25">
      <c r="B176" s="71"/>
      <c r="C176" s="72"/>
      <c r="D176" s="73"/>
      <c r="E176" s="73"/>
      <c r="F176" s="73"/>
    </row>
    <row r="177" spans="2:6" x14ac:dyDescent="0.25">
      <c r="B177" s="71"/>
      <c r="C177" s="72"/>
      <c r="D177" s="73"/>
      <c r="E177" s="73"/>
      <c r="F177" s="73"/>
    </row>
    <row r="178" spans="2:6" x14ac:dyDescent="0.25">
      <c r="B178" s="71"/>
      <c r="C178" s="72"/>
      <c r="D178" s="73"/>
      <c r="E178" s="73"/>
      <c r="F178" s="73"/>
    </row>
    <row r="179" spans="2:6" x14ac:dyDescent="0.25">
      <c r="B179" s="71"/>
      <c r="C179" s="72"/>
      <c r="D179" s="73"/>
      <c r="E179" s="73"/>
      <c r="F179" s="73"/>
    </row>
    <row r="180" spans="2:6" x14ac:dyDescent="0.25">
      <c r="B180" s="71"/>
      <c r="C180" s="72"/>
      <c r="D180" s="73"/>
      <c r="E180" s="73"/>
      <c r="F180" s="73"/>
    </row>
    <row r="181" spans="2:6" x14ac:dyDescent="0.25">
      <c r="B181" s="71"/>
      <c r="C181" s="72"/>
      <c r="D181" s="73"/>
      <c r="E181" s="73"/>
      <c r="F181" s="73"/>
    </row>
    <row r="182" spans="2:6" x14ac:dyDescent="0.25">
      <c r="B182" s="71"/>
      <c r="C182" s="72"/>
      <c r="D182" s="73"/>
      <c r="E182" s="73"/>
      <c r="F182" s="73"/>
    </row>
    <row r="183" spans="2:6" x14ac:dyDescent="0.25">
      <c r="B183" s="71"/>
      <c r="C183" s="72"/>
      <c r="D183" s="73"/>
      <c r="E183" s="73"/>
      <c r="F183" s="73"/>
    </row>
    <row r="184" spans="2:6" x14ac:dyDescent="0.25">
      <c r="B184" s="71"/>
      <c r="C184" s="72"/>
      <c r="D184" s="73"/>
      <c r="E184" s="73"/>
      <c r="F184" s="73"/>
    </row>
    <row r="185" spans="2:6" x14ac:dyDescent="0.25">
      <c r="B185" s="71"/>
      <c r="C185" s="72"/>
      <c r="D185" s="73"/>
      <c r="E185" s="73"/>
      <c r="F185" s="73"/>
    </row>
    <row r="186" spans="2:6" x14ac:dyDescent="0.25">
      <c r="B186" s="71"/>
      <c r="C186" s="72"/>
      <c r="D186" s="73"/>
      <c r="E186" s="73"/>
      <c r="F186" s="73"/>
    </row>
    <row r="187" spans="2:6" x14ac:dyDescent="0.25">
      <c r="B187" s="71"/>
      <c r="C187" s="72"/>
      <c r="D187" s="73"/>
      <c r="E187" s="73"/>
      <c r="F187" s="73"/>
    </row>
    <row r="188" spans="2:6" x14ac:dyDescent="0.25">
      <c r="B188" s="71"/>
      <c r="C188" s="72"/>
      <c r="D188" s="73"/>
      <c r="E188" s="73"/>
      <c r="F188" s="73"/>
    </row>
    <row r="189" spans="2:6" x14ac:dyDescent="0.25">
      <c r="B189" s="71"/>
      <c r="C189" s="72"/>
      <c r="D189" s="73"/>
      <c r="E189" s="73"/>
      <c r="F189" s="73"/>
    </row>
    <row r="190" spans="2:6" x14ac:dyDescent="0.25">
      <c r="B190" s="71"/>
      <c r="C190" s="72"/>
      <c r="D190" s="73"/>
      <c r="E190" s="73"/>
      <c r="F190" s="73"/>
    </row>
    <row r="191" spans="2:6" x14ac:dyDescent="0.25">
      <c r="B191" s="71"/>
      <c r="C191" s="72"/>
      <c r="D191" s="73"/>
      <c r="E191" s="73"/>
      <c r="F191" s="73"/>
    </row>
    <row r="192" spans="2:6" x14ac:dyDescent="0.25">
      <c r="B192" s="71"/>
      <c r="C192" s="72"/>
      <c r="D192" s="73"/>
      <c r="E192" s="73"/>
      <c r="F192" s="73"/>
    </row>
    <row r="193" spans="2:6" x14ac:dyDescent="0.25">
      <c r="B193" s="71"/>
      <c r="C193" s="72"/>
      <c r="D193" s="73"/>
      <c r="E193" s="73"/>
      <c r="F193" s="73"/>
    </row>
    <row r="194" spans="2:6" x14ac:dyDescent="0.25">
      <c r="B194" s="71"/>
      <c r="C194" s="72"/>
      <c r="D194" s="73"/>
      <c r="E194" s="73"/>
      <c r="F194" s="73"/>
    </row>
    <row r="195" spans="2:6" x14ac:dyDescent="0.25">
      <c r="B195" s="71"/>
      <c r="C195" s="72"/>
      <c r="D195" s="73"/>
      <c r="E195" s="73"/>
      <c r="F195" s="73"/>
    </row>
    <row r="196" spans="2:6" x14ac:dyDescent="0.25">
      <c r="B196" s="71"/>
      <c r="C196" s="72"/>
      <c r="D196" s="73"/>
      <c r="E196" s="73"/>
      <c r="F196" s="73"/>
    </row>
    <row r="197" spans="2:6" x14ac:dyDescent="0.25">
      <c r="B197" s="71"/>
      <c r="C197" s="72"/>
      <c r="D197" s="73"/>
      <c r="E197" s="73"/>
      <c r="F197" s="73"/>
    </row>
    <row r="198" spans="2:6" x14ac:dyDescent="0.25">
      <c r="B198" s="71"/>
      <c r="C198" s="72"/>
      <c r="D198" s="73"/>
      <c r="E198" s="73"/>
      <c r="F198" s="73"/>
    </row>
    <row r="199" spans="2:6" x14ac:dyDescent="0.25">
      <c r="B199" s="71"/>
      <c r="C199" s="72"/>
      <c r="D199" s="73"/>
      <c r="E199" s="73"/>
      <c r="F199" s="73"/>
    </row>
    <row r="200" spans="2:6" x14ac:dyDescent="0.25">
      <c r="B200" s="71"/>
      <c r="C200" s="72"/>
      <c r="D200" s="73"/>
      <c r="E200" s="73"/>
      <c r="F200" s="73"/>
    </row>
    <row r="201" spans="2:6" x14ac:dyDescent="0.25">
      <c r="B201" s="71"/>
      <c r="C201" s="72"/>
      <c r="D201" s="73"/>
      <c r="E201" s="73"/>
      <c r="F201" s="73"/>
    </row>
    <row r="202" spans="2:6" x14ac:dyDescent="0.25">
      <c r="B202" s="71"/>
      <c r="C202" s="72"/>
      <c r="D202" s="73"/>
      <c r="E202" s="73"/>
      <c r="F202" s="73"/>
    </row>
    <row r="203" spans="2:6" x14ac:dyDescent="0.25">
      <c r="B203" s="71"/>
      <c r="C203" s="72"/>
      <c r="D203" s="73"/>
      <c r="E203" s="73"/>
      <c r="F203" s="73"/>
    </row>
    <row r="204" spans="2:6" x14ac:dyDescent="0.25">
      <c r="B204" s="71"/>
      <c r="C204" s="72"/>
      <c r="D204" s="73"/>
      <c r="E204" s="73"/>
      <c r="F204" s="73"/>
    </row>
    <row r="205" spans="2:6" x14ac:dyDescent="0.25">
      <c r="B205" s="71"/>
      <c r="C205" s="72"/>
      <c r="D205" s="73"/>
      <c r="E205" s="73"/>
      <c r="F205" s="73"/>
    </row>
    <row r="206" spans="2:6" x14ac:dyDescent="0.25">
      <c r="B206" s="71"/>
      <c r="C206" s="72"/>
      <c r="D206" s="73"/>
      <c r="E206" s="73"/>
      <c r="F206" s="73"/>
    </row>
    <row r="207" spans="2:6" x14ac:dyDescent="0.25">
      <c r="B207" s="71"/>
      <c r="C207" s="72"/>
      <c r="D207" s="73"/>
      <c r="E207" s="73"/>
      <c r="F207" s="73"/>
    </row>
    <row r="208" spans="2:6" x14ac:dyDescent="0.25">
      <c r="B208" s="71"/>
      <c r="C208" s="72"/>
      <c r="D208" s="73"/>
      <c r="E208" s="73"/>
      <c r="F208" s="73"/>
    </row>
    <row r="209" spans="2:6" x14ac:dyDescent="0.25">
      <c r="B209" s="71"/>
      <c r="C209" s="72"/>
      <c r="D209" s="73"/>
      <c r="E209" s="73"/>
      <c r="F209" s="73"/>
    </row>
    <row r="210" spans="2:6" x14ac:dyDescent="0.25">
      <c r="B210" s="71"/>
      <c r="C210" s="72"/>
      <c r="D210" s="73"/>
      <c r="E210" s="73"/>
      <c r="F210" s="73"/>
    </row>
    <row r="211" spans="2:6" x14ac:dyDescent="0.25">
      <c r="B211" s="71"/>
      <c r="C211" s="72"/>
      <c r="D211" s="73"/>
      <c r="E211" s="73"/>
      <c r="F211" s="73"/>
    </row>
    <row r="212" spans="2:6" x14ac:dyDescent="0.25">
      <c r="B212" s="71"/>
      <c r="C212" s="72"/>
      <c r="D212" s="73"/>
      <c r="E212" s="73"/>
      <c r="F212" s="73"/>
    </row>
    <row r="213" spans="2:6" x14ac:dyDescent="0.25">
      <c r="B213" s="71"/>
      <c r="C213" s="72"/>
      <c r="D213" s="73"/>
      <c r="E213" s="73"/>
      <c r="F213" s="73"/>
    </row>
    <row r="214" spans="2:6" x14ac:dyDescent="0.25">
      <c r="B214" s="71"/>
      <c r="C214" s="72"/>
      <c r="D214" s="73"/>
      <c r="E214" s="73"/>
      <c r="F214" s="73"/>
    </row>
    <row r="215" spans="2:6" x14ac:dyDescent="0.25">
      <c r="B215" s="71"/>
      <c r="C215" s="72"/>
      <c r="D215" s="73"/>
      <c r="E215" s="73"/>
      <c r="F215" s="73"/>
    </row>
    <row r="216" spans="2:6" x14ac:dyDescent="0.25">
      <c r="B216" s="71"/>
      <c r="C216" s="72"/>
      <c r="D216" s="73"/>
      <c r="E216" s="73"/>
      <c r="F216" s="73"/>
    </row>
    <row r="217" spans="2:6" x14ac:dyDescent="0.25">
      <c r="B217" s="71"/>
      <c r="C217" s="72"/>
      <c r="D217" s="73"/>
      <c r="E217" s="73"/>
      <c r="F217" s="73"/>
    </row>
    <row r="218" spans="2:6" x14ac:dyDescent="0.25">
      <c r="B218" s="71"/>
      <c r="C218" s="72"/>
      <c r="D218" s="73"/>
      <c r="E218" s="73"/>
      <c r="F218" s="73"/>
    </row>
    <row r="219" spans="2:6" x14ac:dyDescent="0.25">
      <c r="B219" s="71"/>
      <c r="C219" s="72"/>
      <c r="D219" s="73"/>
      <c r="E219" s="73"/>
      <c r="F219" s="73"/>
    </row>
    <row r="220" spans="2:6" x14ac:dyDescent="0.25">
      <c r="B220" s="71"/>
      <c r="C220" s="72"/>
      <c r="D220" s="73"/>
      <c r="E220" s="73"/>
      <c r="F220" s="73"/>
    </row>
    <row r="221" spans="2:6" x14ac:dyDescent="0.25">
      <c r="B221" s="71"/>
      <c r="C221" s="72"/>
      <c r="D221" s="73"/>
      <c r="E221" s="73"/>
      <c r="F221" s="73"/>
    </row>
    <row r="222" spans="2:6" x14ac:dyDescent="0.25">
      <c r="B222" s="71"/>
      <c r="C222" s="72"/>
      <c r="D222" s="73"/>
      <c r="E222" s="73"/>
      <c r="F222" s="73"/>
    </row>
    <row r="223" spans="2:6" x14ac:dyDescent="0.25">
      <c r="B223" s="71"/>
      <c r="C223" s="72"/>
      <c r="D223" s="73"/>
      <c r="E223" s="73"/>
      <c r="F223" s="73"/>
    </row>
    <row r="224" spans="2:6" x14ac:dyDescent="0.25">
      <c r="B224" s="71"/>
      <c r="C224" s="72"/>
      <c r="D224" s="73"/>
      <c r="E224" s="73"/>
      <c r="F224" s="73"/>
    </row>
    <row r="225" spans="2:6" x14ac:dyDescent="0.25">
      <c r="B225" s="71"/>
      <c r="C225" s="72"/>
      <c r="D225" s="73"/>
      <c r="E225" s="73"/>
      <c r="F225" s="73"/>
    </row>
    <row r="226" spans="2:6" x14ac:dyDescent="0.25">
      <c r="B226" s="71"/>
      <c r="C226" s="72"/>
      <c r="D226" s="73"/>
      <c r="E226" s="73"/>
      <c r="F226" s="73"/>
    </row>
    <row r="227" spans="2:6" x14ac:dyDescent="0.25">
      <c r="B227" s="71"/>
      <c r="C227" s="72"/>
      <c r="D227" s="73"/>
      <c r="E227" s="73"/>
      <c r="F227" s="73"/>
    </row>
    <row r="228" spans="2:6" x14ac:dyDescent="0.25">
      <c r="B228" s="71"/>
      <c r="C228" s="72"/>
      <c r="D228" s="73"/>
      <c r="E228" s="73"/>
      <c r="F228" s="73"/>
    </row>
    <row r="229" spans="2:6" x14ac:dyDescent="0.25">
      <c r="B229" s="71"/>
      <c r="C229" s="72"/>
      <c r="D229" s="73"/>
      <c r="E229" s="73"/>
      <c r="F229" s="73"/>
    </row>
    <row r="230" spans="2:6" x14ac:dyDescent="0.25">
      <c r="B230" s="71"/>
      <c r="C230" s="72"/>
      <c r="D230" s="73"/>
      <c r="E230" s="73"/>
      <c r="F230" s="73"/>
    </row>
    <row r="231" spans="2:6" x14ac:dyDescent="0.25">
      <c r="B231" s="71"/>
      <c r="C231" s="72"/>
      <c r="D231" s="73"/>
      <c r="E231" s="73"/>
      <c r="F231" s="73"/>
    </row>
    <row r="232" spans="2:6" x14ac:dyDescent="0.25">
      <c r="B232" s="71"/>
      <c r="C232" s="72"/>
      <c r="D232" s="73"/>
      <c r="E232" s="73"/>
      <c r="F232" s="73"/>
    </row>
    <row r="233" spans="2:6" x14ac:dyDescent="0.25">
      <c r="B233" s="71"/>
      <c r="C233" s="72"/>
      <c r="D233" s="73"/>
      <c r="E233" s="73"/>
      <c r="F233" s="73"/>
    </row>
    <row r="234" spans="2:6" x14ac:dyDescent="0.25">
      <c r="B234" s="71"/>
      <c r="C234" s="72"/>
      <c r="D234" s="73"/>
      <c r="E234" s="73"/>
      <c r="F234" s="73"/>
    </row>
    <row r="235" spans="2:6" x14ac:dyDescent="0.25">
      <c r="B235" s="71"/>
      <c r="C235" s="72"/>
      <c r="D235" s="73"/>
      <c r="E235" s="73"/>
      <c r="F235" s="73"/>
    </row>
    <row r="236" spans="2:6" x14ac:dyDescent="0.25">
      <c r="B236" s="71"/>
      <c r="C236" s="72"/>
      <c r="D236" s="73"/>
      <c r="E236" s="73"/>
      <c r="F236" s="73"/>
    </row>
    <row r="237" spans="2:6" x14ac:dyDescent="0.25">
      <c r="B237" s="71"/>
      <c r="C237" s="72"/>
      <c r="D237" s="73"/>
      <c r="E237" s="73"/>
      <c r="F237" s="73"/>
    </row>
    <row r="238" spans="2:6" x14ac:dyDescent="0.25">
      <c r="B238" s="71"/>
      <c r="C238" s="72"/>
      <c r="D238" s="73"/>
      <c r="E238" s="73"/>
      <c r="F238" s="73"/>
    </row>
    <row r="239" spans="2:6" x14ac:dyDescent="0.25">
      <c r="B239" s="71"/>
      <c r="C239" s="72"/>
      <c r="D239" s="73"/>
      <c r="E239" s="73"/>
      <c r="F239" s="73"/>
    </row>
    <row r="240" spans="2:6" x14ac:dyDescent="0.25">
      <c r="B240" s="71"/>
      <c r="C240" s="72"/>
      <c r="D240" s="73"/>
      <c r="E240" s="73"/>
      <c r="F240" s="73"/>
    </row>
    <row r="241" spans="2:6" x14ac:dyDescent="0.25">
      <c r="B241" s="71"/>
      <c r="C241" s="72"/>
      <c r="D241" s="73"/>
      <c r="E241" s="73"/>
      <c r="F241" s="73"/>
    </row>
    <row r="242" spans="2:6" x14ac:dyDescent="0.25">
      <c r="B242" s="71"/>
      <c r="C242" s="72"/>
      <c r="D242" s="73"/>
      <c r="E242" s="73"/>
      <c r="F242" s="73"/>
    </row>
    <row r="243" spans="2:6" x14ac:dyDescent="0.25">
      <c r="B243" s="71"/>
      <c r="C243" s="72"/>
      <c r="D243" s="73"/>
      <c r="E243" s="73"/>
      <c r="F243" s="73"/>
    </row>
    <row r="244" spans="2:6" x14ac:dyDescent="0.25">
      <c r="B244" s="71"/>
      <c r="C244" s="72"/>
      <c r="D244" s="73"/>
      <c r="E244" s="73"/>
      <c r="F244" s="73"/>
    </row>
    <row r="245" spans="2:6" x14ac:dyDescent="0.25">
      <c r="B245" s="71"/>
      <c r="C245" s="72"/>
      <c r="D245" s="73"/>
      <c r="E245" s="73"/>
      <c r="F245" s="73"/>
    </row>
    <row r="246" spans="2:6" x14ac:dyDescent="0.25">
      <c r="B246" s="71"/>
      <c r="C246" s="72"/>
      <c r="D246" s="73"/>
      <c r="E246" s="73"/>
      <c r="F246" s="73"/>
    </row>
    <row r="247" spans="2:6" x14ac:dyDescent="0.25">
      <c r="B247" s="71"/>
      <c r="C247" s="72"/>
      <c r="D247" s="73"/>
      <c r="E247" s="73"/>
      <c r="F247" s="73"/>
    </row>
    <row r="248" spans="2:6" x14ac:dyDescent="0.25">
      <c r="B248" s="71"/>
      <c r="C248" s="72"/>
      <c r="D248" s="73"/>
      <c r="E248" s="73"/>
      <c r="F248" s="73"/>
    </row>
    <row r="249" spans="2:6" x14ac:dyDescent="0.25">
      <c r="B249" s="71"/>
      <c r="C249" s="72"/>
      <c r="D249" s="73"/>
      <c r="E249" s="73"/>
      <c r="F249" s="73"/>
    </row>
    <row r="250" spans="2:6" x14ac:dyDescent="0.25">
      <c r="B250" s="71"/>
      <c r="C250" s="72"/>
      <c r="D250" s="73"/>
      <c r="E250" s="73"/>
      <c r="F250" s="73"/>
    </row>
    <row r="251" spans="2:6" x14ac:dyDescent="0.25">
      <c r="B251" s="71"/>
      <c r="C251" s="72"/>
      <c r="D251" s="73"/>
      <c r="E251" s="73"/>
      <c r="F251" s="73"/>
    </row>
    <row r="252" spans="2:6" x14ac:dyDescent="0.25">
      <c r="B252" s="71"/>
      <c r="C252" s="72"/>
      <c r="D252" s="73"/>
      <c r="E252" s="73"/>
      <c r="F252" s="73"/>
    </row>
    <row r="253" spans="2:6" x14ac:dyDescent="0.25">
      <c r="B253" s="71"/>
      <c r="C253" s="72"/>
      <c r="D253" s="73"/>
      <c r="E253" s="73"/>
      <c r="F253" s="73"/>
    </row>
    <row r="254" spans="2:6" x14ac:dyDescent="0.25">
      <c r="B254" s="71"/>
      <c r="C254" s="72"/>
      <c r="D254" s="73"/>
      <c r="E254" s="73"/>
      <c r="F254" s="73"/>
    </row>
    <row r="255" spans="2:6" x14ac:dyDescent="0.25">
      <c r="B255" s="71"/>
      <c r="C255" s="72"/>
      <c r="D255" s="73"/>
      <c r="E255" s="73"/>
      <c r="F255" s="73"/>
    </row>
    <row r="256" spans="2:6" x14ac:dyDescent="0.25">
      <c r="B256" s="71"/>
      <c r="C256" s="72"/>
      <c r="D256" s="73"/>
      <c r="E256" s="73"/>
      <c r="F256" s="73"/>
    </row>
    <row r="257" spans="2:6" x14ac:dyDescent="0.25">
      <c r="B257" s="71"/>
      <c r="C257" s="72"/>
      <c r="D257" s="73"/>
      <c r="E257" s="73"/>
      <c r="F257" s="73"/>
    </row>
    <row r="258" spans="2:6" x14ac:dyDescent="0.25">
      <c r="B258" s="71"/>
      <c r="C258" s="72"/>
      <c r="D258" s="73"/>
      <c r="E258" s="73"/>
      <c r="F258" s="73"/>
    </row>
    <row r="259" spans="2:6" x14ac:dyDescent="0.25">
      <c r="B259" s="71"/>
      <c r="C259" s="72"/>
      <c r="D259" s="73"/>
      <c r="E259" s="73"/>
      <c r="F259" s="73"/>
    </row>
    <row r="260" spans="2:6" x14ac:dyDescent="0.25">
      <c r="B260" s="71"/>
      <c r="C260" s="72"/>
      <c r="D260" s="73"/>
      <c r="E260" s="73"/>
      <c r="F260" s="73"/>
    </row>
    <row r="261" spans="2:6" x14ac:dyDescent="0.25">
      <c r="B261" s="71"/>
      <c r="C261" s="72"/>
      <c r="D261" s="73"/>
      <c r="E261" s="73"/>
      <c r="F261" s="73"/>
    </row>
    <row r="262" spans="2:6" x14ac:dyDescent="0.25">
      <c r="B262" s="71"/>
      <c r="C262" s="72"/>
      <c r="D262" s="73"/>
      <c r="E262" s="73"/>
      <c r="F262" s="73"/>
    </row>
    <row r="263" spans="2:6" x14ac:dyDescent="0.25">
      <c r="B263" s="71"/>
      <c r="C263" s="72"/>
      <c r="D263" s="73"/>
      <c r="E263" s="73"/>
      <c r="F263" s="73"/>
    </row>
    <row r="264" spans="2:6" x14ac:dyDescent="0.25">
      <c r="B264" s="71"/>
      <c r="C264" s="72"/>
      <c r="D264" s="73"/>
      <c r="E264" s="73"/>
      <c r="F264" s="73"/>
    </row>
    <row r="265" spans="2:6" x14ac:dyDescent="0.25">
      <c r="B265" s="71"/>
      <c r="C265" s="72"/>
      <c r="D265" s="73"/>
      <c r="E265" s="73"/>
      <c r="F265" s="73"/>
    </row>
    <row r="266" spans="2:6" x14ac:dyDescent="0.25">
      <c r="B266" s="71"/>
      <c r="C266" s="72"/>
      <c r="D266" s="73"/>
      <c r="E266" s="73"/>
      <c r="F266" s="73"/>
    </row>
    <row r="267" spans="2:6" x14ac:dyDescent="0.25">
      <c r="B267" s="71"/>
      <c r="C267" s="72"/>
      <c r="D267" s="73"/>
      <c r="E267" s="73"/>
      <c r="F267" s="73"/>
    </row>
    <row r="268" spans="2:6" x14ac:dyDescent="0.25">
      <c r="B268" s="71"/>
      <c r="C268" s="72"/>
      <c r="D268" s="73"/>
      <c r="E268" s="73"/>
      <c r="F268" s="73"/>
    </row>
    <row r="269" spans="2:6" x14ac:dyDescent="0.25">
      <c r="B269" s="71"/>
      <c r="C269" s="72"/>
      <c r="D269" s="73"/>
      <c r="E269" s="73"/>
      <c r="F269" s="73"/>
    </row>
    <row r="270" spans="2:6" x14ac:dyDescent="0.25">
      <c r="B270" s="71"/>
      <c r="C270" s="72"/>
      <c r="D270" s="73"/>
      <c r="E270" s="73"/>
      <c r="F270" s="73"/>
    </row>
    <row r="271" spans="2:6" x14ac:dyDescent="0.25">
      <c r="B271" s="71"/>
      <c r="C271" s="72"/>
      <c r="D271" s="73"/>
      <c r="E271" s="73"/>
      <c r="F271" s="73"/>
    </row>
    <row r="272" spans="2:6" x14ac:dyDescent="0.25">
      <c r="B272" s="71"/>
      <c r="C272" s="72"/>
      <c r="D272" s="73"/>
      <c r="E272" s="73"/>
      <c r="F272" s="73"/>
    </row>
    <row r="273" spans="2:6" x14ac:dyDescent="0.25">
      <c r="B273" s="71"/>
      <c r="C273" s="72"/>
      <c r="D273" s="73"/>
      <c r="E273" s="73"/>
      <c r="F273" s="73"/>
    </row>
    <row r="274" spans="2:6" x14ac:dyDescent="0.25">
      <c r="B274" s="71"/>
      <c r="C274" s="72"/>
      <c r="D274" s="73"/>
      <c r="E274" s="73"/>
      <c r="F274" s="73"/>
    </row>
    <row r="275" spans="2:6" x14ac:dyDescent="0.25">
      <c r="B275" s="71"/>
      <c r="C275" s="72"/>
      <c r="D275" s="73"/>
      <c r="E275" s="73"/>
      <c r="F275" s="73"/>
    </row>
    <row r="276" spans="2:6" x14ac:dyDescent="0.25">
      <c r="B276" s="71"/>
      <c r="C276" s="72"/>
      <c r="D276" s="73"/>
      <c r="E276" s="73"/>
      <c r="F276" s="73"/>
    </row>
    <row r="277" spans="2:6" x14ac:dyDescent="0.25">
      <c r="B277" s="71"/>
      <c r="C277" s="72"/>
      <c r="D277" s="73"/>
      <c r="E277" s="73"/>
      <c r="F277" s="73"/>
    </row>
    <row r="278" spans="2:6" x14ac:dyDescent="0.25">
      <c r="B278" s="71"/>
      <c r="C278" s="72"/>
      <c r="D278" s="73"/>
      <c r="E278" s="73"/>
      <c r="F278" s="73"/>
    </row>
  </sheetData>
  <mergeCells count="1">
    <mergeCell ref="B2:F2"/>
  </mergeCells>
  <pageMargins left="0.7" right="0.7" top="0.75" bottom="0.75" header="0.3" footer="0.3"/>
  <pageSetup paperSize="9" scale="77"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C15"/>
  <sheetViews>
    <sheetView workbookViewId="0">
      <selection activeCell="B12" sqref="B12:B15"/>
    </sheetView>
  </sheetViews>
  <sheetFormatPr defaultRowHeight="15" x14ac:dyDescent="0.25"/>
  <cols>
    <col min="1" max="1" width="9.140625" style="15"/>
    <col min="2" max="2" width="93" style="16" customWidth="1"/>
    <col min="3" max="3" width="13.140625" style="93" customWidth="1"/>
    <col min="4" max="4" width="12.140625" style="15" bestFit="1" customWidth="1"/>
    <col min="5" max="16384" width="9.140625" style="15"/>
  </cols>
  <sheetData>
    <row r="1" spans="2:3" ht="15.75" thickBot="1" x14ac:dyDescent="0.3"/>
    <row r="2" spans="2:3" ht="15.75" thickBot="1" x14ac:dyDescent="0.3">
      <c r="B2" s="213" t="str">
        <f>'Elenco Prezzi Unitari'!B99</f>
        <v>Gemeinde  LEIFERS</v>
      </c>
      <c r="C2" s="214"/>
    </row>
    <row r="3" spans="2:3" s="18" customFormat="1" ht="15.75" thickBot="1" x14ac:dyDescent="0.25">
      <c r="B3" s="100" t="str">
        <f>'Elenco Prezzi Unitari'!B65</f>
        <v>BESCHREIBUNG</v>
      </c>
      <c r="C3" s="153" t="str">
        <f>'Elenco Prezzi Unitari'!F65</f>
        <v>BETRAG</v>
      </c>
    </row>
    <row r="4" spans="2:3" ht="15.75" customHeight="1" x14ac:dyDescent="0.25">
      <c r="B4" s="43" t="str">
        <f>'PLT1 Laives'!B2</f>
        <v>PLT1 - Nummernschilderkennungsstation Nr.1:  Leifers SÜD (Gemeinde  LEIFERS)</v>
      </c>
      <c r="C4" s="94">
        <f>'PLT1 Laives'!F22</f>
        <v>15163.35</v>
      </c>
    </row>
    <row r="5" spans="2:3" ht="15.75" customHeight="1" x14ac:dyDescent="0.25">
      <c r="B5" s="43" t="str">
        <f>'PLT2 Laives'!B2</f>
        <v>PLT2 - Nummernschilderkennungsstation Nr.2:  Leifers NORD (Gemeinde  LEIFERS)</v>
      </c>
      <c r="C5" s="94">
        <f>'PLT2 Laives'!F17</f>
        <v>12335</v>
      </c>
    </row>
    <row r="6" spans="2:3" ht="15.75" customHeight="1" x14ac:dyDescent="0.25">
      <c r="B6" s="43" t="str">
        <f>'PLT3 Laives'!B2</f>
        <v>PLT3 - Nummernschilderkennungsstation Nr.3:  St. Jabob SÜD (Gemeinde  LEIFERS)</v>
      </c>
      <c r="C6" s="94">
        <f>'PLT3 Laives'!F17</f>
        <v>11935</v>
      </c>
    </row>
    <row r="7" spans="2:3" ht="15.75" customHeight="1" x14ac:dyDescent="0.25">
      <c r="B7" s="43" t="str">
        <f>'PLT4 Laives'!B2</f>
        <v>PLT4 - Nummernschilderkennungsstation Nr.4:  St. Jakob NORD (Gemeinde  LEIFERS)</v>
      </c>
      <c r="C7" s="94">
        <f>'PLT4 Laives'!F17</f>
        <v>12335</v>
      </c>
    </row>
    <row r="8" spans="2:3" ht="15.75" customHeight="1" x14ac:dyDescent="0.25">
      <c r="B8" s="43" t="str">
        <f>'PLT5 Laives'!B2</f>
        <v>PLT5 - Nummernschilderkennungsstation Nr.5:  Steinmannwald SÜD (Gemeinde  LEIFERS)</v>
      </c>
      <c r="C8" s="94">
        <f>'PLT5 Laives'!F22</f>
        <v>15163.35</v>
      </c>
    </row>
    <row r="9" spans="2:3" ht="15.75" customHeight="1" x14ac:dyDescent="0.25">
      <c r="B9" s="43" t="str">
        <f>'PLT6 Laives'!B2</f>
        <v>PLT6 - Nummernschilderkennungsstation Nr.6:  Steinmannwald NORD (Gemeinde  LEIFERS)</v>
      </c>
      <c r="C9" s="94">
        <f>'PLT6 Laives'!F22</f>
        <v>15163.35</v>
      </c>
    </row>
    <row r="10" spans="2:3" ht="15.75" thickBot="1" x14ac:dyDescent="0.3">
      <c r="B10" s="43" t="str">
        <f>'CO Laives'!B2</f>
        <v>CO - Leiststelle:  Rathaus (Gemeinde  LEIFERS)</v>
      </c>
      <c r="C10" s="94">
        <f>'CO Laives'!F11</f>
        <v>12284</v>
      </c>
    </row>
    <row r="11" spans="2:3" ht="15.75" thickBot="1" x14ac:dyDescent="0.3">
      <c r="B11" s="146" t="str">
        <f>'Elenco Prezzi Unitari'!B69</f>
        <v>SUMME</v>
      </c>
      <c r="C11" s="147">
        <f>SUM(C4:C10)</f>
        <v>94379.05</v>
      </c>
    </row>
    <row r="12" spans="2:3" ht="30" x14ac:dyDescent="0.25">
      <c r="B12" s="43" t="str">
        <f>'Elenco Prezzi Unitari'!B203</f>
        <v>Anteilige Kosten des zentralen Nummernschildverwaltungssystems (Leitstelle am Sitz der Bezirksgemeinschaft)</v>
      </c>
      <c r="C12" s="94">
        <f>(C11/Totale!C21)*Totale!C26</f>
        <v>8176.281271817923</v>
      </c>
    </row>
    <row r="13" spans="2:3" x14ac:dyDescent="0.25">
      <c r="B13" s="43" t="str">
        <f>'Elenco Prezzi Unitari'!B204</f>
        <v>Anteilige Sicherheitsaufwendungen</v>
      </c>
      <c r="C13" s="94">
        <f>(C11/Totale!C21)*'Quadro Economico'!C5</f>
        <v>3104.25330082857</v>
      </c>
    </row>
    <row r="14" spans="2:3" ht="15" customHeight="1" thickBot="1" x14ac:dyDescent="0.3">
      <c r="B14" s="43" t="str">
        <f>'Elenco Prezzi Unitari'!B205</f>
        <v>Anteilige sonstige Aufwendungen (Ausführungsprojekt + BL + SiKoA + Wettbewerbsausschuss + unvorhergesehen Kosten und Rundungen)</v>
      </c>
      <c r="C14" s="94">
        <f>(C11/Totale!C21)*('Quadro Economico'!C8+'Quadro Economico'!C9+'Quadro Economico'!C10+'Quadro Economico'!C11+'Quadro Economico'!C12)</f>
        <v>8487.2584691542615</v>
      </c>
    </row>
    <row r="15" spans="2:3" ht="15.75" thickBot="1" x14ac:dyDescent="0.3">
      <c r="B15" s="149" t="str">
        <f>'Elenco Prezzi Unitari'!B215</f>
        <v>Gesamtbetrag Gemeinde LAIFERS</v>
      </c>
      <c r="C15" s="150">
        <f>SUM(C11:C14)</f>
        <v>114146.84304180075</v>
      </c>
    </row>
  </sheetData>
  <mergeCells count="1">
    <mergeCell ref="B2:C2"/>
  </mergeCells>
  <pageMargins left="0.7" right="0.7" top="0.75" bottom="0.75" header="0.3" footer="0.3"/>
  <pageSetup paperSize="9" scale="77" orientation="portrait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266"/>
  <sheetViews>
    <sheetView topLeftCell="A4" workbookViewId="0">
      <selection activeCell="E10" sqref="E10"/>
    </sheetView>
  </sheetViews>
  <sheetFormatPr defaultRowHeight="15" x14ac:dyDescent="0.25"/>
  <cols>
    <col min="1" max="1" width="9.140625" style="59"/>
    <col min="2" max="2" width="52.7109375" style="74" customWidth="1"/>
    <col min="3" max="3" width="8.140625" style="75" bestFit="1" customWidth="1"/>
    <col min="4" max="4" width="13" style="76" customWidth="1"/>
    <col min="5" max="5" width="17.140625" style="76" customWidth="1"/>
    <col min="6" max="6" width="15.7109375" style="76" customWidth="1"/>
    <col min="7" max="7" width="14" style="66" customWidth="1"/>
    <col min="8" max="16384" width="9.140625" style="59"/>
  </cols>
  <sheetData>
    <row r="2" spans="2:7" s="54" customFormat="1" x14ac:dyDescent="0.2">
      <c r="B2" s="212" t="str">
        <f>'Elenco Prezzi Unitari'!B170</f>
        <v>PLT1 - Nummernschilderkennungsstation Nr.1:  Weinstraße - Nord (Gemeinde  MARGREID)</v>
      </c>
      <c r="C2" s="212"/>
      <c r="D2" s="212"/>
      <c r="E2" s="212"/>
      <c r="F2" s="212"/>
      <c r="G2" s="53"/>
    </row>
    <row r="3" spans="2:7" s="54" customFormat="1" x14ac:dyDescent="0.2">
      <c r="B3" s="55" t="str">
        <f>'Elenco Prezzi Unitari'!B65</f>
        <v>BESCHREIBUNG</v>
      </c>
      <c r="C3" s="55" t="str">
        <f>'Elenco Prezzi Unitari'!C65</f>
        <v>M.E.</v>
      </c>
      <c r="D3" s="55" t="str">
        <f>'Elenco Prezzi Unitari'!D65</f>
        <v>ANZ.</v>
      </c>
      <c r="E3" s="55" t="str">
        <f>'Elenco Prezzi Unitari'!E65</f>
        <v>EINHEITSPREIS</v>
      </c>
      <c r="F3" s="55" t="str">
        <f>'Elenco Prezzi Unitari'!F65</f>
        <v>BETRAG</v>
      </c>
      <c r="G3" s="53"/>
    </row>
    <row r="4" spans="2:7" ht="30" x14ac:dyDescent="0.25">
      <c r="B4" s="34" t="str">
        <f>'Elenco Prezzi Unitari'!B4</f>
        <v>Videokamera Nummernschilderkennung OCR + Übersichtskamera</v>
      </c>
      <c r="C4" s="56" t="s">
        <v>1</v>
      </c>
      <c r="D4" s="57">
        <v>1</v>
      </c>
      <c r="E4" s="82">
        <f>'Elenco Prezzi Unitari'!F4</f>
        <v>3200</v>
      </c>
      <c r="F4" s="83">
        <f t="shared" ref="F4:F8" si="0">E4*D4</f>
        <v>3200</v>
      </c>
      <c r="G4" s="58"/>
    </row>
    <row r="5" spans="2:7" ht="30" x14ac:dyDescent="0.25">
      <c r="B5" s="34" t="str">
        <f>'Elenco Prezzi Unitari'!B5</f>
        <v>Lokaler Speicher f. Videokamera Nummernschilderkennung - HD Typ SSD 120 GB</v>
      </c>
      <c r="C5" s="56" t="s">
        <v>1</v>
      </c>
      <c r="D5" s="57">
        <v>1</v>
      </c>
      <c r="E5" s="82">
        <f>'Elenco Prezzi Unitari'!F5</f>
        <v>224</v>
      </c>
      <c r="F5" s="83">
        <f t="shared" si="0"/>
        <v>224</v>
      </c>
      <c r="G5" s="58"/>
    </row>
    <row r="6" spans="2:7" x14ac:dyDescent="0.25">
      <c r="B6" s="34" t="str">
        <f>'Elenco Prezzi Unitari'!B10</f>
        <v>Grundlizenz Kamera f. SW Nummernschilderkennung</v>
      </c>
      <c r="C6" s="56" t="s">
        <v>1</v>
      </c>
      <c r="D6" s="57">
        <v>1</v>
      </c>
      <c r="E6" s="82">
        <f>'Elenco Prezzi Unitari'!F10</f>
        <v>513.5</v>
      </c>
      <c r="F6" s="83">
        <f t="shared" si="0"/>
        <v>513.5</v>
      </c>
      <c r="G6" s="58"/>
    </row>
    <row r="7" spans="2:7" ht="30" x14ac:dyDescent="0.25">
      <c r="B7" s="34" t="str">
        <f>'Elenco Prezzi Unitari'!B11</f>
        <v>Lizenz Kamera Zugriff KfZ-Zulassungsstelle f. SW Nummernschilderkennung</v>
      </c>
      <c r="C7" s="56" t="s">
        <v>1</v>
      </c>
      <c r="D7" s="57">
        <v>1</v>
      </c>
      <c r="E7" s="82">
        <f>'Elenco Prezzi Unitari'!F11</f>
        <v>260</v>
      </c>
      <c r="F7" s="83">
        <f t="shared" si="0"/>
        <v>260</v>
      </c>
      <c r="G7" s="58"/>
    </row>
    <row r="8" spans="2:7" x14ac:dyDescent="0.25">
      <c r="B8" s="34" t="str">
        <f>'Elenco Prezzi Unitari'!B37</f>
        <v>Schild "Videoüberwachter Bereich" Art.13 GvD 196/2003</v>
      </c>
      <c r="C8" s="56" t="s">
        <v>1</v>
      </c>
      <c r="D8" s="57">
        <v>1</v>
      </c>
      <c r="E8" s="82">
        <f>'Elenco Prezzi Unitari'!F37</f>
        <v>50</v>
      </c>
      <c r="F8" s="83">
        <f t="shared" si="0"/>
        <v>50</v>
      </c>
      <c r="G8" s="58"/>
    </row>
    <row r="9" spans="2:7" ht="75" x14ac:dyDescent="0.25">
      <c r="B9" s="34" t="str">
        <f>'Elenco Prezzi Unitari'!B32</f>
        <v>Zubehörteile für die Montage der Videokameras und die fachgerechte Herstellung einer vollständigen, funktionstüchtigen Anlage (z.B. Elektroschaltschrank, Geräteschrank, selbstrückstellender Schalter, Netzgeräte, Kabel usw.)</v>
      </c>
      <c r="C9" s="114" t="str">
        <f>'Elenco Prezzi Unitari'!C32</f>
        <v>pauschal</v>
      </c>
      <c r="D9" s="57">
        <v>1</v>
      </c>
      <c r="E9" s="82">
        <v>900</v>
      </c>
      <c r="F9" s="83">
        <f>E9*D9</f>
        <v>900</v>
      </c>
      <c r="G9" s="64"/>
    </row>
    <row r="10" spans="2:7" ht="30" x14ac:dyDescent="0.25">
      <c r="B10" s="34" t="str">
        <f>'Elenco Prezzi Unitari'!B55</f>
        <v>Lieferung und Einbau eines Masts, verjüngend, geschweißt, gerade, aus verzinktem Stahl H 5,00 m ü.d.B.</v>
      </c>
      <c r="C10" s="56" t="s">
        <v>1</v>
      </c>
      <c r="D10" s="57">
        <v>1</v>
      </c>
      <c r="E10" s="82">
        <f>'Elenco Prezzi Unitari'!F55</f>
        <v>448.5</v>
      </c>
      <c r="F10" s="83">
        <f t="shared" ref="F10:F12" si="1">E10*D10</f>
        <v>448.5</v>
      </c>
      <c r="G10" s="64"/>
    </row>
    <row r="11" spans="2:7" ht="60" x14ac:dyDescent="0.25">
      <c r="B11" s="34" t="str">
        <f>'Elenco Prezzi Unitari'!B56</f>
        <v xml:space="preserve"> Lieferung und Einbau einer vorgefertigten Bodenplatte f. versenkte Montage eines geraden, verjüngenden Masts H 5,00 m ü.d.B. Abm. 70x70x60, einschließlich Aushub, Beton usw.</v>
      </c>
      <c r="C11" s="56" t="s">
        <v>1</v>
      </c>
      <c r="D11" s="57">
        <v>1</v>
      </c>
      <c r="E11" s="82">
        <f>'Elenco Prezzi Unitari'!F56</f>
        <v>445</v>
      </c>
      <c r="F11" s="83">
        <f t="shared" si="1"/>
        <v>445</v>
      </c>
      <c r="G11" s="64"/>
    </row>
    <row r="12" spans="2:7" ht="60" x14ac:dyDescent="0.25">
      <c r="B12" s="34" t="str">
        <f>'Elenco Prezzi Unitari'!B61</f>
        <v>Lieferung und  Einbau eines Erders aus Stahl, normgerecht an die Erdleiter  angeschlossen mittels Verbindungsklemmen. Kreuzerder 50/50/2 mm, feuerverzinkt. L=1000 mm.</v>
      </c>
      <c r="C12" s="56" t="s">
        <v>1</v>
      </c>
      <c r="D12" s="57">
        <v>1</v>
      </c>
      <c r="E12" s="82">
        <f>'Elenco Prezzi Unitari'!F61</f>
        <v>75.75</v>
      </c>
      <c r="F12" s="83">
        <f t="shared" si="1"/>
        <v>75.75</v>
      </c>
      <c r="G12" s="64"/>
    </row>
    <row r="13" spans="2:7" ht="30" x14ac:dyDescent="0.25">
      <c r="B13" s="34" t="str">
        <f>'Elenco Prezzi Unitari'!B34</f>
        <v>Arbeitslohn für die Installation (einschließlich Einsatz einer Arbeitsbühne) und die Konfiguration der Anlage.</v>
      </c>
      <c r="C13" s="114" t="str">
        <f>'Elenco Prezzi Unitari'!C34</f>
        <v>pauschal</v>
      </c>
      <c r="D13" s="63">
        <v>1</v>
      </c>
      <c r="E13" s="86">
        <v>800</v>
      </c>
      <c r="F13" s="87">
        <f>E13*D13</f>
        <v>800</v>
      </c>
    </row>
    <row r="14" spans="2:7" x14ac:dyDescent="0.25">
      <c r="B14" s="35" t="str">
        <f>'Elenco Prezzi Unitari'!B66</f>
        <v>Gesamt SOA Kategorie OS5</v>
      </c>
      <c r="C14" s="60"/>
      <c r="D14" s="61"/>
      <c r="E14" s="84"/>
      <c r="F14" s="85">
        <f>SUM(F4:F13)</f>
        <v>6916.75</v>
      </c>
    </row>
    <row r="15" spans="2:7" x14ac:dyDescent="0.25">
      <c r="B15" s="34" t="str">
        <f>'Elenco Prezzi Unitari'!B6</f>
        <v>Modem 3G HSPDS/GPRS mit eingebauter Antenne</v>
      </c>
      <c r="C15" s="56" t="s">
        <v>1</v>
      </c>
      <c r="D15" s="57">
        <v>1</v>
      </c>
      <c r="E15" s="82">
        <f>'Elenco Prezzi Unitari'!F6</f>
        <v>320</v>
      </c>
      <c r="F15" s="83">
        <f t="shared" ref="F15" si="2">E15*D15</f>
        <v>320</v>
      </c>
    </row>
    <row r="16" spans="2:7" ht="45" x14ac:dyDescent="0.25">
      <c r="B16" s="34" t="str">
        <f>'Elenco Prezzi Unitari'!B33</f>
        <v>Zubehörteile für die Montage der Konnektivitätsgeräte zur fachgerechten Herstellung einer vollständigen, funktionstüchtigen Anlage.</v>
      </c>
      <c r="C16" s="114" t="str">
        <f>'Elenco Prezzi Unitari'!C33</f>
        <v>pauschal</v>
      </c>
      <c r="D16" s="57">
        <v>1</v>
      </c>
      <c r="E16" s="82">
        <v>200</v>
      </c>
      <c r="F16" s="83">
        <f>E16*D16</f>
        <v>200</v>
      </c>
    </row>
    <row r="17" spans="2:6" ht="30" x14ac:dyDescent="0.25">
      <c r="B17" s="34" t="str">
        <f>'Elenco Prezzi Unitari'!B34</f>
        <v>Arbeitslohn für die Installation (einschließlich Einsatz einer Arbeitsbühne) und die Konfiguration der Anlage.</v>
      </c>
      <c r="C17" s="114" t="str">
        <f>'Elenco Prezzi Unitari'!C34</f>
        <v>pauschal</v>
      </c>
      <c r="D17" s="63">
        <v>1</v>
      </c>
      <c r="E17" s="86">
        <v>200</v>
      </c>
      <c r="F17" s="87">
        <f>E17*D17</f>
        <v>200</v>
      </c>
    </row>
    <row r="18" spans="2:6" x14ac:dyDescent="0.25">
      <c r="B18" s="36" t="str">
        <f>'Elenco Prezzi Unitari'!B67</f>
        <v>Gesamt SOA Kategorie OS19</v>
      </c>
      <c r="C18" s="60"/>
      <c r="D18" s="65"/>
      <c r="E18" s="84"/>
      <c r="F18" s="88">
        <f>SUM(F15:F17)</f>
        <v>720</v>
      </c>
    </row>
    <row r="19" spans="2:6" x14ac:dyDescent="0.25">
      <c r="B19" s="67"/>
      <c r="C19" s="68"/>
      <c r="D19" s="69"/>
      <c r="E19" s="89"/>
      <c r="F19" s="89"/>
    </row>
    <row r="20" spans="2:6" x14ac:dyDescent="0.25">
      <c r="B20" s="45" t="str">
        <f>'Elenco Prezzi Unitari'!B69</f>
        <v>SUMME</v>
      </c>
      <c r="C20" s="60"/>
      <c r="D20" s="70"/>
      <c r="E20" s="84"/>
      <c r="F20" s="90">
        <f>F14+F18</f>
        <v>7636.75</v>
      </c>
    </row>
    <row r="21" spans="2:6" x14ac:dyDescent="0.25">
      <c r="B21" s="71"/>
      <c r="C21" s="72"/>
      <c r="D21" s="73"/>
      <c r="E21" s="73"/>
      <c r="F21" s="73"/>
    </row>
    <row r="22" spans="2:6" x14ac:dyDescent="0.25">
      <c r="B22" s="71"/>
      <c r="C22" s="72"/>
      <c r="D22" s="73"/>
      <c r="E22" s="73"/>
      <c r="F22" s="73"/>
    </row>
    <row r="23" spans="2:6" x14ac:dyDescent="0.25">
      <c r="B23" s="71"/>
      <c r="C23" s="72"/>
      <c r="D23" s="73"/>
      <c r="E23" s="73"/>
      <c r="F23" s="73"/>
    </row>
    <row r="24" spans="2:6" x14ac:dyDescent="0.25">
      <c r="B24" s="71"/>
      <c r="C24" s="72"/>
      <c r="D24" s="73"/>
      <c r="E24" s="73"/>
      <c r="F24" s="73"/>
    </row>
    <row r="25" spans="2:6" x14ac:dyDescent="0.25">
      <c r="B25" s="71"/>
      <c r="C25" s="72"/>
      <c r="D25" s="73"/>
      <c r="E25" s="73"/>
      <c r="F25" s="73"/>
    </row>
    <row r="26" spans="2:6" x14ac:dyDescent="0.25">
      <c r="B26" s="71"/>
      <c r="C26" s="72"/>
      <c r="D26" s="73"/>
      <c r="E26" s="73"/>
      <c r="F26" s="73"/>
    </row>
    <row r="27" spans="2:6" x14ac:dyDescent="0.25">
      <c r="B27" s="71"/>
      <c r="C27" s="72"/>
      <c r="D27" s="73"/>
      <c r="E27" s="73"/>
      <c r="F27" s="73"/>
    </row>
    <row r="28" spans="2:6" x14ac:dyDescent="0.25">
      <c r="B28" s="71"/>
      <c r="C28" s="72"/>
      <c r="D28" s="73"/>
      <c r="E28" s="73"/>
      <c r="F28" s="73"/>
    </row>
    <row r="29" spans="2:6" x14ac:dyDescent="0.25">
      <c r="B29" s="71"/>
      <c r="C29" s="72"/>
      <c r="D29" s="73"/>
      <c r="E29" s="73"/>
      <c r="F29" s="73"/>
    </row>
    <row r="30" spans="2:6" x14ac:dyDescent="0.25">
      <c r="B30" s="71"/>
      <c r="C30" s="72"/>
      <c r="D30" s="73"/>
      <c r="E30" s="73"/>
      <c r="F30" s="73"/>
    </row>
    <row r="31" spans="2:6" x14ac:dyDescent="0.25">
      <c r="B31" s="71"/>
      <c r="C31" s="72"/>
      <c r="D31" s="73"/>
      <c r="E31" s="73"/>
      <c r="F31" s="73"/>
    </row>
    <row r="32" spans="2:6" x14ac:dyDescent="0.25">
      <c r="B32" s="71"/>
      <c r="C32" s="72"/>
      <c r="D32" s="73"/>
      <c r="E32" s="73"/>
      <c r="F32" s="73"/>
    </row>
    <row r="33" spans="2:6" x14ac:dyDescent="0.25">
      <c r="B33" s="71"/>
      <c r="C33" s="72"/>
      <c r="D33" s="73"/>
      <c r="E33" s="73"/>
      <c r="F33" s="73"/>
    </row>
    <row r="34" spans="2:6" x14ac:dyDescent="0.25">
      <c r="B34" s="71"/>
      <c r="C34" s="72"/>
      <c r="D34" s="73"/>
      <c r="E34" s="73"/>
      <c r="F34" s="73"/>
    </row>
    <row r="35" spans="2:6" x14ac:dyDescent="0.25">
      <c r="B35" s="71"/>
      <c r="C35" s="72"/>
      <c r="D35" s="73"/>
      <c r="E35" s="73"/>
      <c r="F35" s="73"/>
    </row>
    <row r="36" spans="2:6" x14ac:dyDescent="0.25">
      <c r="B36" s="71"/>
      <c r="C36" s="72"/>
      <c r="D36" s="73"/>
      <c r="E36" s="73"/>
      <c r="F36" s="73"/>
    </row>
    <row r="37" spans="2:6" x14ac:dyDescent="0.25">
      <c r="B37" s="71"/>
      <c r="C37" s="72"/>
      <c r="D37" s="73"/>
      <c r="E37" s="73"/>
      <c r="F37" s="73"/>
    </row>
    <row r="38" spans="2:6" x14ac:dyDescent="0.25">
      <c r="B38" s="71"/>
      <c r="C38" s="72"/>
      <c r="D38" s="73"/>
      <c r="E38" s="73"/>
      <c r="F38" s="73"/>
    </row>
    <row r="39" spans="2:6" x14ac:dyDescent="0.25">
      <c r="B39" s="71"/>
      <c r="C39" s="72"/>
      <c r="D39" s="73"/>
      <c r="E39" s="73"/>
      <c r="F39" s="73"/>
    </row>
    <row r="40" spans="2:6" x14ac:dyDescent="0.25">
      <c r="B40" s="71"/>
      <c r="C40" s="72"/>
      <c r="D40" s="73"/>
      <c r="E40" s="73"/>
      <c r="F40" s="73"/>
    </row>
    <row r="41" spans="2:6" x14ac:dyDescent="0.25">
      <c r="B41" s="71"/>
      <c r="C41" s="72"/>
      <c r="D41" s="73"/>
      <c r="E41" s="73"/>
      <c r="F41" s="73"/>
    </row>
    <row r="42" spans="2:6" x14ac:dyDescent="0.25">
      <c r="B42" s="71"/>
      <c r="C42" s="72"/>
      <c r="D42" s="73"/>
      <c r="E42" s="73"/>
      <c r="F42" s="73"/>
    </row>
    <row r="43" spans="2:6" x14ac:dyDescent="0.25">
      <c r="B43" s="71"/>
      <c r="C43" s="72"/>
      <c r="D43" s="73"/>
      <c r="E43" s="73"/>
      <c r="F43" s="73"/>
    </row>
    <row r="44" spans="2:6" x14ac:dyDescent="0.25">
      <c r="B44" s="71"/>
      <c r="C44" s="72"/>
      <c r="D44" s="73"/>
      <c r="E44" s="73"/>
      <c r="F44" s="73"/>
    </row>
    <row r="45" spans="2:6" x14ac:dyDescent="0.25">
      <c r="B45" s="71"/>
      <c r="C45" s="72"/>
      <c r="D45" s="73"/>
      <c r="E45" s="73"/>
      <c r="F45" s="73"/>
    </row>
    <row r="46" spans="2:6" x14ac:dyDescent="0.25">
      <c r="B46" s="71"/>
      <c r="C46" s="72"/>
      <c r="D46" s="73"/>
      <c r="E46" s="73"/>
      <c r="F46" s="73"/>
    </row>
    <row r="47" spans="2:6" x14ac:dyDescent="0.25">
      <c r="B47" s="71"/>
      <c r="C47" s="72"/>
      <c r="D47" s="73"/>
      <c r="E47" s="73"/>
      <c r="F47" s="73"/>
    </row>
    <row r="48" spans="2:6" x14ac:dyDescent="0.25">
      <c r="B48" s="71"/>
      <c r="C48" s="72"/>
      <c r="D48" s="73"/>
      <c r="E48" s="73"/>
      <c r="F48" s="73"/>
    </row>
    <row r="49" spans="2:6" x14ac:dyDescent="0.25">
      <c r="B49" s="71"/>
      <c r="C49" s="72"/>
      <c r="D49" s="73"/>
      <c r="E49" s="73"/>
      <c r="F49" s="73"/>
    </row>
    <row r="50" spans="2:6" x14ac:dyDescent="0.25">
      <c r="B50" s="71"/>
      <c r="C50" s="72"/>
      <c r="D50" s="73"/>
      <c r="E50" s="73"/>
      <c r="F50" s="73"/>
    </row>
    <row r="51" spans="2:6" x14ac:dyDescent="0.25">
      <c r="B51" s="71"/>
      <c r="C51" s="72"/>
      <c r="D51" s="73"/>
      <c r="E51" s="73"/>
      <c r="F51" s="73"/>
    </row>
    <row r="52" spans="2:6" x14ac:dyDescent="0.25">
      <c r="B52" s="71"/>
      <c r="C52" s="72"/>
      <c r="D52" s="73"/>
      <c r="E52" s="73"/>
      <c r="F52" s="73"/>
    </row>
    <row r="53" spans="2:6" x14ac:dyDescent="0.25">
      <c r="B53" s="71"/>
      <c r="C53" s="72"/>
      <c r="D53" s="73"/>
      <c r="E53" s="73"/>
      <c r="F53" s="73"/>
    </row>
    <row r="54" spans="2:6" x14ac:dyDescent="0.25">
      <c r="B54" s="71"/>
      <c r="C54" s="72"/>
      <c r="D54" s="73"/>
      <c r="E54" s="73"/>
      <c r="F54" s="73"/>
    </row>
    <row r="55" spans="2:6" x14ac:dyDescent="0.25">
      <c r="B55" s="71"/>
      <c r="C55" s="72"/>
      <c r="D55" s="73"/>
      <c r="E55" s="73"/>
      <c r="F55" s="73"/>
    </row>
    <row r="56" spans="2:6" x14ac:dyDescent="0.25">
      <c r="B56" s="71"/>
      <c r="C56" s="72"/>
      <c r="D56" s="73"/>
      <c r="E56" s="73"/>
      <c r="F56" s="73"/>
    </row>
    <row r="57" spans="2:6" x14ac:dyDescent="0.25">
      <c r="B57" s="71"/>
      <c r="C57" s="72"/>
      <c r="D57" s="73"/>
      <c r="E57" s="73"/>
      <c r="F57" s="73"/>
    </row>
    <row r="58" spans="2:6" x14ac:dyDescent="0.25">
      <c r="B58" s="71"/>
      <c r="C58" s="72"/>
      <c r="D58" s="73"/>
      <c r="E58" s="73"/>
      <c r="F58" s="73"/>
    </row>
    <row r="59" spans="2:6" x14ac:dyDescent="0.25">
      <c r="B59" s="71"/>
      <c r="C59" s="72"/>
      <c r="D59" s="73"/>
      <c r="E59" s="73"/>
      <c r="F59" s="73"/>
    </row>
    <row r="60" spans="2:6" x14ac:dyDescent="0.25">
      <c r="B60" s="71"/>
      <c r="C60" s="72"/>
      <c r="D60" s="73"/>
      <c r="E60" s="73"/>
      <c r="F60" s="73"/>
    </row>
    <row r="61" spans="2:6" x14ac:dyDescent="0.25">
      <c r="B61" s="71"/>
      <c r="C61" s="72"/>
      <c r="D61" s="73"/>
      <c r="E61" s="73"/>
      <c r="F61" s="73"/>
    </row>
    <row r="62" spans="2:6" x14ac:dyDescent="0.25">
      <c r="B62" s="71"/>
      <c r="C62" s="72"/>
      <c r="D62" s="73"/>
      <c r="E62" s="73"/>
      <c r="F62" s="73"/>
    </row>
    <row r="63" spans="2:6" x14ac:dyDescent="0.25">
      <c r="B63" s="71"/>
      <c r="C63" s="72"/>
      <c r="D63" s="73"/>
      <c r="E63" s="73"/>
      <c r="F63" s="73"/>
    </row>
    <row r="64" spans="2:6" x14ac:dyDescent="0.25">
      <c r="B64" s="71"/>
      <c r="C64" s="72"/>
      <c r="D64" s="73"/>
      <c r="E64" s="73"/>
      <c r="F64" s="73"/>
    </row>
    <row r="65" spans="2:6" x14ac:dyDescent="0.25">
      <c r="B65" s="71"/>
      <c r="C65" s="72"/>
      <c r="D65" s="73"/>
      <c r="E65" s="73"/>
      <c r="F65" s="73"/>
    </row>
    <row r="66" spans="2:6" x14ac:dyDescent="0.25">
      <c r="B66" s="71"/>
      <c r="C66" s="72"/>
      <c r="D66" s="73"/>
      <c r="E66" s="73"/>
      <c r="F66" s="73"/>
    </row>
    <row r="67" spans="2:6" x14ac:dyDescent="0.25">
      <c r="B67" s="71"/>
      <c r="C67" s="72"/>
      <c r="D67" s="73"/>
      <c r="E67" s="73"/>
      <c r="F67" s="73"/>
    </row>
    <row r="68" spans="2:6" x14ac:dyDescent="0.25">
      <c r="B68" s="71"/>
      <c r="C68" s="72"/>
      <c r="D68" s="73"/>
      <c r="E68" s="73"/>
      <c r="F68" s="73"/>
    </row>
    <row r="69" spans="2:6" x14ac:dyDescent="0.25">
      <c r="B69" s="71"/>
      <c r="C69" s="72"/>
      <c r="D69" s="73"/>
      <c r="E69" s="73"/>
      <c r="F69" s="73"/>
    </row>
    <row r="70" spans="2:6" x14ac:dyDescent="0.25">
      <c r="B70" s="71"/>
      <c r="C70" s="72"/>
      <c r="D70" s="73"/>
      <c r="E70" s="73"/>
      <c r="F70" s="73"/>
    </row>
    <row r="71" spans="2:6" x14ac:dyDescent="0.25">
      <c r="B71" s="71"/>
      <c r="C71" s="72"/>
      <c r="D71" s="73"/>
      <c r="E71" s="73"/>
      <c r="F71" s="73"/>
    </row>
    <row r="72" spans="2:6" x14ac:dyDescent="0.25">
      <c r="B72" s="71"/>
      <c r="C72" s="72"/>
      <c r="D72" s="73"/>
      <c r="E72" s="73"/>
      <c r="F72" s="73"/>
    </row>
    <row r="73" spans="2:6" x14ac:dyDescent="0.25">
      <c r="B73" s="71"/>
      <c r="C73" s="72"/>
      <c r="D73" s="73"/>
      <c r="E73" s="73"/>
      <c r="F73" s="73"/>
    </row>
    <row r="74" spans="2:6" x14ac:dyDescent="0.25">
      <c r="B74" s="71"/>
      <c r="C74" s="72"/>
      <c r="D74" s="73"/>
      <c r="E74" s="73"/>
      <c r="F74" s="73"/>
    </row>
    <row r="75" spans="2:6" x14ac:dyDescent="0.25">
      <c r="B75" s="71"/>
      <c r="C75" s="72"/>
      <c r="D75" s="73"/>
      <c r="E75" s="73"/>
      <c r="F75" s="73"/>
    </row>
    <row r="76" spans="2:6" x14ac:dyDescent="0.25">
      <c r="B76" s="71"/>
      <c r="C76" s="72"/>
      <c r="D76" s="73"/>
      <c r="E76" s="73"/>
      <c r="F76" s="73"/>
    </row>
    <row r="77" spans="2:6" x14ac:dyDescent="0.25">
      <c r="B77" s="71"/>
      <c r="C77" s="72"/>
      <c r="D77" s="73"/>
      <c r="E77" s="73"/>
      <c r="F77" s="73"/>
    </row>
    <row r="78" spans="2:6" x14ac:dyDescent="0.25">
      <c r="B78" s="71"/>
      <c r="C78" s="72"/>
      <c r="D78" s="73"/>
      <c r="E78" s="73"/>
      <c r="F78" s="73"/>
    </row>
    <row r="79" spans="2:6" x14ac:dyDescent="0.25">
      <c r="B79" s="71"/>
      <c r="C79" s="72"/>
      <c r="D79" s="73"/>
      <c r="E79" s="73"/>
      <c r="F79" s="73"/>
    </row>
    <row r="80" spans="2:6" x14ac:dyDescent="0.25">
      <c r="B80" s="71"/>
      <c r="C80" s="72"/>
      <c r="D80" s="73"/>
      <c r="E80" s="73"/>
      <c r="F80" s="73"/>
    </row>
    <row r="81" spans="2:6" x14ac:dyDescent="0.25">
      <c r="B81" s="71"/>
      <c r="C81" s="72"/>
      <c r="D81" s="73"/>
      <c r="E81" s="73"/>
      <c r="F81" s="73"/>
    </row>
    <row r="82" spans="2:6" x14ac:dyDescent="0.25">
      <c r="B82" s="71"/>
      <c r="C82" s="72"/>
      <c r="D82" s="73"/>
      <c r="E82" s="73"/>
      <c r="F82" s="73"/>
    </row>
    <row r="83" spans="2:6" x14ac:dyDescent="0.25">
      <c r="B83" s="71"/>
      <c r="C83" s="72"/>
      <c r="D83" s="73"/>
      <c r="E83" s="73"/>
      <c r="F83" s="73"/>
    </row>
    <row r="84" spans="2:6" x14ac:dyDescent="0.25">
      <c r="B84" s="71"/>
      <c r="C84" s="72"/>
      <c r="D84" s="73"/>
      <c r="E84" s="73"/>
      <c r="F84" s="73"/>
    </row>
    <row r="85" spans="2:6" x14ac:dyDescent="0.25">
      <c r="B85" s="71"/>
      <c r="C85" s="72"/>
      <c r="D85" s="73"/>
      <c r="E85" s="73"/>
      <c r="F85" s="73"/>
    </row>
    <row r="86" spans="2:6" x14ac:dyDescent="0.25">
      <c r="B86" s="71"/>
      <c r="C86" s="72"/>
      <c r="D86" s="73"/>
      <c r="E86" s="73"/>
      <c r="F86" s="73"/>
    </row>
    <row r="87" spans="2:6" x14ac:dyDescent="0.25">
      <c r="B87" s="71"/>
      <c r="C87" s="72"/>
      <c r="D87" s="73"/>
      <c r="E87" s="73"/>
      <c r="F87" s="73"/>
    </row>
    <row r="88" spans="2:6" x14ac:dyDescent="0.25">
      <c r="B88" s="71"/>
      <c r="C88" s="72"/>
      <c r="D88" s="73"/>
      <c r="E88" s="73"/>
      <c r="F88" s="73"/>
    </row>
    <row r="89" spans="2:6" x14ac:dyDescent="0.25">
      <c r="B89" s="71"/>
      <c r="C89" s="72"/>
      <c r="D89" s="73"/>
      <c r="E89" s="73"/>
      <c r="F89" s="73"/>
    </row>
    <row r="90" spans="2:6" x14ac:dyDescent="0.25">
      <c r="B90" s="71"/>
      <c r="C90" s="72"/>
      <c r="D90" s="73"/>
      <c r="E90" s="73"/>
      <c r="F90" s="73"/>
    </row>
    <row r="91" spans="2:6" x14ac:dyDescent="0.25">
      <c r="B91" s="71"/>
      <c r="C91" s="72"/>
      <c r="D91" s="73"/>
      <c r="E91" s="73"/>
      <c r="F91" s="73"/>
    </row>
    <row r="92" spans="2:6" x14ac:dyDescent="0.25">
      <c r="B92" s="71"/>
      <c r="C92" s="72"/>
      <c r="D92" s="73"/>
      <c r="E92" s="73"/>
      <c r="F92" s="73"/>
    </row>
    <row r="93" spans="2:6" x14ac:dyDescent="0.25">
      <c r="B93" s="71"/>
      <c r="C93" s="72"/>
      <c r="D93" s="73"/>
      <c r="E93" s="73"/>
      <c r="F93" s="73"/>
    </row>
    <row r="94" spans="2:6" x14ac:dyDescent="0.25">
      <c r="B94" s="71"/>
      <c r="C94" s="72"/>
      <c r="D94" s="73"/>
      <c r="E94" s="73"/>
      <c r="F94" s="73"/>
    </row>
    <row r="95" spans="2:6" x14ac:dyDescent="0.25">
      <c r="B95" s="71"/>
      <c r="C95" s="72"/>
      <c r="D95" s="73"/>
      <c r="E95" s="73"/>
      <c r="F95" s="73"/>
    </row>
    <row r="96" spans="2:6" x14ac:dyDescent="0.25">
      <c r="B96" s="71"/>
      <c r="C96" s="72"/>
      <c r="D96" s="73"/>
      <c r="E96" s="73"/>
      <c r="F96" s="73"/>
    </row>
    <row r="97" spans="2:6" x14ac:dyDescent="0.25">
      <c r="B97" s="71"/>
      <c r="C97" s="72"/>
      <c r="D97" s="73"/>
      <c r="E97" s="73"/>
      <c r="F97" s="73"/>
    </row>
    <row r="98" spans="2:6" x14ac:dyDescent="0.25">
      <c r="B98" s="71"/>
      <c r="C98" s="72"/>
      <c r="D98" s="73"/>
      <c r="E98" s="73"/>
      <c r="F98" s="73"/>
    </row>
    <row r="99" spans="2:6" x14ac:dyDescent="0.25">
      <c r="B99" s="71"/>
      <c r="C99" s="72"/>
      <c r="D99" s="73"/>
      <c r="E99" s="73"/>
      <c r="F99" s="73"/>
    </row>
    <row r="100" spans="2:6" x14ac:dyDescent="0.25">
      <c r="B100" s="71"/>
      <c r="C100" s="72"/>
      <c r="D100" s="73"/>
      <c r="E100" s="73"/>
      <c r="F100" s="73"/>
    </row>
    <row r="101" spans="2:6" x14ac:dyDescent="0.25">
      <c r="B101" s="71"/>
      <c r="C101" s="72"/>
      <c r="D101" s="73"/>
      <c r="E101" s="73"/>
      <c r="F101" s="73"/>
    </row>
    <row r="102" spans="2:6" x14ac:dyDescent="0.25">
      <c r="B102" s="71"/>
      <c r="C102" s="72"/>
      <c r="D102" s="73"/>
      <c r="E102" s="73"/>
      <c r="F102" s="73"/>
    </row>
    <row r="103" spans="2:6" x14ac:dyDescent="0.25">
      <c r="B103" s="71"/>
      <c r="C103" s="72"/>
      <c r="D103" s="73"/>
      <c r="E103" s="73"/>
      <c r="F103" s="73"/>
    </row>
    <row r="104" spans="2:6" x14ac:dyDescent="0.25">
      <c r="B104" s="71"/>
      <c r="C104" s="72"/>
      <c r="D104" s="73"/>
      <c r="E104" s="73"/>
      <c r="F104" s="73"/>
    </row>
    <row r="105" spans="2:6" x14ac:dyDescent="0.25">
      <c r="B105" s="71"/>
      <c r="C105" s="72"/>
      <c r="D105" s="73"/>
      <c r="E105" s="73"/>
      <c r="F105" s="73"/>
    </row>
    <row r="106" spans="2:6" x14ac:dyDescent="0.25">
      <c r="B106" s="71"/>
      <c r="C106" s="72"/>
      <c r="D106" s="73"/>
      <c r="E106" s="73"/>
      <c r="F106" s="73"/>
    </row>
    <row r="107" spans="2:6" x14ac:dyDescent="0.25">
      <c r="B107" s="71"/>
      <c r="C107" s="72"/>
      <c r="D107" s="73"/>
      <c r="E107" s="73"/>
      <c r="F107" s="73"/>
    </row>
    <row r="108" spans="2:6" x14ac:dyDescent="0.25">
      <c r="B108" s="71"/>
      <c r="C108" s="72"/>
      <c r="D108" s="73"/>
      <c r="E108" s="73"/>
      <c r="F108" s="73"/>
    </row>
    <row r="109" spans="2:6" x14ac:dyDescent="0.25">
      <c r="B109" s="71"/>
      <c r="C109" s="72"/>
      <c r="D109" s="73"/>
      <c r="E109" s="73"/>
      <c r="F109" s="73"/>
    </row>
    <row r="110" spans="2:6" x14ac:dyDescent="0.25">
      <c r="B110" s="71"/>
      <c r="C110" s="72"/>
      <c r="D110" s="73"/>
      <c r="E110" s="73"/>
      <c r="F110" s="73"/>
    </row>
    <row r="111" spans="2:6" x14ac:dyDescent="0.25">
      <c r="B111" s="71"/>
      <c r="C111" s="72"/>
      <c r="D111" s="73"/>
      <c r="E111" s="73"/>
      <c r="F111" s="73"/>
    </row>
    <row r="112" spans="2:6" x14ac:dyDescent="0.25">
      <c r="B112" s="71"/>
      <c r="C112" s="72"/>
      <c r="D112" s="73"/>
      <c r="E112" s="73"/>
      <c r="F112" s="73"/>
    </row>
    <row r="113" spans="2:6" x14ac:dyDescent="0.25">
      <c r="B113" s="71"/>
      <c r="C113" s="72"/>
      <c r="D113" s="73"/>
      <c r="E113" s="73"/>
      <c r="F113" s="73"/>
    </row>
    <row r="114" spans="2:6" x14ac:dyDescent="0.25">
      <c r="B114" s="71"/>
      <c r="C114" s="72"/>
      <c r="D114" s="73"/>
      <c r="E114" s="73"/>
      <c r="F114" s="73"/>
    </row>
    <row r="115" spans="2:6" x14ac:dyDescent="0.25">
      <c r="B115" s="71"/>
      <c r="C115" s="72"/>
      <c r="D115" s="73"/>
      <c r="E115" s="73"/>
      <c r="F115" s="73"/>
    </row>
    <row r="116" spans="2:6" x14ac:dyDescent="0.25">
      <c r="B116" s="71"/>
      <c r="C116" s="72"/>
      <c r="D116" s="73"/>
      <c r="E116" s="73"/>
      <c r="F116" s="73"/>
    </row>
    <row r="117" spans="2:6" x14ac:dyDescent="0.25">
      <c r="B117" s="71"/>
      <c r="C117" s="72"/>
      <c r="D117" s="73"/>
      <c r="E117" s="73"/>
      <c r="F117" s="73"/>
    </row>
    <row r="118" spans="2:6" x14ac:dyDescent="0.25">
      <c r="B118" s="71"/>
      <c r="C118" s="72"/>
      <c r="D118" s="73"/>
      <c r="E118" s="73"/>
      <c r="F118" s="73"/>
    </row>
    <row r="119" spans="2:6" x14ac:dyDescent="0.25">
      <c r="B119" s="71"/>
      <c r="C119" s="72"/>
      <c r="D119" s="73"/>
      <c r="E119" s="73"/>
      <c r="F119" s="73"/>
    </row>
    <row r="120" spans="2:6" x14ac:dyDescent="0.25">
      <c r="B120" s="71"/>
      <c r="C120" s="72"/>
      <c r="D120" s="73"/>
      <c r="E120" s="73"/>
      <c r="F120" s="73"/>
    </row>
    <row r="121" spans="2:6" x14ac:dyDescent="0.25">
      <c r="B121" s="71"/>
      <c r="C121" s="72"/>
      <c r="D121" s="73"/>
      <c r="E121" s="73"/>
      <c r="F121" s="73"/>
    </row>
    <row r="122" spans="2:6" x14ac:dyDescent="0.25">
      <c r="B122" s="71"/>
      <c r="C122" s="72"/>
      <c r="D122" s="73"/>
      <c r="E122" s="73"/>
      <c r="F122" s="73"/>
    </row>
    <row r="123" spans="2:6" x14ac:dyDescent="0.25">
      <c r="B123" s="71"/>
      <c r="C123" s="72"/>
      <c r="D123" s="73"/>
      <c r="E123" s="73"/>
      <c r="F123" s="73"/>
    </row>
    <row r="124" spans="2:6" x14ac:dyDescent="0.25">
      <c r="B124" s="71"/>
      <c r="C124" s="72"/>
      <c r="D124" s="73"/>
      <c r="E124" s="73"/>
      <c r="F124" s="73"/>
    </row>
    <row r="125" spans="2:6" x14ac:dyDescent="0.25">
      <c r="B125" s="71"/>
      <c r="C125" s="72"/>
      <c r="D125" s="73"/>
      <c r="E125" s="73"/>
      <c r="F125" s="73"/>
    </row>
    <row r="126" spans="2:6" x14ac:dyDescent="0.25">
      <c r="B126" s="71"/>
      <c r="C126" s="72"/>
      <c r="D126" s="73"/>
      <c r="E126" s="73"/>
      <c r="F126" s="73"/>
    </row>
    <row r="127" spans="2:6" x14ac:dyDescent="0.25">
      <c r="B127" s="71"/>
      <c r="C127" s="72"/>
      <c r="D127" s="73"/>
      <c r="E127" s="73"/>
      <c r="F127" s="73"/>
    </row>
    <row r="128" spans="2:6" x14ac:dyDescent="0.25">
      <c r="B128" s="71"/>
      <c r="C128" s="72"/>
      <c r="D128" s="73"/>
      <c r="E128" s="73"/>
      <c r="F128" s="73"/>
    </row>
    <row r="129" spans="2:6" x14ac:dyDescent="0.25">
      <c r="B129" s="71"/>
      <c r="C129" s="72"/>
      <c r="D129" s="73"/>
      <c r="E129" s="73"/>
      <c r="F129" s="73"/>
    </row>
    <row r="130" spans="2:6" x14ac:dyDescent="0.25">
      <c r="B130" s="71"/>
      <c r="C130" s="72"/>
      <c r="D130" s="73"/>
      <c r="E130" s="73"/>
      <c r="F130" s="73"/>
    </row>
    <row r="131" spans="2:6" x14ac:dyDescent="0.25">
      <c r="B131" s="71"/>
      <c r="C131" s="72"/>
      <c r="D131" s="73"/>
      <c r="E131" s="73"/>
      <c r="F131" s="73"/>
    </row>
    <row r="132" spans="2:6" x14ac:dyDescent="0.25">
      <c r="B132" s="71"/>
      <c r="C132" s="72"/>
      <c r="D132" s="73"/>
      <c r="E132" s="73"/>
      <c r="F132" s="73"/>
    </row>
    <row r="133" spans="2:6" x14ac:dyDescent="0.25">
      <c r="B133" s="71"/>
      <c r="C133" s="72"/>
      <c r="D133" s="73"/>
      <c r="E133" s="73"/>
      <c r="F133" s="73"/>
    </row>
    <row r="134" spans="2:6" x14ac:dyDescent="0.25">
      <c r="B134" s="71"/>
      <c r="C134" s="72"/>
      <c r="D134" s="73"/>
      <c r="E134" s="73"/>
      <c r="F134" s="73"/>
    </row>
    <row r="135" spans="2:6" x14ac:dyDescent="0.25">
      <c r="B135" s="71"/>
      <c r="C135" s="72"/>
      <c r="D135" s="73"/>
      <c r="E135" s="73"/>
      <c r="F135" s="73"/>
    </row>
    <row r="136" spans="2:6" x14ac:dyDescent="0.25">
      <c r="B136" s="71"/>
      <c r="C136" s="72"/>
      <c r="D136" s="73"/>
      <c r="E136" s="73"/>
      <c r="F136" s="73"/>
    </row>
    <row r="137" spans="2:6" x14ac:dyDescent="0.25">
      <c r="B137" s="71"/>
      <c r="C137" s="72"/>
      <c r="D137" s="73"/>
      <c r="E137" s="73"/>
      <c r="F137" s="73"/>
    </row>
    <row r="138" spans="2:6" x14ac:dyDescent="0.25">
      <c r="B138" s="71"/>
      <c r="C138" s="72"/>
      <c r="D138" s="73"/>
      <c r="E138" s="73"/>
      <c r="F138" s="73"/>
    </row>
    <row r="139" spans="2:6" x14ac:dyDescent="0.25">
      <c r="B139" s="71"/>
      <c r="C139" s="72"/>
      <c r="D139" s="73"/>
      <c r="E139" s="73"/>
      <c r="F139" s="73"/>
    </row>
    <row r="140" spans="2:6" x14ac:dyDescent="0.25">
      <c r="B140" s="71"/>
      <c r="C140" s="72"/>
      <c r="D140" s="73"/>
      <c r="E140" s="73"/>
      <c r="F140" s="73"/>
    </row>
    <row r="141" spans="2:6" x14ac:dyDescent="0.25">
      <c r="B141" s="71"/>
      <c r="C141" s="72"/>
      <c r="D141" s="73"/>
      <c r="E141" s="73"/>
      <c r="F141" s="73"/>
    </row>
    <row r="142" spans="2:6" x14ac:dyDescent="0.25">
      <c r="B142" s="71"/>
      <c r="C142" s="72"/>
      <c r="D142" s="73"/>
      <c r="E142" s="73"/>
      <c r="F142" s="73"/>
    </row>
    <row r="143" spans="2:6" x14ac:dyDescent="0.25">
      <c r="B143" s="71"/>
      <c r="C143" s="72"/>
      <c r="D143" s="73"/>
      <c r="E143" s="73"/>
      <c r="F143" s="73"/>
    </row>
    <row r="144" spans="2:6" x14ac:dyDescent="0.25">
      <c r="B144" s="71"/>
      <c r="C144" s="72"/>
      <c r="D144" s="73"/>
      <c r="E144" s="73"/>
      <c r="F144" s="73"/>
    </row>
    <row r="145" spans="2:6" x14ac:dyDescent="0.25">
      <c r="B145" s="71"/>
      <c r="C145" s="72"/>
      <c r="D145" s="73"/>
      <c r="E145" s="73"/>
      <c r="F145" s="73"/>
    </row>
    <row r="146" spans="2:6" x14ac:dyDescent="0.25">
      <c r="B146" s="71"/>
      <c r="C146" s="72"/>
      <c r="D146" s="73"/>
      <c r="E146" s="73"/>
      <c r="F146" s="73"/>
    </row>
    <row r="147" spans="2:6" x14ac:dyDescent="0.25">
      <c r="B147" s="71"/>
      <c r="C147" s="72"/>
      <c r="D147" s="73"/>
      <c r="E147" s="73"/>
      <c r="F147" s="73"/>
    </row>
    <row r="148" spans="2:6" x14ac:dyDescent="0.25">
      <c r="B148" s="71"/>
      <c r="C148" s="72"/>
      <c r="D148" s="73"/>
      <c r="E148" s="73"/>
      <c r="F148" s="73"/>
    </row>
    <row r="149" spans="2:6" x14ac:dyDescent="0.25">
      <c r="B149" s="71"/>
      <c r="C149" s="72"/>
      <c r="D149" s="73"/>
      <c r="E149" s="73"/>
      <c r="F149" s="73"/>
    </row>
    <row r="150" spans="2:6" x14ac:dyDescent="0.25">
      <c r="B150" s="71"/>
      <c r="C150" s="72"/>
      <c r="D150" s="73"/>
      <c r="E150" s="73"/>
      <c r="F150" s="73"/>
    </row>
    <row r="151" spans="2:6" x14ac:dyDescent="0.25">
      <c r="B151" s="71"/>
      <c r="C151" s="72"/>
      <c r="D151" s="73"/>
      <c r="E151" s="73"/>
      <c r="F151" s="73"/>
    </row>
    <row r="152" spans="2:6" x14ac:dyDescent="0.25">
      <c r="B152" s="71"/>
      <c r="C152" s="72"/>
      <c r="D152" s="73"/>
      <c r="E152" s="73"/>
      <c r="F152" s="73"/>
    </row>
    <row r="153" spans="2:6" x14ac:dyDescent="0.25">
      <c r="B153" s="71"/>
      <c r="C153" s="72"/>
      <c r="D153" s="73"/>
      <c r="E153" s="73"/>
      <c r="F153" s="73"/>
    </row>
    <row r="154" spans="2:6" x14ac:dyDescent="0.25">
      <c r="B154" s="71"/>
      <c r="C154" s="72"/>
      <c r="D154" s="73"/>
      <c r="E154" s="73"/>
      <c r="F154" s="73"/>
    </row>
    <row r="155" spans="2:6" x14ac:dyDescent="0.25">
      <c r="B155" s="71"/>
      <c r="C155" s="72"/>
      <c r="D155" s="73"/>
      <c r="E155" s="73"/>
      <c r="F155" s="73"/>
    </row>
    <row r="156" spans="2:6" x14ac:dyDescent="0.25">
      <c r="B156" s="71"/>
      <c r="C156" s="72"/>
      <c r="D156" s="73"/>
      <c r="E156" s="73"/>
      <c r="F156" s="73"/>
    </row>
    <row r="157" spans="2:6" x14ac:dyDescent="0.25">
      <c r="B157" s="71"/>
      <c r="C157" s="72"/>
      <c r="D157" s="73"/>
      <c r="E157" s="73"/>
      <c r="F157" s="73"/>
    </row>
    <row r="158" spans="2:6" x14ac:dyDescent="0.25">
      <c r="B158" s="71"/>
      <c r="C158" s="72"/>
      <c r="D158" s="73"/>
      <c r="E158" s="73"/>
      <c r="F158" s="73"/>
    </row>
    <row r="159" spans="2:6" x14ac:dyDescent="0.25">
      <c r="B159" s="71"/>
      <c r="C159" s="72"/>
      <c r="D159" s="73"/>
      <c r="E159" s="73"/>
      <c r="F159" s="73"/>
    </row>
    <row r="160" spans="2:6" x14ac:dyDescent="0.25">
      <c r="B160" s="71"/>
      <c r="C160" s="72"/>
      <c r="D160" s="73"/>
      <c r="E160" s="73"/>
      <c r="F160" s="73"/>
    </row>
    <row r="161" spans="2:6" x14ac:dyDescent="0.25">
      <c r="B161" s="71"/>
      <c r="C161" s="72"/>
      <c r="D161" s="73"/>
      <c r="E161" s="73"/>
      <c r="F161" s="73"/>
    </row>
    <row r="162" spans="2:6" x14ac:dyDescent="0.25">
      <c r="B162" s="71"/>
      <c r="C162" s="72"/>
      <c r="D162" s="73"/>
      <c r="E162" s="73"/>
      <c r="F162" s="73"/>
    </row>
    <row r="163" spans="2:6" x14ac:dyDescent="0.25">
      <c r="B163" s="71"/>
      <c r="C163" s="72"/>
      <c r="D163" s="73"/>
      <c r="E163" s="73"/>
      <c r="F163" s="73"/>
    </row>
    <row r="164" spans="2:6" x14ac:dyDescent="0.25">
      <c r="B164" s="71"/>
      <c r="C164" s="72"/>
      <c r="D164" s="73"/>
      <c r="E164" s="73"/>
      <c r="F164" s="73"/>
    </row>
    <row r="165" spans="2:6" x14ac:dyDescent="0.25">
      <c r="B165" s="71"/>
      <c r="C165" s="72"/>
      <c r="D165" s="73"/>
      <c r="E165" s="73"/>
      <c r="F165" s="73"/>
    </row>
    <row r="166" spans="2:6" x14ac:dyDescent="0.25">
      <c r="B166" s="71"/>
      <c r="C166" s="72"/>
      <c r="D166" s="73"/>
      <c r="E166" s="73"/>
      <c r="F166" s="73"/>
    </row>
    <row r="167" spans="2:6" x14ac:dyDescent="0.25">
      <c r="B167" s="71"/>
      <c r="C167" s="72"/>
      <c r="D167" s="73"/>
      <c r="E167" s="73"/>
      <c r="F167" s="73"/>
    </row>
    <row r="168" spans="2:6" x14ac:dyDescent="0.25">
      <c r="B168" s="71"/>
      <c r="C168" s="72"/>
      <c r="D168" s="73"/>
      <c r="E168" s="73"/>
      <c r="F168" s="73"/>
    </row>
    <row r="169" spans="2:6" x14ac:dyDescent="0.25">
      <c r="B169" s="71"/>
      <c r="C169" s="72"/>
      <c r="D169" s="73"/>
      <c r="E169" s="73"/>
      <c r="F169" s="73"/>
    </row>
    <row r="170" spans="2:6" x14ac:dyDescent="0.25">
      <c r="B170" s="71"/>
      <c r="C170" s="72"/>
      <c r="D170" s="73"/>
      <c r="E170" s="73"/>
      <c r="F170" s="73"/>
    </row>
    <row r="171" spans="2:6" x14ac:dyDescent="0.25">
      <c r="B171" s="71"/>
      <c r="C171" s="72"/>
      <c r="D171" s="73"/>
      <c r="E171" s="73"/>
      <c r="F171" s="73"/>
    </row>
    <row r="172" spans="2:6" x14ac:dyDescent="0.25">
      <c r="B172" s="71"/>
      <c r="C172" s="72"/>
      <c r="D172" s="73"/>
      <c r="E172" s="73"/>
      <c r="F172" s="73"/>
    </row>
    <row r="173" spans="2:6" x14ac:dyDescent="0.25">
      <c r="B173" s="71"/>
      <c r="C173" s="72"/>
      <c r="D173" s="73"/>
      <c r="E173" s="73"/>
      <c r="F173" s="73"/>
    </row>
    <row r="174" spans="2:6" x14ac:dyDescent="0.25">
      <c r="B174" s="71"/>
      <c r="C174" s="72"/>
      <c r="D174" s="73"/>
      <c r="E174" s="73"/>
      <c r="F174" s="73"/>
    </row>
    <row r="175" spans="2:6" x14ac:dyDescent="0.25">
      <c r="B175" s="71"/>
      <c r="C175" s="72"/>
      <c r="D175" s="73"/>
      <c r="E175" s="73"/>
      <c r="F175" s="73"/>
    </row>
    <row r="176" spans="2:6" x14ac:dyDescent="0.25">
      <c r="B176" s="71"/>
      <c r="C176" s="72"/>
      <c r="D176" s="73"/>
      <c r="E176" s="73"/>
      <c r="F176" s="73"/>
    </row>
    <row r="177" spans="2:6" x14ac:dyDescent="0.25">
      <c r="B177" s="71"/>
      <c r="C177" s="72"/>
      <c r="D177" s="73"/>
      <c r="E177" s="73"/>
      <c r="F177" s="73"/>
    </row>
    <row r="178" spans="2:6" x14ac:dyDescent="0.25">
      <c r="B178" s="71"/>
      <c r="C178" s="72"/>
      <c r="D178" s="73"/>
      <c r="E178" s="73"/>
      <c r="F178" s="73"/>
    </row>
    <row r="179" spans="2:6" x14ac:dyDescent="0.25">
      <c r="B179" s="71"/>
      <c r="C179" s="72"/>
      <c r="D179" s="73"/>
      <c r="E179" s="73"/>
      <c r="F179" s="73"/>
    </row>
    <row r="180" spans="2:6" x14ac:dyDescent="0.25">
      <c r="B180" s="71"/>
      <c r="C180" s="72"/>
      <c r="D180" s="73"/>
      <c r="E180" s="73"/>
      <c r="F180" s="73"/>
    </row>
    <row r="181" spans="2:6" x14ac:dyDescent="0.25">
      <c r="B181" s="71"/>
      <c r="C181" s="72"/>
      <c r="D181" s="73"/>
      <c r="E181" s="73"/>
      <c r="F181" s="73"/>
    </row>
    <row r="182" spans="2:6" x14ac:dyDescent="0.25">
      <c r="B182" s="71"/>
      <c r="C182" s="72"/>
      <c r="D182" s="73"/>
      <c r="E182" s="73"/>
      <c r="F182" s="73"/>
    </row>
    <row r="183" spans="2:6" x14ac:dyDescent="0.25">
      <c r="B183" s="71"/>
      <c r="C183" s="72"/>
      <c r="D183" s="73"/>
      <c r="E183" s="73"/>
      <c r="F183" s="73"/>
    </row>
    <row r="184" spans="2:6" x14ac:dyDescent="0.25">
      <c r="B184" s="71"/>
      <c r="C184" s="72"/>
      <c r="D184" s="73"/>
      <c r="E184" s="73"/>
      <c r="F184" s="73"/>
    </row>
    <row r="185" spans="2:6" x14ac:dyDescent="0.25">
      <c r="B185" s="71"/>
      <c r="C185" s="72"/>
      <c r="D185" s="73"/>
      <c r="E185" s="73"/>
      <c r="F185" s="73"/>
    </row>
    <row r="186" spans="2:6" x14ac:dyDescent="0.25">
      <c r="B186" s="71"/>
      <c r="C186" s="72"/>
      <c r="D186" s="73"/>
      <c r="E186" s="73"/>
      <c r="F186" s="73"/>
    </row>
    <row r="187" spans="2:6" x14ac:dyDescent="0.25">
      <c r="B187" s="71"/>
      <c r="C187" s="72"/>
      <c r="D187" s="73"/>
      <c r="E187" s="73"/>
      <c r="F187" s="73"/>
    </row>
    <row r="188" spans="2:6" x14ac:dyDescent="0.25">
      <c r="B188" s="71"/>
      <c r="C188" s="72"/>
      <c r="D188" s="73"/>
      <c r="E188" s="73"/>
      <c r="F188" s="73"/>
    </row>
    <row r="189" spans="2:6" x14ac:dyDescent="0.25">
      <c r="B189" s="71"/>
      <c r="C189" s="72"/>
      <c r="D189" s="73"/>
      <c r="E189" s="73"/>
      <c r="F189" s="73"/>
    </row>
    <row r="190" spans="2:6" x14ac:dyDescent="0.25">
      <c r="B190" s="71"/>
      <c r="C190" s="72"/>
      <c r="D190" s="73"/>
      <c r="E190" s="73"/>
      <c r="F190" s="73"/>
    </row>
    <row r="191" spans="2:6" x14ac:dyDescent="0.25">
      <c r="B191" s="71"/>
      <c r="C191" s="72"/>
      <c r="D191" s="73"/>
      <c r="E191" s="73"/>
      <c r="F191" s="73"/>
    </row>
    <row r="192" spans="2:6" x14ac:dyDescent="0.25">
      <c r="B192" s="71"/>
      <c r="C192" s="72"/>
      <c r="D192" s="73"/>
      <c r="E192" s="73"/>
      <c r="F192" s="73"/>
    </row>
    <row r="193" spans="2:6" x14ac:dyDescent="0.25">
      <c r="B193" s="71"/>
      <c r="C193" s="72"/>
      <c r="D193" s="73"/>
      <c r="E193" s="73"/>
      <c r="F193" s="73"/>
    </row>
    <row r="194" spans="2:6" x14ac:dyDescent="0.25">
      <c r="B194" s="71"/>
      <c r="C194" s="72"/>
      <c r="D194" s="73"/>
      <c r="E194" s="73"/>
      <c r="F194" s="73"/>
    </row>
    <row r="195" spans="2:6" x14ac:dyDescent="0.25">
      <c r="B195" s="71"/>
      <c r="C195" s="72"/>
      <c r="D195" s="73"/>
      <c r="E195" s="73"/>
      <c r="F195" s="73"/>
    </row>
    <row r="196" spans="2:6" x14ac:dyDescent="0.25">
      <c r="B196" s="71"/>
      <c r="C196" s="72"/>
      <c r="D196" s="73"/>
      <c r="E196" s="73"/>
      <c r="F196" s="73"/>
    </row>
    <row r="197" spans="2:6" x14ac:dyDescent="0.25">
      <c r="B197" s="71"/>
      <c r="C197" s="72"/>
      <c r="D197" s="73"/>
      <c r="E197" s="73"/>
      <c r="F197" s="73"/>
    </row>
    <row r="198" spans="2:6" x14ac:dyDescent="0.25">
      <c r="B198" s="71"/>
      <c r="C198" s="72"/>
      <c r="D198" s="73"/>
      <c r="E198" s="73"/>
      <c r="F198" s="73"/>
    </row>
    <row r="199" spans="2:6" x14ac:dyDescent="0.25">
      <c r="B199" s="71"/>
      <c r="C199" s="72"/>
      <c r="D199" s="73"/>
      <c r="E199" s="73"/>
      <c r="F199" s="73"/>
    </row>
    <row r="200" spans="2:6" x14ac:dyDescent="0.25">
      <c r="B200" s="71"/>
      <c r="C200" s="72"/>
      <c r="D200" s="73"/>
      <c r="E200" s="73"/>
      <c r="F200" s="73"/>
    </row>
    <row r="201" spans="2:6" x14ac:dyDescent="0.25">
      <c r="B201" s="71"/>
      <c r="C201" s="72"/>
      <c r="D201" s="73"/>
      <c r="E201" s="73"/>
      <c r="F201" s="73"/>
    </row>
    <row r="202" spans="2:6" x14ac:dyDescent="0.25">
      <c r="B202" s="71"/>
      <c r="C202" s="72"/>
      <c r="D202" s="73"/>
      <c r="E202" s="73"/>
      <c r="F202" s="73"/>
    </row>
    <row r="203" spans="2:6" x14ac:dyDescent="0.25">
      <c r="B203" s="71"/>
      <c r="C203" s="72"/>
      <c r="D203" s="73"/>
      <c r="E203" s="73"/>
      <c r="F203" s="73"/>
    </row>
    <row r="204" spans="2:6" x14ac:dyDescent="0.25">
      <c r="B204" s="71"/>
      <c r="C204" s="72"/>
      <c r="D204" s="73"/>
      <c r="E204" s="73"/>
      <c r="F204" s="73"/>
    </row>
    <row r="205" spans="2:6" x14ac:dyDescent="0.25">
      <c r="B205" s="71"/>
      <c r="C205" s="72"/>
      <c r="D205" s="73"/>
      <c r="E205" s="73"/>
      <c r="F205" s="73"/>
    </row>
    <row r="206" spans="2:6" x14ac:dyDescent="0.25">
      <c r="B206" s="71"/>
      <c r="C206" s="72"/>
      <c r="D206" s="73"/>
      <c r="E206" s="73"/>
      <c r="F206" s="73"/>
    </row>
    <row r="207" spans="2:6" x14ac:dyDescent="0.25">
      <c r="B207" s="71"/>
      <c r="C207" s="72"/>
      <c r="D207" s="73"/>
      <c r="E207" s="73"/>
      <c r="F207" s="73"/>
    </row>
    <row r="208" spans="2:6" x14ac:dyDescent="0.25">
      <c r="B208" s="71"/>
      <c r="C208" s="72"/>
      <c r="D208" s="73"/>
      <c r="E208" s="73"/>
      <c r="F208" s="73"/>
    </row>
    <row r="209" spans="2:6" x14ac:dyDescent="0.25">
      <c r="B209" s="71"/>
      <c r="C209" s="72"/>
      <c r="D209" s="73"/>
      <c r="E209" s="73"/>
      <c r="F209" s="73"/>
    </row>
    <row r="210" spans="2:6" x14ac:dyDescent="0.25">
      <c r="B210" s="71"/>
      <c r="C210" s="72"/>
      <c r="D210" s="73"/>
      <c r="E210" s="73"/>
      <c r="F210" s="73"/>
    </row>
    <row r="211" spans="2:6" x14ac:dyDescent="0.25">
      <c r="B211" s="71"/>
      <c r="C211" s="72"/>
      <c r="D211" s="73"/>
      <c r="E211" s="73"/>
      <c r="F211" s="73"/>
    </row>
    <row r="212" spans="2:6" x14ac:dyDescent="0.25">
      <c r="B212" s="71"/>
      <c r="C212" s="72"/>
      <c r="D212" s="73"/>
      <c r="E212" s="73"/>
      <c r="F212" s="73"/>
    </row>
    <row r="213" spans="2:6" x14ac:dyDescent="0.25">
      <c r="B213" s="71"/>
      <c r="C213" s="72"/>
      <c r="D213" s="73"/>
      <c r="E213" s="73"/>
      <c r="F213" s="73"/>
    </row>
    <row r="214" spans="2:6" x14ac:dyDescent="0.25">
      <c r="B214" s="71"/>
      <c r="C214" s="72"/>
      <c r="D214" s="73"/>
      <c r="E214" s="73"/>
      <c r="F214" s="73"/>
    </row>
    <row r="215" spans="2:6" x14ac:dyDescent="0.25">
      <c r="B215" s="71"/>
      <c r="C215" s="72"/>
      <c r="D215" s="73"/>
      <c r="E215" s="73"/>
      <c r="F215" s="73"/>
    </row>
    <row r="216" spans="2:6" x14ac:dyDescent="0.25">
      <c r="B216" s="71"/>
      <c r="C216" s="72"/>
      <c r="D216" s="73"/>
      <c r="E216" s="73"/>
      <c r="F216" s="73"/>
    </row>
    <row r="217" spans="2:6" x14ac:dyDescent="0.25">
      <c r="B217" s="71"/>
      <c r="C217" s="72"/>
      <c r="D217" s="73"/>
      <c r="E217" s="73"/>
      <c r="F217" s="73"/>
    </row>
    <row r="218" spans="2:6" x14ac:dyDescent="0.25">
      <c r="B218" s="71"/>
      <c r="C218" s="72"/>
      <c r="D218" s="73"/>
      <c r="E218" s="73"/>
      <c r="F218" s="73"/>
    </row>
    <row r="219" spans="2:6" x14ac:dyDescent="0.25">
      <c r="B219" s="71"/>
      <c r="C219" s="72"/>
      <c r="D219" s="73"/>
      <c r="E219" s="73"/>
      <c r="F219" s="73"/>
    </row>
    <row r="220" spans="2:6" x14ac:dyDescent="0.25">
      <c r="B220" s="71"/>
      <c r="C220" s="72"/>
      <c r="D220" s="73"/>
      <c r="E220" s="73"/>
      <c r="F220" s="73"/>
    </row>
    <row r="221" spans="2:6" x14ac:dyDescent="0.25">
      <c r="B221" s="71"/>
      <c r="C221" s="72"/>
      <c r="D221" s="73"/>
      <c r="E221" s="73"/>
      <c r="F221" s="73"/>
    </row>
    <row r="222" spans="2:6" x14ac:dyDescent="0.25">
      <c r="B222" s="71"/>
      <c r="C222" s="72"/>
      <c r="D222" s="73"/>
      <c r="E222" s="73"/>
      <c r="F222" s="73"/>
    </row>
    <row r="223" spans="2:6" x14ac:dyDescent="0.25">
      <c r="B223" s="71"/>
      <c r="C223" s="72"/>
      <c r="D223" s="73"/>
      <c r="E223" s="73"/>
      <c r="F223" s="73"/>
    </row>
    <row r="224" spans="2:6" x14ac:dyDescent="0.25">
      <c r="B224" s="71"/>
      <c r="C224" s="72"/>
      <c r="D224" s="73"/>
      <c r="E224" s="73"/>
      <c r="F224" s="73"/>
    </row>
    <row r="225" spans="2:6" x14ac:dyDescent="0.25">
      <c r="B225" s="71"/>
      <c r="C225" s="72"/>
      <c r="D225" s="73"/>
      <c r="E225" s="73"/>
      <c r="F225" s="73"/>
    </row>
    <row r="226" spans="2:6" x14ac:dyDescent="0.25">
      <c r="B226" s="71"/>
      <c r="C226" s="72"/>
      <c r="D226" s="73"/>
      <c r="E226" s="73"/>
      <c r="F226" s="73"/>
    </row>
    <row r="227" spans="2:6" x14ac:dyDescent="0.25">
      <c r="B227" s="71"/>
      <c r="C227" s="72"/>
      <c r="D227" s="73"/>
      <c r="E227" s="73"/>
      <c r="F227" s="73"/>
    </row>
    <row r="228" spans="2:6" x14ac:dyDescent="0.25">
      <c r="B228" s="71"/>
      <c r="C228" s="72"/>
      <c r="D228" s="73"/>
      <c r="E228" s="73"/>
      <c r="F228" s="73"/>
    </row>
    <row r="229" spans="2:6" x14ac:dyDescent="0.25">
      <c r="B229" s="71"/>
      <c r="C229" s="72"/>
      <c r="D229" s="73"/>
      <c r="E229" s="73"/>
      <c r="F229" s="73"/>
    </row>
    <row r="230" spans="2:6" x14ac:dyDescent="0.25">
      <c r="B230" s="71"/>
      <c r="C230" s="72"/>
      <c r="D230" s="73"/>
      <c r="E230" s="73"/>
      <c r="F230" s="73"/>
    </row>
    <row r="231" spans="2:6" x14ac:dyDescent="0.25">
      <c r="B231" s="71"/>
      <c r="C231" s="72"/>
      <c r="D231" s="73"/>
      <c r="E231" s="73"/>
      <c r="F231" s="73"/>
    </row>
    <row r="232" spans="2:6" x14ac:dyDescent="0.25">
      <c r="B232" s="71"/>
      <c r="C232" s="72"/>
      <c r="D232" s="73"/>
      <c r="E232" s="73"/>
      <c r="F232" s="73"/>
    </row>
    <row r="233" spans="2:6" x14ac:dyDescent="0.25">
      <c r="B233" s="71"/>
      <c r="C233" s="72"/>
      <c r="D233" s="73"/>
      <c r="E233" s="73"/>
      <c r="F233" s="73"/>
    </row>
    <row r="234" spans="2:6" x14ac:dyDescent="0.25">
      <c r="B234" s="71"/>
      <c r="C234" s="72"/>
      <c r="D234" s="73"/>
      <c r="E234" s="73"/>
      <c r="F234" s="73"/>
    </row>
    <row r="235" spans="2:6" x14ac:dyDescent="0.25">
      <c r="B235" s="71"/>
      <c r="C235" s="72"/>
      <c r="D235" s="73"/>
      <c r="E235" s="73"/>
      <c r="F235" s="73"/>
    </row>
    <row r="236" spans="2:6" x14ac:dyDescent="0.25">
      <c r="B236" s="71"/>
      <c r="C236" s="72"/>
      <c r="D236" s="73"/>
      <c r="E236" s="73"/>
      <c r="F236" s="73"/>
    </row>
    <row r="237" spans="2:6" x14ac:dyDescent="0.25">
      <c r="B237" s="71"/>
      <c r="C237" s="72"/>
      <c r="D237" s="73"/>
      <c r="E237" s="73"/>
      <c r="F237" s="73"/>
    </row>
    <row r="238" spans="2:6" x14ac:dyDescent="0.25">
      <c r="B238" s="71"/>
      <c r="C238" s="72"/>
      <c r="D238" s="73"/>
      <c r="E238" s="73"/>
      <c r="F238" s="73"/>
    </row>
    <row r="239" spans="2:6" x14ac:dyDescent="0.25">
      <c r="B239" s="71"/>
      <c r="C239" s="72"/>
      <c r="D239" s="73"/>
      <c r="E239" s="73"/>
      <c r="F239" s="73"/>
    </row>
    <row r="240" spans="2:6" x14ac:dyDescent="0.25">
      <c r="B240" s="71"/>
      <c r="C240" s="72"/>
      <c r="D240" s="73"/>
      <c r="E240" s="73"/>
      <c r="F240" s="73"/>
    </row>
    <row r="241" spans="2:6" x14ac:dyDescent="0.25">
      <c r="B241" s="71"/>
      <c r="C241" s="72"/>
      <c r="D241" s="73"/>
      <c r="E241" s="73"/>
      <c r="F241" s="73"/>
    </row>
    <row r="242" spans="2:6" x14ac:dyDescent="0.25">
      <c r="B242" s="71"/>
      <c r="C242" s="72"/>
      <c r="D242" s="73"/>
      <c r="E242" s="73"/>
      <c r="F242" s="73"/>
    </row>
    <row r="243" spans="2:6" x14ac:dyDescent="0.25">
      <c r="B243" s="71"/>
      <c r="C243" s="72"/>
      <c r="D243" s="73"/>
      <c r="E243" s="73"/>
      <c r="F243" s="73"/>
    </row>
    <row r="244" spans="2:6" x14ac:dyDescent="0.25">
      <c r="B244" s="71"/>
      <c r="C244" s="72"/>
      <c r="D244" s="73"/>
      <c r="E244" s="73"/>
      <c r="F244" s="73"/>
    </row>
    <row r="245" spans="2:6" x14ac:dyDescent="0.25">
      <c r="B245" s="71"/>
      <c r="C245" s="72"/>
      <c r="D245" s="73"/>
      <c r="E245" s="73"/>
      <c r="F245" s="73"/>
    </row>
    <row r="246" spans="2:6" x14ac:dyDescent="0.25">
      <c r="B246" s="71"/>
      <c r="C246" s="72"/>
      <c r="D246" s="73"/>
      <c r="E246" s="73"/>
      <c r="F246" s="73"/>
    </row>
    <row r="247" spans="2:6" x14ac:dyDescent="0.25">
      <c r="B247" s="71"/>
      <c r="C247" s="72"/>
      <c r="D247" s="73"/>
      <c r="E247" s="73"/>
      <c r="F247" s="73"/>
    </row>
    <row r="248" spans="2:6" x14ac:dyDescent="0.25">
      <c r="B248" s="71"/>
      <c r="C248" s="72"/>
      <c r="D248" s="73"/>
      <c r="E248" s="73"/>
      <c r="F248" s="73"/>
    </row>
    <row r="249" spans="2:6" x14ac:dyDescent="0.25">
      <c r="B249" s="71"/>
      <c r="C249" s="72"/>
      <c r="D249" s="73"/>
      <c r="E249" s="73"/>
      <c r="F249" s="73"/>
    </row>
    <row r="250" spans="2:6" x14ac:dyDescent="0.25">
      <c r="B250" s="71"/>
      <c r="C250" s="72"/>
      <c r="D250" s="73"/>
      <c r="E250" s="73"/>
      <c r="F250" s="73"/>
    </row>
    <row r="251" spans="2:6" x14ac:dyDescent="0.25">
      <c r="B251" s="71"/>
      <c r="C251" s="72"/>
      <c r="D251" s="73"/>
      <c r="E251" s="73"/>
      <c r="F251" s="73"/>
    </row>
    <row r="252" spans="2:6" x14ac:dyDescent="0.25">
      <c r="B252" s="71"/>
      <c r="C252" s="72"/>
      <c r="D252" s="73"/>
      <c r="E252" s="73"/>
      <c r="F252" s="73"/>
    </row>
    <row r="253" spans="2:6" x14ac:dyDescent="0.25">
      <c r="B253" s="71"/>
      <c r="C253" s="72"/>
      <c r="D253" s="73"/>
      <c r="E253" s="73"/>
      <c r="F253" s="73"/>
    </row>
    <row r="254" spans="2:6" x14ac:dyDescent="0.25">
      <c r="B254" s="71"/>
      <c r="C254" s="72"/>
      <c r="D254" s="73"/>
      <c r="E254" s="73"/>
      <c r="F254" s="73"/>
    </row>
    <row r="255" spans="2:6" x14ac:dyDescent="0.25">
      <c r="B255" s="71"/>
      <c r="C255" s="72"/>
      <c r="D255" s="73"/>
      <c r="E255" s="73"/>
      <c r="F255" s="73"/>
    </row>
    <row r="256" spans="2:6" x14ac:dyDescent="0.25">
      <c r="B256" s="71"/>
      <c r="C256" s="72"/>
      <c r="D256" s="73"/>
      <c r="E256" s="73"/>
      <c r="F256" s="73"/>
    </row>
    <row r="257" spans="2:6" x14ac:dyDescent="0.25">
      <c r="B257" s="71"/>
      <c r="C257" s="72"/>
      <c r="D257" s="73"/>
      <c r="E257" s="73"/>
      <c r="F257" s="73"/>
    </row>
    <row r="258" spans="2:6" x14ac:dyDescent="0.25">
      <c r="B258" s="71"/>
      <c r="C258" s="72"/>
      <c r="D258" s="73"/>
      <c r="E258" s="73"/>
      <c r="F258" s="73"/>
    </row>
    <row r="259" spans="2:6" x14ac:dyDescent="0.25">
      <c r="B259" s="71"/>
      <c r="C259" s="72"/>
      <c r="D259" s="73"/>
      <c r="E259" s="73"/>
      <c r="F259" s="73"/>
    </row>
    <row r="260" spans="2:6" x14ac:dyDescent="0.25">
      <c r="B260" s="71"/>
      <c r="C260" s="72"/>
      <c r="D260" s="73"/>
      <c r="E260" s="73"/>
      <c r="F260" s="73"/>
    </row>
    <row r="261" spans="2:6" x14ac:dyDescent="0.25">
      <c r="B261" s="71"/>
      <c r="C261" s="72"/>
      <c r="D261" s="73"/>
      <c r="E261" s="73"/>
      <c r="F261" s="73"/>
    </row>
    <row r="262" spans="2:6" x14ac:dyDescent="0.25">
      <c r="B262" s="71"/>
      <c r="C262" s="72"/>
      <c r="D262" s="73"/>
      <c r="E262" s="73"/>
      <c r="F262" s="73"/>
    </row>
    <row r="263" spans="2:6" x14ac:dyDescent="0.25">
      <c r="B263" s="71"/>
      <c r="C263" s="72"/>
      <c r="D263" s="73"/>
      <c r="E263" s="73"/>
      <c r="F263" s="73"/>
    </row>
    <row r="264" spans="2:6" x14ac:dyDescent="0.25">
      <c r="B264" s="71"/>
      <c r="C264" s="72"/>
      <c r="D264" s="73"/>
      <c r="E264" s="73"/>
      <c r="F264" s="73"/>
    </row>
    <row r="265" spans="2:6" x14ac:dyDescent="0.25">
      <c r="B265" s="71"/>
      <c r="C265" s="72"/>
      <c r="D265" s="73"/>
      <c r="E265" s="73"/>
      <c r="F265" s="73"/>
    </row>
    <row r="266" spans="2:6" x14ac:dyDescent="0.25">
      <c r="B266" s="71"/>
      <c r="C266" s="72"/>
      <c r="D266" s="73"/>
      <c r="E266" s="73"/>
      <c r="F266" s="73"/>
    </row>
  </sheetData>
  <mergeCells count="1">
    <mergeCell ref="B2:F2"/>
  </mergeCells>
  <pageMargins left="0.7" right="0.7" top="0.75" bottom="0.75" header="0.3" footer="0.3"/>
  <pageSetup paperSize="9" scale="77" orientation="portrait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282"/>
  <sheetViews>
    <sheetView workbookViewId="0">
      <selection activeCell="E10" sqref="E10"/>
    </sheetView>
  </sheetViews>
  <sheetFormatPr defaultRowHeight="15" x14ac:dyDescent="0.25"/>
  <cols>
    <col min="1" max="1" width="9.140625" style="59"/>
    <col min="2" max="2" width="52.7109375" style="74" customWidth="1"/>
    <col min="3" max="3" width="8.140625" style="75" bestFit="1" customWidth="1"/>
    <col min="4" max="4" width="13" style="76" customWidth="1"/>
    <col min="5" max="5" width="17.140625" style="76" customWidth="1"/>
    <col min="6" max="6" width="15.7109375" style="76" customWidth="1"/>
    <col min="7" max="7" width="14" style="66" customWidth="1"/>
    <col min="8" max="16384" width="9.140625" style="59"/>
  </cols>
  <sheetData>
    <row r="2" spans="2:7" s="54" customFormat="1" ht="15" customHeight="1" x14ac:dyDescent="0.2">
      <c r="B2" s="212" t="str">
        <f>'Elenco Prezzi Unitari'!B171</f>
        <v>PLT2 - Nummernschilderkennungsstation Nr.2: Bahnhofstraße (Gemeinde  MARGREID)</v>
      </c>
      <c r="C2" s="212"/>
      <c r="D2" s="212"/>
      <c r="E2" s="212"/>
      <c r="F2" s="212"/>
      <c r="G2" s="53"/>
    </row>
    <row r="3" spans="2:7" s="54" customFormat="1" x14ac:dyDescent="0.2">
      <c r="B3" s="55" t="str">
        <f>'Elenco Prezzi Unitari'!B65</f>
        <v>BESCHREIBUNG</v>
      </c>
      <c r="C3" s="55" t="str">
        <f>'Elenco Prezzi Unitari'!C65</f>
        <v>M.E.</v>
      </c>
      <c r="D3" s="55" t="str">
        <f>'Elenco Prezzi Unitari'!D65</f>
        <v>ANZ.</v>
      </c>
      <c r="E3" s="55" t="str">
        <f>'Elenco Prezzi Unitari'!E65</f>
        <v>EINHEITSPREIS</v>
      </c>
      <c r="F3" s="55" t="str">
        <f>'Elenco Prezzi Unitari'!F65</f>
        <v>BETRAG</v>
      </c>
      <c r="G3" s="53"/>
    </row>
    <row r="4" spans="2:7" ht="30" x14ac:dyDescent="0.25">
      <c r="B4" s="34" t="str">
        <f>'Elenco Prezzi Unitari'!B4</f>
        <v>Videokamera Nummernschilderkennung OCR + Übersichtskamera</v>
      </c>
      <c r="C4" s="56" t="s">
        <v>1</v>
      </c>
      <c r="D4" s="57">
        <v>1</v>
      </c>
      <c r="E4" s="82">
        <f>'Elenco Prezzi Unitari'!F4</f>
        <v>3200</v>
      </c>
      <c r="F4" s="83">
        <f t="shared" ref="F4:F8" si="0">E4*D4</f>
        <v>3200</v>
      </c>
      <c r="G4" s="58"/>
    </row>
    <row r="5" spans="2:7" ht="30" x14ac:dyDescent="0.25">
      <c r="B5" s="34" t="str">
        <f>'Elenco Prezzi Unitari'!B5</f>
        <v>Lokaler Speicher f. Videokamera Nummernschilderkennung - HD Typ SSD 120 GB</v>
      </c>
      <c r="C5" s="56" t="s">
        <v>1</v>
      </c>
      <c r="D5" s="57">
        <v>1</v>
      </c>
      <c r="E5" s="82">
        <f>'Elenco Prezzi Unitari'!F5</f>
        <v>224</v>
      </c>
      <c r="F5" s="83">
        <f t="shared" si="0"/>
        <v>224</v>
      </c>
      <c r="G5" s="58"/>
    </row>
    <row r="6" spans="2:7" x14ac:dyDescent="0.25">
      <c r="B6" s="34" t="str">
        <f>'Elenco Prezzi Unitari'!B10</f>
        <v>Grundlizenz Kamera f. SW Nummernschilderkennung</v>
      </c>
      <c r="C6" s="56" t="s">
        <v>1</v>
      </c>
      <c r="D6" s="57">
        <v>1</v>
      </c>
      <c r="E6" s="82">
        <f>'Elenco Prezzi Unitari'!F10</f>
        <v>513.5</v>
      </c>
      <c r="F6" s="83">
        <f t="shared" si="0"/>
        <v>513.5</v>
      </c>
      <c r="G6" s="58"/>
    </row>
    <row r="7" spans="2:7" ht="30" x14ac:dyDescent="0.25">
      <c r="B7" s="34" t="str">
        <f>'Elenco Prezzi Unitari'!B11</f>
        <v>Lizenz Kamera Zugriff KfZ-Zulassungsstelle f. SW Nummernschilderkennung</v>
      </c>
      <c r="C7" s="56" t="s">
        <v>1</v>
      </c>
      <c r="D7" s="57">
        <v>1</v>
      </c>
      <c r="E7" s="82">
        <f>'Elenco Prezzi Unitari'!F11</f>
        <v>260</v>
      </c>
      <c r="F7" s="83">
        <f t="shared" si="0"/>
        <v>260</v>
      </c>
      <c r="G7" s="58"/>
    </row>
    <row r="8" spans="2:7" x14ac:dyDescent="0.25">
      <c r="B8" s="34" t="str">
        <f>'Elenco Prezzi Unitari'!B37</f>
        <v>Schild "Videoüberwachter Bereich" Art.13 GvD 196/2003</v>
      </c>
      <c r="C8" s="56" t="s">
        <v>1</v>
      </c>
      <c r="D8" s="57">
        <v>1</v>
      </c>
      <c r="E8" s="82">
        <f>'Elenco Prezzi Unitari'!F37</f>
        <v>50</v>
      </c>
      <c r="F8" s="83">
        <f t="shared" si="0"/>
        <v>50</v>
      </c>
      <c r="G8" s="58"/>
    </row>
    <row r="9" spans="2:7" ht="75" x14ac:dyDescent="0.25">
      <c r="B9" s="34" t="str">
        <f>'Elenco Prezzi Unitari'!B32</f>
        <v>Zubehörteile für die Montage der Videokameras und die fachgerechte Herstellung einer vollständigen, funktionstüchtigen Anlage (z.B. Elektroschaltschrank, Geräteschrank, selbstrückstellender Schalter, Netzgeräte, Kabel usw.)</v>
      </c>
      <c r="C9" s="114" t="str">
        <f>'Elenco Prezzi Unitari'!C32</f>
        <v>pauschal</v>
      </c>
      <c r="D9" s="57">
        <v>1</v>
      </c>
      <c r="E9" s="82">
        <v>900</v>
      </c>
      <c r="F9" s="83">
        <f>E9*D9</f>
        <v>900</v>
      </c>
      <c r="G9" s="64"/>
    </row>
    <row r="10" spans="2:7" ht="30" x14ac:dyDescent="0.25">
      <c r="B10" s="34" t="str">
        <f>'Elenco Prezzi Unitari'!B34</f>
        <v>Arbeitslohn für die Installation (einschließlich Einsatz einer Arbeitsbühne) und die Konfiguration der Anlage.</v>
      </c>
      <c r="C10" s="114" t="str">
        <f>'Elenco Prezzi Unitari'!C34</f>
        <v>pauschal</v>
      </c>
      <c r="D10" s="63">
        <v>1</v>
      </c>
      <c r="E10" s="86">
        <v>800</v>
      </c>
      <c r="F10" s="87">
        <f>E10*D10</f>
        <v>800</v>
      </c>
    </row>
    <row r="11" spans="2:7" x14ac:dyDescent="0.25">
      <c r="B11" s="35" t="str">
        <f>'Elenco Prezzi Unitari'!B66</f>
        <v>Gesamt SOA Kategorie OS5</v>
      </c>
      <c r="C11" s="60"/>
      <c r="D11" s="61"/>
      <c r="E11" s="84"/>
      <c r="F11" s="85">
        <f>SUM(F4:F10)</f>
        <v>5947.5</v>
      </c>
    </row>
    <row r="12" spans="2:7" x14ac:dyDescent="0.25">
      <c r="B12" s="34" t="str">
        <f>'Elenco Prezzi Unitari'!B6</f>
        <v>Modem 3G HSPDS/GPRS mit eingebauter Antenne</v>
      </c>
      <c r="C12" s="56" t="s">
        <v>1</v>
      </c>
      <c r="D12" s="57">
        <v>1</v>
      </c>
      <c r="E12" s="82">
        <f>'Elenco Prezzi Unitari'!F6</f>
        <v>320</v>
      </c>
      <c r="F12" s="83">
        <f t="shared" ref="F12" si="1">E12*D12</f>
        <v>320</v>
      </c>
    </row>
    <row r="13" spans="2:7" ht="45" x14ac:dyDescent="0.25">
      <c r="B13" s="34" t="str">
        <f>'Elenco Prezzi Unitari'!B33</f>
        <v>Zubehörteile für die Montage der Konnektivitätsgeräte zur fachgerechten Herstellung einer vollständigen, funktionstüchtigen Anlage.</v>
      </c>
      <c r="C13" s="114" t="str">
        <f>'Elenco Prezzi Unitari'!C33</f>
        <v>pauschal</v>
      </c>
      <c r="D13" s="57">
        <v>1</v>
      </c>
      <c r="E13" s="82">
        <v>200</v>
      </c>
      <c r="F13" s="83">
        <f>E13*D13</f>
        <v>200</v>
      </c>
    </row>
    <row r="14" spans="2:7" ht="30" x14ac:dyDescent="0.25">
      <c r="B14" s="34" t="str">
        <f>'Elenco Prezzi Unitari'!B34</f>
        <v>Arbeitslohn für die Installation (einschließlich Einsatz einer Arbeitsbühne) und die Konfiguration der Anlage.</v>
      </c>
      <c r="C14" s="114" t="str">
        <f>'Elenco Prezzi Unitari'!C34</f>
        <v>pauschal</v>
      </c>
      <c r="D14" s="63">
        <v>1</v>
      </c>
      <c r="E14" s="86">
        <v>200</v>
      </c>
      <c r="F14" s="87">
        <f>E14*D14</f>
        <v>200</v>
      </c>
    </row>
    <row r="15" spans="2:7" x14ac:dyDescent="0.25">
      <c r="B15" s="36" t="str">
        <f>'Elenco Prezzi Unitari'!B67</f>
        <v>Gesamt SOA Kategorie OS19</v>
      </c>
      <c r="C15" s="60"/>
      <c r="D15" s="65"/>
      <c r="E15" s="84"/>
      <c r="F15" s="88">
        <f>SUM(F12:F14)</f>
        <v>720</v>
      </c>
    </row>
    <row r="16" spans="2:7" x14ac:dyDescent="0.25">
      <c r="B16" s="67"/>
      <c r="C16" s="68"/>
      <c r="D16" s="69"/>
      <c r="E16" s="89"/>
      <c r="F16" s="89"/>
    </row>
    <row r="17" spans="2:6" x14ac:dyDescent="0.25">
      <c r="B17" s="45" t="str">
        <f>'Elenco Prezzi Unitari'!B69</f>
        <v>SUMME</v>
      </c>
      <c r="C17" s="60"/>
      <c r="D17" s="70"/>
      <c r="E17" s="84"/>
      <c r="F17" s="90">
        <f>F11+F15</f>
        <v>6667.5</v>
      </c>
    </row>
    <row r="18" spans="2:6" x14ac:dyDescent="0.25">
      <c r="B18" s="71"/>
      <c r="C18" s="72"/>
      <c r="D18" s="73"/>
      <c r="E18" s="73"/>
      <c r="F18" s="73"/>
    </row>
    <row r="19" spans="2:6" x14ac:dyDescent="0.25">
      <c r="B19" s="71"/>
      <c r="C19" s="72"/>
      <c r="D19" s="73"/>
      <c r="E19" s="73"/>
      <c r="F19" s="73"/>
    </row>
    <row r="20" spans="2:6" x14ac:dyDescent="0.25">
      <c r="B20" s="71"/>
      <c r="C20" s="72"/>
      <c r="D20" s="73"/>
      <c r="E20" s="73"/>
      <c r="F20" s="73"/>
    </row>
    <row r="21" spans="2:6" x14ac:dyDescent="0.25">
      <c r="B21" s="71"/>
      <c r="C21" s="72"/>
      <c r="D21" s="73"/>
      <c r="E21" s="73"/>
      <c r="F21" s="73"/>
    </row>
    <row r="22" spans="2:6" x14ac:dyDescent="0.25">
      <c r="B22" s="71"/>
      <c r="C22" s="72"/>
      <c r="D22" s="73"/>
      <c r="E22" s="73"/>
      <c r="F22" s="73"/>
    </row>
    <row r="23" spans="2:6" x14ac:dyDescent="0.25">
      <c r="B23" s="71"/>
      <c r="C23" s="72"/>
      <c r="D23" s="73"/>
      <c r="E23" s="73"/>
      <c r="F23" s="73"/>
    </row>
    <row r="24" spans="2:6" x14ac:dyDescent="0.25">
      <c r="B24" s="71"/>
      <c r="C24" s="72"/>
      <c r="D24" s="73"/>
      <c r="E24" s="73"/>
      <c r="F24" s="73"/>
    </row>
    <row r="25" spans="2:6" x14ac:dyDescent="0.25">
      <c r="B25" s="71"/>
      <c r="C25" s="72"/>
      <c r="D25" s="73"/>
      <c r="E25" s="73"/>
      <c r="F25" s="73"/>
    </row>
    <row r="26" spans="2:6" x14ac:dyDescent="0.25">
      <c r="B26" s="71"/>
      <c r="C26" s="72"/>
      <c r="D26" s="73"/>
      <c r="E26" s="73"/>
      <c r="F26" s="73"/>
    </row>
    <row r="27" spans="2:6" x14ac:dyDescent="0.25">
      <c r="B27" s="71"/>
      <c r="C27" s="72"/>
      <c r="D27" s="73"/>
      <c r="E27" s="73"/>
      <c r="F27" s="73"/>
    </row>
    <row r="28" spans="2:6" x14ac:dyDescent="0.25">
      <c r="B28" s="71"/>
      <c r="C28" s="72"/>
      <c r="D28" s="73"/>
      <c r="E28" s="73"/>
      <c r="F28" s="73"/>
    </row>
    <row r="29" spans="2:6" x14ac:dyDescent="0.25">
      <c r="B29" s="71"/>
      <c r="C29" s="72"/>
      <c r="D29" s="73"/>
      <c r="E29" s="73"/>
      <c r="F29" s="73"/>
    </row>
    <row r="30" spans="2:6" x14ac:dyDescent="0.25">
      <c r="B30" s="71"/>
      <c r="C30" s="72"/>
      <c r="D30" s="73"/>
      <c r="E30" s="73"/>
      <c r="F30" s="73"/>
    </row>
    <row r="31" spans="2:6" x14ac:dyDescent="0.25">
      <c r="B31" s="71"/>
      <c r="C31" s="72"/>
      <c r="D31" s="73"/>
      <c r="E31" s="73"/>
      <c r="F31" s="73"/>
    </row>
    <row r="32" spans="2:6" x14ac:dyDescent="0.25">
      <c r="B32" s="71"/>
      <c r="C32" s="72"/>
      <c r="D32" s="73"/>
      <c r="E32" s="73"/>
      <c r="F32" s="73"/>
    </row>
    <row r="33" spans="2:6" x14ac:dyDescent="0.25">
      <c r="B33" s="71"/>
      <c r="C33" s="72"/>
      <c r="D33" s="73"/>
      <c r="E33" s="73"/>
      <c r="F33" s="73"/>
    </row>
    <row r="34" spans="2:6" x14ac:dyDescent="0.25">
      <c r="B34" s="71"/>
      <c r="C34" s="72"/>
      <c r="D34" s="73"/>
      <c r="E34" s="73"/>
      <c r="F34" s="73"/>
    </row>
    <row r="35" spans="2:6" x14ac:dyDescent="0.25">
      <c r="B35" s="71"/>
      <c r="C35" s="72"/>
      <c r="D35" s="73"/>
      <c r="E35" s="73"/>
      <c r="F35" s="73"/>
    </row>
    <row r="36" spans="2:6" x14ac:dyDescent="0.25">
      <c r="B36" s="71"/>
      <c r="C36" s="72"/>
      <c r="D36" s="73"/>
      <c r="E36" s="73"/>
      <c r="F36" s="73"/>
    </row>
    <row r="37" spans="2:6" x14ac:dyDescent="0.25">
      <c r="B37" s="71"/>
      <c r="C37" s="72"/>
      <c r="D37" s="73"/>
      <c r="E37" s="73"/>
      <c r="F37" s="73"/>
    </row>
    <row r="38" spans="2:6" x14ac:dyDescent="0.25">
      <c r="B38" s="71"/>
      <c r="C38" s="72"/>
      <c r="D38" s="73"/>
      <c r="E38" s="73"/>
      <c r="F38" s="73"/>
    </row>
    <row r="39" spans="2:6" x14ac:dyDescent="0.25">
      <c r="B39" s="71"/>
      <c r="C39" s="72"/>
      <c r="D39" s="73"/>
      <c r="E39" s="73"/>
      <c r="F39" s="73"/>
    </row>
    <row r="40" spans="2:6" x14ac:dyDescent="0.25">
      <c r="B40" s="71"/>
      <c r="C40" s="72"/>
      <c r="D40" s="73"/>
      <c r="E40" s="73"/>
      <c r="F40" s="73"/>
    </row>
    <row r="41" spans="2:6" x14ac:dyDescent="0.25">
      <c r="B41" s="71"/>
      <c r="C41" s="72"/>
      <c r="D41" s="73"/>
      <c r="E41" s="73"/>
      <c r="F41" s="73"/>
    </row>
    <row r="42" spans="2:6" x14ac:dyDescent="0.25">
      <c r="B42" s="71"/>
      <c r="C42" s="72"/>
      <c r="D42" s="73"/>
      <c r="E42" s="73"/>
      <c r="F42" s="73"/>
    </row>
    <row r="43" spans="2:6" x14ac:dyDescent="0.25">
      <c r="B43" s="71"/>
      <c r="C43" s="72"/>
      <c r="D43" s="73"/>
      <c r="E43" s="73"/>
      <c r="F43" s="73"/>
    </row>
    <row r="44" spans="2:6" x14ac:dyDescent="0.25">
      <c r="B44" s="71"/>
      <c r="C44" s="72"/>
      <c r="D44" s="73"/>
      <c r="E44" s="73"/>
      <c r="F44" s="73"/>
    </row>
    <row r="45" spans="2:6" x14ac:dyDescent="0.25">
      <c r="B45" s="71"/>
      <c r="C45" s="72"/>
      <c r="D45" s="73"/>
      <c r="E45" s="73"/>
      <c r="F45" s="73"/>
    </row>
    <row r="46" spans="2:6" x14ac:dyDescent="0.25">
      <c r="B46" s="71"/>
      <c r="C46" s="72"/>
      <c r="D46" s="73"/>
      <c r="E46" s="73"/>
      <c r="F46" s="73"/>
    </row>
    <row r="47" spans="2:6" x14ac:dyDescent="0.25">
      <c r="B47" s="71"/>
      <c r="C47" s="72"/>
      <c r="D47" s="73"/>
      <c r="E47" s="73"/>
      <c r="F47" s="73"/>
    </row>
    <row r="48" spans="2:6" x14ac:dyDescent="0.25">
      <c r="B48" s="71"/>
      <c r="C48" s="72"/>
      <c r="D48" s="73"/>
      <c r="E48" s="73"/>
      <c r="F48" s="73"/>
    </row>
    <row r="49" spans="2:6" x14ac:dyDescent="0.25">
      <c r="B49" s="71"/>
      <c r="C49" s="72"/>
      <c r="D49" s="73"/>
      <c r="E49" s="73"/>
      <c r="F49" s="73"/>
    </row>
    <row r="50" spans="2:6" x14ac:dyDescent="0.25">
      <c r="B50" s="71"/>
      <c r="C50" s="72"/>
      <c r="D50" s="73"/>
      <c r="E50" s="73"/>
      <c r="F50" s="73"/>
    </row>
    <row r="51" spans="2:6" x14ac:dyDescent="0.25">
      <c r="B51" s="71"/>
      <c r="C51" s="72"/>
      <c r="D51" s="73"/>
      <c r="E51" s="73"/>
      <c r="F51" s="73"/>
    </row>
    <row r="52" spans="2:6" x14ac:dyDescent="0.25">
      <c r="B52" s="71"/>
      <c r="C52" s="72"/>
      <c r="D52" s="73"/>
      <c r="E52" s="73"/>
      <c r="F52" s="73"/>
    </row>
    <row r="53" spans="2:6" x14ac:dyDescent="0.25">
      <c r="B53" s="71"/>
      <c r="C53" s="72"/>
      <c r="D53" s="73"/>
      <c r="E53" s="73"/>
      <c r="F53" s="73"/>
    </row>
    <row r="54" spans="2:6" x14ac:dyDescent="0.25">
      <c r="B54" s="71"/>
      <c r="C54" s="72"/>
      <c r="D54" s="73"/>
      <c r="E54" s="73"/>
      <c r="F54" s="73"/>
    </row>
    <row r="55" spans="2:6" x14ac:dyDescent="0.25">
      <c r="B55" s="71"/>
      <c r="C55" s="72"/>
      <c r="D55" s="73"/>
      <c r="E55" s="73"/>
      <c r="F55" s="73"/>
    </row>
    <row r="56" spans="2:6" x14ac:dyDescent="0.25">
      <c r="B56" s="71"/>
      <c r="C56" s="72"/>
      <c r="D56" s="73"/>
      <c r="E56" s="73"/>
      <c r="F56" s="73"/>
    </row>
    <row r="57" spans="2:6" x14ac:dyDescent="0.25">
      <c r="B57" s="71"/>
      <c r="C57" s="72"/>
      <c r="D57" s="73"/>
      <c r="E57" s="73"/>
      <c r="F57" s="73"/>
    </row>
    <row r="58" spans="2:6" x14ac:dyDescent="0.25">
      <c r="B58" s="71"/>
      <c r="C58" s="72"/>
      <c r="D58" s="73"/>
      <c r="E58" s="73"/>
      <c r="F58" s="73"/>
    </row>
    <row r="59" spans="2:6" x14ac:dyDescent="0.25">
      <c r="B59" s="71"/>
      <c r="C59" s="72"/>
      <c r="D59" s="73"/>
      <c r="E59" s="73"/>
      <c r="F59" s="73"/>
    </row>
    <row r="60" spans="2:6" x14ac:dyDescent="0.25">
      <c r="B60" s="71"/>
      <c r="C60" s="72"/>
      <c r="D60" s="73"/>
      <c r="E60" s="73"/>
      <c r="F60" s="73"/>
    </row>
    <row r="61" spans="2:6" x14ac:dyDescent="0.25">
      <c r="B61" s="71"/>
      <c r="C61" s="72"/>
      <c r="D61" s="73"/>
      <c r="E61" s="73"/>
      <c r="F61" s="73"/>
    </row>
    <row r="62" spans="2:6" x14ac:dyDescent="0.25">
      <c r="B62" s="71"/>
      <c r="C62" s="72"/>
      <c r="D62" s="73"/>
      <c r="E62" s="73"/>
      <c r="F62" s="73"/>
    </row>
    <row r="63" spans="2:6" x14ac:dyDescent="0.25">
      <c r="B63" s="71"/>
      <c r="C63" s="72"/>
      <c r="D63" s="73"/>
      <c r="E63" s="73"/>
      <c r="F63" s="73"/>
    </row>
    <row r="64" spans="2:6" x14ac:dyDescent="0.25">
      <c r="B64" s="71"/>
      <c r="C64" s="72"/>
      <c r="D64" s="73"/>
      <c r="E64" s="73"/>
      <c r="F64" s="73"/>
    </row>
    <row r="65" spans="2:6" x14ac:dyDescent="0.25">
      <c r="B65" s="71"/>
      <c r="C65" s="72"/>
      <c r="D65" s="73"/>
      <c r="E65" s="73"/>
      <c r="F65" s="73"/>
    </row>
    <row r="66" spans="2:6" x14ac:dyDescent="0.25">
      <c r="B66" s="71"/>
      <c r="C66" s="72"/>
      <c r="D66" s="73"/>
      <c r="E66" s="73"/>
      <c r="F66" s="73"/>
    </row>
    <row r="67" spans="2:6" x14ac:dyDescent="0.25">
      <c r="B67" s="71"/>
      <c r="C67" s="72"/>
      <c r="D67" s="73"/>
      <c r="E67" s="73"/>
      <c r="F67" s="73"/>
    </row>
    <row r="68" spans="2:6" x14ac:dyDescent="0.25">
      <c r="B68" s="71"/>
      <c r="C68" s="72"/>
      <c r="D68" s="73"/>
      <c r="E68" s="73"/>
      <c r="F68" s="73"/>
    </row>
    <row r="69" spans="2:6" x14ac:dyDescent="0.25">
      <c r="B69" s="71"/>
      <c r="C69" s="72"/>
      <c r="D69" s="73"/>
      <c r="E69" s="73"/>
      <c r="F69" s="73"/>
    </row>
    <row r="70" spans="2:6" x14ac:dyDescent="0.25">
      <c r="B70" s="71"/>
      <c r="C70" s="72"/>
      <c r="D70" s="73"/>
      <c r="E70" s="73"/>
      <c r="F70" s="73"/>
    </row>
    <row r="71" spans="2:6" x14ac:dyDescent="0.25">
      <c r="B71" s="71"/>
      <c r="C71" s="72"/>
      <c r="D71" s="73"/>
      <c r="E71" s="73"/>
      <c r="F71" s="73"/>
    </row>
    <row r="72" spans="2:6" x14ac:dyDescent="0.25">
      <c r="B72" s="71"/>
      <c r="C72" s="72"/>
      <c r="D72" s="73"/>
      <c r="E72" s="73"/>
      <c r="F72" s="73"/>
    </row>
    <row r="73" spans="2:6" x14ac:dyDescent="0.25">
      <c r="B73" s="71"/>
      <c r="C73" s="72"/>
      <c r="D73" s="73"/>
      <c r="E73" s="73"/>
      <c r="F73" s="73"/>
    </row>
    <row r="74" spans="2:6" x14ac:dyDescent="0.25">
      <c r="B74" s="71"/>
      <c r="C74" s="72"/>
      <c r="D74" s="73"/>
      <c r="E74" s="73"/>
      <c r="F74" s="73"/>
    </row>
    <row r="75" spans="2:6" x14ac:dyDescent="0.25">
      <c r="B75" s="71"/>
      <c r="C75" s="72"/>
      <c r="D75" s="73"/>
      <c r="E75" s="73"/>
      <c r="F75" s="73"/>
    </row>
    <row r="76" spans="2:6" x14ac:dyDescent="0.25">
      <c r="B76" s="71"/>
      <c r="C76" s="72"/>
      <c r="D76" s="73"/>
      <c r="E76" s="73"/>
      <c r="F76" s="73"/>
    </row>
    <row r="77" spans="2:6" x14ac:dyDescent="0.25">
      <c r="B77" s="71"/>
      <c r="C77" s="72"/>
      <c r="D77" s="73"/>
      <c r="E77" s="73"/>
      <c r="F77" s="73"/>
    </row>
    <row r="78" spans="2:6" x14ac:dyDescent="0.25">
      <c r="B78" s="71"/>
      <c r="C78" s="72"/>
      <c r="D78" s="73"/>
      <c r="E78" s="73"/>
      <c r="F78" s="73"/>
    </row>
    <row r="79" spans="2:6" x14ac:dyDescent="0.25">
      <c r="B79" s="71"/>
      <c r="C79" s="72"/>
      <c r="D79" s="73"/>
      <c r="E79" s="73"/>
      <c r="F79" s="73"/>
    </row>
    <row r="80" spans="2:6" x14ac:dyDescent="0.25">
      <c r="B80" s="71"/>
      <c r="C80" s="72"/>
      <c r="D80" s="73"/>
      <c r="E80" s="73"/>
      <c r="F80" s="73"/>
    </row>
    <row r="81" spans="2:6" x14ac:dyDescent="0.25">
      <c r="B81" s="71"/>
      <c r="C81" s="72"/>
      <c r="D81" s="73"/>
      <c r="E81" s="73"/>
      <c r="F81" s="73"/>
    </row>
    <row r="82" spans="2:6" x14ac:dyDescent="0.25">
      <c r="B82" s="71"/>
      <c r="C82" s="72"/>
      <c r="D82" s="73"/>
      <c r="E82" s="73"/>
      <c r="F82" s="73"/>
    </row>
    <row r="83" spans="2:6" x14ac:dyDescent="0.25">
      <c r="B83" s="71"/>
      <c r="C83" s="72"/>
      <c r="D83" s="73"/>
      <c r="E83" s="73"/>
      <c r="F83" s="73"/>
    </row>
    <row r="84" spans="2:6" x14ac:dyDescent="0.25">
      <c r="B84" s="71"/>
      <c r="C84" s="72"/>
      <c r="D84" s="73"/>
      <c r="E84" s="73"/>
      <c r="F84" s="73"/>
    </row>
    <row r="85" spans="2:6" x14ac:dyDescent="0.25">
      <c r="B85" s="71"/>
      <c r="C85" s="72"/>
      <c r="D85" s="73"/>
      <c r="E85" s="73"/>
      <c r="F85" s="73"/>
    </row>
    <row r="86" spans="2:6" x14ac:dyDescent="0.25">
      <c r="B86" s="71"/>
      <c r="C86" s="72"/>
      <c r="D86" s="73"/>
      <c r="E86" s="73"/>
      <c r="F86" s="73"/>
    </row>
    <row r="87" spans="2:6" x14ac:dyDescent="0.25">
      <c r="B87" s="71"/>
      <c r="C87" s="72"/>
      <c r="D87" s="73"/>
      <c r="E87" s="73"/>
      <c r="F87" s="73"/>
    </row>
    <row r="88" spans="2:6" x14ac:dyDescent="0.25">
      <c r="B88" s="71"/>
      <c r="C88" s="72"/>
      <c r="D88" s="73"/>
      <c r="E88" s="73"/>
      <c r="F88" s="73"/>
    </row>
    <row r="89" spans="2:6" x14ac:dyDescent="0.25">
      <c r="B89" s="71"/>
      <c r="C89" s="72"/>
      <c r="D89" s="73"/>
      <c r="E89" s="73"/>
      <c r="F89" s="73"/>
    </row>
    <row r="90" spans="2:6" x14ac:dyDescent="0.25">
      <c r="B90" s="71"/>
      <c r="C90" s="72"/>
      <c r="D90" s="73"/>
      <c r="E90" s="73"/>
      <c r="F90" s="73"/>
    </row>
    <row r="91" spans="2:6" x14ac:dyDescent="0.25">
      <c r="B91" s="71"/>
      <c r="C91" s="72"/>
      <c r="D91" s="73"/>
      <c r="E91" s="73"/>
      <c r="F91" s="73"/>
    </row>
    <row r="92" spans="2:6" x14ac:dyDescent="0.25">
      <c r="B92" s="71"/>
      <c r="C92" s="72"/>
      <c r="D92" s="73"/>
      <c r="E92" s="73"/>
      <c r="F92" s="73"/>
    </row>
    <row r="93" spans="2:6" x14ac:dyDescent="0.25">
      <c r="B93" s="71"/>
      <c r="C93" s="72"/>
      <c r="D93" s="73"/>
      <c r="E93" s="73"/>
      <c r="F93" s="73"/>
    </row>
    <row r="94" spans="2:6" x14ac:dyDescent="0.25">
      <c r="B94" s="71"/>
      <c r="C94" s="72"/>
      <c r="D94" s="73"/>
      <c r="E94" s="73"/>
      <c r="F94" s="73"/>
    </row>
    <row r="95" spans="2:6" x14ac:dyDescent="0.25">
      <c r="B95" s="71"/>
      <c r="C95" s="72"/>
      <c r="D95" s="73"/>
      <c r="E95" s="73"/>
      <c r="F95" s="73"/>
    </row>
    <row r="96" spans="2:6" x14ac:dyDescent="0.25">
      <c r="B96" s="71"/>
      <c r="C96" s="72"/>
      <c r="D96" s="73"/>
      <c r="E96" s="73"/>
      <c r="F96" s="73"/>
    </row>
    <row r="97" spans="2:6" x14ac:dyDescent="0.25">
      <c r="B97" s="71"/>
      <c r="C97" s="72"/>
      <c r="D97" s="73"/>
      <c r="E97" s="73"/>
      <c r="F97" s="73"/>
    </row>
    <row r="98" spans="2:6" x14ac:dyDescent="0.25">
      <c r="B98" s="71"/>
      <c r="C98" s="72"/>
      <c r="D98" s="73"/>
      <c r="E98" s="73"/>
      <c r="F98" s="73"/>
    </row>
    <row r="99" spans="2:6" x14ac:dyDescent="0.25">
      <c r="B99" s="71"/>
      <c r="C99" s="72"/>
      <c r="D99" s="73"/>
      <c r="E99" s="73"/>
      <c r="F99" s="73"/>
    </row>
    <row r="100" spans="2:6" x14ac:dyDescent="0.25">
      <c r="B100" s="71"/>
      <c r="C100" s="72"/>
      <c r="D100" s="73"/>
      <c r="E100" s="73"/>
      <c r="F100" s="73"/>
    </row>
    <row r="101" spans="2:6" x14ac:dyDescent="0.25">
      <c r="B101" s="71"/>
      <c r="C101" s="72"/>
      <c r="D101" s="73"/>
      <c r="E101" s="73"/>
      <c r="F101" s="73"/>
    </row>
    <row r="102" spans="2:6" x14ac:dyDescent="0.25">
      <c r="B102" s="71"/>
      <c r="C102" s="72"/>
      <c r="D102" s="73"/>
      <c r="E102" s="73"/>
      <c r="F102" s="73"/>
    </row>
    <row r="103" spans="2:6" x14ac:dyDescent="0.25">
      <c r="B103" s="71"/>
      <c r="C103" s="72"/>
      <c r="D103" s="73"/>
      <c r="E103" s="73"/>
      <c r="F103" s="73"/>
    </row>
    <row r="104" spans="2:6" x14ac:dyDescent="0.25">
      <c r="B104" s="71"/>
      <c r="C104" s="72"/>
      <c r="D104" s="73"/>
      <c r="E104" s="73"/>
      <c r="F104" s="73"/>
    </row>
    <row r="105" spans="2:6" x14ac:dyDescent="0.25">
      <c r="B105" s="71"/>
      <c r="C105" s="72"/>
      <c r="D105" s="73"/>
      <c r="E105" s="73"/>
      <c r="F105" s="73"/>
    </row>
    <row r="106" spans="2:6" x14ac:dyDescent="0.25">
      <c r="B106" s="71"/>
      <c r="C106" s="72"/>
      <c r="D106" s="73"/>
      <c r="E106" s="73"/>
      <c r="F106" s="73"/>
    </row>
    <row r="107" spans="2:6" x14ac:dyDescent="0.25">
      <c r="B107" s="71"/>
      <c r="C107" s="72"/>
      <c r="D107" s="73"/>
      <c r="E107" s="73"/>
      <c r="F107" s="73"/>
    </row>
    <row r="108" spans="2:6" x14ac:dyDescent="0.25">
      <c r="B108" s="71"/>
      <c r="C108" s="72"/>
      <c r="D108" s="73"/>
      <c r="E108" s="73"/>
      <c r="F108" s="73"/>
    </row>
    <row r="109" spans="2:6" x14ac:dyDescent="0.25">
      <c r="B109" s="71"/>
      <c r="C109" s="72"/>
      <c r="D109" s="73"/>
      <c r="E109" s="73"/>
      <c r="F109" s="73"/>
    </row>
    <row r="110" spans="2:6" x14ac:dyDescent="0.25">
      <c r="B110" s="71"/>
      <c r="C110" s="72"/>
      <c r="D110" s="73"/>
      <c r="E110" s="73"/>
      <c r="F110" s="73"/>
    </row>
    <row r="111" spans="2:6" x14ac:dyDescent="0.25">
      <c r="B111" s="71"/>
      <c r="C111" s="72"/>
      <c r="D111" s="73"/>
      <c r="E111" s="73"/>
      <c r="F111" s="73"/>
    </row>
    <row r="112" spans="2:6" x14ac:dyDescent="0.25">
      <c r="B112" s="71"/>
      <c r="C112" s="72"/>
      <c r="D112" s="73"/>
      <c r="E112" s="73"/>
      <c r="F112" s="73"/>
    </row>
    <row r="113" spans="2:6" x14ac:dyDescent="0.25">
      <c r="B113" s="71"/>
      <c r="C113" s="72"/>
      <c r="D113" s="73"/>
      <c r="E113" s="73"/>
      <c r="F113" s="73"/>
    </row>
    <row r="114" spans="2:6" x14ac:dyDescent="0.25">
      <c r="B114" s="71"/>
      <c r="C114" s="72"/>
      <c r="D114" s="73"/>
      <c r="E114" s="73"/>
      <c r="F114" s="73"/>
    </row>
    <row r="115" spans="2:6" x14ac:dyDescent="0.25">
      <c r="B115" s="71"/>
      <c r="C115" s="72"/>
      <c r="D115" s="73"/>
      <c r="E115" s="73"/>
      <c r="F115" s="73"/>
    </row>
    <row r="116" spans="2:6" x14ac:dyDescent="0.25">
      <c r="B116" s="71"/>
      <c r="C116" s="72"/>
      <c r="D116" s="73"/>
      <c r="E116" s="73"/>
      <c r="F116" s="73"/>
    </row>
    <row r="117" spans="2:6" x14ac:dyDescent="0.25">
      <c r="B117" s="71"/>
      <c r="C117" s="72"/>
      <c r="D117" s="73"/>
      <c r="E117" s="73"/>
      <c r="F117" s="73"/>
    </row>
    <row r="118" spans="2:6" x14ac:dyDescent="0.25">
      <c r="B118" s="71"/>
      <c r="C118" s="72"/>
      <c r="D118" s="73"/>
      <c r="E118" s="73"/>
      <c r="F118" s="73"/>
    </row>
    <row r="119" spans="2:6" x14ac:dyDescent="0.25">
      <c r="B119" s="71"/>
      <c r="C119" s="72"/>
      <c r="D119" s="73"/>
      <c r="E119" s="73"/>
      <c r="F119" s="73"/>
    </row>
    <row r="120" spans="2:6" x14ac:dyDescent="0.25">
      <c r="B120" s="71"/>
      <c r="C120" s="72"/>
      <c r="D120" s="73"/>
      <c r="E120" s="73"/>
      <c r="F120" s="73"/>
    </row>
    <row r="121" spans="2:6" x14ac:dyDescent="0.25">
      <c r="B121" s="71"/>
      <c r="C121" s="72"/>
      <c r="D121" s="73"/>
      <c r="E121" s="73"/>
      <c r="F121" s="73"/>
    </row>
    <row r="122" spans="2:6" x14ac:dyDescent="0.25">
      <c r="B122" s="71"/>
      <c r="C122" s="72"/>
      <c r="D122" s="73"/>
      <c r="E122" s="73"/>
      <c r="F122" s="73"/>
    </row>
    <row r="123" spans="2:6" x14ac:dyDescent="0.25">
      <c r="B123" s="71"/>
      <c r="C123" s="72"/>
      <c r="D123" s="73"/>
      <c r="E123" s="73"/>
      <c r="F123" s="73"/>
    </row>
    <row r="124" spans="2:6" x14ac:dyDescent="0.25">
      <c r="B124" s="71"/>
      <c r="C124" s="72"/>
      <c r="D124" s="73"/>
      <c r="E124" s="73"/>
      <c r="F124" s="73"/>
    </row>
    <row r="125" spans="2:6" x14ac:dyDescent="0.25">
      <c r="B125" s="71"/>
      <c r="C125" s="72"/>
      <c r="D125" s="73"/>
      <c r="E125" s="73"/>
      <c r="F125" s="73"/>
    </row>
    <row r="126" spans="2:6" x14ac:dyDescent="0.25">
      <c r="B126" s="71"/>
      <c r="C126" s="72"/>
      <c r="D126" s="73"/>
      <c r="E126" s="73"/>
      <c r="F126" s="73"/>
    </row>
    <row r="127" spans="2:6" x14ac:dyDescent="0.25">
      <c r="B127" s="71"/>
      <c r="C127" s="72"/>
      <c r="D127" s="73"/>
      <c r="E127" s="73"/>
      <c r="F127" s="73"/>
    </row>
    <row r="128" spans="2:6" x14ac:dyDescent="0.25">
      <c r="B128" s="71"/>
      <c r="C128" s="72"/>
      <c r="D128" s="73"/>
      <c r="E128" s="73"/>
      <c r="F128" s="73"/>
    </row>
    <row r="129" spans="2:6" x14ac:dyDescent="0.25">
      <c r="B129" s="71"/>
      <c r="C129" s="72"/>
      <c r="D129" s="73"/>
      <c r="E129" s="73"/>
      <c r="F129" s="73"/>
    </row>
    <row r="130" spans="2:6" x14ac:dyDescent="0.25">
      <c r="B130" s="71"/>
      <c r="C130" s="72"/>
      <c r="D130" s="73"/>
      <c r="E130" s="73"/>
      <c r="F130" s="73"/>
    </row>
    <row r="131" spans="2:6" x14ac:dyDescent="0.25">
      <c r="B131" s="71"/>
      <c r="C131" s="72"/>
      <c r="D131" s="73"/>
      <c r="E131" s="73"/>
      <c r="F131" s="73"/>
    </row>
    <row r="132" spans="2:6" x14ac:dyDescent="0.25">
      <c r="B132" s="71"/>
      <c r="C132" s="72"/>
      <c r="D132" s="73"/>
      <c r="E132" s="73"/>
      <c r="F132" s="73"/>
    </row>
    <row r="133" spans="2:6" x14ac:dyDescent="0.25">
      <c r="B133" s="71"/>
      <c r="C133" s="72"/>
      <c r="D133" s="73"/>
      <c r="E133" s="73"/>
      <c r="F133" s="73"/>
    </row>
    <row r="134" spans="2:6" x14ac:dyDescent="0.25">
      <c r="B134" s="71"/>
      <c r="C134" s="72"/>
      <c r="D134" s="73"/>
      <c r="E134" s="73"/>
      <c r="F134" s="73"/>
    </row>
    <row r="135" spans="2:6" x14ac:dyDescent="0.25">
      <c r="B135" s="71"/>
      <c r="C135" s="72"/>
      <c r="D135" s="73"/>
      <c r="E135" s="73"/>
      <c r="F135" s="73"/>
    </row>
    <row r="136" spans="2:6" x14ac:dyDescent="0.25">
      <c r="B136" s="71"/>
      <c r="C136" s="72"/>
      <c r="D136" s="73"/>
      <c r="E136" s="73"/>
      <c r="F136" s="73"/>
    </row>
    <row r="137" spans="2:6" x14ac:dyDescent="0.25">
      <c r="B137" s="71"/>
      <c r="C137" s="72"/>
      <c r="D137" s="73"/>
      <c r="E137" s="73"/>
      <c r="F137" s="73"/>
    </row>
    <row r="138" spans="2:6" x14ac:dyDescent="0.25">
      <c r="B138" s="71"/>
      <c r="C138" s="72"/>
      <c r="D138" s="73"/>
      <c r="E138" s="73"/>
      <c r="F138" s="73"/>
    </row>
    <row r="139" spans="2:6" x14ac:dyDescent="0.25">
      <c r="B139" s="71"/>
      <c r="C139" s="72"/>
      <c r="D139" s="73"/>
      <c r="E139" s="73"/>
      <c r="F139" s="73"/>
    </row>
    <row r="140" spans="2:6" x14ac:dyDescent="0.25">
      <c r="B140" s="71"/>
      <c r="C140" s="72"/>
      <c r="D140" s="73"/>
      <c r="E140" s="73"/>
      <c r="F140" s="73"/>
    </row>
    <row r="141" spans="2:6" x14ac:dyDescent="0.25">
      <c r="B141" s="71"/>
      <c r="C141" s="72"/>
      <c r="D141" s="73"/>
      <c r="E141" s="73"/>
      <c r="F141" s="73"/>
    </row>
    <row r="142" spans="2:6" x14ac:dyDescent="0.25">
      <c r="B142" s="71"/>
      <c r="C142" s="72"/>
      <c r="D142" s="73"/>
      <c r="E142" s="73"/>
      <c r="F142" s="73"/>
    </row>
    <row r="143" spans="2:6" x14ac:dyDescent="0.25">
      <c r="B143" s="71"/>
      <c r="C143" s="72"/>
      <c r="D143" s="73"/>
      <c r="E143" s="73"/>
      <c r="F143" s="73"/>
    </row>
    <row r="144" spans="2:6" x14ac:dyDescent="0.25">
      <c r="B144" s="71"/>
      <c r="C144" s="72"/>
      <c r="D144" s="73"/>
      <c r="E144" s="73"/>
      <c r="F144" s="73"/>
    </row>
    <row r="145" spans="2:6" x14ac:dyDescent="0.25">
      <c r="B145" s="71"/>
      <c r="C145" s="72"/>
      <c r="D145" s="73"/>
      <c r="E145" s="73"/>
      <c r="F145" s="73"/>
    </row>
    <row r="146" spans="2:6" x14ac:dyDescent="0.25">
      <c r="B146" s="71"/>
      <c r="C146" s="72"/>
      <c r="D146" s="73"/>
      <c r="E146" s="73"/>
      <c r="F146" s="73"/>
    </row>
    <row r="147" spans="2:6" x14ac:dyDescent="0.25">
      <c r="B147" s="71"/>
      <c r="C147" s="72"/>
      <c r="D147" s="73"/>
      <c r="E147" s="73"/>
      <c r="F147" s="73"/>
    </row>
    <row r="148" spans="2:6" x14ac:dyDescent="0.25">
      <c r="B148" s="71"/>
      <c r="C148" s="72"/>
      <c r="D148" s="73"/>
      <c r="E148" s="73"/>
      <c r="F148" s="73"/>
    </row>
    <row r="149" spans="2:6" x14ac:dyDescent="0.25">
      <c r="B149" s="71"/>
      <c r="C149" s="72"/>
      <c r="D149" s="73"/>
      <c r="E149" s="73"/>
      <c r="F149" s="73"/>
    </row>
    <row r="150" spans="2:6" x14ac:dyDescent="0.25">
      <c r="B150" s="71"/>
      <c r="C150" s="72"/>
      <c r="D150" s="73"/>
      <c r="E150" s="73"/>
      <c r="F150" s="73"/>
    </row>
    <row r="151" spans="2:6" x14ac:dyDescent="0.25">
      <c r="B151" s="71"/>
      <c r="C151" s="72"/>
      <c r="D151" s="73"/>
      <c r="E151" s="73"/>
      <c r="F151" s="73"/>
    </row>
    <row r="152" spans="2:6" x14ac:dyDescent="0.25">
      <c r="B152" s="71"/>
      <c r="C152" s="72"/>
      <c r="D152" s="73"/>
      <c r="E152" s="73"/>
      <c r="F152" s="73"/>
    </row>
    <row r="153" spans="2:6" x14ac:dyDescent="0.25">
      <c r="B153" s="71"/>
      <c r="C153" s="72"/>
      <c r="D153" s="73"/>
      <c r="E153" s="73"/>
      <c r="F153" s="73"/>
    </row>
    <row r="154" spans="2:6" x14ac:dyDescent="0.25">
      <c r="B154" s="71"/>
      <c r="C154" s="72"/>
      <c r="D154" s="73"/>
      <c r="E154" s="73"/>
      <c r="F154" s="73"/>
    </row>
    <row r="155" spans="2:6" x14ac:dyDescent="0.25">
      <c r="B155" s="71"/>
      <c r="C155" s="72"/>
      <c r="D155" s="73"/>
      <c r="E155" s="73"/>
      <c r="F155" s="73"/>
    </row>
    <row r="156" spans="2:6" x14ac:dyDescent="0.25">
      <c r="B156" s="71"/>
      <c r="C156" s="72"/>
      <c r="D156" s="73"/>
      <c r="E156" s="73"/>
      <c r="F156" s="73"/>
    </row>
    <row r="157" spans="2:6" x14ac:dyDescent="0.25">
      <c r="B157" s="71"/>
      <c r="C157" s="72"/>
      <c r="D157" s="73"/>
      <c r="E157" s="73"/>
      <c r="F157" s="73"/>
    </row>
    <row r="158" spans="2:6" x14ac:dyDescent="0.25">
      <c r="B158" s="71"/>
      <c r="C158" s="72"/>
      <c r="D158" s="73"/>
      <c r="E158" s="73"/>
      <c r="F158" s="73"/>
    </row>
    <row r="159" spans="2:6" x14ac:dyDescent="0.25">
      <c r="B159" s="71"/>
      <c r="C159" s="72"/>
      <c r="D159" s="73"/>
      <c r="E159" s="73"/>
      <c r="F159" s="73"/>
    </row>
    <row r="160" spans="2:6" x14ac:dyDescent="0.25">
      <c r="B160" s="71"/>
      <c r="C160" s="72"/>
      <c r="D160" s="73"/>
      <c r="E160" s="73"/>
      <c r="F160" s="73"/>
    </row>
    <row r="161" spans="2:6" x14ac:dyDescent="0.25">
      <c r="B161" s="71"/>
      <c r="C161" s="72"/>
      <c r="D161" s="73"/>
      <c r="E161" s="73"/>
      <c r="F161" s="73"/>
    </row>
    <row r="162" spans="2:6" x14ac:dyDescent="0.25">
      <c r="B162" s="71"/>
      <c r="C162" s="72"/>
      <c r="D162" s="73"/>
      <c r="E162" s="73"/>
      <c r="F162" s="73"/>
    </row>
    <row r="163" spans="2:6" x14ac:dyDescent="0.25">
      <c r="B163" s="71"/>
      <c r="C163" s="72"/>
      <c r="D163" s="73"/>
      <c r="E163" s="73"/>
      <c r="F163" s="73"/>
    </row>
    <row r="164" spans="2:6" x14ac:dyDescent="0.25">
      <c r="B164" s="71"/>
      <c r="C164" s="72"/>
      <c r="D164" s="73"/>
      <c r="E164" s="73"/>
      <c r="F164" s="73"/>
    </row>
    <row r="165" spans="2:6" x14ac:dyDescent="0.25">
      <c r="B165" s="71"/>
      <c r="C165" s="72"/>
      <c r="D165" s="73"/>
      <c r="E165" s="73"/>
      <c r="F165" s="73"/>
    </row>
    <row r="166" spans="2:6" x14ac:dyDescent="0.25">
      <c r="B166" s="71"/>
      <c r="C166" s="72"/>
      <c r="D166" s="73"/>
      <c r="E166" s="73"/>
      <c r="F166" s="73"/>
    </row>
    <row r="167" spans="2:6" x14ac:dyDescent="0.25">
      <c r="B167" s="71"/>
      <c r="C167" s="72"/>
      <c r="D167" s="73"/>
      <c r="E167" s="73"/>
      <c r="F167" s="73"/>
    </row>
    <row r="168" spans="2:6" x14ac:dyDescent="0.25">
      <c r="B168" s="71"/>
      <c r="C168" s="72"/>
      <c r="D168" s="73"/>
      <c r="E168" s="73"/>
      <c r="F168" s="73"/>
    </row>
    <row r="169" spans="2:6" x14ac:dyDescent="0.25">
      <c r="B169" s="71"/>
      <c r="C169" s="72"/>
      <c r="D169" s="73"/>
      <c r="E169" s="73"/>
      <c r="F169" s="73"/>
    </row>
    <row r="170" spans="2:6" x14ac:dyDescent="0.25">
      <c r="B170" s="71"/>
      <c r="C170" s="72"/>
      <c r="D170" s="73"/>
      <c r="E170" s="73"/>
      <c r="F170" s="73"/>
    </row>
    <row r="171" spans="2:6" x14ac:dyDescent="0.25">
      <c r="B171" s="71"/>
      <c r="C171" s="72"/>
      <c r="D171" s="73"/>
      <c r="E171" s="73"/>
      <c r="F171" s="73"/>
    </row>
    <row r="172" spans="2:6" x14ac:dyDescent="0.25">
      <c r="B172" s="71"/>
      <c r="C172" s="72"/>
      <c r="D172" s="73"/>
      <c r="E172" s="73"/>
      <c r="F172" s="73"/>
    </row>
    <row r="173" spans="2:6" x14ac:dyDescent="0.25">
      <c r="B173" s="71"/>
      <c r="C173" s="72"/>
      <c r="D173" s="73"/>
      <c r="E173" s="73"/>
      <c r="F173" s="73"/>
    </row>
    <row r="174" spans="2:6" x14ac:dyDescent="0.25">
      <c r="B174" s="71"/>
      <c r="C174" s="72"/>
      <c r="D174" s="73"/>
      <c r="E174" s="73"/>
      <c r="F174" s="73"/>
    </row>
    <row r="175" spans="2:6" x14ac:dyDescent="0.25">
      <c r="B175" s="71"/>
      <c r="C175" s="72"/>
      <c r="D175" s="73"/>
      <c r="E175" s="73"/>
      <c r="F175" s="73"/>
    </row>
    <row r="176" spans="2:6" x14ac:dyDescent="0.25">
      <c r="B176" s="71"/>
      <c r="C176" s="72"/>
      <c r="D176" s="73"/>
      <c r="E176" s="73"/>
      <c r="F176" s="73"/>
    </row>
    <row r="177" spans="2:6" x14ac:dyDescent="0.25">
      <c r="B177" s="71"/>
      <c r="C177" s="72"/>
      <c r="D177" s="73"/>
      <c r="E177" s="73"/>
      <c r="F177" s="73"/>
    </row>
    <row r="178" spans="2:6" x14ac:dyDescent="0.25">
      <c r="B178" s="71"/>
      <c r="C178" s="72"/>
      <c r="D178" s="73"/>
      <c r="E178" s="73"/>
      <c r="F178" s="73"/>
    </row>
    <row r="179" spans="2:6" x14ac:dyDescent="0.25">
      <c r="B179" s="71"/>
      <c r="C179" s="72"/>
      <c r="D179" s="73"/>
      <c r="E179" s="73"/>
      <c r="F179" s="73"/>
    </row>
    <row r="180" spans="2:6" x14ac:dyDescent="0.25">
      <c r="B180" s="71"/>
      <c r="C180" s="72"/>
      <c r="D180" s="73"/>
      <c r="E180" s="73"/>
      <c r="F180" s="73"/>
    </row>
    <row r="181" spans="2:6" x14ac:dyDescent="0.25">
      <c r="B181" s="71"/>
      <c r="C181" s="72"/>
      <c r="D181" s="73"/>
      <c r="E181" s="73"/>
      <c r="F181" s="73"/>
    </row>
    <row r="182" spans="2:6" x14ac:dyDescent="0.25">
      <c r="B182" s="71"/>
      <c r="C182" s="72"/>
      <c r="D182" s="73"/>
      <c r="E182" s="73"/>
      <c r="F182" s="73"/>
    </row>
    <row r="183" spans="2:6" x14ac:dyDescent="0.25">
      <c r="B183" s="71"/>
      <c r="C183" s="72"/>
      <c r="D183" s="73"/>
      <c r="E183" s="73"/>
      <c r="F183" s="73"/>
    </row>
    <row r="184" spans="2:6" x14ac:dyDescent="0.25">
      <c r="B184" s="71"/>
      <c r="C184" s="72"/>
      <c r="D184" s="73"/>
      <c r="E184" s="73"/>
      <c r="F184" s="73"/>
    </row>
    <row r="185" spans="2:6" x14ac:dyDescent="0.25">
      <c r="B185" s="71"/>
      <c r="C185" s="72"/>
      <c r="D185" s="73"/>
      <c r="E185" s="73"/>
      <c r="F185" s="73"/>
    </row>
    <row r="186" spans="2:6" x14ac:dyDescent="0.25">
      <c r="B186" s="71"/>
      <c r="C186" s="72"/>
      <c r="D186" s="73"/>
      <c r="E186" s="73"/>
      <c r="F186" s="73"/>
    </row>
    <row r="187" spans="2:6" x14ac:dyDescent="0.25">
      <c r="B187" s="71"/>
      <c r="C187" s="72"/>
      <c r="D187" s="73"/>
      <c r="E187" s="73"/>
      <c r="F187" s="73"/>
    </row>
    <row r="188" spans="2:6" x14ac:dyDescent="0.25">
      <c r="B188" s="71"/>
      <c r="C188" s="72"/>
      <c r="D188" s="73"/>
      <c r="E188" s="73"/>
      <c r="F188" s="73"/>
    </row>
    <row r="189" spans="2:6" x14ac:dyDescent="0.25">
      <c r="B189" s="71"/>
      <c r="C189" s="72"/>
      <c r="D189" s="73"/>
      <c r="E189" s="73"/>
      <c r="F189" s="73"/>
    </row>
    <row r="190" spans="2:6" x14ac:dyDescent="0.25">
      <c r="B190" s="71"/>
      <c r="C190" s="72"/>
      <c r="D190" s="73"/>
      <c r="E190" s="73"/>
      <c r="F190" s="73"/>
    </row>
    <row r="191" spans="2:6" x14ac:dyDescent="0.25">
      <c r="B191" s="71"/>
      <c r="C191" s="72"/>
      <c r="D191" s="73"/>
      <c r="E191" s="73"/>
      <c r="F191" s="73"/>
    </row>
    <row r="192" spans="2:6" x14ac:dyDescent="0.25">
      <c r="B192" s="71"/>
      <c r="C192" s="72"/>
      <c r="D192" s="73"/>
      <c r="E192" s="73"/>
      <c r="F192" s="73"/>
    </row>
    <row r="193" spans="2:6" x14ac:dyDescent="0.25">
      <c r="B193" s="71"/>
      <c r="C193" s="72"/>
      <c r="D193" s="73"/>
      <c r="E193" s="73"/>
      <c r="F193" s="73"/>
    </row>
    <row r="194" spans="2:6" x14ac:dyDescent="0.25">
      <c r="B194" s="71"/>
      <c r="C194" s="72"/>
      <c r="D194" s="73"/>
      <c r="E194" s="73"/>
      <c r="F194" s="73"/>
    </row>
    <row r="195" spans="2:6" x14ac:dyDescent="0.25">
      <c r="B195" s="71"/>
      <c r="C195" s="72"/>
      <c r="D195" s="73"/>
      <c r="E195" s="73"/>
      <c r="F195" s="73"/>
    </row>
    <row r="196" spans="2:6" x14ac:dyDescent="0.25">
      <c r="B196" s="71"/>
      <c r="C196" s="72"/>
      <c r="D196" s="73"/>
      <c r="E196" s="73"/>
      <c r="F196" s="73"/>
    </row>
    <row r="197" spans="2:6" x14ac:dyDescent="0.25">
      <c r="B197" s="71"/>
      <c r="C197" s="72"/>
      <c r="D197" s="73"/>
      <c r="E197" s="73"/>
      <c r="F197" s="73"/>
    </row>
    <row r="198" spans="2:6" x14ac:dyDescent="0.25">
      <c r="B198" s="71"/>
      <c r="C198" s="72"/>
      <c r="D198" s="73"/>
      <c r="E198" s="73"/>
      <c r="F198" s="73"/>
    </row>
    <row r="199" spans="2:6" x14ac:dyDescent="0.25">
      <c r="B199" s="71"/>
      <c r="C199" s="72"/>
      <c r="D199" s="73"/>
      <c r="E199" s="73"/>
      <c r="F199" s="73"/>
    </row>
    <row r="200" spans="2:6" x14ac:dyDescent="0.25">
      <c r="B200" s="71"/>
      <c r="C200" s="72"/>
      <c r="D200" s="73"/>
      <c r="E200" s="73"/>
      <c r="F200" s="73"/>
    </row>
    <row r="201" spans="2:6" x14ac:dyDescent="0.25">
      <c r="B201" s="71"/>
      <c r="C201" s="72"/>
      <c r="D201" s="73"/>
      <c r="E201" s="73"/>
      <c r="F201" s="73"/>
    </row>
    <row r="202" spans="2:6" x14ac:dyDescent="0.25">
      <c r="B202" s="71"/>
      <c r="C202" s="72"/>
      <c r="D202" s="73"/>
      <c r="E202" s="73"/>
      <c r="F202" s="73"/>
    </row>
    <row r="203" spans="2:6" x14ac:dyDescent="0.25">
      <c r="B203" s="71"/>
      <c r="C203" s="72"/>
      <c r="D203" s="73"/>
      <c r="E203" s="73"/>
      <c r="F203" s="73"/>
    </row>
    <row r="204" spans="2:6" x14ac:dyDescent="0.25">
      <c r="B204" s="71"/>
      <c r="C204" s="72"/>
      <c r="D204" s="73"/>
      <c r="E204" s="73"/>
      <c r="F204" s="73"/>
    </row>
    <row r="205" spans="2:6" x14ac:dyDescent="0.25">
      <c r="B205" s="71"/>
      <c r="C205" s="72"/>
      <c r="D205" s="73"/>
      <c r="E205" s="73"/>
      <c r="F205" s="73"/>
    </row>
    <row r="206" spans="2:6" x14ac:dyDescent="0.25">
      <c r="B206" s="71"/>
      <c r="C206" s="72"/>
      <c r="D206" s="73"/>
      <c r="E206" s="73"/>
      <c r="F206" s="73"/>
    </row>
    <row r="207" spans="2:6" x14ac:dyDescent="0.25">
      <c r="B207" s="71"/>
      <c r="C207" s="72"/>
      <c r="D207" s="73"/>
      <c r="E207" s="73"/>
      <c r="F207" s="73"/>
    </row>
    <row r="208" spans="2:6" x14ac:dyDescent="0.25">
      <c r="B208" s="71"/>
      <c r="C208" s="72"/>
      <c r="D208" s="73"/>
      <c r="E208" s="73"/>
      <c r="F208" s="73"/>
    </row>
    <row r="209" spans="2:6" x14ac:dyDescent="0.25">
      <c r="B209" s="71"/>
      <c r="C209" s="72"/>
      <c r="D209" s="73"/>
      <c r="E209" s="73"/>
      <c r="F209" s="73"/>
    </row>
    <row r="210" spans="2:6" x14ac:dyDescent="0.25">
      <c r="B210" s="71"/>
      <c r="C210" s="72"/>
      <c r="D210" s="73"/>
      <c r="E210" s="73"/>
      <c r="F210" s="73"/>
    </row>
    <row r="211" spans="2:6" x14ac:dyDescent="0.25">
      <c r="B211" s="71"/>
      <c r="C211" s="72"/>
      <c r="D211" s="73"/>
      <c r="E211" s="73"/>
      <c r="F211" s="73"/>
    </row>
    <row r="212" spans="2:6" x14ac:dyDescent="0.25">
      <c r="B212" s="71"/>
      <c r="C212" s="72"/>
      <c r="D212" s="73"/>
      <c r="E212" s="73"/>
      <c r="F212" s="73"/>
    </row>
    <row r="213" spans="2:6" x14ac:dyDescent="0.25">
      <c r="B213" s="71"/>
      <c r="C213" s="72"/>
      <c r="D213" s="73"/>
      <c r="E213" s="73"/>
      <c r="F213" s="73"/>
    </row>
    <row r="214" spans="2:6" x14ac:dyDescent="0.25">
      <c r="B214" s="71"/>
      <c r="C214" s="72"/>
      <c r="D214" s="73"/>
      <c r="E214" s="73"/>
      <c r="F214" s="73"/>
    </row>
    <row r="215" spans="2:6" x14ac:dyDescent="0.25">
      <c r="B215" s="71"/>
      <c r="C215" s="72"/>
      <c r="D215" s="73"/>
      <c r="E215" s="73"/>
      <c r="F215" s="73"/>
    </row>
    <row r="216" spans="2:6" x14ac:dyDescent="0.25">
      <c r="B216" s="71"/>
      <c r="C216" s="72"/>
      <c r="D216" s="73"/>
      <c r="E216" s="73"/>
      <c r="F216" s="73"/>
    </row>
    <row r="217" spans="2:6" x14ac:dyDescent="0.25">
      <c r="B217" s="71"/>
      <c r="C217" s="72"/>
      <c r="D217" s="73"/>
      <c r="E217" s="73"/>
      <c r="F217" s="73"/>
    </row>
    <row r="218" spans="2:6" x14ac:dyDescent="0.25">
      <c r="B218" s="71"/>
      <c r="C218" s="72"/>
      <c r="D218" s="73"/>
      <c r="E218" s="73"/>
      <c r="F218" s="73"/>
    </row>
    <row r="219" spans="2:6" x14ac:dyDescent="0.25">
      <c r="B219" s="71"/>
      <c r="C219" s="72"/>
      <c r="D219" s="73"/>
      <c r="E219" s="73"/>
      <c r="F219" s="73"/>
    </row>
    <row r="220" spans="2:6" x14ac:dyDescent="0.25">
      <c r="B220" s="71"/>
      <c r="C220" s="72"/>
      <c r="D220" s="73"/>
      <c r="E220" s="73"/>
      <c r="F220" s="73"/>
    </row>
    <row r="221" spans="2:6" x14ac:dyDescent="0.25">
      <c r="B221" s="71"/>
      <c r="C221" s="72"/>
      <c r="D221" s="73"/>
      <c r="E221" s="73"/>
      <c r="F221" s="73"/>
    </row>
    <row r="222" spans="2:6" x14ac:dyDescent="0.25">
      <c r="B222" s="71"/>
      <c r="C222" s="72"/>
      <c r="D222" s="73"/>
      <c r="E222" s="73"/>
      <c r="F222" s="73"/>
    </row>
    <row r="223" spans="2:6" x14ac:dyDescent="0.25">
      <c r="B223" s="71"/>
      <c r="C223" s="72"/>
      <c r="D223" s="73"/>
      <c r="E223" s="73"/>
      <c r="F223" s="73"/>
    </row>
    <row r="224" spans="2:6" x14ac:dyDescent="0.25">
      <c r="B224" s="71"/>
      <c r="C224" s="72"/>
      <c r="D224" s="73"/>
      <c r="E224" s="73"/>
      <c r="F224" s="73"/>
    </row>
    <row r="225" spans="2:6" x14ac:dyDescent="0.25">
      <c r="B225" s="71"/>
      <c r="C225" s="72"/>
      <c r="D225" s="73"/>
      <c r="E225" s="73"/>
      <c r="F225" s="73"/>
    </row>
    <row r="226" spans="2:6" x14ac:dyDescent="0.25">
      <c r="B226" s="71"/>
      <c r="C226" s="72"/>
      <c r="D226" s="73"/>
      <c r="E226" s="73"/>
      <c r="F226" s="73"/>
    </row>
    <row r="227" spans="2:6" x14ac:dyDescent="0.25">
      <c r="B227" s="71"/>
      <c r="C227" s="72"/>
      <c r="D227" s="73"/>
      <c r="E227" s="73"/>
      <c r="F227" s="73"/>
    </row>
    <row r="228" spans="2:6" x14ac:dyDescent="0.25">
      <c r="B228" s="71"/>
      <c r="C228" s="72"/>
      <c r="D228" s="73"/>
      <c r="E228" s="73"/>
      <c r="F228" s="73"/>
    </row>
    <row r="229" spans="2:6" x14ac:dyDescent="0.25">
      <c r="B229" s="71"/>
      <c r="C229" s="72"/>
      <c r="D229" s="73"/>
      <c r="E229" s="73"/>
      <c r="F229" s="73"/>
    </row>
    <row r="230" spans="2:6" x14ac:dyDescent="0.25">
      <c r="B230" s="71"/>
      <c r="C230" s="72"/>
      <c r="D230" s="73"/>
      <c r="E230" s="73"/>
      <c r="F230" s="73"/>
    </row>
    <row r="231" spans="2:6" x14ac:dyDescent="0.25">
      <c r="B231" s="71"/>
      <c r="C231" s="72"/>
      <c r="D231" s="73"/>
      <c r="E231" s="73"/>
      <c r="F231" s="73"/>
    </row>
    <row r="232" spans="2:6" x14ac:dyDescent="0.25">
      <c r="B232" s="71"/>
      <c r="C232" s="72"/>
      <c r="D232" s="73"/>
      <c r="E232" s="73"/>
      <c r="F232" s="73"/>
    </row>
    <row r="233" spans="2:6" x14ac:dyDescent="0.25">
      <c r="B233" s="71"/>
      <c r="C233" s="72"/>
      <c r="D233" s="73"/>
      <c r="E233" s="73"/>
      <c r="F233" s="73"/>
    </row>
    <row r="234" spans="2:6" x14ac:dyDescent="0.25">
      <c r="B234" s="71"/>
      <c r="C234" s="72"/>
      <c r="D234" s="73"/>
      <c r="E234" s="73"/>
      <c r="F234" s="73"/>
    </row>
    <row r="235" spans="2:6" x14ac:dyDescent="0.25">
      <c r="B235" s="71"/>
      <c r="C235" s="72"/>
      <c r="D235" s="73"/>
      <c r="E235" s="73"/>
      <c r="F235" s="73"/>
    </row>
    <row r="236" spans="2:6" x14ac:dyDescent="0.25">
      <c r="B236" s="71"/>
      <c r="C236" s="72"/>
      <c r="D236" s="73"/>
      <c r="E236" s="73"/>
      <c r="F236" s="73"/>
    </row>
    <row r="237" spans="2:6" x14ac:dyDescent="0.25">
      <c r="B237" s="71"/>
      <c r="C237" s="72"/>
      <c r="D237" s="73"/>
      <c r="E237" s="73"/>
      <c r="F237" s="73"/>
    </row>
    <row r="238" spans="2:6" x14ac:dyDescent="0.25">
      <c r="B238" s="71"/>
      <c r="C238" s="72"/>
      <c r="D238" s="73"/>
      <c r="E238" s="73"/>
      <c r="F238" s="73"/>
    </row>
    <row r="239" spans="2:6" x14ac:dyDescent="0.25">
      <c r="B239" s="71"/>
      <c r="C239" s="72"/>
      <c r="D239" s="73"/>
      <c r="E239" s="73"/>
      <c r="F239" s="73"/>
    </row>
    <row r="240" spans="2:6" x14ac:dyDescent="0.25">
      <c r="B240" s="71"/>
      <c r="C240" s="72"/>
      <c r="D240" s="73"/>
      <c r="E240" s="73"/>
      <c r="F240" s="73"/>
    </row>
    <row r="241" spans="2:6" x14ac:dyDescent="0.25">
      <c r="B241" s="71"/>
      <c r="C241" s="72"/>
      <c r="D241" s="73"/>
      <c r="E241" s="73"/>
      <c r="F241" s="73"/>
    </row>
    <row r="242" spans="2:6" x14ac:dyDescent="0.25">
      <c r="B242" s="71"/>
      <c r="C242" s="72"/>
      <c r="D242" s="73"/>
      <c r="E242" s="73"/>
      <c r="F242" s="73"/>
    </row>
    <row r="243" spans="2:6" x14ac:dyDescent="0.25">
      <c r="B243" s="71"/>
      <c r="C243" s="72"/>
      <c r="D243" s="73"/>
      <c r="E243" s="73"/>
      <c r="F243" s="73"/>
    </row>
    <row r="244" spans="2:6" x14ac:dyDescent="0.25">
      <c r="B244" s="71"/>
      <c r="C244" s="72"/>
      <c r="D244" s="73"/>
      <c r="E244" s="73"/>
      <c r="F244" s="73"/>
    </row>
    <row r="245" spans="2:6" x14ac:dyDescent="0.25">
      <c r="B245" s="71"/>
      <c r="C245" s="72"/>
      <c r="D245" s="73"/>
      <c r="E245" s="73"/>
      <c r="F245" s="73"/>
    </row>
    <row r="246" spans="2:6" x14ac:dyDescent="0.25">
      <c r="B246" s="71"/>
      <c r="C246" s="72"/>
      <c r="D246" s="73"/>
      <c r="E246" s="73"/>
      <c r="F246" s="73"/>
    </row>
    <row r="247" spans="2:6" x14ac:dyDescent="0.25">
      <c r="B247" s="71"/>
      <c r="C247" s="72"/>
      <c r="D247" s="73"/>
      <c r="E247" s="73"/>
      <c r="F247" s="73"/>
    </row>
    <row r="248" spans="2:6" x14ac:dyDescent="0.25">
      <c r="B248" s="71"/>
      <c r="C248" s="72"/>
      <c r="D248" s="73"/>
      <c r="E248" s="73"/>
      <c r="F248" s="73"/>
    </row>
    <row r="249" spans="2:6" x14ac:dyDescent="0.25">
      <c r="B249" s="71"/>
      <c r="C249" s="72"/>
      <c r="D249" s="73"/>
      <c r="E249" s="73"/>
      <c r="F249" s="73"/>
    </row>
    <row r="250" spans="2:6" x14ac:dyDescent="0.25">
      <c r="B250" s="71"/>
      <c r="C250" s="72"/>
      <c r="D250" s="73"/>
      <c r="E250" s="73"/>
      <c r="F250" s="73"/>
    </row>
    <row r="251" spans="2:6" x14ac:dyDescent="0.25">
      <c r="B251" s="71"/>
      <c r="C251" s="72"/>
      <c r="D251" s="73"/>
      <c r="E251" s="73"/>
      <c r="F251" s="73"/>
    </row>
    <row r="252" spans="2:6" x14ac:dyDescent="0.25">
      <c r="B252" s="71"/>
      <c r="C252" s="72"/>
      <c r="D252" s="73"/>
      <c r="E252" s="73"/>
      <c r="F252" s="73"/>
    </row>
    <row r="253" spans="2:6" x14ac:dyDescent="0.25">
      <c r="B253" s="71"/>
      <c r="C253" s="72"/>
      <c r="D253" s="73"/>
      <c r="E253" s="73"/>
      <c r="F253" s="73"/>
    </row>
    <row r="254" spans="2:6" x14ac:dyDescent="0.25">
      <c r="B254" s="71"/>
      <c r="C254" s="72"/>
      <c r="D254" s="73"/>
      <c r="E254" s="73"/>
      <c r="F254" s="73"/>
    </row>
    <row r="255" spans="2:6" x14ac:dyDescent="0.25">
      <c r="B255" s="71"/>
      <c r="C255" s="72"/>
      <c r="D255" s="73"/>
      <c r="E255" s="73"/>
      <c r="F255" s="73"/>
    </row>
    <row r="256" spans="2:6" x14ac:dyDescent="0.25">
      <c r="B256" s="71"/>
      <c r="C256" s="72"/>
      <c r="D256" s="73"/>
      <c r="E256" s="73"/>
      <c r="F256" s="73"/>
    </row>
    <row r="257" spans="2:6" x14ac:dyDescent="0.25">
      <c r="B257" s="71"/>
      <c r="C257" s="72"/>
      <c r="D257" s="73"/>
      <c r="E257" s="73"/>
      <c r="F257" s="73"/>
    </row>
    <row r="258" spans="2:6" x14ac:dyDescent="0.25">
      <c r="B258" s="71"/>
      <c r="C258" s="72"/>
      <c r="D258" s="73"/>
      <c r="E258" s="73"/>
      <c r="F258" s="73"/>
    </row>
    <row r="259" spans="2:6" x14ac:dyDescent="0.25">
      <c r="B259" s="71"/>
      <c r="C259" s="72"/>
      <c r="D259" s="73"/>
      <c r="E259" s="73"/>
      <c r="F259" s="73"/>
    </row>
    <row r="260" spans="2:6" x14ac:dyDescent="0.25">
      <c r="B260" s="71"/>
      <c r="C260" s="72"/>
      <c r="D260" s="73"/>
      <c r="E260" s="73"/>
      <c r="F260" s="73"/>
    </row>
    <row r="261" spans="2:6" x14ac:dyDescent="0.25">
      <c r="B261" s="71"/>
      <c r="C261" s="72"/>
      <c r="D261" s="73"/>
      <c r="E261" s="73"/>
      <c r="F261" s="73"/>
    </row>
    <row r="262" spans="2:6" x14ac:dyDescent="0.25">
      <c r="B262" s="71"/>
      <c r="C262" s="72"/>
      <c r="D262" s="73"/>
      <c r="E262" s="73"/>
      <c r="F262" s="73"/>
    </row>
    <row r="263" spans="2:6" x14ac:dyDescent="0.25">
      <c r="B263" s="71"/>
      <c r="C263" s="72"/>
      <c r="D263" s="73"/>
      <c r="E263" s="73"/>
      <c r="F263" s="73"/>
    </row>
    <row r="264" spans="2:6" x14ac:dyDescent="0.25">
      <c r="B264" s="71"/>
      <c r="C264" s="72"/>
      <c r="D264" s="73"/>
      <c r="E264" s="73"/>
      <c r="F264" s="73"/>
    </row>
    <row r="265" spans="2:6" x14ac:dyDescent="0.25">
      <c r="B265" s="71"/>
      <c r="C265" s="72"/>
      <c r="D265" s="73"/>
      <c r="E265" s="73"/>
      <c r="F265" s="73"/>
    </row>
    <row r="266" spans="2:6" x14ac:dyDescent="0.25">
      <c r="B266" s="71"/>
      <c r="C266" s="72"/>
      <c r="D266" s="73"/>
      <c r="E266" s="73"/>
      <c r="F266" s="73"/>
    </row>
    <row r="267" spans="2:6" x14ac:dyDescent="0.25">
      <c r="B267" s="71"/>
      <c r="C267" s="72"/>
      <c r="D267" s="73"/>
      <c r="E267" s="73"/>
      <c r="F267" s="73"/>
    </row>
    <row r="268" spans="2:6" x14ac:dyDescent="0.25">
      <c r="B268" s="71"/>
      <c r="C268" s="72"/>
      <c r="D268" s="73"/>
      <c r="E268" s="73"/>
      <c r="F268" s="73"/>
    </row>
    <row r="269" spans="2:6" x14ac:dyDescent="0.25">
      <c r="B269" s="71"/>
      <c r="C269" s="72"/>
      <c r="D269" s="73"/>
      <c r="E269" s="73"/>
      <c r="F269" s="73"/>
    </row>
    <row r="270" spans="2:6" x14ac:dyDescent="0.25">
      <c r="B270" s="71"/>
      <c r="C270" s="72"/>
      <c r="D270" s="73"/>
      <c r="E270" s="73"/>
      <c r="F270" s="73"/>
    </row>
    <row r="271" spans="2:6" x14ac:dyDescent="0.25">
      <c r="B271" s="71"/>
      <c r="C271" s="72"/>
      <c r="D271" s="73"/>
      <c r="E271" s="73"/>
      <c r="F271" s="73"/>
    </row>
    <row r="272" spans="2:6" x14ac:dyDescent="0.25">
      <c r="B272" s="71"/>
      <c r="C272" s="72"/>
      <c r="D272" s="73"/>
      <c r="E272" s="73"/>
      <c r="F272" s="73"/>
    </row>
    <row r="273" spans="2:6" x14ac:dyDescent="0.25">
      <c r="B273" s="71"/>
      <c r="C273" s="72"/>
      <c r="D273" s="73"/>
      <c r="E273" s="73"/>
      <c r="F273" s="73"/>
    </row>
    <row r="274" spans="2:6" x14ac:dyDescent="0.25">
      <c r="B274" s="71"/>
      <c r="C274" s="72"/>
      <c r="D274" s="73"/>
      <c r="E274" s="73"/>
      <c r="F274" s="73"/>
    </row>
    <row r="275" spans="2:6" x14ac:dyDescent="0.25">
      <c r="B275" s="71"/>
      <c r="C275" s="72"/>
      <c r="D275" s="73"/>
      <c r="E275" s="73"/>
      <c r="F275" s="73"/>
    </row>
    <row r="276" spans="2:6" x14ac:dyDescent="0.25">
      <c r="B276" s="71"/>
      <c r="C276" s="72"/>
      <c r="D276" s="73"/>
      <c r="E276" s="73"/>
      <c r="F276" s="73"/>
    </row>
    <row r="277" spans="2:6" x14ac:dyDescent="0.25">
      <c r="B277" s="71"/>
      <c r="C277" s="72"/>
      <c r="D277" s="73"/>
      <c r="E277" s="73"/>
      <c r="F277" s="73"/>
    </row>
    <row r="278" spans="2:6" x14ac:dyDescent="0.25">
      <c r="B278" s="71"/>
      <c r="C278" s="72"/>
      <c r="D278" s="73"/>
      <c r="E278" s="73"/>
      <c r="F278" s="73"/>
    </row>
    <row r="279" spans="2:6" x14ac:dyDescent="0.25">
      <c r="B279" s="71"/>
      <c r="C279" s="72"/>
      <c r="D279" s="73"/>
      <c r="E279" s="73"/>
      <c r="F279" s="73"/>
    </row>
    <row r="280" spans="2:6" x14ac:dyDescent="0.25">
      <c r="B280" s="71"/>
      <c r="C280" s="72"/>
      <c r="D280" s="73"/>
      <c r="E280" s="73"/>
      <c r="F280" s="73"/>
    </row>
    <row r="281" spans="2:6" x14ac:dyDescent="0.25">
      <c r="B281" s="71"/>
      <c r="C281" s="72"/>
      <c r="D281" s="73"/>
      <c r="E281" s="73"/>
      <c r="F281" s="73"/>
    </row>
    <row r="282" spans="2:6" x14ac:dyDescent="0.25">
      <c r="B282" s="71"/>
      <c r="C282" s="72"/>
      <c r="D282" s="73"/>
      <c r="E282" s="73"/>
      <c r="F282" s="73"/>
    </row>
  </sheetData>
  <mergeCells count="1">
    <mergeCell ref="B2:F2"/>
  </mergeCells>
  <pageMargins left="0.7" right="0.7" top="0.75" bottom="0.75" header="0.3" footer="0.3"/>
  <pageSetup paperSize="9" scale="77"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285"/>
  <sheetViews>
    <sheetView topLeftCell="A4" workbookViewId="0">
      <selection activeCell="E10" sqref="E10"/>
    </sheetView>
  </sheetViews>
  <sheetFormatPr defaultRowHeight="15" x14ac:dyDescent="0.25"/>
  <cols>
    <col min="1" max="1" width="9.140625" style="59"/>
    <col min="2" max="2" width="52.7109375" style="74" customWidth="1"/>
    <col min="3" max="3" width="8.140625" style="75" bestFit="1" customWidth="1"/>
    <col min="4" max="4" width="13" style="76" customWidth="1"/>
    <col min="5" max="5" width="17.140625" style="76" customWidth="1"/>
    <col min="6" max="6" width="15.7109375" style="76" customWidth="1"/>
    <col min="7" max="7" width="14" style="66" customWidth="1"/>
    <col min="8" max="16384" width="9.140625" style="59"/>
  </cols>
  <sheetData>
    <row r="2" spans="2:7" s="54" customFormat="1" x14ac:dyDescent="0.2">
      <c r="B2" s="212" t="str">
        <f>'Elenco Prezzi Unitari'!B172</f>
        <v>PLT3 - Nummernschilderkennungsstation Nr.4:  Weinstraße - Lafot (Gemeinde  MARGREID)</v>
      </c>
      <c r="C2" s="212"/>
      <c r="D2" s="212"/>
      <c r="E2" s="212"/>
      <c r="F2" s="212"/>
      <c r="G2" s="53"/>
    </row>
    <row r="3" spans="2:7" s="54" customFormat="1" x14ac:dyDescent="0.2">
      <c r="B3" s="55" t="str">
        <f>'Elenco Prezzi Unitari'!B65</f>
        <v>BESCHREIBUNG</v>
      </c>
      <c r="C3" s="55" t="str">
        <f>'Elenco Prezzi Unitari'!C65</f>
        <v>M.E.</v>
      </c>
      <c r="D3" s="55" t="str">
        <f>'Elenco Prezzi Unitari'!D65</f>
        <v>ANZ.</v>
      </c>
      <c r="E3" s="55" t="str">
        <f>'Elenco Prezzi Unitari'!E65</f>
        <v>EINHEITSPREIS</v>
      </c>
      <c r="F3" s="55" t="str">
        <f>'Elenco Prezzi Unitari'!F65</f>
        <v>BETRAG</v>
      </c>
      <c r="G3" s="53"/>
    </row>
    <row r="4" spans="2:7" ht="30" x14ac:dyDescent="0.25">
      <c r="B4" s="34" t="str">
        <f>'Elenco Prezzi Unitari'!B4</f>
        <v>Videokamera Nummernschilderkennung OCR + Übersichtskamera</v>
      </c>
      <c r="C4" s="56" t="s">
        <v>1</v>
      </c>
      <c r="D4" s="57">
        <v>1</v>
      </c>
      <c r="E4" s="82">
        <f>'Elenco Prezzi Unitari'!F4</f>
        <v>3200</v>
      </c>
      <c r="F4" s="83">
        <f t="shared" ref="F4:F8" si="0">E4*D4</f>
        <v>3200</v>
      </c>
      <c r="G4" s="58"/>
    </row>
    <row r="5" spans="2:7" ht="30" x14ac:dyDescent="0.25">
      <c r="B5" s="34" t="str">
        <f>'Elenco Prezzi Unitari'!B5</f>
        <v>Lokaler Speicher f. Videokamera Nummernschilderkennung - HD Typ SSD 120 GB</v>
      </c>
      <c r="C5" s="56" t="s">
        <v>1</v>
      </c>
      <c r="D5" s="57">
        <v>1</v>
      </c>
      <c r="E5" s="82">
        <f>'Elenco Prezzi Unitari'!F5</f>
        <v>224</v>
      </c>
      <c r="F5" s="83">
        <f t="shared" si="0"/>
        <v>224</v>
      </c>
      <c r="G5" s="58"/>
    </row>
    <row r="6" spans="2:7" x14ac:dyDescent="0.25">
      <c r="B6" s="34" t="str">
        <f>'Elenco Prezzi Unitari'!B10</f>
        <v>Grundlizenz Kamera f. SW Nummernschilderkennung</v>
      </c>
      <c r="C6" s="56" t="s">
        <v>1</v>
      </c>
      <c r="D6" s="57">
        <v>1</v>
      </c>
      <c r="E6" s="82">
        <f>'Elenco Prezzi Unitari'!F10</f>
        <v>513.5</v>
      </c>
      <c r="F6" s="83">
        <f t="shared" si="0"/>
        <v>513.5</v>
      </c>
      <c r="G6" s="58"/>
    </row>
    <row r="7" spans="2:7" ht="30" x14ac:dyDescent="0.25">
      <c r="B7" s="34" t="str">
        <f>'Elenco Prezzi Unitari'!B11</f>
        <v>Lizenz Kamera Zugriff KfZ-Zulassungsstelle f. SW Nummernschilderkennung</v>
      </c>
      <c r="C7" s="56" t="s">
        <v>1</v>
      </c>
      <c r="D7" s="57">
        <v>1</v>
      </c>
      <c r="E7" s="82">
        <f>'Elenco Prezzi Unitari'!F11</f>
        <v>260</v>
      </c>
      <c r="F7" s="83">
        <f t="shared" si="0"/>
        <v>260</v>
      </c>
      <c r="G7" s="58"/>
    </row>
    <row r="8" spans="2:7" x14ac:dyDescent="0.25">
      <c r="B8" s="34" t="str">
        <f>'Elenco Prezzi Unitari'!B37</f>
        <v>Schild "Videoüberwachter Bereich" Art.13 GvD 196/2003</v>
      </c>
      <c r="C8" s="56" t="s">
        <v>1</v>
      </c>
      <c r="D8" s="57">
        <v>1</v>
      </c>
      <c r="E8" s="82">
        <f>'Elenco Prezzi Unitari'!F37</f>
        <v>50</v>
      </c>
      <c r="F8" s="83">
        <f t="shared" si="0"/>
        <v>50</v>
      </c>
      <c r="G8" s="58"/>
    </row>
    <row r="9" spans="2:7" ht="75" x14ac:dyDescent="0.25">
      <c r="B9" s="34" t="str">
        <f>'Elenco Prezzi Unitari'!B32</f>
        <v>Zubehörteile für die Montage der Videokameras und die fachgerechte Herstellung einer vollständigen, funktionstüchtigen Anlage (z.B. Elektroschaltschrank, Geräteschrank, selbstrückstellender Schalter, Netzgeräte, Kabel usw.)</v>
      </c>
      <c r="C9" s="114" t="str">
        <f>'Elenco Prezzi Unitari'!C32</f>
        <v>pauschal</v>
      </c>
      <c r="D9" s="57">
        <v>1</v>
      </c>
      <c r="E9" s="82">
        <v>900</v>
      </c>
      <c r="F9" s="83">
        <f>E9*D9</f>
        <v>900</v>
      </c>
      <c r="G9" s="64"/>
    </row>
    <row r="10" spans="2:7" ht="30" x14ac:dyDescent="0.25">
      <c r="B10" s="34" t="str">
        <f>'Elenco Prezzi Unitari'!B55</f>
        <v>Lieferung und Einbau eines Masts, verjüngend, geschweißt, gerade, aus verzinktem Stahl H 5,00 m ü.d.B.</v>
      </c>
      <c r="C10" s="56" t="s">
        <v>1</v>
      </c>
      <c r="D10" s="57">
        <v>1</v>
      </c>
      <c r="E10" s="82">
        <f>'Elenco Prezzi Unitari'!F55</f>
        <v>448.5</v>
      </c>
      <c r="F10" s="83">
        <f t="shared" ref="F10:F12" si="1">E10*D10</f>
        <v>448.5</v>
      </c>
      <c r="G10" s="64"/>
    </row>
    <row r="11" spans="2:7" ht="60" x14ac:dyDescent="0.25">
      <c r="B11" s="34" t="str">
        <f>'Elenco Prezzi Unitari'!B56</f>
        <v xml:space="preserve"> Lieferung und Einbau einer vorgefertigten Bodenplatte f. versenkte Montage eines geraden, verjüngenden Masts H 5,00 m ü.d.B. Abm. 70x70x60, einschließlich Aushub, Beton usw.</v>
      </c>
      <c r="C11" s="56" t="s">
        <v>1</v>
      </c>
      <c r="D11" s="57">
        <v>1</v>
      </c>
      <c r="E11" s="82">
        <f>'Elenco Prezzi Unitari'!F56</f>
        <v>445</v>
      </c>
      <c r="F11" s="83">
        <f t="shared" si="1"/>
        <v>445</v>
      </c>
      <c r="G11" s="64"/>
    </row>
    <row r="12" spans="2:7" ht="60" x14ac:dyDescent="0.25">
      <c r="B12" s="34" t="str">
        <f>'Elenco Prezzi Unitari'!B61</f>
        <v>Lieferung und  Einbau eines Erders aus Stahl, normgerecht an die Erdleiter  angeschlossen mittels Verbindungsklemmen. Kreuzerder 50/50/2 mm, feuerverzinkt. L=1000 mm.</v>
      </c>
      <c r="C12" s="56" t="s">
        <v>1</v>
      </c>
      <c r="D12" s="57">
        <v>1</v>
      </c>
      <c r="E12" s="82">
        <f>'Elenco Prezzi Unitari'!F61</f>
        <v>75.75</v>
      </c>
      <c r="F12" s="83">
        <f t="shared" si="1"/>
        <v>75.75</v>
      </c>
      <c r="G12" s="64"/>
    </row>
    <row r="13" spans="2:7" ht="30" x14ac:dyDescent="0.25">
      <c r="B13" s="34" t="str">
        <f>'Elenco Prezzi Unitari'!B34</f>
        <v>Arbeitslohn für die Installation (einschließlich Einsatz einer Arbeitsbühne) und die Konfiguration der Anlage.</v>
      </c>
      <c r="C13" s="114" t="str">
        <f>'Elenco Prezzi Unitari'!C34</f>
        <v>pauschal</v>
      </c>
      <c r="D13" s="63">
        <v>1</v>
      </c>
      <c r="E13" s="86">
        <v>800</v>
      </c>
      <c r="F13" s="87">
        <f>E13*D13</f>
        <v>800</v>
      </c>
    </row>
    <row r="14" spans="2:7" x14ac:dyDescent="0.25">
      <c r="B14" s="35" t="str">
        <f>'Elenco Prezzi Unitari'!B66</f>
        <v>Gesamt SOA Kategorie OS5</v>
      </c>
      <c r="C14" s="60"/>
      <c r="D14" s="61"/>
      <c r="E14" s="84"/>
      <c r="F14" s="85">
        <f>SUM(F4:F13)</f>
        <v>6916.75</v>
      </c>
    </row>
    <row r="15" spans="2:7" x14ac:dyDescent="0.25">
      <c r="B15" s="34" t="str">
        <f>'Elenco Prezzi Unitari'!B6</f>
        <v>Modem 3G HSPDS/GPRS mit eingebauter Antenne</v>
      </c>
      <c r="C15" s="56" t="s">
        <v>1</v>
      </c>
      <c r="D15" s="57">
        <v>1</v>
      </c>
      <c r="E15" s="82">
        <f>'Elenco Prezzi Unitari'!F6</f>
        <v>320</v>
      </c>
      <c r="F15" s="83">
        <f t="shared" ref="F15" si="2">E15*D15</f>
        <v>320</v>
      </c>
    </row>
    <row r="16" spans="2:7" ht="45" x14ac:dyDescent="0.25">
      <c r="B16" s="34" t="str">
        <f>'Elenco Prezzi Unitari'!B33</f>
        <v>Zubehörteile für die Montage der Konnektivitätsgeräte zur fachgerechten Herstellung einer vollständigen, funktionstüchtigen Anlage.</v>
      </c>
      <c r="C16" s="114" t="str">
        <f>'Elenco Prezzi Unitari'!C33</f>
        <v>pauschal</v>
      </c>
      <c r="D16" s="57">
        <v>1</v>
      </c>
      <c r="E16" s="82">
        <v>200</v>
      </c>
      <c r="F16" s="83">
        <f>E16*D16</f>
        <v>200</v>
      </c>
    </row>
    <row r="17" spans="2:6" ht="30" x14ac:dyDescent="0.25">
      <c r="B17" s="34" t="str">
        <f>'Elenco Prezzi Unitari'!B34</f>
        <v>Arbeitslohn für die Installation (einschließlich Einsatz einer Arbeitsbühne) und die Konfiguration der Anlage.</v>
      </c>
      <c r="C17" s="114" t="str">
        <f>'Elenco Prezzi Unitari'!C34</f>
        <v>pauschal</v>
      </c>
      <c r="D17" s="63">
        <v>1</v>
      </c>
      <c r="E17" s="86">
        <v>200</v>
      </c>
      <c r="F17" s="87">
        <f>E17*D17</f>
        <v>200</v>
      </c>
    </row>
    <row r="18" spans="2:6" x14ac:dyDescent="0.25">
      <c r="B18" s="36" t="str">
        <f>'Elenco Prezzi Unitari'!B67</f>
        <v>Gesamt SOA Kategorie OS19</v>
      </c>
      <c r="C18" s="60"/>
      <c r="D18" s="65"/>
      <c r="E18" s="84"/>
      <c r="F18" s="88">
        <f>SUM(F15:F17)</f>
        <v>720</v>
      </c>
    </row>
    <row r="19" spans="2:6" x14ac:dyDescent="0.25">
      <c r="B19" s="67"/>
      <c r="C19" s="68"/>
      <c r="D19" s="69"/>
      <c r="E19" s="89"/>
      <c r="F19" s="89"/>
    </row>
    <row r="20" spans="2:6" x14ac:dyDescent="0.25">
      <c r="B20" s="45" t="str">
        <f>'Elenco Prezzi Unitari'!B69</f>
        <v>SUMME</v>
      </c>
      <c r="C20" s="60"/>
      <c r="D20" s="70"/>
      <c r="E20" s="84"/>
      <c r="F20" s="90">
        <f>F14+F18</f>
        <v>7636.75</v>
      </c>
    </row>
    <row r="21" spans="2:6" x14ac:dyDescent="0.25">
      <c r="B21" s="71"/>
      <c r="C21" s="72"/>
      <c r="D21" s="73"/>
      <c r="E21" s="73"/>
      <c r="F21" s="73"/>
    </row>
    <row r="22" spans="2:6" x14ac:dyDescent="0.25">
      <c r="B22" s="71"/>
      <c r="C22" s="72"/>
      <c r="D22" s="73"/>
      <c r="E22" s="73"/>
      <c r="F22" s="73"/>
    </row>
    <row r="23" spans="2:6" x14ac:dyDescent="0.25">
      <c r="B23" s="71"/>
      <c r="C23" s="72"/>
      <c r="D23" s="73"/>
      <c r="E23" s="73"/>
      <c r="F23" s="73"/>
    </row>
    <row r="24" spans="2:6" x14ac:dyDescent="0.25">
      <c r="B24" s="71"/>
      <c r="C24" s="72"/>
      <c r="D24" s="73"/>
      <c r="E24" s="73"/>
      <c r="F24" s="73"/>
    </row>
    <row r="25" spans="2:6" x14ac:dyDescent="0.25">
      <c r="B25" s="71"/>
      <c r="C25" s="72"/>
      <c r="D25" s="73"/>
      <c r="E25" s="73"/>
      <c r="F25" s="73"/>
    </row>
    <row r="26" spans="2:6" x14ac:dyDescent="0.25">
      <c r="B26" s="71"/>
      <c r="C26" s="72"/>
      <c r="D26" s="73"/>
      <c r="E26" s="73"/>
      <c r="F26" s="73"/>
    </row>
    <row r="27" spans="2:6" x14ac:dyDescent="0.25">
      <c r="B27" s="71"/>
      <c r="C27" s="72"/>
      <c r="D27" s="73"/>
      <c r="E27" s="73"/>
      <c r="F27" s="73"/>
    </row>
    <row r="28" spans="2:6" x14ac:dyDescent="0.25">
      <c r="B28" s="71"/>
      <c r="C28" s="72"/>
      <c r="D28" s="73"/>
      <c r="E28" s="73"/>
      <c r="F28" s="73"/>
    </row>
    <row r="29" spans="2:6" x14ac:dyDescent="0.25">
      <c r="B29" s="71"/>
      <c r="C29" s="72"/>
      <c r="D29" s="73"/>
      <c r="E29" s="73"/>
      <c r="F29" s="73"/>
    </row>
    <row r="30" spans="2:6" x14ac:dyDescent="0.25">
      <c r="B30" s="71"/>
      <c r="C30" s="72"/>
      <c r="D30" s="73"/>
      <c r="E30" s="73"/>
      <c r="F30" s="73"/>
    </row>
    <row r="31" spans="2:6" x14ac:dyDescent="0.25">
      <c r="B31" s="71"/>
      <c r="C31" s="72"/>
      <c r="D31" s="73"/>
      <c r="E31" s="73"/>
      <c r="F31" s="73"/>
    </row>
    <row r="32" spans="2:6" x14ac:dyDescent="0.25">
      <c r="B32" s="71"/>
      <c r="C32" s="72"/>
      <c r="D32" s="73"/>
      <c r="E32" s="73"/>
      <c r="F32" s="73"/>
    </row>
    <row r="33" spans="2:6" x14ac:dyDescent="0.25">
      <c r="B33" s="71"/>
      <c r="C33" s="72"/>
      <c r="D33" s="73"/>
      <c r="E33" s="73"/>
      <c r="F33" s="73"/>
    </row>
    <row r="34" spans="2:6" x14ac:dyDescent="0.25">
      <c r="B34" s="71"/>
      <c r="C34" s="72"/>
      <c r="D34" s="73"/>
      <c r="E34" s="73"/>
      <c r="F34" s="73"/>
    </row>
    <row r="35" spans="2:6" x14ac:dyDescent="0.25">
      <c r="B35" s="71"/>
      <c r="C35" s="72"/>
      <c r="D35" s="73"/>
      <c r="E35" s="73"/>
      <c r="F35" s="73"/>
    </row>
    <row r="36" spans="2:6" x14ac:dyDescent="0.25">
      <c r="B36" s="71"/>
      <c r="C36" s="72"/>
      <c r="D36" s="73"/>
      <c r="E36" s="73"/>
      <c r="F36" s="73"/>
    </row>
    <row r="37" spans="2:6" x14ac:dyDescent="0.25">
      <c r="B37" s="71"/>
      <c r="C37" s="72"/>
      <c r="D37" s="73"/>
      <c r="E37" s="73"/>
      <c r="F37" s="73"/>
    </row>
    <row r="38" spans="2:6" x14ac:dyDescent="0.25">
      <c r="B38" s="71"/>
      <c r="C38" s="72"/>
      <c r="D38" s="73"/>
      <c r="E38" s="73"/>
      <c r="F38" s="73"/>
    </row>
    <row r="39" spans="2:6" x14ac:dyDescent="0.25">
      <c r="B39" s="71"/>
      <c r="C39" s="72"/>
      <c r="D39" s="73"/>
      <c r="E39" s="73"/>
      <c r="F39" s="73"/>
    </row>
    <row r="40" spans="2:6" x14ac:dyDescent="0.25">
      <c r="B40" s="71"/>
      <c r="C40" s="72"/>
      <c r="D40" s="73"/>
      <c r="E40" s="73"/>
      <c r="F40" s="73"/>
    </row>
    <row r="41" spans="2:6" x14ac:dyDescent="0.25">
      <c r="B41" s="71"/>
      <c r="C41" s="72"/>
      <c r="D41" s="73"/>
      <c r="E41" s="73"/>
      <c r="F41" s="73"/>
    </row>
    <row r="42" spans="2:6" x14ac:dyDescent="0.25">
      <c r="B42" s="71"/>
      <c r="C42" s="72"/>
      <c r="D42" s="73"/>
      <c r="E42" s="73"/>
      <c r="F42" s="73"/>
    </row>
    <row r="43" spans="2:6" x14ac:dyDescent="0.25">
      <c r="B43" s="71"/>
      <c r="C43" s="72"/>
      <c r="D43" s="73"/>
      <c r="E43" s="73"/>
      <c r="F43" s="73"/>
    </row>
    <row r="44" spans="2:6" x14ac:dyDescent="0.25">
      <c r="B44" s="71"/>
      <c r="C44" s="72"/>
      <c r="D44" s="73"/>
      <c r="E44" s="73"/>
      <c r="F44" s="73"/>
    </row>
    <row r="45" spans="2:6" x14ac:dyDescent="0.25">
      <c r="B45" s="71"/>
      <c r="C45" s="72"/>
      <c r="D45" s="73"/>
      <c r="E45" s="73"/>
      <c r="F45" s="73"/>
    </row>
    <row r="46" spans="2:6" x14ac:dyDescent="0.25">
      <c r="B46" s="71"/>
      <c r="C46" s="72"/>
      <c r="D46" s="73"/>
      <c r="E46" s="73"/>
      <c r="F46" s="73"/>
    </row>
    <row r="47" spans="2:6" x14ac:dyDescent="0.25">
      <c r="B47" s="71"/>
      <c r="C47" s="72"/>
      <c r="D47" s="73"/>
      <c r="E47" s="73"/>
      <c r="F47" s="73"/>
    </row>
    <row r="48" spans="2:6" x14ac:dyDescent="0.25">
      <c r="B48" s="71"/>
      <c r="C48" s="72"/>
      <c r="D48" s="73"/>
      <c r="E48" s="73"/>
      <c r="F48" s="73"/>
    </row>
    <row r="49" spans="2:6" x14ac:dyDescent="0.25">
      <c r="B49" s="71"/>
      <c r="C49" s="72"/>
      <c r="D49" s="73"/>
      <c r="E49" s="73"/>
      <c r="F49" s="73"/>
    </row>
    <row r="50" spans="2:6" x14ac:dyDescent="0.25">
      <c r="B50" s="71"/>
      <c r="C50" s="72"/>
      <c r="D50" s="73"/>
      <c r="E50" s="73"/>
      <c r="F50" s="73"/>
    </row>
    <row r="51" spans="2:6" x14ac:dyDescent="0.25">
      <c r="B51" s="71"/>
      <c r="C51" s="72"/>
      <c r="D51" s="73"/>
      <c r="E51" s="73"/>
      <c r="F51" s="73"/>
    </row>
    <row r="52" spans="2:6" x14ac:dyDescent="0.25">
      <c r="B52" s="71"/>
      <c r="C52" s="72"/>
      <c r="D52" s="73"/>
      <c r="E52" s="73"/>
      <c r="F52" s="73"/>
    </row>
    <row r="53" spans="2:6" x14ac:dyDescent="0.25">
      <c r="B53" s="71"/>
      <c r="C53" s="72"/>
      <c r="D53" s="73"/>
      <c r="E53" s="73"/>
      <c r="F53" s="73"/>
    </row>
    <row r="54" spans="2:6" x14ac:dyDescent="0.25">
      <c r="B54" s="71"/>
      <c r="C54" s="72"/>
      <c r="D54" s="73"/>
      <c r="E54" s="73"/>
      <c r="F54" s="73"/>
    </row>
    <row r="55" spans="2:6" x14ac:dyDescent="0.25">
      <c r="B55" s="71"/>
      <c r="C55" s="72"/>
      <c r="D55" s="73"/>
      <c r="E55" s="73"/>
      <c r="F55" s="73"/>
    </row>
    <row r="56" spans="2:6" x14ac:dyDescent="0.25">
      <c r="B56" s="71"/>
      <c r="C56" s="72"/>
      <c r="D56" s="73"/>
      <c r="E56" s="73"/>
      <c r="F56" s="73"/>
    </row>
    <row r="57" spans="2:6" x14ac:dyDescent="0.25">
      <c r="B57" s="71"/>
      <c r="C57" s="72"/>
      <c r="D57" s="73"/>
      <c r="E57" s="73"/>
      <c r="F57" s="73"/>
    </row>
    <row r="58" spans="2:6" x14ac:dyDescent="0.25">
      <c r="B58" s="71"/>
      <c r="C58" s="72"/>
      <c r="D58" s="73"/>
      <c r="E58" s="73"/>
      <c r="F58" s="73"/>
    </row>
    <row r="59" spans="2:6" x14ac:dyDescent="0.25">
      <c r="B59" s="71"/>
      <c r="C59" s="72"/>
      <c r="D59" s="73"/>
      <c r="E59" s="73"/>
      <c r="F59" s="73"/>
    </row>
    <row r="60" spans="2:6" x14ac:dyDescent="0.25">
      <c r="B60" s="71"/>
      <c r="C60" s="72"/>
      <c r="D60" s="73"/>
      <c r="E60" s="73"/>
      <c r="F60" s="73"/>
    </row>
    <row r="61" spans="2:6" x14ac:dyDescent="0.25">
      <c r="B61" s="71"/>
      <c r="C61" s="72"/>
      <c r="D61" s="73"/>
      <c r="E61" s="73"/>
      <c r="F61" s="73"/>
    </row>
    <row r="62" spans="2:6" x14ac:dyDescent="0.25">
      <c r="B62" s="71"/>
      <c r="C62" s="72"/>
      <c r="D62" s="73"/>
      <c r="E62" s="73"/>
      <c r="F62" s="73"/>
    </row>
    <row r="63" spans="2:6" x14ac:dyDescent="0.25">
      <c r="B63" s="71"/>
      <c r="C63" s="72"/>
      <c r="D63" s="73"/>
      <c r="E63" s="73"/>
      <c r="F63" s="73"/>
    </row>
    <row r="64" spans="2:6" x14ac:dyDescent="0.25">
      <c r="B64" s="71"/>
      <c r="C64" s="72"/>
      <c r="D64" s="73"/>
      <c r="E64" s="73"/>
      <c r="F64" s="73"/>
    </row>
    <row r="65" spans="2:6" x14ac:dyDescent="0.25">
      <c r="B65" s="71"/>
      <c r="C65" s="72"/>
      <c r="D65" s="73"/>
      <c r="E65" s="73"/>
      <c r="F65" s="73"/>
    </row>
    <row r="66" spans="2:6" x14ac:dyDescent="0.25">
      <c r="B66" s="71"/>
      <c r="C66" s="72"/>
      <c r="D66" s="73"/>
      <c r="E66" s="73"/>
      <c r="F66" s="73"/>
    </row>
    <row r="67" spans="2:6" x14ac:dyDescent="0.25">
      <c r="B67" s="71"/>
      <c r="C67" s="72"/>
      <c r="D67" s="73"/>
      <c r="E67" s="73"/>
      <c r="F67" s="73"/>
    </row>
    <row r="68" spans="2:6" x14ac:dyDescent="0.25">
      <c r="B68" s="71"/>
      <c r="C68" s="72"/>
      <c r="D68" s="73"/>
      <c r="E68" s="73"/>
      <c r="F68" s="73"/>
    </row>
    <row r="69" spans="2:6" x14ac:dyDescent="0.25">
      <c r="B69" s="71"/>
      <c r="C69" s="72"/>
      <c r="D69" s="73"/>
      <c r="E69" s="73"/>
      <c r="F69" s="73"/>
    </row>
    <row r="70" spans="2:6" x14ac:dyDescent="0.25">
      <c r="B70" s="71"/>
      <c r="C70" s="72"/>
      <c r="D70" s="73"/>
      <c r="E70" s="73"/>
      <c r="F70" s="73"/>
    </row>
    <row r="71" spans="2:6" x14ac:dyDescent="0.25">
      <c r="B71" s="71"/>
      <c r="C71" s="72"/>
      <c r="D71" s="73"/>
      <c r="E71" s="73"/>
      <c r="F71" s="73"/>
    </row>
    <row r="72" spans="2:6" x14ac:dyDescent="0.25">
      <c r="B72" s="71"/>
      <c r="C72" s="72"/>
      <c r="D72" s="73"/>
      <c r="E72" s="73"/>
      <c r="F72" s="73"/>
    </row>
    <row r="73" spans="2:6" x14ac:dyDescent="0.25">
      <c r="B73" s="71"/>
      <c r="C73" s="72"/>
      <c r="D73" s="73"/>
      <c r="E73" s="73"/>
      <c r="F73" s="73"/>
    </row>
    <row r="74" spans="2:6" x14ac:dyDescent="0.25">
      <c r="B74" s="71"/>
      <c r="C74" s="72"/>
      <c r="D74" s="73"/>
      <c r="E74" s="73"/>
      <c r="F74" s="73"/>
    </row>
    <row r="75" spans="2:6" x14ac:dyDescent="0.25">
      <c r="B75" s="71"/>
      <c r="C75" s="72"/>
      <c r="D75" s="73"/>
      <c r="E75" s="73"/>
      <c r="F75" s="73"/>
    </row>
    <row r="76" spans="2:6" x14ac:dyDescent="0.25">
      <c r="B76" s="71"/>
      <c r="C76" s="72"/>
      <c r="D76" s="73"/>
      <c r="E76" s="73"/>
      <c r="F76" s="73"/>
    </row>
    <row r="77" spans="2:6" x14ac:dyDescent="0.25">
      <c r="B77" s="71"/>
      <c r="C77" s="72"/>
      <c r="D77" s="73"/>
      <c r="E77" s="73"/>
      <c r="F77" s="73"/>
    </row>
    <row r="78" spans="2:6" x14ac:dyDescent="0.25">
      <c r="B78" s="71"/>
      <c r="C78" s="72"/>
      <c r="D78" s="73"/>
      <c r="E78" s="73"/>
      <c r="F78" s="73"/>
    </row>
    <row r="79" spans="2:6" x14ac:dyDescent="0.25">
      <c r="B79" s="71"/>
      <c r="C79" s="72"/>
      <c r="D79" s="73"/>
      <c r="E79" s="73"/>
      <c r="F79" s="73"/>
    </row>
    <row r="80" spans="2:6" x14ac:dyDescent="0.25">
      <c r="B80" s="71"/>
      <c r="C80" s="72"/>
      <c r="D80" s="73"/>
      <c r="E80" s="73"/>
      <c r="F80" s="73"/>
    </row>
    <row r="81" spans="2:6" x14ac:dyDescent="0.25">
      <c r="B81" s="71"/>
      <c r="C81" s="72"/>
      <c r="D81" s="73"/>
      <c r="E81" s="73"/>
      <c r="F81" s="73"/>
    </row>
    <row r="82" spans="2:6" x14ac:dyDescent="0.25">
      <c r="B82" s="71"/>
      <c r="C82" s="72"/>
      <c r="D82" s="73"/>
      <c r="E82" s="73"/>
      <c r="F82" s="73"/>
    </row>
    <row r="83" spans="2:6" x14ac:dyDescent="0.25">
      <c r="B83" s="71"/>
      <c r="C83" s="72"/>
      <c r="D83" s="73"/>
      <c r="E83" s="73"/>
      <c r="F83" s="73"/>
    </row>
    <row r="84" spans="2:6" x14ac:dyDescent="0.25">
      <c r="B84" s="71"/>
      <c r="C84" s="72"/>
      <c r="D84" s="73"/>
      <c r="E84" s="73"/>
      <c r="F84" s="73"/>
    </row>
    <row r="85" spans="2:6" x14ac:dyDescent="0.25">
      <c r="B85" s="71"/>
      <c r="C85" s="72"/>
      <c r="D85" s="73"/>
      <c r="E85" s="73"/>
      <c r="F85" s="73"/>
    </row>
    <row r="86" spans="2:6" x14ac:dyDescent="0.25">
      <c r="B86" s="71"/>
      <c r="C86" s="72"/>
      <c r="D86" s="73"/>
      <c r="E86" s="73"/>
      <c r="F86" s="73"/>
    </row>
    <row r="87" spans="2:6" x14ac:dyDescent="0.25">
      <c r="B87" s="71"/>
      <c r="C87" s="72"/>
      <c r="D87" s="73"/>
      <c r="E87" s="73"/>
      <c r="F87" s="73"/>
    </row>
    <row r="88" spans="2:6" x14ac:dyDescent="0.25">
      <c r="B88" s="71"/>
      <c r="C88" s="72"/>
      <c r="D88" s="73"/>
      <c r="E88" s="73"/>
      <c r="F88" s="73"/>
    </row>
    <row r="89" spans="2:6" x14ac:dyDescent="0.25">
      <c r="B89" s="71"/>
      <c r="C89" s="72"/>
      <c r="D89" s="73"/>
      <c r="E89" s="73"/>
      <c r="F89" s="73"/>
    </row>
    <row r="90" spans="2:6" x14ac:dyDescent="0.25">
      <c r="B90" s="71"/>
      <c r="C90" s="72"/>
      <c r="D90" s="73"/>
      <c r="E90" s="73"/>
      <c r="F90" s="73"/>
    </row>
    <row r="91" spans="2:6" x14ac:dyDescent="0.25">
      <c r="B91" s="71"/>
      <c r="C91" s="72"/>
      <c r="D91" s="73"/>
      <c r="E91" s="73"/>
      <c r="F91" s="73"/>
    </row>
    <row r="92" spans="2:6" x14ac:dyDescent="0.25">
      <c r="B92" s="71"/>
      <c r="C92" s="72"/>
      <c r="D92" s="73"/>
      <c r="E92" s="73"/>
      <c r="F92" s="73"/>
    </row>
    <row r="93" spans="2:6" x14ac:dyDescent="0.25">
      <c r="B93" s="71"/>
      <c r="C93" s="72"/>
      <c r="D93" s="73"/>
      <c r="E93" s="73"/>
      <c r="F93" s="73"/>
    </row>
    <row r="94" spans="2:6" x14ac:dyDescent="0.25">
      <c r="B94" s="71"/>
      <c r="C94" s="72"/>
      <c r="D94" s="73"/>
      <c r="E94" s="73"/>
      <c r="F94" s="73"/>
    </row>
    <row r="95" spans="2:6" x14ac:dyDescent="0.25">
      <c r="B95" s="71"/>
      <c r="C95" s="72"/>
      <c r="D95" s="73"/>
      <c r="E95" s="73"/>
      <c r="F95" s="73"/>
    </row>
    <row r="96" spans="2:6" x14ac:dyDescent="0.25">
      <c r="B96" s="71"/>
      <c r="C96" s="72"/>
      <c r="D96" s="73"/>
      <c r="E96" s="73"/>
      <c r="F96" s="73"/>
    </row>
    <row r="97" spans="2:6" x14ac:dyDescent="0.25">
      <c r="B97" s="71"/>
      <c r="C97" s="72"/>
      <c r="D97" s="73"/>
      <c r="E97" s="73"/>
      <c r="F97" s="73"/>
    </row>
    <row r="98" spans="2:6" x14ac:dyDescent="0.25">
      <c r="B98" s="71"/>
      <c r="C98" s="72"/>
      <c r="D98" s="73"/>
      <c r="E98" s="73"/>
      <c r="F98" s="73"/>
    </row>
    <row r="99" spans="2:6" x14ac:dyDescent="0.25">
      <c r="B99" s="71"/>
      <c r="C99" s="72"/>
      <c r="D99" s="73"/>
      <c r="E99" s="73"/>
      <c r="F99" s="73"/>
    </row>
    <row r="100" spans="2:6" x14ac:dyDescent="0.25">
      <c r="B100" s="71"/>
      <c r="C100" s="72"/>
      <c r="D100" s="73"/>
      <c r="E100" s="73"/>
      <c r="F100" s="73"/>
    </row>
    <row r="101" spans="2:6" x14ac:dyDescent="0.25">
      <c r="B101" s="71"/>
      <c r="C101" s="72"/>
      <c r="D101" s="73"/>
      <c r="E101" s="73"/>
      <c r="F101" s="73"/>
    </row>
    <row r="102" spans="2:6" x14ac:dyDescent="0.25">
      <c r="B102" s="71"/>
      <c r="C102" s="72"/>
      <c r="D102" s="73"/>
      <c r="E102" s="73"/>
      <c r="F102" s="73"/>
    </row>
    <row r="103" spans="2:6" x14ac:dyDescent="0.25">
      <c r="B103" s="71"/>
      <c r="C103" s="72"/>
      <c r="D103" s="73"/>
      <c r="E103" s="73"/>
      <c r="F103" s="73"/>
    </row>
    <row r="104" spans="2:6" x14ac:dyDescent="0.25">
      <c r="B104" s="71"/>
      <c r="C104" s="72"/>
      <c r="D104" s="73"/>
      <c r="E104" s="73"/>
      <c r="F104" s="73"/>
    </row>
    <row r="105" spans="2:6" x14ac:dyDescent="0.25">
      <c r="B105" s="71"/>
      <c r="C105" s="72"/>
      <c r="D105" s="73"/>
      <c r="E105" s="73"/>
      <c r="F105" s="73"/>
    </row>
    <row r="106" spans="2:6" x14ac:dyDescent="0.25">
      <c r="B106" s="71"/>
      <c r="C106" s="72"/>
      <c r="D106" s="73"/>
      <c r="E106" s="73"/>
      <c r="F106" s="73"/>
    </row>
    <row r="107" spans="2:6" x14ac:dyDescent="0.25">
      <c r="B107" s="71"/>
      <c r="C107" s="72"/>
      <c r="D107" s="73"/>
      <c r="E107" s="73"/>
      <c r="F107" s="73"/>
    </row>
    <row r="108" spans="2:6" x14ac:dyDescent="0.25">
      <c r="B108" s="71"/>
      <c r="C108" s="72"/>
      <c r="D108" s="73"/>
      <c r="E108" s="73"/>
      <c r="F108" s="73"/>
    </row>
    <row r="109" spans="2:6" x14ac:dyDescent="0.25">
      <c r="B109" s="71"/>
      <c r="C109" s="72"/>
      <c r="D109" s="73"/>
      <c r="E109" s="73"/>
      <c r="F109" s="73"/>
    </row>
    <row r="110" spans="2:6" x14ac:dyDescent="0.25">
      <c r="B110" s="71"/>
      <c r="C110" s="72"/>
      <c r="D110" s="73"/>
      <c r="E110" s="73"/>
      <c r="F110" s="73"/>
    </row>
    <row r="111" spans="2:6" x14ac:dyDescent="0.25">
      <c r="B111" s="71"/>
      <c r="C111" s="72"/>
      <c r="D111" s="73"/>
      <c r="E111" s="73"/>
      <c r="F111" s="73"/>
    </row>
    <row r="112" spans="2:6" x14ac:dyDescent="0.25">
      <c r="B112" s="71"/>
      <c r="C112" s="72"/>
      <c r="D112" s="73"/>
      <c r="E112" s="73"/>
      <c r="F112" s="73"/>
    </row>
    <row r="113" spans="2:6" x14ac:dyDescent="0.25">
      <c r="B113" s="71"/>
      <c r="C113" s="72"/>
      <c r="D113" s="73"/>
      <c r="E113" s="73"/>
      <c r="F113" s="73"/>
    </row>
    <row r="114" spans="2:6" x14ac:dyDescent="0.25">
      <c r="B114" s="71"/>
      <c r="C114" s="72"/>
      <c r="D114" s="73"/>
      <c r="E114" s="73"/>
      <c r="F114" s="73"/>
    </row>
    <row r="115" spans="2:6" x14ac:dyDescent="0.25">
      <c r="B115" s="71"/>
      <c r="C115" s="72"/>
      <c r="D115" s="73"/>
      <c r="E115" s="73"/>
      <c r="F115" s="73"/>
    </row>
    <row r="116" spans="2:6" x14ac:dyDescent="0.25">
      <c r="B116" s="71"/>
      <c r="C116" s="72"/>
      <c r="D116" s="73"/>
      <c r="E116" s="73"/>
      <c r="F116" s="73"/>
    </row>
    <row r="117" spans="2:6" x14ac:dyDescent="0.25">
      <c r="B117" s="71"/>
      <c r="C117" s="72"/>
      <c r="D117" s="73"/>
      <c r="E117" s="73"/>
      <c r="F117" s="73"/>
    </row>
    <row r="118" spans="2:6" x14ac:dyDescent="0.25">
      <c r="B118" s="71"/>
      <c r="C118" s="72"/>
      <c r="D118" s="73"/>
      <c r="E118" s="73"/>
      <c r="F118" s="73"/>
    </row>
    <row r="119" spans="2:6" x14ac:dyDescent="0.25">
      <c r="B119" s="71"/>
      <c r="C119" s="72"/>
      <c r="D119" s="73"/>
      <c r="E119" s="73"/>
      <c r="F119" s="73"/>
    </row>
    <row r="120" spans="2:6" x14ac:dyDescent="0.25">
      <c r="B120" s="71"/>
      <c r="C120" s="72"/>
      <c r="D120" s="73"/>
      <c r="E120" s="73"/>
      <c r="F120" s="73"/>
    </row>
    <row r="121" spans="2:6" x14ac:dyDescent="0.25">
      <c r="B121" s="71"/>
      <c r="C121" s="72"/>
      <c r="D121" s="73"/>
      <c r="E121" s="73"/>
      <c r="F121" s="73"/>
    </row>
    <row r="122" spans="2:6" x14ac:dyDescent="0.25">
      <c r="B122" s="71"/>
      <c r="C122" s="72"/>
      <c r="D122" s="73"/>
      <c r="E122" s="73"/>
      <c r="F122" s="73"/>
    </row>
    <row r="123" spans="2:6" x14ac:dyDescent="0.25">
      <c r="B123" s="71"/>
      <c r="C123" s="72"/>
      <c r="D123" s="73"/>
      <c r="E123" s="73"/>
      <c r="F123" s="73"/>
    </row>
    <row r="124" spans="2:6" x14ac:dyDescent="0.25">
      <c r="B124" s="71"/>
      <c r="C124" s="72"/>
      <c r="D124" s="73"/>
      <c r="E124" s="73"/>
      <c r="F124" s="73"/>
    </row>
    <row r="125" spans="2:6" x14ac:dyDescent="0.25">
      <c r="B125" s="71"/>
      <c r="C125" s="72"/>
      <c r="D125" s="73"/>
      <c r="E125" s="73"/>
      <c r="F125" s="73"/>
    </row>
    <row r="126" spans="2:6" x14ac:dyDescent="0.25">
      <c r="B126" s="71"/>
      <c r="C126" s="72"/>
      <c r="D126" s="73"/>
      <c r="E126" s="73"/>
      <c r="F126" s="73"/>
    </row>
    <row r="127" spans="2:6" x14ac:dyDescent="0.25">
      <c r="B127" s="71"/>
      <c r="C127" s="72"/>
      <c r="D127" s="73"/>
      <c r="E127" s="73"/>
      <c r="F127" s="73"/>
    </row>
    <row r="128" spans="2:6" x14ac:dyDescent="0.25">
      <c r="B128" s="71"/>
      <c r="C128" s="72"/>
      <c r="D128" s="73"/>
      <c r="E128" s="73"/>
      <c r="F128" s="73"/>
    </row>
    <row r="129" spans="2:6" x14ac:dyDescent="0.25">
      <c r="B129" s="71"/>
      <c r="C129" s="72"/>
      <c r="D129" s="73"/>
      <c r="E129" s="73"/>
      <c r="F129" s="73"/>
    </row>
    <row r="130" spans="2:6" x14ac:dyDescent="0.25">
      <c r="B130" s="71"/>
      <c r="C130" s="72"/>
      <c r="D130" s="73"/>
      <c r="E130" s="73"/>
      <c r="F130" s="73"/>
    </row>
    <row r="131" spans="2:6" x14ac:dyDescent="0.25">
      <c r="B131" s="71"/>
      <c r="C131" s="72"/>
      <c r="D131" s="73"/>
      <c r="E131" s="73"/>
      <c r="F131" s="73"/>
    </row>
    <row r="132" spans="2:6" x14ac:dyDescent="0.25">
      <c r="B132" s="71"/>
      <c r="C132" s="72"/>
      <c r="D132" s="73"/>
      <c r="E132" s="73"/>
      <c r="F132" s="73"/>
    </row>
    <row r="133" spans="2:6" x14ac:dyDescent="0.25">
      <c r="B133" s="71"/>
      <c r="C133" s="72"/>
      <c r="D133" s="73"/>
      <c r="E133" s="73"/>
      <c r="F133" s="73"/>
    </row>
    <row r="134" spans="2:6" x14ac:dyDescent="0.25">
      <c r="B134" s="71"/>
      <c r="C134" s="72"/>
      <c r="D134" s="73"/>
      <c r="E134" s="73"/>
      <c r="F134" s="73"/>
    </row>
    <row r="135" spans="2:6" x14ac:dyDescent="0.25">
      <c r="B135" s="71"/>
      <c r="C135" s="72"/>
      <c r="D135" s="73"/>
      <c r="E135" s="73"/>
      <c r="F135" s="73"/>
    </row>
    <row r="136" spans="2:6" x14ac:dyDescent="0.25">
      <c r="B136" s="71"/>
      <c r="C136" s="72"/>
      <c r="D136" s="73"/>
      <c r="E136" s="73"/>
      <c r="F136" s="73"/>
    </row>
    <row r="137" spans="2:6" x14ac:dyDescent="0.25">
      <c r="B137" s="71"/>
      <c r="C137" s="72"/>
      <c r="D137" s="73"/>
      <c r="E137" s="73"/>
      <c r="F137" s="73"/>
    </row>
    <row r="138" spans="2:6" x14ac:dyDescent="0.25">
      <c r="B138" s="71"/>
      <c r="C138" s="72"/>
      <c r="D138" s="73"/>
      <c r="E138" s="73"/>
      <c r="F138" s="73"/>
    </row>
    <row r="139" spans="2:6" x14ac:dyDescent="0.25">
      <c r="B139" s="71"/>
      <c r="C139" s="72"/>
      <c r="D139" s="73"/>
      <c r="E139" s="73"/>
      <c r="F139" s="73"/>
    </row>
    <row r="140" spans="2:6" x14ac:dyDescent="0.25">
      <c r="B140" s="71"/>
      <c r="C140" s="72"/>
      <c r="D140" s="73"/>
      <c r="E140" s="73"/>
      <c r="F140" s="73"/>
    </row>
    <row r="141" spans="2:6" x14ac:dyDescent="0.25">
      <c r="B141" s="71"/>
      <c r="C141" s="72"/>
      <c r="D141" s="73"/>
      <c r="E141" s="73"/>
      <c r="F141" s="73"/>
    </row>
    <row r="142" spans="2:6" x14ac:dyDescent="0.25">
      <c r="B142" s="71"/>
      <c r="C142" s="72"/>
      <c r="D142" s="73"/>
      <c r="E142" s="73"/>
      <c r="F142" s="73"/>
    </row>
    <row r="143" spans="2:6" x14ac:dyDescent="0.25">
      <c r="B143" s="71"/>
      <c r="C143" s="72"/>
      <c r="D143" s="73"/>
      <c r="E143" s="73"/>
      <c r="F143" s="73"/>
    </row>
    <row r="144" spans="2:6" x14ac:dyDescent="0.25">
      <c r="B144" s="71"/>
      <c r="C144" s="72"/>
      <c r="D144" s="73"/>
      <c r="E144" s="73"/>
      <c r="F144" s="73"/>
    </row>
    <row r="145" spans="2:6" x14ac:dyDescent="0.25">
      <c r="B145" s="71"/>
      <c r="C145" s="72"/>
      <c r="D145" s="73"/>
      <c r="E145" s="73"/>
      <c r="F145" s="73"/>
    </row>
    <row r="146" spans="2:6" x14ac:dyDescent="0.25">
      <c r="B146" s="71"/>
      <c r="C146" s="72"/>
      <c r="D146" s="73"/>
      <c r="E146" s="73"/>
      <c r="F146" s="73"/>
    </row>
    <row r="147" spans="2:6" x14ac:dyDescent="0.25">
      <c r="B147" s="71"/>
      <c r="C147" s="72"/>
      <c r="D147" s="73"/>
      <c r="E147" s="73"/>
      <c r="F147" s="73"/>
    </row>
    <row r="148" spans="2:6" x14ac:dyDescent="0.25">
      <c r="B148" s="71"/>
      <c r="C148" s="72"/>
      <c r="D148" s="73"/>
      <c r="E148" s="73"/>
      <c r="F148" s="73"/>
    </row>
    <row r="149" spans="2:6" x14ac:dyDescent="0.25">
      <c r="B149" s="71"/>
      <c r="C149" s="72"/>
      <c r="D149" s="73"/>
      <c r="E149" s="73"/>
      <c r="F149" s="73"/>
    </row>
    <row r="150" spans="2:6" x14ac:dyDescent="0.25">
      <c r="B150" s="71"/>
      <c r="C150" s="72"/>
      <c r="D150" s="73"/>
      <c r="E150" s="73"/>
      <c r="F150" s="73"/>
    </row>
    <row r="151" spans="2:6" x14ac:dyDescent="0.25">
      <c r="B151" s="71"/>
      <c r="C151" s="72"/>
      <c r="D151" s="73"/>
      <c r="E151" s="73"/>
      <c r="F151" s="73"/>
    </row>
    <row r="152" spans="2:6" x14ac:dyDescent="0.25">
      <c r="B152" s="71"/>
      <c r="C152" s="72"/>
      <c r="D152" s="73"/>
      <c r="E152" s="73"/>
      <c r="F152" s="73"/>
    </row>
    <row r="153" spans="2:6" x14ac:dyDescent="0.25">
      <c r="B153" s="71"/>
      <c r="C153" s="72"/>
      <c r="D153" s="73"/>
      <c r="E153" s="73"/>
      <c r="F153" s="73"/>
    </row>
    <row r="154" spans="2:6" x14ac:dyDescent="0.25">
      <c r="B154" s="71"/>
      <c r="C154" s="72"/>
      <c r="D154" s="73"/>
      <c r="E154" s="73"/>
      <c r="F154" s="73"/>
    </row>
    <row r="155" spans="2:6" x14ac:dyDescent="0.25">
      <c r="B155" s="71"/>
      <c r="C155" s="72"/>
      <c r="D155" s="73"/>
      <c r="E155" s="73"/>
      <c r="F155" s="73"/>
    </row>
    <row r="156" spans="2:6" x14ac:dyDescent="0.25">
      <c r="B156" s="71"/>
      <c r="C156" s="72"/>
      <c r="D156" s="73"/>
      <c r="E156" s="73"/>
      <c r="F156" s="73"/>
    </row>
    <row r="157" spans="2:6" x14ac:dyDescent="0.25">
      <c r="B157" s="71"/>
      <c r="C157" s="72"/>
      <c r="D157" s="73"/>
      <c r="E157" s="73"/>
      <c r="F157" s="73"/>
    </row>
    <row r="158" spans="2:6" x14ac:dyDescent="0.25">
      <c r="B158" s="71"/>
      <c r="C158" s="72"/>
      <c r="D158" s="73"/>
      <c r="E158" s="73"/>
      <c r="F158" s="73"/>
    </row>
    <row r="159" spans="2:6" x14ac:dyDescent="0.25">
      <c r="B159" s="71"/>
      <c r="C159" s="72"/>
      <c r="D159" s="73"/>
      <c r="E159" s="73"/>
      <c r="F159" s="73"/>
    </row>
    <row r="160" spans="2:6" x14ac:dyDescent="0.25">
      <c r="B160" s="71"/>
      <c r="C160" s="72"/>
      <c r="D160" s="73"/>
      <c r="E160" s="73"/>
      <c r="F160" s="73"/>
    </row>
    <row r="161" spans="2:6" x14ac:dyDescent="0.25">
      <c r="B161" s="71"/>
      <c r="C161" s="72"/>
      <c r="D161" s="73"/>
      <c r="E161" s="73"/>
      <c r="F161" s="73"/>
    </row>
    <row r="162" spans="2:6" x14ac:dyDescent="0.25">
      <c r="B162" s="71"/>
      <c r="C162" s="72"/>
      <c r="D162" s="73"/>
      <c r="E162" s="73"/>
      <c r="F162" s="73"/>
    </row>
    <row r="163" spans="2:6" x14ac:dyDescent="0.25">
      <c r="B163" s="71"/>
      <c r="C163" s="72"/>
      <c r="D163" s="73"/>
      <c r="E163" s="73"/>
      <c r="F163" s="73"/>
    </row>
    <row r="164" spans="2:6" x14ac:dyDescent="0.25">
      <c r="B164" s="71"/>
      <c r="C164" s="72"/>
      <c r="D164" s="73"/>
      <c r="E164" s="73"/>
      <c r="F164" s="73"/>
    </row>
    <row r="165" spans="2:6" x14ac:dyDescent="0.25">
      <c r="B165" s="71"/>
      <c r="C165" s="72"/>
      <c r="D165" s="73"/>
      <c r="E165" s="73"/>
      <c r="F165" s="73"/>
    </row>
    <row r="166" spans="2:6" x14ac:dyDescent="0.25">
      <c r="B166" s="71"/>
      <c r="C166" s="72"/>
      <c r="D166" s="73"/>
      <c r="E166" s="73"/>
      <c r="F166" s="73"/>
    </row>
    <row r="167" spans="2:6" x14ac:dyDescent="0.25">
      <c r="B167" s="71"/>
      <c r="C167" s="72"/>
      <c r="D167" s="73"/>
      <c r="E167" s="73"/>
      <c r="F167" s="73"/>
    </row>
    <row r="168" spans="2:6" x14ac:dyDescent="0.25">
      <c r="B168" s="71"/>
      <c r="C168" s="72"/>
      <c r="D168" s="73"/>
      <c r="E168" s="73"/>
      <c r="F168" s="73"/>
    </row>
    <row r="169" spans="2:6" x14ac:dyDescent="0.25">
      <c r="B169" s="71"/>
      <c r="C169" s="72"/>
      <c r="D169" s="73"/>
      <c r="E169" s="73"/>
      <c r="F169" s="73"/>
    </row>
    <row r="170" spans="2:6" x14ac:dyDescent="0.25">
      <c r="B170" s="71"/>
      <c r="C170" s="72"/>
      <c r="D170" s="73"/>
      <c r="E170" s="73"/>
      <c r="F170" s="73"/>
    </row>
    <row r="171" spans="2:6" x14ac:dyDescent="0.25">
      <c r="B171" s="71"/>
      <c r="C171" s="72"/>
      <c r="D171" s="73"/>
      <c r="E171" s="73"/>
      <c r="F171" s="73"/>
    </row>
    <row r="172" spans="2:6" x14ac:dyDescent="0.25">
      <c r="B172" s="71"/>
      <c r="C172" s="72"/>
      <c r="D172" s="73"/>
      <c r="E172" s="73"/>
      <c r="F172" s="73"/>
    </row>
    <row r="173" spans="2:6" x14ac:dyDescent="0.25">
      <c r="B173" s="71"/>
      <c r="C173" s="72"/>
      <c r="D173" s="73"/>
      <c r="E173" s="73"/>
      <c r="F173" s="73"/>
    </row>
    <row r="174" spans="2:6" x14ac:dyDescent="0.25">
      <c r="B174" s="71"/>
      <c r="C174" s="72"/>
      <c r="D174" s="73"/>
      <c r="E174" s="73"/>
      <c r="F174" s="73"/>
    </row>
    <row r="175" spans="2:6" x14ac:dyDescent="0.25">
      <c r="B175" s="71"/>
      <c r="C175" s="72"/>
      <c r="D175" s="73"/>
      <c r="E175" s="73"/>
      <c r="F175" s="73"/>
    </row>
    <row r="176" spans="2:6" x14ac:dyDescent="0.25">
      <c r="B176" s="71"/>
      <c r="C176" s="72"/>
      <c r="D176" s="73"/>
      <c r="E176" s="73"/>
      <c r="F176" s="73"/>
    </row>
    <row r="177" spans="2:6" x14ac:dyDescent="0.25">
      <c r="B177" s="71"/>
      <c r="C177" s="72"/>
      <c r="D177" s="73"/>
      <c r="E177" s="73"/>
      <c r="F177" s="73"/>
    </row>
    <row r="178" spans="2:6" x14ac:dyDescent="0.25">
      <c r="B178" s="71"/>
      <c r="C178" s="72"/>
      <c r="D178" s="73"/>
      <c r="E178" s="73"/>
      <c r="F178" s="73"/>
    </row>
    <row r="179" spans="2:6" x14ac:dyDescent="0.25">
      <c r="B179" s="71"/>
      <c r="C179" s="72"/>
      <c r="D179" s="73"/>
      <c r="E179" s="73"/>
      <c r="F179" s="73"/>
    </row>
    <row r="180" spans="2:6" x14ac:dyDescent="0.25">
      <c r="B180" s="71"/>
      <c r="C180" s="72"/>
      <c r="D180" s="73"/>
      <c r="E180" s="73"/>
      <c r="F180" s="73"/>
    </row>
    <row r="181" spans="2:6" x14ac:dyDescent="0.25">
      <c r="B181" s="71"/>
      <c r="C181" s="72"/>
      <c r="D181" s="73"/>
      <c r="E181" s="73"/>
      <c r="F181" s="73"/>
    </row>
    <row r="182" spans="2:6" x14ac:dyDescent="0.25">
      <c r="B182" s="71"/>
      <c r="C182" s="72"/>
      <c r="D182" s="73"/>
      <c r="E182" s="73"/>
      <c r="F182" s="73"/>
    </row>
    <row r="183" spans="2:6" x14ac:dyDescent="0.25">
      <c r="B183" s="71"/>
      <c r="C183" s="72"/>
      <c r="D183" s="73"/>
      <c r="E183" s="73"/>
      <c r="F183" s="73"/>
    </row>
    <row r="184" spans="2:6" x14ac:dyDescent="0.25">
      <c r="B184" s="71"/>
      <c r="C184" s="72"/>
      <c r="D184" s="73"/>
      <c r="E184" s="73"/>
      <c r="F184" s="73"/>
    </row>
    <row r="185" spans="2:6" x14ac:dyDescent="0.25">
      <c r="B185" s="71"/>
      <c r="C185" s="72"/>
      <c r="D185" s="73"/>
      <c r="E185" s="73"/>
      <c r="F185" s="73"/>
    </row>
    <row r="186" spans="2:6" x14ac:dyDescent="0.25">
      <c r="B186" s="71"/>
      <c r="C186" s="72"/>
      <c r="D186" s="73"/>
      <c r="E186" s="73"/>
      <c r="F186" s="73"/>
    </row>
    <row r="187" spans="2:6" x14ac:dyDescent="0.25">
      <c r="B187" s="71"/>
      <c r="C187" s="72"/>
      <c r="D187" s="73"/>
      <c r="E187" s="73"/>
      <c r="F187" s="73"/>
    </row>
    <row r="188" spans="2:6" x14ac:dyDescent="0.25">
      <c r="B188" s="71"/>
      <c r="C188" s="72"/>
      <c r="D188" s="73"/>
      <c r="E188" s="73"/>
      <c r="F188" s="73"/>
    </row>
    <row r="189" spans="2:6" x14ac:dyDescent="0.25">
      <c r="B189" s="71"/>
      <c r="C189" s="72"/>
      <c r="D189" s="73"/>
      <c r="E189" s="73"/>
      <c r="F189" s="73"/>
    </row>
    <row r="190" spans="2:6" x14ac:dyDescent="0.25">
      <c r="B190" s="71"/>
      <c r="C190" s="72"/>
      <c r="D190" s="73"/>
      <c r="E190" s="73"/>
      <c r="F190" s="73"/>
    </row>
    <row r="191" spans="2:6" x14ac:dyDescent="0.25">
      <c r="B191" s="71"/>
      <c r="C191" s="72"/>
      <c r="D191" s="73"/>
      <c r="E191" s="73"/>
      <c r="F191" s="73"/>
    </row>
    <row r="192" spans="2:6" x14ac:dyDescent="0.25">
      <c r="B192" s="71"/>
      <c r="C192" s="72"/>
      <c r="D192" s="73"/>
      <c r="E192" s="73"/>
      <c r="F192" s="73"/>
    </row>
    <row r="193" spans="2:6" x14ac:dyDescent="0.25">
      <c r="B193" s="71"/>
      <c r="C193" s="72"/>
      <c r="D193" s="73"/>
      <c r="E193" s="73"/>
      <c r="F193" s="73"/>
    </row>
    <row r="194" spans="2:6" x14ac:dyDescent="0.25">
      <c r="B194" s="71"/>
      <c r="C194" s="72"/>
      <c r="D194" s="73"/>
      <c r="E194" s="73"/>
      <c r="F194" s="73"/>
    </row>
    <row r="195" spans="2:6" x14ac:dyDescent="0.25">
      <c r="B195" s="71"/>
      <c r="C195" s="72"/>
      <c r="D195" s="73"/>
      <c r="E195" s="73"/>
      <c r="F195" s="73"/>
    </row>
    <row r="196" spans="2:6" x14ac:dyDescent="0.25">
      <c r="B196" s="71"/>
      <c r="C196" s="72"/>
      <c r="D196" s="73"/>
      <c r="E196" s="73"/>
      <c r="F196" s="73"/>
    </row>
    <row r="197" spans="2:6" x14ac:dyDescent="0.25">
      <c r="B197" s="71"/>
      <c r="C197" s="72"/>
      <c r="D197" s="73"/>
      <c r="E197" s="73"/>
      <c r="F197" s="73"/>
    </row>
    <row r="198" spans="2:6" x14ac:dyDescent="0.25">
      <c r="B198" s="71"/>
      <c r="C198" s="72"/>
      <c r="D198" s="73"/>
      <c r="E198" s="73"/>
      <c r="F198" s="73"/>
    </row>
    <row r="199" spans="2:6" x14ac:dyDescent="0.25">
      <c r="B199" s="71"/>
      <c r="C199" s="72"/>
      <c r="D199" s="73"/>
      <c r="E199" s="73"/>
      <c r="F199" s="73"/>
    </row>
    <row r="200" spans="2:6" x14ac:dyDescent="0.25">
      <c r="B200" s="71"/>
      <c r="C200" s="72"/>
      <c r="D200" s="73"/>
      <c r="E200" s="73"/>
      <c r="F200" s="73"/>
    </row>
    <row r="201" spans="2:6" x14ac:dyDescent="0.25">
      <c r="B201" s="71"/>
      <c r="C201" s="72"/>
      <c r="D201" s="73"/>
      <c r="E201" s="73"/>
      <c r="F201" s="73"/>
    </row>
    <row r="202" spans="2:6" x14ac:dyDescent="0.25">
      <c r="B202" s="71"/>
      <c r="C202" s="72"/>
      <c r="D202" s="73"/>
      <c r="E202" s="73"/>
      <c r="F202" s="73"/>
    </row>
    <row r="203" spans="2:6" x14ac:dyDescent="0.25">
      <c r="B203" s="71"/>
      <c r="C203" s="72"/>
      <c r="D203" s="73"/>
      <c r="E203" s="73"/>
      <c r="F203" s="73"/>
    </row>
    <row r="204" spans="2:6" x14ac:dyDescent="0.25">
      <c r="B204" s="71"/>
      <c r="C204" s="72"/>
      <c r="D204" s="73"/>
      <c r="E204" s="73"/>
      <c r="F204" s="73"/>
    </row>
    <row r="205" spans="2:6" x14ac:dyDescent="0.25">
      <c r="B205" s="71"/>
      <c r="C205" s="72"/>
      <c r="D205" s="73"/>
      <c r="E205" s="73"/>
      <c r="F205" s="73"/>
    </row>
    <row r="206" spans="2:6" x14ac:dyDescent="0.25">
      <c r="B206" s="71"/>
      <c r="C206" s="72"/>
      <c r="D206" s="73"/>
      <c r="E206" s="73"/>
      <c r="F206" s="73"/>
    </row>
    <row r="207" spans="2:6" x14ac:dyDescent="0.25">
      <c r="B207" s="71"/>
      <c r="C207" s="72"/>
      <c r="D207" s="73"/>
      <c r="E207" s="73"/>
      <c r="F207" s="73"/>
    </row>
    <row r="208" spans="2:6" x14ac:dyDescent="0.25">
      <c r="B208" s="71"/>
      <c r="C208" s="72"/>
      <c r="D208" s="73"/>
      <c r="E208" s="73"/>
      <c r="F208" s="73"/>
    </row>
    <row r="209" spans="2:6" x14ac:dyDescent="0.25">
      <c r="B209" s="71"/>
      <c r="C209" s="72"/>
      <c r="D209" s="73"/>
      <c r="E209" s="73"/>
      <c r="F209" s="73"/>
    </row>
    <row r="210" spans="2:6" x14ac:dyDescent="0.25">
      <c r="B210" s="71"/>
      <c r="C210" s="72"/>
      <c r="D210" s="73"/>
      <c r="E210" s="73"/>
      <c r="F210" s="73"/>
    </row>
    <row r="211" spans="2:6" x14ac:dyDescent="0.25">
      <c r="B211" s="71"/>
      <c r="C211" s="72"/>
      <c r="D211" s="73"/>
      <c r="E211" s="73"/>
      <c r="F211" s="73"/>
    </row>
    <row r="212" spans="2:6" x14ac:dyDescent="0.25">
      <c r="B212" s="71"/>
      <c r="C212" s="72"/>
      <c r="D212" s="73"/>
      <c r="E212" s="73"/>
      <c r="F212" s="73"/>
    </row>
    <row r="213" spans="2:6" x14ac:dyDescent="0.25">
      <c r="B213" s="71"/>
      <c r="C213" s="72"/>
      <c r="D213" s="73"/>
      <c r="E213" s="73"/>
      <c r="F213" s="73"/>
    </row>
    <row r="214" spans="2:6" x14ac:dyDescent="0.25">
      <c r="B214" s="71"/>
      <c r="C214" s="72"/>
      <c r="D214" s="73"/>
      <c r="E214" s="73"/>
      <c r="F214" s="73"/>
    </row>
    <row r="215" spans="2:6" x14ac:dyDescent="0.25">
      <c r="B215" s="71"/>
      <c r="C215" s="72"/>
      <c r="D215" s="73"/>
      <c r="E215" s="73"/>
      <c r="F215" s="73"/>
    </row>
    <row r="216" spans="2:6" x14ac:dyDescent="0.25">
      <c r="B216" s="71"/>
      <c r="C216" s="72"/>
      <c r="D216" s="73"/>
      <c r="E216" s="73"/>
      <c r="F216" s="73"/>
    </row>
    <row r="217" spans="2:6" x14ac:dyDescent="0.25">
      <c r="B217" s="71"/>
      <c r="C217" s="72"/>
      <c r="D217" s="73"/>
      <c r="E217" s="73"/>
      <c r="F217" s="73"/>
    </row>
    <row r="218" spans="2:6" x14ac:dyDescent="0.25">
      <c r="B218" s="71"/>
      <c r="C218" s="72"/>
      <c r="D218" s="73"/>
      <c r="E218" s="73"/>
      <c r="F218" s="73"/>
    </row>
    <row r="219" spans="2:6" x14ac:dyDescent="0.25">
      <c r="B219" s="71"/>
      <c r="C219" s="72"/>
      <c r="D219" s="73"/>
      <c r="E219" s="73"/>
      <c r="F219" s="73"/>
    </row>
    <row r="220" spans="2:6" x14ac:dyDescent="0.25">
      <c r="B220" s="71"/>
      <c r="C220" s="72"/>
      <c r="D220" s="73"/>
      <c r="E220" s="73"/>
      <c r="F220" s="73"/>
    </row>
    <row r="221" spans="2:6" x14ac:dyDescent="0.25">
      <c r="B221" s="71"/>
      <c r="C221" s="72"/>
      <c r="D221" s="73"/>
      <c r="E221" s="73"/>
      <c r="F221" s="73"/>
    </row>
    <row r="222" spans="2:6" x14ac:dyDescent="0.25">
      <c r="B222" s="71"/>
      <c r="C222" s="72"/>
      <c r="D222" s="73"/>
      <c r="E222" s="73"/>
      <c r="F222" s="73"/>
    </row>
    <row r="223" spans="2:6" x14ac:dyDescent="0.25">
      <c r="B223" s="71"/>
      <c r="C223" s="72"/>
      <c r="D223" s="73"/>
      <c r="E223" s="73"/>
      <c r="F223" s="73"/>
    </row>
    <row r="224" spans="2:6" x14ac:dyDescent="0.25">
      <c r="B224" s="71"/>
      <c r="C224" s="72"/>
      <c r="D224" s="73"/>
      <c r="E224" s="73"/>
      <c r="F224" s="73"/>
    </row>
    <row r="225" spans="2:6" x14ac:dyDescent="0.25">
      <c r="B225" s="71"/>
      <c r="C225" s="72"/>
      <c r="D225" s="73"/>
      <c r="E225" s="73"/>
      <c r="F225" s="73"/>
    </row>
    <row r="226" spans="2:6" x14ac:dyDescent="0.25">
      <c r="B226" s="71"/>
      <c r="C226" s="72"/>
      <c r="D226" s="73"/>
      <c r="E226" s="73"/>
      <c r="F226" s="73"/>
    </row>
    <row r="227" spans="2:6" x14ac:dyDescent="0.25">
      <c r="B227" s="71"/>
      <c r="C227" s="72"/>
      <c r="D227" s="73"/>
      <c r="E227" s="73"/>
      <c r="F227" s="73"/>
    </row>
    <row r="228" spans="2:6" x14ac:dyDescent="0.25">
      <c r="B228" s="71"/>
      <c r="C228" s="72"/>
      <c r="D228" s="73"/>
      <c r="E228" s="73"/>
      <c r="F228" s="73"/>
    </row>
    <row r="229" spans="2:6" x14ac:dyDescent="0.25">
      <c r="B229" s="71"/>
      <c r="C229" s="72"/>
      <c r="D229" s="73"/>
      <c r="E229" s="73"/>
      <c r="F229" s="73"/>
    </row>
    <row r="230" spans="2:6" x14ac:dyDescent="0.25">
      <c r="B230" s="71"/>
      <c r="C230" s="72"/>
      <c r="D230" s="73"/>
      <c r="E230" s="73"/>
      <c r="F230" s="73"/>
    </row>
    <row r="231" spans="2:6" x14ac:dyDescent="0.25">
      <c r="B231" s="71"/>
      <c r="C231" s="72"/>
      <c r="D231" s="73"/>
      <c r="E231" s="73"/>
      <c r="F231" s="73"/>
    </row>
    <row r="232" spans="2:6" x14ac:dyDescent="0.25">
      <c r="B232" s="71"/>
      <c r="C232" s="72"/>
      <c r="D232" s="73"/>
      <c r="E232" s="73"/>
      <c r="F232" s="73"/>
    </row>
    <row r="233" spans="2:6" x14ac:dyDescent="0.25">
      <c r="B233" s="71"/>
      <c r="C233" s="72"/>
      <c r="D233" s="73"/>
      <c r="E233" s="73"/>
      <c r="F233" s="73"/>
    </row>
    <row r="234" spans="2:6" x14ac:dyDescent="0.25">
      <c r="B234" s="71"/>
      <c r="C234" s="72"/>
      <c r="D234" s="73"/>
      <c r="E234" s="73"/>
      <c r="F234" s="73"/>
    </row>
    <row r="235" spans="2:6" x14ac:dyDescent="0.25">
      <c r="B235" s="71"/>
      <c r="C235" s="72"/>
      <c r="D235" s="73"/>
      <c r="E235" s="73"/>
      <c r="F235" s="73"/>
    </row>
    <row r="236" spans="2:6" x14ac:dyDescent="0.25">
      <c r="B236" s="71"/>
      <c r="C236" s="72"/>
      <c r="D236" s="73"/>
      <c r="E236" s="73"/>
      <c r="F236" s="73"/>
    </row>
    <row r="237" spans="2:6" x14ac:dyDescent="0.25">
      <c r="B237" s="71"/>
      <c r="C237" s="72"/>
      <c r="D237" s="73"/>
      <c r="E237" s="73"/>
      <c r="F237" s="73"/>
    </row>
    <row r="238" spans="2:6" x14ac:dyDescent="0.25">
      <c r="B238" s="71"/>
      <c r="C238" s="72"/>
      <c r="D238" s="73"/>
      <c r="E238" s="73"/>
      <c r="F238" s="73"/>
    </row>
    <row r="239" spans="2:6" x14ac:dyDescent="0.25">
      <c r="B239" s="71"/>
      <c r="C239" s="72"/>
      <c r="D239" s="73"/>
      <c r="E239" s="73"/>
      <c r="F239" s="73"/>
    </row>
    <row r="240" spans="2:6" x14ac:dyDescent="0.25">
      <c r="B240" s="71"/>
      <c r="C240" s="72"/>
      <c r="D240" s="73"/>
      <c r="E240" s="73"/>
      <c r="F240" s="73"/>
    </row>
    <row r="241" spans="2:6" x14ac:dyDescent="0.25">
      <c r="B241" s="71"/>
      <c r="C241" s="72"/>
      <c r="D241" s="73"/>
      <c r="E241" s="73"/>
      <c r="F241" s="73"/>
    </row>
    <row r="242" spans="2:6" x14ac:dyDescent="0.25">
      <c r="B242" s="71"/>
      <c r="C242" s="72"/>
      <c r="D242" s="73"/>
      <c r="E242" s="73"/>
      <c r="F242" s="73"/>
    </row>
    <row r="243" spans="2:6" x14ac:dyDescent="0.25">
      <c r="B243" s="71"/>
      <c r="C243" s="72"/>
      <c r="D243" s="73"/>
      <c r="E243" s="73"/>
      <c r="F243" s="73"/>
    </row>
    <row r="244" spans="2:6" x14ac:dyDescent="0.25">
      <c r="B244" s="71"/>
      <c r="C244" s="72"/>
      <c r="D244" s="73"/>
      <c r="E244" s="73"/>
      <c r="F244" s="73"/>
    </row>
    <row r="245" spans="2:6" x14ac:dyDescent="0.25">
      <c r="B245" s="71"/>
      <c r="C245" s="72"/>
      <c r="D245" s="73"/>
      <c r="E245" s="73"/>
      <c r="F245" s="73"/>
    </row>
    <row r="246" spans="2:6" x14ac:dyDescent="0.25">
      <c r="B246" s="71"/>
      <c r="C246" s="72"/>
      <c r="D246" s="73"/>
      <c r="E246" s="73"/>
      <c r="F246" s="73"/>
    </row>
    <row r="247" spans="2:6" x14ac:dyDescent="0.25">
      <c r="B247" s="71"/>
      <c r="C247" s="72"/>
      <c r="D247" s="73"/>
      <c r="E247" s="73"/>
      <c r="F247" s="73"/>
    </row>
    <row r="248" spans="2:6" x14ac:dyDescent="0.25">
      <c r="B248" s="71"/>
      <c r="C248" s="72"/>
      <c r="D248" s="73"/>
      <c r="E248" s="73"/>
      <c r="F248" s="73"/>
    </row>
    <row r="249" spans="2:6" x14ac:dyDescent="0.25">
      <c r="B249" s="71"/>
      <c r="C249" s="72"/>
      <c r="D249" s="73"/>
      <c r="E249" s="73"/>
      <c r="F249" s="73"/>
    </row>
    <row r="250" spans="2:6" x14ac:dyDescent="0.25">
      <c r="B250" s="71"/>
      <c r="C250" s="72"/>
      <c r="D250" s="73"/>
      <c r="E250" s="73"/>
      <c r="F250" s="73"/>
    </row>
    <row r="251" spans="2:6" x14ac:dyDescent="0.25">
      <c r="B251" s="71"/>
      <c r="C251" s="72"/>
      <c r="D251" s="73"/>
      <c r="E251" s="73"/>
      <c r="F251" s="73"/>
    </row>
    <row r="252" spans="2:6" x14ac:dyDescent="0.25">
      <c r="B252" s="71"/>
      <c r="C252" s="72"/>
      <c r="D252" s="73"/>
      <c r="E252" s="73"/>
      <c r="F252" s="73"/>
    </row>
    <row r="253" spans="2:6" x14ac:dyDescent="0.25">
      <c r="B253" s="71"/>
      <c r="C253" s="72"/>
      <c r="D253" s="73"/>
      <c r="E253" s="73"/>
      <c r="F253" s="73"/>
    </row>
    <row r="254" spans="2:6" x14ac:dyDescent="0.25">
      <c r="B254" s="71"/>
      <c r="C254" s="72"/>
      <c r="D254" s="73"/>
      <c r="E254" s="73"/>
      <c r="F254" s="73"/>
    </row>
    <row r="255" spans="2:6" x14ac:dyDescent="0.25">
      <c r="B255" s="71"/>
      <c r="C255" s="72"/>
      <c r="D255" s="73"/>
      <c r="E255" s="73"/>
      <c r="F255" s="73"/>
    </row>
    <row r="256" spans="2:6" x14ac:dyDescent="0.25">
      <c r="B256" s="71"/>
      <c r="C256" s="72"/>
      <c r="D256" s="73"/>
      <c r="E256" s="73"/>
      <c r="F256" s="73"/>
    </row>
    <row r="257" spans="2:6" x14ac:dyDescent="0.25">
      <c r="B257" s="71"/>
      <c r="C257" s="72"/>
      <c r="D257" s="73"/>
      <c r="E257" s="73"/>
      <c r="F257" s="73"/>
    </row>
    <row r="258" spans="2:6" x14ac:dyDescent="0.25">
      <c r="B258" s="71"/>
      <c r="C258" s="72"/>
      <c r="D258" s="73"/>
      <c r="E258" s="73"/>
      <c r="F258" s="73"/>
    </row>
    <row r="259" spans="2:6" x14ac:dyDescent="0.25">
      <c r="B259" s="71"/>
      <c r="C259" s="72"/>
      <c r="D259" s="73"/>
      <c r="E259" s="73"/>
      <c r="F259" s="73"/>
    </row>
    <row r="260" spans="2:6" x14ac:dyDescent="0.25">
      <c r="B260" s="71"/>
      <c r="C260" s="72"/>
      <c r="D260" s="73"/>
      <c r="E260" s="73"/>
      <c r="F260" s="73"/>
    </row>
    <row r="261" spans="2:6" x14ac:dyDescent="0.25">
      <c r="B261" s="71"/>
      <c r="C261" s="72"/>
      <c r="D261" s="73"/>
      <c r="E261" s="73"/>
      <c r="F261" s="73"/>
    </row>
    <row r="262" spans="2:6" x14ac:dyDescent="0.25">
      <c r="B262" s="71"/>
      <c r="C262" s="72"/>
      <c r="D262" s="73"/>
      <c r="E262" s="73"/>
      <c r="F262" s="73"/>
    </row>
    <row r="263" spans="2:6" x14ac:dyDescent="0.25">
      <c r="B263" s="71"/>
      <c r="C263" s="72"/>
      <c r="D263" s="73"/>
      <c r="E263" s="73"/>
      <c r="F263" s="73"/>
    </row>
    <row r="264" spans="2:6" x14ac:dyDescent="0.25">
      <c r="B264" s="71"/>
      <c r="C264" s="72"/>
      <c r="D264" s="73"/>
      <c r="E264" s="73"/>
      <c r="F264" s="73"/>
    </row>
    <row r="265" spans="2:6" x14ac:dyDescent="0.25">
      <c r="B265" s="71"/>
      <c r="C265" s="72"/>
      <c r="D265" s="73"/>
      <c r="E265" s="73"/>
      <c r="F265" s="73"/>
    </row>
    <row r="266" spans="2:6" x14ac:dyDescent="0.25">
      <c r="B266" s="71"/>
      <c r="C266" s="72"/>
      <c r="D266" s="73"/>
      <c r="E266" s="73"/>
      <c r="F266" s="73"/>
    </row>
    <row r="267" spans="2:6" x14ac:dyDescent="0.25">
      <c r="B267" s="71"/>
      <c r="C267" s="72"/>
      <c r="D267" s="73"/>
      <c r="E267" s="73"/>
      <c r="F267" s="73"/>
    </row>
    <row r="268" spans="2:6" x14ac:dyDescent="0.25">
      <c r="B268" s="71"/>
      <c r="C268" s="72"/>
      <c r="D268" s="73"/>
      <c r="E268" s="73"/>
      <c r="F268" s="73"/>
    </row>
    <row r="269" spans="2:6" x14ac:dyDescent="0.25">
      <c r="B269" s="71"/>
      <c r="C269" s="72"/>
      <c r="D269" s="73"/>
      <c r="E269" s="73"/>
      <c r="F269" s="73"/>
    </row>
    <row r="270" spans="2:6" x14ac:dyDescent="0.25">
      <c r="B270" s="71"/>
      <c r="C270" s="72"/>
      <c r="D270" s="73"/>
      <c r="E270" s="73"/>
      <c r="F270" s="73"/>
    </row>
    <row r="271" spans="2:6" x14ac:dyDescent="0.25">
      <c r="B271" s="71"/>
      <c r="C271" s="72"/>
      <c r="D271" s="73"/>
      <c r="E271" s="73"/>
      <c r="F271" s="73"/>
    </row>
    <row r="272" spans="2:6" x14ac:dyDescent="0.25">
      <c r="B272" s="71"/>
      <c r="C272" s="72"/>
      <c r="D272" s="73"/>
      <c r="E272" s="73"/>
      <c r="F272" s="73"/>
    </row>
    <row r="273" spans="2:6" x14ac:dyDescent="0.25">
      <c r="B273" s="71"/>
      <c r="C273" s="72"/>
      <c r="D273" s="73"/>
      <c r="E273" s="73"/>
      <c r="F273" s="73"/>
    </row>
    <row r="274" spans="2:6" x14ac:dyDescent="0.25">
      <c r="B274" s="71"/>
      <c r="C274" s="72"/>
      <c r="D274" s="73"/>
      <c r="E274" s="73"/>
      <c r="F274" s="73"/>
    </row>
    <row r="275" spans="2:6" x14ac:dyDescent="0.25">
      <c r="B275" s="71"/>
      <c r="C275" s="72"/>
      <c r="D275" s="73"/>
      <c r="E275" s="73"/>
      <c r="F275" s="73"/>
    </row>
    <row r="276" spans="2:6" x14ac:dyDescent="0.25">
      <c r="B276" s="71"/>
      <c r="C276" s="72"/>
      <c r="D276" s="73"/>
      <c r="E276" s="73"/>
      <c r="F276" s="73"/>
    </row>
    <row r="277" spans="2:6" x14ac:dyDescent="0.25">
      <c r="B277" s="71"/>
      <c r="C277" s="72"/>
      <c r="D277" s="73"/>
      <c r="E277" s="73"/>
      <c r="F277" s="73"/>
    </row>
    <row r="278" spans="2:6" x14ac:dyDescent="0.25">
      <c r="B278" s="71"/>
      <c r="C278" s="72"/>
      <c r="D278" s="73"/>
      <c r="E278" s="73"/>
      <c r="F278" s="73"/>
    </row>
    <row r="279" spans="2:6" x14ac:dyDescent="0.25">
      <c r="B279" s="71"/>
      <c r="C279" s="72"/>
      <c r="D279" s="73"/>
      <c r="E279" s="73"/>
      <c r="F279" s="73"/>
    </row>
    <row r="280" spans="2:6" x14ac:dyDescent="0.25">
      <c r="B280" s="71"/>
      <c r="C280" s="72"/>
      <c r="D280" s="73"/>
      <c r="E280" s="73"/>
      <c r="F280" s="73"/>
    </row>
    <row r="281" spans="2:6" x14ac:dyDescent="0.25">
      <c r="B281" s="71"/>
      <c r="C281" s="72"/>
      <c r="D281" s="73"/>
      <c r="E281" s="73"/>
      <c r="F281" s="73"/>
    </row>
    <row r="282" spans="2:6" x14ac:dyDescent="0.25">
      <c r="B282" s="71"/>
      <c r="C282" s="72"/>
      <c r="D282" s="73"/>
      <c r="E282" s="73"/>
      <c r="F282" s="73"/>
    </row>
    <row r="283" spans="2:6" x14ac:dyDescent="0.25">
      <c r="B283" s="71"/>
      <c r="C283" s="72"/>
      <c r="D283" s="73"/>
      <c r="E283" s="73"/>
      <c r="F283" s="73"/>
    </row>
    <row r="284" spans="2:6" x14ac:dyDescent="0.25">
      <c r="B284" s="71"/>
      <c r="C284" s="72"/>
      <c r="D284" s="73"/>
      <c r="E284" s="73"/>
      <c r="F284" s="73"/>
    </row>
    <row r="285" spans="2:6" x14ac:dyDescent="0.25">
      <c r="B285" s="71"/>
      <c r="C285" s="72"/>
      <c r="D285" s="73"/>
      <c r="E285" s="73"/>
      <c r="F285" s="73"/>
    </row>
  </sheetData>
  <mergeCells count="1">
    <mergeCell ref="B2:F2"/>
  </mergeCells>
  <pageMargins left="0.7" right="0.7" top="0.75" bottom="0.75" header="0.3" footer="0.3"/>
  <pageSetup paperSize="9" scale="77" orientation="portrait"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281"/>
  <sheetViews>
    <sheetView workbookViewId="0">
      <selection activeCell="E7" sqref="E7"/>
    </sheetView>
  </sheetViews>
  <sheetFormatPr defaultRowHeight="15" x14ac:dyDescent="0.25"/>
  <cols>
    <col min="1" max="1" width="9.140625" style="59"/>
    <col min="2" max="2" width="52.7109375" style="74" customWidth="1"/>
    <col min="3" max="3" width="8.140625" style="75" bestFit="1" customWidth="1"/>
    <col min="4" max="4" width="13" style="76" customWidth="1"/>
    <col min="5" max="5" width="17.140625" style="76" customWidth="1"/>
    <col min="6" max="6" width="15.7109375" style="76" customWidth="1"/>
    <col min="7" max="7" width="14" style="66" customWidth="1"/>
    <col min="8" max="8" width="13.42578125" style="59" bestFit="1" customWidth="1"/>
    <col min="9" max="9" width="11.85546875" style="59" customWidth="1"/>
    <col min="10" max="10" width="9.140625" style="59"/>
    <col min="11" max="11" width="17.5703125" style="59" bestFit="1" customWidth="1"/>
    <col min="12" max="16384" width="9.140625" style="59"/>
  </cols>
  <sheetData>
    <row r="2" spans="2:7" s="54" customFormat="1" ht="15" customHeight="1" x14ac:dyDescent="0.2">
      <c r="B2" s="212" t="str">
        <f>'Elenco Prezzi Unitari'!B173</f>
        <v>PR1 - Videoüberwachungsstation Nr.1:  Bahnhofstraße (Gemeinde  MARGREID)</v>
      </c>
      <c r="C2" s="212"/>
      <c r="D2" s="212"/>
      <c r="E2" s="212"/>
      <c r="F2" s="212"/>
      <c r="G2" s="53"/>
    </row>
    <row r="3" spans="2:7" s="54" customFormat="1" ht="30" x14ac:dyDescent="0.2">
      <c r="B3" s="55" t="s">
        <v>0</v>
      </c>
      <c r="C3" s="55" t="s">
        <v>2</v>
      </c>
      <c r="D3" s="55" t="s">
        <v>4</v>
      </c>
      <c r="E3" s="55" t="s">
        <v>5</v>
      </c>
      <c r="F3" s="55" t="s">
        <v>3</v>
      </c>
      <c r="G3" s="53"/>
    </row>
    <row r="4" spans="2:7" s="54" customFormat="1" x14ac:dyDescent="0.2">
      <c r="B4" s="33" t="str">
        <f>'Elenco Prezzi Unitari'!B13</f>
        <v>Überwachungskamera  (Speed Dome)</v>
      </c>
      <c r="C4" s="56" t="s">
        <v>1</v>
      </c>
      <c r="D4" s="57">
        <v>1</v>
      </c>
      <c r="E4" s="91">
        <f>'Elenco Prezzi Unitari'!F13</f>
        <v>2500</v>
      </c>
      <c r="F4" s="83">
        <f t="shared" ref="F4:F6" si="0">E4*D4</f>
        <v>2500</v>
      </c>
      <c r="G4" s="53"/>
    </row>
    <row r="5" spans="2:7" x14ac:dyDescent="0.25">
      <c r="B5" s="33" t="str">
        <f>'Elenco Prezzi Unitari'!B37</f>
        <v>Schild "Videoüberwachter Bereich" Art.13 GvD 196/2003</v>
      </c>
      <c r="C5" s="56" t="s">
        <v>1</v>
      </c>
      <c r="D5" s="57">
        <v>1</v>
      </c>
      <c r="E5" s="91">
        <f>'Elenco Prezzi Unitari'!F37</f>
        <v>50</v>
      </c>
      <c r="F5" s="83">
        <f t="shared" si="0"/>
        <v>50</v>
      </c>
      <c r="G5" s="58"/>
    </row>
    <row r="6" spans="2:7" ht="60" x14ac:dyDescent="0.25">
      <c r="B6" s="33" t="s">
        <v>11</v>
      </c>
      <c r="C6" s="38" t="s">
        <v>8</v>
      </c>
      <c r="D6" s="57">
        <v>1</v>
      </c>
      <c r="E6" s="82">
        <v>900</v>
      </c>
      <c r="F6" s="83">
        <f t="shared" si="0"/>
        <v>900</v>
      </c>
      <c r="G6" s="58"/>
    </row>
    <row r="7" spans="2:7" ht="30" x14ac:dyDescent="0.25">
      <c r="B7" s="39" t="s">
        <v>10</v>
      </c>
      <c r="C7" s="62" t="s">
        <v>8</v>
      </c>
      <c r="D7" s="63">
        <v>1</v>
      </c>
      <c r="E7" s="86">
        <v>800</v>
      </c>
      <c r="F7" s="87">
        <f>E7*D7</f>
        <v>800</v>
      </c>
      <c r="G7" s="58"/>
    </row>
    <row r="8" spans="2:7" x14ac:dyDescent="0.25">
      <c r="B8" s="35" t="str">
        <f>'Elenco Prezzi Unitari'!B66</f>
        <v>Gesamt SOA Kategorie OS5</v>
      </c>
      <c r="C8" s="60"/>
      <c r="D8" s="61"/>
      <c r="E8" s="84"/>
      <c r="F8" s="85">
        <f>SUM(F4:F7)</f>
        <v>4250</v>
      </c>
      <c r="G8" s="58"/>
    </row>
    <row r="9" spans="2:7" x14ac:dyDescent="0.25">
      <c r="B9" s="33" t="str">
        <f>'Elenco Prezzi Unitari'!B25</f>
        <v>Wireless CPE</v>
      </c>
      <c r="C9" s="56" t="s">
        <v>1</v>
      </c>
      <c r="D9" s="57">
        <v>1</v>
      </c>
      <c r="E9" s="91">
        <f>'Elenco Prezzi Unitari'!F25</f>
        <v>400</v>
      </c>
      <c r="F9" s="83">
        <f t="shared" ref="F9" si="1">E9*D9</f>
        <v>400</v>
      </c>
    </row>
    <row r="10" spans="2:7" ht="45" x14ac:dyDescent="0.25">
      <c r="B10" s="33" t="s">
        <v>9</v>
      </c>
      <c r="C10" s="38" t="s">
        <v>8</v>
      </c>
      <c r="D10" s="57">
        <v>1</v>
      </c>
      <c r="E10" s="82">
        <v>500</v>
      </c>
      <c r="F10" s="83">
        <f>E10*D10</f>
        <v>500</v>
      </c>
    </row>
    <row r="11" spans="2:7" ht="30" x14ac:dyDescent="0.25">
      <c r="B11" s="39" t="s">
        <v>10</v>
      </c>
      <c r="C11" s="62" t="s">
        <v>8</v>
      </c>
      <c r="D11" s="63">
        <v>1</v>
      </c>
      <c r="E11" s="86">
        <v>400</v>
      </c>
      <c r="F11" s="87">
        <f>E11*D11</f>
        <v>400</v>
      </c>
    </row>
    <row r="12" spans="2:7" x14ac:dyDescent="0.25">
      <c r="B12" s="36" t="str">
        <f>'Elenco Prezzi Unitari'!B67</f>
        <v>Gesamt SOA Kategorie OS19</v>
      </c>
      <c r="C12" s="60"/>
      <c r="D12" s="65"/>
      <c r="E12" s="84"/>
      <c r="F12" s="88">
        <f>SUM(F9:F11)</f>
        <v>1300</v>
      </c>
    </row>
    <row r="13" spans="2:7" x14ac:dyDescent="0.25">
      <c r="B13" s="67"/>
      <c r="C13" s="68"/>
      <c r="D13" s="69"/>
      <c r="E13" s="89"/>
      <c r="F13" s="89"/>
    </row>
    <row r="14" spans="2:7" x14ac:dyDescent="0.25">
      <c r="B14" s="45" t="s">
        <v>7</v>
      </c>
      <c r="C14" s="60"/>
      <c r="D14" s="70"/>
      <c r="E14" s="84"/>
      <c r="F14" s="90">
        <f>F8+F12</f>
        <v>5550</v>
      </c>
    </row>
    <row r="15" spans="2:7" x14ac:dyDescent="0.25">
      <c r="B15" s="71"/>
      <c r="C15" s="72"/>
      <c r="D15" s="73"/>
      <c r="E15" s="73"/>
      <c r="F15" s="73"/>
    </row>
    <row r="16" spans="2:7" x14ac:dyDescent="0.25">
      <c r="B16" s="71"/>
      <c r="C16" s="72"/>
      <c r="D16" s="73"/>
      <c r="E16" s="73"/>
      <c r="F16" s="73"/>
    </row>
    <row r="17" spans="2:6" x14ac:dyDescent="0.25">
      <c r="B17" s="71"/>
      <c r="C17" s="72"/>
      <c r="D17" s="73"/>
      <c r="E17" s="73"/>
      <c r="F17" s="73"/>
    </row>
    <row r="18" spans="2:6" x14ac:dyDescent="0.25">
      <c r="B18" s="71"/>
      <c r="C18" s="72"/>
      <c r="D18" s="73"/>
      <c r="E18" s="73"/>
      <c r="F18" s="73"/>
    </row>
    <row r="19" spans="2:6" x14ac:dyDescent="0.25">
      <c r="B19" s="71"/>
      <c r="C19" s="72"/>
      <c r="D19" s="73"/>
      <c r="E19" s="73"/>
      <c r="F19" s="73"/>
    </row>
    <row r="20" spans="2:6" x14ac:dyDescent="0.25">
      <c r="B20" s="71"/>
      <c r="C20" s="72"/>
      <c r="D20" s="73"/>
      <c r="E20" s="73"/>
      <c r="F20" s="73"/>
    </row>
    <row r="21" spans="2:6" x14ac:dyDescent="0.25">
      <c r="B21" s="71"/>
      <c r="C21" s="72"/>
      <c r="D21" s="73"/>
      <c r="E21" s="73"/>
      <c r="F21" s="73"/>
    </row>
    <row r="22" spans="2:6" x14ac:dyDescent="0.25">
      <c r="B22" s="71"/>
      <c r="C22" s="72"/>
      <c r="D22" s="73"/>
      <c r="E22" s="73"/>
      <c r="F22" s="73"/>
    </row>
    <row r="23" spans="2:6" x14ac:dyDescent="0.25">
      <c r="B23" s="71"/>
      <c r="C23" s="72"/>
      <c r="D23" s="73"/>
      <c r="E23" s="73"/>
      <c r="F23" s="73"/>
    </row>
    <row r="24" spans="2:6" x14ac:dyDescent="0.25">
      <c r="B24" s="71"/>
      <c r="C24" s="72"/>
      <c r="D24" s="73"/>
      <c r="E24" s="73"/>
      <c r="F24" s="73"/>
    </row>
    <row r="25" spans="2:6" x14ac:dyDescent="0.25">
      <c r="B25" s="71"/>
      <c r="C25" s="72"/>
      <c r="D25" s="73"/>
      <c r="E25" s="73"/>
      <c r="F25" s="73"/>
    </row>
    <row r="26" spans="2:6" x14ac:dyDescent="0.25">
      <c r="B26" s="71"/>
      <c r="C26" s="72"/>
      <c r="D26" s="73"/>
      <c r="E26" s="73"/>
      <c r="F26" s="73"/>
    </row>
    <row r="27" spans="2:6" x14ac:dyDescent="0.25">
      <c r="B27" s="71"/>
      <c r="C27" s="72"/>
      <c r="D27" s="73"/>
      <c r="E27" s="73"/>
      <c r="F27" s="73"/>
    </row>
    <row r="28" spans="2:6" x14ac:dyDescent="0.25">
      <c r="B28" s="71"/>
      <c r="C28" s="72"/>
      <c r="D28" s="73"/>
      <c r="E28" s="73"/>
      <c r="F28" s="73"/>
    </row>
    <row r="29" spans="2:6" x14ac:dyDescent="0.25">
      <c r="B29" s="71"/>
      <c r="C29" s="72"/>
      <c r="D29" s="73"/>
      <c r="E29" s="73"/>
      <c r="F29" s="73"/>
    </row>
    <row r="30" spans="2:6" x14ac:dyDescent="0.25">
      <c r="B30" s="71"/>
      <c r="C30" s="72"/>
      <c r="D30" s="73"/>
      <c r="E30" s="73"/>
      <c r="F30" s="73"/>
    </row>
    <row r="31" spans="2:6" x14ac:dyDescent="0.25">
      <c r="B31" s="71"/>
      <c r="C31" s="72"/>
      <c r="D31" s="73"/>
      <c r="E31" s="73"/>
      <c r="F31" s="73"/>
    </row>
    <row r="32" spans="2:6" x14ac:dyDescent="0.25">
      <c r="B32" s="71"/>
      <c r="C32" s="72"/>
      <c r="D32" s="73"/>
      <c r="E32" s="73"/>
      <c r="F32" s="73"/>
    </row>
    <row r="33" spans="2:6" x14ac:dyDescent="0.25">
      <c r="B33" s="71"/>
      <c r="C33" s="72"/>
      <c r="D33" s="73"/>
      <c r="E33" s="73"/>
      <c r="F33" s="73"/>
    </row>
    <row r="34" spans="2:6" x14ac:dyDescent="0.25">
      <c r="B34" s="71"/>
      <c r="C34" s="72"/>
      <c r="D34" s="73"/>
      <c r="E34" s="73"/>
      <c r="F34" s="73"/>
    </row>
    <row r="35" spans="2:6" x14ac:dyDescent="0.25">
      <c r="B35" s="71"/>
      <c r="C35" s="72"/>
      <c r="D35" s="73"/>
      <c r="E35" s="73"/>
      <c r="F35" s="73"/>
    </row>
    <row r="36" spans="2:6" x14ac:dyDescent="0.25">
      <c r="B36" s="71"/>
      <c r="C36" s="72"/>
      <c r="D36" s="73"/>
      <c r="E36" s="73"/>
      <c r="F36" s="73"/>
    </row>
    <row r="37" spans="2:6" x14ac:dyDescent="0.25">
      <c r="B37" s="71"/>
      <c r="C37" s="72"/>
      <c r="D37" s="73"/>
      <c r="E37" s="73"/>
      <c r="F37" s="73"/>
    </row>
    <row r="38" spans="2:6" x14ac:dyDescent="0.25">
      <c r="B38" s="71"/>
      <c r="C38" s="72"/>
      <c r="D38" s="73"/>
      <c r="E38" s="73"/>
      <c r="F38" s="73"/>
    </row>
    <row r="39" spans="2:6" x14ac:dyDescent="0.25">
      <c r="B39" s="71"/>
      <c r="C39" s="72"/>
      <c r="D39" s="73"/>
      <c r="E39" s="73"/>
      <c r="F39" s="73"/>
    </row>
    <row r="40" spans="2:6" x14ac:dyDescent="0.25">
      <c r="B40" s="71"/>
      <c r="C40" s="72"/>
      <c r="D40" s="73"/>
      <c r="E40" s="73"/>
      <c r="F40" s="73"/>
    </row>
    <row r="41" spans="2:6" x14ac:dyDescent="0.25">
      <c r="B41" s="71"/>
      <c r="C41" s="72"/>
      <c r="D41" s="73"/>
      <c r="E41" s="73"/>
      <c r="F41" s="73"/>
    </row>
    <row r="42" spans="2:6" x14ac:dyDescent="0.25">
      <c r="B42" s="71"/>
      <c r="C42" s="72"/>
      <c r="D42" s="73"/>
      <c r="E42" s="73"/>
      <c r="F42" s="73"/>
    </row>
    <row r="43" spans="2:6" x14ac:dyDescent="0.25">
      <c r="B43" s="71"/>
      <c r="C43" s="72"/>
      <c r="D43" s="73"/>
      <c r="E43" s="73"/>
      <c r="F43" s="73"/>
    </row>
    <row r="44" spans="2:6" x14ac:dyDescent="0.25">
      <c r="B44" s="71"/>
      <c r="C44" s="72"/>
      <c r="D44" s="73"/>
      <c r="E44" s="73"/>
      <c r="F44" s="73"/>
    </row>
    <row r="45" spans="2:6" x14ac:dyDescent="0.25">
      <c r="B45" s="71"/>
      <c r="C45" s="72"/>
      <c r="D45" s="73"/>
      <c r="E45" s="73"/>
      <c r="F45" s="73"/>
    </row>
    <row r="46" spans="2:6" x14ac:dyDescent="0.25">
      <c r="B46" s="71"/>
      <c r="C46" s="72"/>
      <c r="D46" s="73"/>
      <c r="E46" s="73"/>
      <c r="F46" s="73"/>
    </row>
    <row r="47" spans="2:6" x14ac:dyDescent="0.25">
      <c r="B47" s="71"/>
      <c r="C47" s="72"/>
      <c r="D47" s="73"/>
      <c r="E47" s="73"/>
      <c r="F47" s="73"/>
    </row>
    <row r="48" spans="2:6" x14ac:dyDescent="0.25">
      <c r="B48" s="71"/>
      <c r="C48" s="72"/>
      <c r="D48" s="73"/>
      <c r="E48" s="73"/>
      <c r="F48" s="73"/>
    </row>
    <row r="49" spans="2:6" x14ac:dyDescent="0.25">
      <c r="B49" s="71"/>
      <c r="C49" s="72"/>
      <c r="D49" s="73"/>
      <c r="E49" s="73"/>
      <c r="F49" s="73"/>
    </row>
    <row r="50" spans="2:6" x14ac:dyDescent="0.25">
      <c r="B50" s="71"/>
      <c r="C50" s="72"/>
      <c r="D50" s="73"/>
      <c r="E50" s="73"/>
      <c r="F50" s="73"/>
    </row>
    <row r="51" spans="2:6" x14ac:dyDescent="0.25">
      <c r="B51" s="71"/>
      <c r="C51" s="72"/>
      <c r="D51" s="73"/>
      <c r="E51" s="73"/>
      <c r="F51" s="73"/>
    </row>
    <row r="52" spans="2:6" x14ac:dyDescent="0.25">
      <c r="B52" s="71"/>
      <c r="C52" s="72"/>
      <c r="D52" s="73"/>
      <c r="E52" s="73"/>
      <c r="F52" s="73"/>
    </row>
    <row r="53" spans="2:6" x14ac:dyDescent="0.25">
      <c r="B53" s="71"/>
      <c r="C53" s="72"/>
      <c r="D53" s="73"/>
      <c r="E53" s="73"/>
      <c r="F53" s="73"/>
    </row>
    <row r="54" spans="2:6" x14ac:dyDescent="0.25">
      <c r="B54" s="71"/>
      <c r="C54" s="72"/>
      <c r="D54" s="73"/>
      <c r="E54" s="73"/>
      <c r="F54" s="73"/>
    </row>
    <row r="55" spans="2:6" x14ac:dyDescent="0.25">
      <c r="B55" s="71"/>
      <c r="C55" s="72"/>
      <c r="D55" s="73"/>
      <c r="E55" s="73"/>
      <c r="F55" s="73"/>
    </row>
    <row r="56" spans="2:6" x14ac:dyDescent="0.25">
      <c r="B56" s="71"/>
      <c r="C56" s="72"/>
      <c r="D56" s="73"/>
      <c r="E56" s="73"/>
      <c r="F56" s="73"/>
    </row>
    <row r="57" spans="2:6" x14ac:dyDescent="0.25">
      <c r="B57" s="71"/>
      <c r="C57" s="72"/>
      <c r="D57" s="73"/>
      <c r="E57" s="73"/>
      <c r="F57" s="73"/>
    </row>
    <row r="58" spans="2:6" x14ac:dyDescent="0.25">
      <c r="B58" s="71"/>
      <c r="C58" s="72"/>
      <c r="D58" s="73"/>
      <c r="E58" s="73"/>
      <c r="F58" s="73"/>
    </row>
    <row r="59" spans="2:6" x14ac:dyDescent="0.25">
      <c r="B59" s="71"/>
      <c r="C59" s="72"/>
      <c r="D59" s="73"/>
      <c r="E59" s="73"/>
      <c r="F59" s="73"/>
    </row>
    <row r="60" spans="2:6" x14ac:dyDescent="0.25">
      <c r="B60" s="71"/>
      <c r="C60" s="72"/>
      <c r="D60" s="73"/>
      <c r="E60" s="73"/>
      <c r="F60" s="73"/>
    </row>
    <row r="61" spans="2:6" x14ac:dyDescent="0.25">
      <c r="B61" s="71"/>
      <c r="C61" s="72"/>
      <c r="D61" s="73"/>
      <c r="E61" s="73"/>
      <c r="F61" s="73"/>
    </row>
    <row r="62" spans="2:6" x14ac:dyDescent="0.25">
      <c r="B62" s="71"/>
      <c r="C62" s="72"/>
      <c r="D62" s="73"/>
      <c r="E62" s="73"/>
      <c r="F62" s="73"/>
    </row>
    <row r="63" spans="2:6" x14ac:dyDescent="0.25">
      <c r="B63" s="71"/>
      <c r="C63" s="72"/>
      <c r="D63" s="73"/>
      <c r="E63" s="73"/>
      <c r="F63" s="73"/>
    </row>
    <row r="64" spans="2:6" x14ac:dyDescent="0.25">
      <c r="B64" s="71"/>
      <c r="C64" s="72"/>
      <c r="D64" s="73"/>
      <c r="E64" s="73"/>
      <c r="F64" s="73"/>
    </row>
    <row r="65" spans="2:6" x14ac:dyDescent="0.25">
      <c r="B65" s="71"/>
      <c r="C65" s="72"/>
      <c r="D65" s="73"/>
      <c r="E65" s="73"/>
      <c r="F65" s="73"/>
    </row>
    <row r="66" spans="2:6" x14ac:dyDescent="0.25">
      <c r="B66" s="71"/>
      <c r="C66" s="72"/>
      <c r="D66" s="73"/>
      <c r="E66" s="73"/>
      <c r="F66" s="73"/>
    </row>
    <row r="67" spans="2:6" x14ac:dyDescent="0.25">
      <c r="B67" s="71"/>
      <c r="C67" s="72"/>
      <c r="D67" s="73"/>
      <c r="E67" s="73"/>
      <c r="F67" s="73"/>
    </row>
    <row r="68" spans="2:6" x14ac:dyDescent="0.25">
      <c r="B68" s="71"/>
      <c r="C68" s="72"/>
      <c r="D68" s="73"/>
      <c r="E68" s="73"/>
      <c r="F68" s="73"/>
    </row>
    <row r="69" spans="2:6" x14ac:dyDescent="0.25">
      <c r="B69" s="71"/>
      <c r="C69" s="72"/>
      <c r="D69" s="73"/>
      <c r="E69" s="73"/>
      <c r="F69" s="73"/>
    </row>
    <row r="70" spans="2:6" x14ac:dyDescent="0.25">
      <c r="B70" s="71"/>
      <c r="C70" s="72"/>
      <c r="D70" s="73"/>
      <c r="E70" s="73"/>
      <c r="F70" s="73"/>
    </row>
    <row r="71" spans="2:6" x14ac:dyDescent="0.25">
      <c r="B71" s="71"/>
      <c r="C71" s="72"/>
      <c r="D71" s="73"/>
      <c r="E71" s="73"/>
      <c r="F71" s="73"/>
    </row>
    <row r="72" spans="2:6" x14ac:dyDescent="0.25">
      <c r="B72" s="71"/>
      <c r="C72" s="72"/>
      <c r="D72" s="73"/>
      <c r="E72" s="73"/>
      <c r="F72" s="73"/>
    </row>
    <row r="73" spans="2:6" x14ac:dyDescent="0.25">
      <c r="B73" s="71"/>
      <c r="C73" s="72"/>
      <c r="D73" s="73"/>
      <c r="E73" s="73"/>
      <c r="F73" s="73"/>
    </row>
    <row r="74" spans="2:6" x14ac:dyDescent="0.25">
      <c r="B74" s="71"/>
      <c r="C74" s="72"/>
      <c r="D74" s="73"/>
      <c r="E74" s="73"/>
      <c r="F74" s="73"/>
    </row>
    <row r="75" spans="2:6" x14ac:dyDescent="0.25">
      <c r="B75" s="71"/>
      <c r="C75" s="72"/>
      <c r="D75" s="73"/>
      <c r="E75" s="73"/>
      <c r="F75" s="73"/>
    </row>
    <row r="76" spans="2:6" x14ac:dyDescent="0.25">
      <c r="B76" s="71"/>
      <c r="C76" s="72"/>
      <c r="D76" s="73"/>
      <c r="E76" s="73"/>
      <c r="F76" s="73"/>
    </row>
    <row r="77" spans="2:6" x14ac:dyDescent="0.25">
      <c r="B77" s="71"/>
      <c r="C77" s="72"/>
      <c r="D77" s="73"/>
      <c r="E77" s="73"/>
      <c r="F77" s="73"/>
    </row>
    <row r="78" spans="2:6" x14ac:dyDescent="0.25">
      <c r="B78" s="71"/>
      <c r="C78" s="72"/>
      <c r="D78" s="73"/>
      <c r="E78" s="73"/>
      <c r="F78" s="73"/>
    </row>
    <row r="79" spans="2:6" x14ac:dyDescent="0.25">
      <c r="B79" s="71"/>
      <c r="C79" s="72"/>
      <c r="D79" s="73"/>
      <c r="E79" s="73"/>
      <c r="F79" s="73"/>
    </row>
    <row r="80" spans="2:6" x14ac:dyDescent="0.25">
      <c r="B80" s="71"/>
      <c r="C80" s="72"/>
      <c r="D80" s="73"/>
      <c r="E80" s="73"/>
      <c r="F80" s="73"/>
    </row>
    <row r="81" spans="2:6" x14ac:dyDescent="0.25">
      <c r="B81" s="71"/>
      <c r="C81" s="72"/>
      <c r="D81" s="73"/>
      <c r="E81" s="73"/>
      <c r="F81" s="73"/>
    </row>
    <row r="82" spans="2:6" x14ac:dyDescent="0.25">
      <c r="B82" s="71"/>
      <c r="C82" s="72"/>
      <c r="D82" s="73"/>
      <c r="E82" s="73"/>
      <c r="F82" s="73"/>
    </row>
    <row r="83" spans="2:6" x14ac:dyDescent="0.25">
      <c r="B83" s="71"/>
      <c r="C83" s="72"/>
      <c r="D83" s="73"/>
      <c r="E83" s="73"/>
      <c r="F83" s="73"/>
    </row>
    <row r="84" spans="2:6" x14ac:dyDescent="0.25">
      <c r="B84" s="71"/>
      <c r="C84" s="72"/>
      <c r="D84" s="73"/>
      <c r="E84" s="73"/>
      <c r="F84" s="73"/>
    </row>
    <row r="85" spans="2:6" x14ac:dyDescent="0.25">
      <c r="B85" s="71"/>
      <c r="C85" s="72"/>
      <c r="D85" s="73"/>
      <c r="E85" s="73"/>
      <c r="F85" s="73"/>
    </row>
    <row r="86" spans="2:6" x14ac:dyDescent="0.25">
      <c r="B86" s="71"/>
      <c r="C86" s="72"/>
      <c r="D86" s="73"/>
      <c r="E86" s="73"/>
      <c r="F86" s="73"/>
    </row>
    <row r="87" spans="2:6" x14ac:dyDescent="0.25">
      <c r="B87" s="71"/>
      <c r="C87" s="72"/>
      <c r="D87" s="73"/>
      <c r="E87" s="73"/>
      <c r="F87" s="73"/>
    </row>
    <row r="88" spans="2:6" x14ac:dyDescent="0.25">
      <c r="B88" s="71"/>
      <c r="C88" s="72"/>
      <c r="D88" s="73"/>
      <c r="E88" s="73"/>
      <c r="F88" s="73"/>
    </row>
    <row r="89" spans="2:6" x14ac:dyDescent="0.25">
      <c r="B89" s="71"/>
      <c r="C89" s="72"/>
      <c r="D89" s="73"/>
      <c r="E89" s="73"/>
      <c r="F89" s="73"/>
    </row>
    <row r="90" spans="2:6" x14ac:dyDescent="0.25">
      <c r="B90" s="71"/>
      <c r="C90" s="72"/>
      <c r="D90" s="73"/>
      <c r="E90" s="73"/>
      <c r="F90" s="73"/>
    </row>
    <row r="91" spans="2:6" x14ac:dyDescent="0.25">
      <c r="B91" s="71"/>
      <c r="C91" s="72"/>
      <c r="D91" s="73"/>
      <c r="E91" s="73"/>
      <c r="F91" s="73"/>
    </row>
    <row r="92" spans="2:6" x14ac:dyDescent="0.25">
      <c r="B92" s="71"/>
      <c r="C92" s="72"/>
      <c r="D92" s="73"/>
      <c r="E92" s="73"/>
      <c r="F92" s="73"/>
    </row>
    <row r="93" spans="2:6" x14ac:dyDescent="0.25">
      <c r="B93" s="71"/>
      <c r="C93" s="72"/>
      <c r="D93" s="73"/>
      <c r="E93" s="73"/>
      <c r="F93" s="73"/>
    </row>
    <row r="94" spans="2:6" x14ac:dyDescent="0.25">
      <c r="B94" s="71"/>
      <c r="C94" s="72"/>
      <c r="D94" s="73"/>
      <c r="E94" s="73"/>
      <c r="F94" s="73"/>
    </row>
    <row r="95" spans="2:6" x14ac:dyDescent="0.25">
      <c r="B95" s="71"/>
      <c r="C95" s="72"/>
      <c r="D95" s="73"/>
      <c r="E95" s="73"/>
      <c r="F95" s="73"/>
    </row>
    <row r="96" spans="2:6" x14ac:dyDescent="0.25">
      <c r="B96" s="71"/>
      <c r="C96" s="72"/>
      <c r="D96" s="73"/>
      <c r="E96" s="73"/>
      <c r="F96" s="73"/>
    </row>
    <row r="97" spans="2:6" x14ac:dyDescent="0.25">
      <c r="B97" s="71"/>
      <c r="C97" s="72"/>
      <c r="D97" s="73"/>
      <c r="E97" s="73"/>
      <c r="F97" s="73"/>
    </row>
    <row r="98" spans="2:6" x14ac:dyDescent="0.25">
      <c r="B98" s="71"/>
      <c r="C98" s="72"/>
      <c r="D98" s="73"/>
      <c r="E98" s="73"/>
      <c r="F98" s="73"/>
    </row>
    <row r="99" spans="2:6" x14ac:dyDescent="0.25">
      <c r="B99" s="71"/>
      <c r="C99" s="72"/>
      <c r="D99" s="73"/>
      <c r="E99" s="73"/>
      <c r="F99" s="73"/>
    </row>
    <row r="100" spans="2:6" x14ac:dyDescent="0.25">
      <c r="B100" s="71"/>
      <c r="C100" s="72"/>
      <c r="D100" s="73"/>
      <c r="E100" s="73"/>
      <c r="F100" s="73"/>
    </row>
    <row r="101" spans="2:6" x14ac:dyDescent="0.25">
      <c r="B101" s="71"/>
      <c r="C101" s="72"/>
      <c r="D101" s="73"/>
      <c r="E101" s="73"/>
      <c r="F101" s="73"/>
    </row>
    <row r="102" spans="2:6" x14ac:dyDescent="0.25">
      <c r="B102" s="71"/>
      <c r="C102" s="72"/>
      <c r="D102" s="73"/>
      <c r="E102" s="73"/>
      <c r="F102" s="73"/>
    </row>
    <row r="103" spans="2:6" x14ac:dyDescent="0.25">
      <c r="B103" s="71"/>
      <c r="C103" s="72"/>
      <c r="D103" s="73"/>
      <c r="E103" s="73"/>
      <c r="F103" s="73"/>
    </row>
    <row r="104" spans="2:6" x14ac:dyDescent="0.25">
      <c r="B104" s="71"/>
      <c r="C104" s="72"/>
      <c r="D104" s="73"/>
      <c r="E104" s="73"/>
      <c r="F104" s="73"/>
    </row>
    <row r="105" spans="2:6" x14ac:dyDescent="0.25">
      <c r="B105" s="71"/>
      <c r="C105" s="72"/>
      <c r="D105" s="73"/>
      <c r="E105" s="73"/>
      <c r="F105" s="73"/>
    </row>
    <row r="106" spans="2:6" x14ac:dyDescent="0.25">
      <c r="B106" s="71"/>
      <c r="C106" s="72"/>
      <c r="D106" s="73"/>
      <c r="E106" s="73"/>
      <c r="F106" s="73"/>
    </row>
    <row r="107" spans="2:6" x14ac:dyDescent="0.25">
      <c r="B107" s="71"/>
      <c r="C107" s="72"/>
      <c r="D107" s="73"/>
      <c r="E107" s="73"/>
      <c r="F107" s="73"/>
    </row>
    <row r="108" spans="2:6" x14ac:dyDescent="0.25">
      <c r="B108" s="71"/>
      <c r="C108" s="72"/>
      <c r="D108" s="73"/>
      <c r="E108" s="73"/>
      <c r="F108" s="73"/>
    </row>
    <row r="109" spans="2:6" x14ac:dyDescent="0.25">
      <c r="B109" s="71"/>
      <c r="C109" s="72"/>
      <c r="D109" s="73"/>
      <c r="E109" s="73"/>
      <c r="F109" s="73"/>
    </row>
    <row r="110" spans="2:6" x14ac:dyDescent="0.25">
      <c r="B110" s="71"/>
      <c r="C110" s="72"/>
      <c r="D110" s="73"/>
      <c r="E110" s="73"/>
      <c r="F110" s="73"/>
    </row>
    <row r="111" spans="2:6" x14ac:dyDescent="0.25">
      <c r="B111" s="71"/>
      <c r="C111" s="72"/>
      <c r="D111" s="73"/>
      <c r="E111" s="73"/>
      <c r="F111" s="73"/>
    </row>
    <row r="112" spans="2:6" x14ac:dyDescent="0.25">
      <c r="B112" s="71"/>
      <c r="C112" s="72"/>
      <c r="D112" s="73"/>
      <c r="E112" s="73"/>
      <c r="F112" s="73"/>
    </row>
    <row r="113" spans="2:6" x14ac:dyDescent="0.25">
      <c r="B113" s="71"/>
      <c r="C113" s="72"/>
      <c r="D113" s="73"/>
      <c r="E113" s="73"/>
      <c r="F113" s="73"/>
    </row>
    <row r="114" spans="2:6" x14ac:dyDescent="0.25">
      <c r="B114" s="71"/>
      <c r="C114" s="72"/>
      <c r="D114" s="73"/>
      <c r="E114" s="73"/>
      <c r="F114" s="73"/>
    </row>
    <row r="115" spans="2:6" x14ac:dyDescent="0.25">
      <c r="B115" s="71"/>
      <c r="C115" s="72"/>
      <c r="D115" s="73"/>
      <c r="E115" s="73"/>
      <c r="F115" s="73"/>
    </row>
    <row r="116" spans="2:6" x14ac:dyDescent="0.25">
      <c r="B116" s="71"/>
      <c r="C116" s="72"/>
      <c r="D116" s="73"/>
      <c r="E116" s="73"/>
      <c r="F116" s="73"/>
    </row>
    <row r="117" spans="2:6" x14ac:dyDescent="0.25">
      <c r="B117" s="71"/>
      <c r="C117" s="72"/>
      <c r="D117" s="73"/>
      <c r="E117" s="73"/>
      <c r="F117" s="73"/>
    </row>
    <row r="118" spans="2:6" x14ac:dyDescent="0.25">
      <c r="B118" s="71"/>
      <c r="C118" s="72"/>
      <c r="D118" s="73"/>
      <c r="E118" s="73"/>
      <c r="F118" s="73"/>
    </row>
    <row r="119" spans="2:6" x14ac:dyDescent="0.25">
      <c r="B119" s="71"/>
      <c r="C119" s="72"/>
      <c r="D119" s="73"/>
      <c r="E119" s="73"/>
      <c r="F119" s="73"/>
    </row>
    <row r="120" spans="2:6" x14ac:dyDescent="0.25">
      <c r="B120" s="71"/>
      <c r="C120" s="72"/>
      <c r="D120" s="73"/>
      <c r="E120" s="73"/>
      <c r="F120" s="73"/>
    </row>
    <row r="121" spans="2:6" x14ac:dyDescent="0.25">
      <c r="B121" s="71"/>
      <c r="C121" s="72"/>
      <c r="D121" s="73"/>
      <c r="E121" s="73"/>
      <c r="F121" s="73"/>
    </row>
    <row r="122" spans="2:6" x14ac:dyDescent="0.25">
      <c r="B122" s="71"/>
      <c r="C122" s="72"/>
      <c r="D122" s="73"/>
      <c r="E122" s="73"/>
      <c r="F122" s="73"/>
    </row>
    <row r="123" spans="2:6" x14ac:dyDescent="0.25">
      <c r="B123" s="71"/>
      <c r="C123" s="72"/>
      <c r="D123" s="73"/>
      <c r="E123" s="73"/>
      <c r="F123" s="73"/>
    </row>
    <row r="124" spans="2:6" x14ac:dyDescent="0.25">
      <c r="B124" s="71"/>
      <c r="C124" s="72"/>
      <c r="D124" s="73"/>
      <c r="E124" s="73"/>
      <c r="F124" s="73"/>
    </row>
    <row r="125" spans="2:6" x14ac:dyDescent="0.25">
      <c r="B125" s="71"/>
      <c r="C125" s="72"/>
      <c r="D125" s="73"/>
      <c r="E125" s="73"/>
      <c r="F125" s="73"/>
    </row>
    <row r="126" spans="2:6" x14ac:dyDescent="0.25">
      <c r="B126" s="71"/>
      <c r="C126" s="72"/>
      <c r="D126" s="73"/>
      <c r="E126" s="73"/>
      <c r="F126" s="73"/>
    </row>
    <row r="127" spans="2:6" x14ac:dyDescent="0.25">
      <c r="B127" s="71"/>
      <c r="C127" s="72"/>
      <c r="D127" s="73"/>
      <c r="E127" s="73"/>
      <c r="F127" s="73"/>
    </row>
    <row r="128" spans="2:6" x14ac:dyDescent="0.25">
      <c r="B128" s="71"/>
      <c r="C128" s="72"/>
      <c r="D128" s="73"/>
      <c r="E128" s="73"/>
      <c r="F128" s="73"/>
    </row>
    <row r="129" spans="2:6" x14ac:dyDescent="0.25">
      <c r="B129" s="71"/>
      <c r="C129" s="72"/>
      <c r="D129" s="73"/>
      <c r="E129" s="73"/>
      <c r="F129" s="73"/>
    </row>
    <row r="130" spans="2:6" x14ac:dyDescent="0.25">
      <c r="B130" s="71"/>
      <c r="C130" s="72"/>
      <c r="D130" s="73"/>
      <c r="E130" s="73"/>
      <c r="F130" s="73"/>
    </row>
    <row r="131" spans="2:6" x14ac:dyDescent="0.25">
      <c r="B131" s="71"/>
      <c r="C131" s="72"/>
      <c r="D131" s="73"/>
      <c r="E131" s="73"/>
      <c r="F131" s="73"/>
    </row>
    <row r="132" spans="2:6" x14ac:dyDescent="0.25">
      <c r="B132" s="71"/>
      <c r="C132" s="72"/>
      <c r="D132" s="73"/>
      <c r="E132" s="73"/>
      <c r="F132" s="73"/>
    </row>
    <row r="133" spans="2:6" x14ac:dyDescent="0.25">
      <c r="B133" s="71"/>
      <c r="C133" s="72"/>
      <c r="D133" s="73"/>
      <c r="E133" s="73"/>
      <c r="F133" s="73"/>
    </row>
    <row r="134" spans="2:6" x14ac:dyDescent="0.25">
      <c r="B134" s="71"/>
      <c r="C134" s="72"/>
      <c r="D134" s="73"/>
      <c r="E134" s="73"/>
      <c r="F134" s="73"/>
    </row>
    <row r="135" spans="2:6" x14ac:dyDescent="0.25">
      <c r="B135" s="71"/>
      <c r="C135" s="72"/>
      <c r="D135" s="73"/>
      <c r="E135" s="73"/>
      <c r="F135" s="73"/>
    </row>
    <row r="136" spans="2:6" x14ac:dyDescent="0.25">
      <c r="B136" s="71"/>
      <c r="C136" s="72"/>
      <c r="D136" s="73"/>
      <c r="E136" s="73"/>
      <c r="F136" s="73"/>
    </row>
    <row r="137" spans="2:6" x14ac:dyDescent="0.25">
      <c r="B137" s="71"/>
      <c r="C137" s="72"/>
      <c r="D137" s="73"/>
      <c r="E137" s="73"/>
      <c r="F137" s="73"/>
    </row>
    <row r="138" spans="2:6" x14ac:dyDescent="0.25">
      <c r="B138" s="71"/>
      <c r="C138" s="72"/>
      <c r="D138" s="73"/>
      <c r="E138" s="73"/>
      <c r="F138" s="73"/>
    </row>
    <row r="139" spans="2:6" x14ac:dyDescent="0.25">
      <c r="B139" s="71"/>
      <c r="C139" s="72"/>
      <c r="D139" s="73"/>
      <c r="E139" s="73"/>
      <c r="F139" s="73"/>
    </row>
    <row r="140" spans="2:6" x14ac:dyDescent="0.25">
      <c r="B140" s="71"/>
      <c r="C140" s="72"/>
      <c r="D140" s="73"/>
      <c r="E140" s="73"/>
      <c r="F140" s="73"/>
    </row>
    <row r="141" spans="2:6" x14ac:dyDescent="0.25">
      <c r="B141" s="71"/>
      <c r="C141" s="72"/>
      <c r="D141" s="73"/>
      <c r="E141" s="73"/>
      <c r="F141" s="73"/>
    </row>
    <row r="142" spans="2:6" x14ac:dyDescent="0.25">
      <c r="B142" s="71"/>
      <c r="C142" s="72"/>
      <c r="D142" s="73"/>
      <c r="E142" s="73"/>
      <c r="F142" s="73"/>
    </row>
    <row r="143" spans="2:6" x14ac:dyDescent="0.25">
      <c r="B143" s="71"/>
      <c r="C143" s="72"/>
      <c r="D143" s="73"/>
      <c r="E143" s="73"/>
      <c r="F143" s="73"/>
    </row>
    <row r="144" spans="2:6" x14ac:dyDescent="0.25">
      <c r="B144" s="71"/>
      <c r="C144" s="72"/>
      <c r="D144" s="73"/>
      <c r="E144" s="73"/>
      <c r="F144" s="73"/>
    </row>
    <row r="145" spans="2:6" x14ac:dyDescent="0.25">
      <c r="B145" s="71"/>
      <c r="C145" s="72"/>
      <c r="D145" s="73"/>
      <c r="E145" s="73"/>
      <c r="F145" s="73"/>
    </row>
    <row r="146" spans="2:6" x14ac:dyDescent="0.25">
      <c r="B146" s="71"/>
      <c r="C146" s="72"/>
      <c r="D146" s="73"/>
      <c r="E146" s="73"/>
      <c r="F146" s="73"/>
    </row>
    <row r="147" spans="2:6" x14ac:dyDescent="0.25">
      <c r="B147" s="71"/>
      <c r="C147" s="72"/>
      <c r="D147" s="73"/>
      <c r="E147" s="73"/>
      <c r="F147" s="73"/>
    </row>
    <row r="148" spans="2:6" x14ac:dyDescent="0.25">
      <c r="B148" s="71"/>
      <c r="C148" s="72"/>
      <c r="D148" s="73"/>
      <c r="E148" s="73"/>
      <c r="F148" s="73"/>
    </row>
    <row r="149" spans="2:6" x14ac:dyDescent="0.25">
      <c r="B149" s="71"/>
      <c r="C149" s="72"/>
      <c r="D149" s="73"/>
      <c r="E149" s="73"/>
      <c r="F149" s="73"/>
    </row>
    <row r="150" spans="2:6" x14ac:dyDescent="0.25">
      <c r="B150" s="71"/>
      <c r="C150" s="72"/>
      <c r="D150" s="73"/>
      <c r="E150" s="73"/>
      <c r="F150" s="73"/>
    </row>
    <row r="151" spans="2:6" x14ac:dyDescent="0.25">
      <c r="B151" s="71"/>
      <c r="C151" s="72"/>
      <c r="D151" s="73"/>
      <c r="E151" s="73"/>
      <c r="F151" s="73"/>
    </row>
    <row r="152" spans="2:6" x14ac:dyDescent="0.25">
      <c r="B152" s="71"/>
      <c r="C152" s="72"/>
      <c r="D152" s="73"/>
      <c r="E152" s="73"/>
      <c r="F152" s="73"/>
    </row>
    <row r="153" spans="2:6" x14ac:dyDescent="0.25">
      <c r="B153" s="71"/>
      <c r="C153" s="72"/>
      <c r="D153" s="73"/>
      <c r="E153" s="73"/>
      <c r="F153" s="73"/>
    </row>
    <row r="154" spans="2:6" x14ac:dyDescent="0.25">
      <c r="B154" s="71"/>
      <c r="C154" s="72"/>
      <c r="D154" s="73"/>
      <c r="E154" s="73"/>
      <c r="F154" s="73"/>
    </row>
    <row r="155" spans="2:6" x14ac:dyDescent="0.25">
      <c r="B155" s="71"/>
      <c r="C155" s="72"/>
      <c r="D155" s="73"/>
      <c r="E155" s="73"/>
      <c r="F155" s="73"/>
    </row>
    <row r="156" spans="2:6" x14ac:dyDescent="0.25">
      <c r="B156" s="71"/>
      <c r="C156" s="72"/>
      <c r="D156" s="73"/>
      <c r="E156" s="73"/>
      <c r="F156" s="73"/>
    </row>
    <row r="157" spans="2:6" x14ac:dyDescent="0.25">
      <c r="B157" s="71"/>
      <c r="C157" s="72"/>
      <c r="D157" s="73"/>
      <c r="E157" s="73"/>
      <c r="F157" s="73"/>
    </row>
    <row r="158" spans="2:6" x14ac:dyDescent="0.25">
      <c r="B158" s="71"/>
      <c r="C158" s="72"/>
      <c r="D158" s="73"/>
      <c r="E158" s="73"/>
      <c r="F158" s="73"/>
    </row>
    <row r="159" spans="2:6" x14ac:dyDescent="0.25">
      <c r="B159" s="71"/>
      <c r="C159" s="72"/>
      <c r="D159" s="73"/>
      <c r="E159" s="73"/>
      <c r="F159" s="73"/>
    </row>
    <row r="160" spans="2:6" x14ac:dyDescent="0.25">
      <c r="B160" s="71"/>
      <c r="C160" s="72"/>
      <c r="D160" s="73"/>
      <c r="E160" s="73"/>
      <c r="F160" s="73"/>
    </row>
    <row r="161" spans="2:6" x14ac:dyDescent="0.25">
      <c r="B161" s="71"/>
      <c r="C161" s="72"/>
      <c r="D161" s="73"/>
      <c r="E161" s="73"/>
      <c r="F161" s="73"/>
    </row>
    <row r="162" spans="2:6" x14ac:dyDescent="0.25">
      <c r="B162" s="71"/>
      <c r="C162" s="72"/>
      <c r="D162" s="73"/>
      <c r="E162" s="73"/>
      <c r="F162" s="73"/>
    </row>
    <row r="163" spans="2:6" x14ac:dyDescent="0.25">
      <c r="B163" s="71"/>
      <c r="C163" s="72"/>
      <c r="D163" s="73"/>
      <c r="E163" s="73"/>
      <c r="F163" s="73"/>
    </row>
    <row r="164" spans="2:6" x14ac:dyDescent="0.25">
      <c r="B164" s="71"/>
      <c r="C164" s="72"/>
      <c r="D164" s="73"/>
      <c r="E164" s="73"/>
      <c r="F164" s="73"/>
    </row>
    <row r="165" spans="2:6" x14ac:dyDescent="0.25">
      <c r="B165" s="71"/>
      <c r="C165" s="72"/>
      <c r="D165" s="73"/>
      <c r="E165" s="73"/>
      <c r="F165" s="73"/>
    </row>
    <row r="166" spans="2:6" x14ac:dyDescent="0.25">
      <c r="B166" s="71"/>
      <c r="C166" s="72"/>
      <c r="D166" s="73"/>
      <c r="E166" s="73"/>
      <c r="F166" s="73"/>
    </row>
    <row r="167" spans="2:6" x14ac:dyDescent="0.25">
      <c r="B167" s="71"/>
      <c r="C167" s="72"/>
      <c r="D167" s="73"/>
      <c r="E167" s="73"/>
      <c r="F167" s="73"/>
    </row>
    <row r="168" spans="2:6" x14ac:dyDescent="0.25">
      <c r="B168" s="71"/>
      <c r="C168" s="72"/>
      <c r="D168" s="73"/>
      <c r="E168" s="73"/>
      <c r="F168" s="73"/>
    </row>
    <row r="169" spans="2:6" x14ac:dyDescent="0.25">
      <c r="B169" s="71"/>
      <c r="C169" s="72"/>
      <c r="D169" s="73"/>
      <c r="E169" s="73"/>
      <c r="F169" s="73"/>
    </row>
    <row r="170" spans="2:6" x14ac:dyDescent="0.25">
      <c r="B170" s="71"/>
      <c r="C170" s="72"/>
      <c r="D170" s="73"/>
      <c r="E170" s="73"/>
      <c r="F170" s="73"/>
    </row>
    <row r="171" spans="2:6" x14ac:dyDescent="0.25">
      <c r="B171" s="71"/>
      <c r="C171" s="72"/>
      <c r="D171" s="73"/>
      <c r="E171" s="73"/>
      <c r="F171" s="73"/>
    </row>
    <row r="172" spans="2:6" x14ac:dyDescent="0.25">
      <c r="B172" s="71"/>
      <c r="C172" s="72"/>
      <c r="D172" s="73"/>
      <c r="E172" s="73"/>
      <c r="F172" s="73"/>
    </row>
    <row r="173" spans="2:6" x14ac:dyDescent="0.25">
      <c r="B173" s="71"/>
      <c r="C173" s="72"/>
      <c r="D173" s="73"/>
      <c r="E173" s="73"/>
      <c r="F173" s="73"/>
    </row>
    <row r="174" spans="2:6" x14ac:dyDescent="0.25">
      <c r="B174" s="71"/>
      <c r="C174" s="72"/>
      <c r="D174" s="73"/>
      <c r="E174" s="73"/>
      <c r="F174" s="73"/>
    </row>
    <row r="175" spans="2:6" x14ac:dyDescent="0.25">
      <c r="B175" s="71"/>
      <c r="C175" s="72"/>
      <c r="D175" s="73"/>
      <c r="E175" s="73"/>
      <c r="F175" s="73"/>
    </row>
    <row r="176" spans="2:6" x14ac:dyDescent="0.25">
      <c r="B176" s="71"/>
      <c r="C176" s="72"/>
      <c r="D176" s="73"/>
      <c r="E176" s="73"/>
      <c r="F176" s="73"/>
    </row>
    <row r="177" spans="2:6" x14ac:dyDescent="0.25">
      <c r="B177" s="71"/>
      <c r="C177" s="72"/>
      <c r="D177" s="73"/>
      <c r="E177" s="73"/>
      <c r="F177" s="73"/>
    </row>
    <row r="178" spans="2:6" x14ac:dyDescent="0.25">
      <c r="B178" s="71"/>
      <c r="C178" s="72"/>
      <c r="D178" s="73"/>
      <c r="E178" s="73"/>
      <c r="F178" s="73"/>
    </row>
    <row r="179" spans="2:6" x14ac:dyDescent="0.25">
      <c r="B179" s="71"/>
      <c r="C179" s="72"/>
      <c r="D179" s="73"/>
      <c r="E179" s="73"/>
      <c r="F179" s="73"/>
    </row>
    <row r="180" spans="2:6" x14ac:dyDescent="0.25">
      <c r="B180" s="71"/>
      <c r="C180" s="72"/>
      <c r="D180" s="73"/>
      <c r="E180" s="73"/>
      <c r="F180" s="73"/>
    </row>
    <row r="181" spans="2:6" x14ac:dyDescent="0.25">
      <c r="B181" s="71"/>
      <c r="C181" s="72"/>
      <c r="D181" s="73"/>
      <c r="E181" s="73"/>
      <c r="F181" s="73"/>
    </row>
    <row r="182" spans="2:6" x14ac:dyDescent="0.25">
      <c r="B182" s="71"/>
      <c r="C182" s="72"/>
      <c r="D182" s="73"/>
      <c r="E182" s="73"/>
      <c r="F182" s="73"/>
    </row>
    <row r="183" spans="2:6" x14ac:dyDescent="0.25">
      <c r="B183" s="71"/>
      <c r="C183" s="72"/>
      <c r="D183" s="73"/>
      <c r="E183" s="73"/>
      <c r="F183" s="73"/>
    </row>
    <row r="184" spans="2:6" x14ac:dyDescent="0.25">
      <c r="B184" s="71"/>
      <c r="C184" s="72"/>
      <c r="D184" s="73"/>
      <c r="E184" s="73"/>
      <c r="F184" s="73"/>
    </row>
    <row r="185" spans="2:6" x14ac:dyDescent="0.25">
      <c r="B185" s="71"/>
      <c r="C185" s="72"/>
      <c r="D185" s="73"/>
      <c r="E185" s="73"/>
      <c r="F185" s="73"/>
    </row>
    <row r="186" spans="2:6" x14ac:dyDescent="0.25">
      <c r="B186" s="71"/>
      <c r="C186" s="72"/>
      <c r="D186" s="73"/>
      <c r="E186" s="73"/>
      <c r="F186" s="73"/>
    </row>
    <row r="187" spans="2:6" x14ac:dyDescent="0.25">
      <c r="B187" s="71"/>
      <c r="C187" s="72"/>
      <c r="D187" s="73"/>
      <c r="E187" s="73"/>
      <c r="F187" s="73"/>
    </row>
    <row r="188" spans="2:6" x14ac:dyDescent="0.25">
      <c r="B188" s="71"/>
      <c r="C188" s="72"/>
      <c r="D188" s="73"/>
      <c r="E188" s="73"/>
      <c r="F188" s="73"/>
    </row>
    <row r="189" spans="2:6" x14ac:dyDescent="0.25">
      <c r="B189" s="71"/>
      <c r="C189" s="72"/>
      <c r="D189" s="73"/>
      <c r="E189" s="73"/>
      <c r="F189" s="73"/>
    </row>
    <row r="190" spans="2:6" x14ac:dyDescent="0.25">
      <c r="B190" s="71"/>
      <c r="C190" s="72"/>
      <c r="D190" s="73"/>
      <c r="E190" s="73"/>
      <c r="F190" s="73"/>
    </row>
    <row r="191" spans="2:6" x14ac:dyDescent="0.25">
      <c r="B191" s="71"/>
      <c r="C191" s="72"/>
      <c r="D191" s="73"/>
      <c r="E191" s="73"/>
      <c r="F191" s="73"/>
    </row>
    <row r="192" spans="2:6" x14ac:dyDescent="0.25">
      <c r="B192" s="71"/>
      <c r="C192" s="72"/>
      <c r="D192" s="73"/>
      <c r="E192" s="73"/>
      <c r="F192" s="73"/>
    </row>
    <row r="193" spans="2:6" x14ac:dyDescent="0.25">
      <c r="B193" s="71"/>
      <c r="C193" s="72"/>
      <c r="D193" s="73"/>
      <c r="E193" s="73"/>
      <c r="F193" s="73"/>
    </row>
    <row r="194" spans="2:6" x14ac:dyDescent="0.25">
      <c r="B194" s="71"/>
      <c r="C194" s="72"/>
      <c r="D194" s="73"/>
      <c r="E194" s="73"/>
      <c r="F194" s="73"/>
    </row>
    <row r="195" spans="2:6" x14ac:dyDescent="0.25">
      <c r="B195" s="71"/>
      <c r="C195" s="72"/>
      <c r="D195" s="73"/>
      <c r="E195" s="73"/>
      <c r="F195" s="73"/>
    </row>
    <row r="196" spans="2:6" x14ac:dyDescent="0.25">
      <c r="B196" s="71"/>
      <c r="C196" s="72"/>
      <c r="D196" s="73"/>
      <c r="E196" s="73"/>
      <c r="F196" s="73"/>
    </row>
    <row r="197" spans="2:6" x14ac:dyDescent="0.25">
      <c r="B197" s="71"/>
      <c r="C197" s="72"/>
      <c r="D197" s="73"/>
      <c r="E197" s="73"/>
      <c r="F197" s="73"/>
    </row>
    <row r="198" spans="2:6" x14ac:dyDescent="0.25">
      <c r="B198" s="71"/>
      <c r="C198" s="72"/>
      <c r="D198" s="73"/>
      <c r="E198" s="73"/>
      <c r="F198" s="73"/>
    </row>
    <row r="199" spans="2:6" x14ac:dyDescent="0.25">
      <c r="B199" s="71"/>
      <c r="C199" s="72"/>
      <c r="D199" s="73"/>
      <c r="E199" s="73"/>
      <c r="F199" s="73"/>
    </row>
    <row r="200" spans="2:6" x14ac:dyDescent="0.25">
      <c r="B200" s="71"/>
      <c r="C200" s="72"/>
      <c r="D200" s="73"/>
      <c r="E200" s="73"/>
      <c r="F200" s="73"/>
    </row>
    <row r="201" spans="2:6" x14ac:dyDescent="0.25">
      <c r="B201" s="71"/>
      <c r="C201" s="72"/>
      <c r="D201" s="73"/>
      <c r="E201" s="73"/>
      <c r="F201" s="73"/>
    </row>
    <row r="202" spans="2:6" x14ac:dyDescent="0.25">
      <c r="B202" s="71"/>
      <c r="C202" s="72"/>
      <c r="D202" s="73"/>
      <c r="E202" s="73"/>
      <c r="F202" s="73"/>
    </row>
    <row r="203" spans="2:6" x14ac:dyDescent="0.25">
      <c r="B203" s="71"/>
      <c r="C203" s="72"/>
      <c r="D203" s="73"/>
      <c r="E203" s="73"/>
      <c r="F203" s="73"/>
    </row>
    <row r="204" spans="2:6" x14ac:dyDescent="0.25">
      <c r="B204" s="71"/>
      <c r="C204" s="72"/>
      <c r="D204" s="73"/>
      <c r="E204" s="73"/>
      <c r="F204" s="73"/>
    </row>
    <row r="205" spans="2:6" x14ac:dyDescent="0.25">
      <c r="B205" s="71"/>
      <c r="C205" s="72"/>
      <c r="D205" s="73"/>
      <c r="E205" s="73"/>
      <c r="F205" s="73"/>
    </row>
    <row r="206" spans="2:6" x14ac:dyDescent="0.25">
      <c r="B206" s="71"/>
      <c r="C206" s="72"/>
      <c r="D206" s="73"/>
      <c r="E206" s="73"/>
      <c r="F206" s="73"/>
    </row>
    <row r="207" spans="2:6" x14ac:dyDescent="0.25">
      <c r="B207" s="71"/>
      <c r="C207" s="72"/>
      <c r="D207" s="73"/>
      <c r="E207" s="73"/>
      <c r="F207" s="73"/>
    </row>
    <row r="208" spans="2:6" x14ac:dyDescent="0.25">
      <c r="B208" s="71"/>
      <c r="C208" s="72"/>
      <c r="D208" s="73"/>
      <c r="E208" s="73"/>
      <c r="F208" s="73"/>
    </row>
    <row r="209" spans="2:6" x14ac:dyDescent="0.25">
      <c r="B209" s="71"/>
      <c r="C209" s="72"/>
      <c r="D209" s="73"/>
      <c r="E209" s="73"/>
      <c r="F209" s="73"/>
    </row>
    <row r="210" spans="2:6" x14ac:dyDescent="0.25">
      <c r="B210" s="71"/>
      <c r="C210" s="72"/>
      <c r="D210" s="73"/>
      <c r="E210" s="73"/>
      <c r="F210" s="73"/>
    </row>
    <row r="211" spans="2:6" x14ac:dyDescent="0.25">
      <c r="B211" s="71"/>
      <c r="C211" s="72"/>
      <c r="D211" s="73"/>
      <c r="E211" s="73"/>
      <c r="F211" s="73"/>
    </row>
    <row r="212" spans="2:6" x14ac:dyDescent="0.25">
      <c r="B212" s="71"/>
      <c r="C212" s="72"/>
      <c r="D212" s="73"/>
      <c r="E212" s="73"/>
      <c r="F212" s="73"/>
    </row>
    <row r="213" spans="2:6" x14ac:dyDescent="0.25">
      <c r="B213" s="71"/>
      <c r="C213" s="72"/>
      <c r="D213" s="73"/>
      <c r="E213" s="73"/>
      <c r="F213" s="73"/>
    </row>
    <row r="214" spans="2:6" x14ac:dyDescent="0.25">
      <c r="B214" s="71"/>
      <c r="C214" s="72"/>
      <c r="D214" s="73"/>
      <c r="E214" s="73"/>
      <c r="F214" s="73"/>
    </row>
    <row r="215" spans="2:6" x14ac:dyDescent="0.25">
      <c r="B215" s="71"/>
      <c r="C215" s="72"/>
      <c r="D215" s="73"/>
      <c r="E215" s="73"/>
      <c r="F215" s="73"/>
    </row>
    <row r="216" spans="2:6" x14ac:dyDescent="0.25">
      <c r="B216" s="71"/>
      <c r="C216" s="72"/>
      <c r="D216" s="73"/>
      <c r="E216" s="73"/>
      <c r="F216" s="73"/>
    </row>
    <row r="217" spans="2:6" x14ac:dyDescent="0.25">
      <c r="B217" s="71"/>
      <c r="C217" s="72"/>
      <c r="D217" s="73"/>
      <c r="E217" s="73"/>
      <c r="F217" s="73"/>
    </row>
    <row r="218" spans="2:6" x14ac:dyDescent="0.25">
      <c r="B218" s="71"/>
      <c r="C218" s="72"/>
      <c r="D218" s="73"/>
      <c r="E218" s="73"/>
      <c r="F218" s="73"/>
    </row>
    <row r="219" spans="2:6" x14ac:dyDescent="0.25">
      <c r="B219" s="71"/>
      <c r="C219" s="72"/>
      <c r="D219" s="73"/>
      <c r="E219" s="73"/>
      <c r="F219" s="73"/>
    </row>
    <row r="220" spans="2:6" x14ac:dyDescent="0.25">
      <c r="B220" s="71"/>
      <c r="C220" s="72"/>
      <c r="D220" s="73"/>
      <c r="E220" s="73"/>
      <c r="F220" s="73"/>
    </row>
    <row r="221" spans="2:6" x14ac:dyDescent="0.25">
      <c r="B221" s="71"/>
      <c r="C221" s="72"/>
      <c r="D221" s="73"/>
      <c r="E221" s="73"/>
      <c r="F221" s="73"/>
    </row>
    <row r="222" spans="2:6" x14ac:dyDescent="0.25">
      <c r="B222" s="71"/>
      <c r="C222" s="72"/>
      <c r="D222" s="73"/>
      <c r="E222" s="73"/>
      <c r="F222" s="73"/>
    </row>
    <row r="223" spans="2:6" x14ac:dyDescent="0.25">
      <c r="B223" s="71"/>
      <c r="C223" s="72"/>
      <c r="D223" s="73"/>
      <c r="E223" s="73"/>
      <c r="F223" s="73"/>
    </row>
    <row r="224" spans="2:6" x14ac:dyDescent="0.25">
      <c r="B224" s="71"/>
      <c r="C224" s="72"/>
      <c r="D224" s="73"/>
      <c r="E224" s="73"/>
      <c r="F224" s="73"/>
    </row>
    <row r="225" spans="2:6" x14ac:dyDescent="0.25">
      <c r="B225" s="71"/>
      <c r="C225" s="72"/>
      <c r="D225" s="73"/>
      <c r="E225" s="73"/>
      <c r="F225" s="73"/>
    </row>
    <row r="226" spans="2:6" x14ac:dyDescent="0.25">
      <c r="B226" s="71"/>
      <c r="C226" s="72"/>
      <c r="D226" s="73"/>
      <c r="E226" s="73"/>
      <c r="F226" s="73"/>
    </row>
    <row r="227" spans="2:6" x14ac:dyDescent="0.25">
      <c r="B227" s="71"/>
      <c r="C227" s="72"/>
      <c r="D227" s="73"/>
      <c r="E227" s="73"/>
      <c r="F227" s="73"/>
    </row>
    <row r="228" spans="2:6" x14ac:dyDescent="0.25">
      <c r="B228" s="71"/>
      <c r="C228" s="72"/>
      <c r="D228" s="73"/>
      <c r="E228" s="73"/>
      <c r="F228" s="73"/>
    </row>
    <row r="229" spans="2:6" x14ac:dyDescent="0.25">
      <c r="B229" s="71"/>
      <c r="C229" s="72"/>
      <c r="D229" s="73"/>
      <c r="E229" s="73"/>
      <c r="F229" s="73"/>
    </row>
    <row r="230" spans="2:6" x14ac:dyDescent="0.25">
      <c r="B230" s="71"/>
      <c r="C230" s="72"/>
      <c r="D230" s="73"/>
      <c r="E230" s="73"/>
      <c r="F230" s="73"/>
    </row>
    <row r="231" spans="2:6" x14ac:dyDescent="0.25">
      <c r="B231" s="71"/>
      <c r="C231" s="72"/>
      <c r="D231" s="73"/>
      <c r="E231" s="73"/>
      <c r="F231" s="73"/>
    </row>
    <row r="232" spans="2:6" x14ac:dyDescent="0.25">
      <c r="B232" s="71"/>
      <c r="C232" s="72"/>
      <c r="D232" s="73"/>
      <c r="E232" s="73"/>
      <c r="F232" s="73"/>
    </row>
    <row r="233" spans="2:6" x14ac:dyDescent="0.25">
      <c r="B233" s="71"/>
      <c r="C233" s="72"/>
      <c r="D233" s="73"/>
      <c r="E233" s="73"/>
      <c r="F233" s="73"/>
    </row>
    <row r="234" spans="2:6" x14ac:dyDescent="0.25">
      <c r="B234" s="71"/>
      <c r="C234" s="72"/>
      <c r="D234" s="73"/>
      <c r="E234" s="73"/>
      <c r="F234" s="73"/>
    </row>
    <row r="235" spans="2:6" x14ac:dyDescent="0.25">
      <c r="B235" s="71"/>
      <c r="C235" s="72"/>
      <c r="D235" s="73"/>
      <c r="E235" s="73"/>
      <c r="F235" s="73"/>
    </row>
    <row r="236" spans="2:6" x14ac:dyDescent="0.25">
      <c r="B236" s="71"/>
      <c r="C236" s="72"/>
      <c r="D236" s="73"/>
      <c r="E236" s="73"/>
      <c r="F236" s="73"/>
    </row>
    <row r="237" spans="2:6" x14ac:dyDescent="0.25">
      <c r="B237" s="71"/>
      <c r="C237" s="72"/>
      <c r="D237" s="73"/>
      <c r="E237" s="73"/>
      <c r="F237" s="73"/>
    </row>
    <row r="238" spans="2:6" x14ac:dyDescent="0.25">
      <c r="B238" s="71"/>
      <c r="C238" s="72"/>
      <c r="D238" s="73"/>
      <c r="E238" s="73"/>
      <c r="F238" s="73"/>
    </row>
    <row r="239" spans="2:6" x14ac:dyDescent="0.25">
      <c r="B239" s="71"/>
      <c r="C239" s="72"/>
      <c r="D239" s="73"/>
      <c r="E239" s="73"/>
      <c r="F239" s="73"/>
    </row>
    <row r="240" spans="2:6" x14ac:dyDescent="0.25">
      <c r="B240" s="71"/>
      <c r="C240" s="72"/>
      <c r="D240" s="73"/>
      <c r="E240" s="73"/>
      <c r="F240" s="73"/>
    </row>
    <row r="241" spans="2:6" x14ac:dyDescent="0.25">
      <c r="B241" s="71"/>
      <c r="C241" s="72"/>
      <c r="D241" s="73"/>
      <c r="E241" s="73"/>
      <c r="F241" s="73"/>
    </row>
    <row r="242" spans="2:6" x14ac:dyDescent="0.25">
      <c r="B242" s="71"/>
      <c r="C242" s="72"/>
      <c r="D242" s="73"/>
      <c r="E242" s="73"/>
      <c r="F242" s="73"/>
    </row>
    <row r="243" spans="2:6" x14ac:dyDescent="0.25">
      <c r="B243" s="71"/>
      <c r="C243" s="72"/>
      <c r="D243" s="73"/>
      <c r="E243" s="73"/>
      <c r="F243" s="73"/>
    </row>
    <row r="244" spans="2:6" x14ac:dyDescent="0.25">
      <c r="B244" s="71"/>
      <c r="C244" s="72"/>
      <c r="D244" s="73"/>
      <c r="E244" s="73"/>
      <c r="F244" s="73"/>
    </row>
    <row r="245" spans="2:6" x14ac:dyDescent="0.25">
      <c r="B245" s="71"/>
      <c r="C245" s="72"/>
      <c r="D245" s="73"/>
      <c r="E245" s="73"/>
      <c r="F245" s="73"/>
    </row>
    <row r="246" spans="2:6" x14ac:dyDescent="0.25">
      <c r="B246" s="71"/>
      <c r="C246" s="72"/>
      <c r="D246" s="73"/>
      <c r="E246" s="73"/>
      <c r="F246" s="73"/>
    </row>
    <row r="247" spans="2:6" x14ac:dyDescent="0.25">
      <c r="B247" s="71"/>
      <c r="C247" s="72"/>
      <c r="D247" s="73"/>
      <c r="E247" s="73"/>
      <c r="F247" s="73"/>
    </row>
    <row r="248" spans="2:6" x14ac:dyDescent="0.25">
      <c r="B248" s="71"/>
      <c r="C248" s="72"/>
      <c r="D248" s="73"/>
      <c r="E248" s="73"/>
      <c r="F248" s="73"/>
    </row>
    <row r="249" spans="2:6" x14ac:dyDescent="0.25">
      <c r="B249" s="71"/>
      <c r="C249" s="72"/>
      <c r="D249" s="73"/>
      <c r="E249" s="73"/>
      <c r="F249" s="73"/>
    </row>
    <row r="250" spans="2:6" x14ac:dyDescent="0.25">
      <c r="B250" s="71"/>
      <c r="C250" s="72"/>
      <c r="D250" s="73"/>
      <c r="E250" s="73"/>
      <c r="F250" s="73"/>
    </row>
    <row r="251" spans="2:6" x14ac:dyDescent="0.25">
      <c r="B251" s="71"/>
      <c r="C251" s="72"/>
      <c r="D251" s="73"/>
      <c r="E251" s="73"/>
      <c r="F251" s="73"/>
    </row>
    <row r="252" spans="2:6" x14ac:dyDescent="0.25">
      <c r="B252" s="71"/>
      <c r="C252" s="72"/>
      <c r="D252" s="73"/>
      <c r="E252" s="73"/>
      <c r="F252" s="73"/>
    </row>
    <row r="253" spans="2:6" x14ac:dyDescent="0.25">
      <c r="B253" s="71"/>
      <c r="C253" s="72"/>
      <c r="D253" s="73"/>
      <c r="E253" s="73"/>
      <c r="F253" s="73"/>
    </row>
    <row r="254" spans="2:6" x14ac:dyDescent="0.25">
      <c r="B254" s="71"/>
      <c r="C254" s="72"/>
      <c r="D254" s="73"/>
      <c r="E254" s="73"/>
      <c r="F254" s="73"/>
    </row>
    <row r="255" spans="2:6" x14ac:dyDescent="0.25">
      <c r="B255" s="71"/>
      <c r="C255" s="72"/>
      <c r="D255" s="73"/>
      <c r="E255" s="73"/>
      <c r="F255" s="73"/>
    </row>
    <row r="256" spans="2:6" x14ac:dyDescent="0.25">
      <c r="B256" s="71"/>
      <c r="C256" s="72"/>
      <c r="D256" s="73"/>
      <c r="E256" s="73"/>
      <c r="F256" s="73"/>
    </row>
    <row r="257" spans="2:6" x14ac:dyDescent="0.25">
      <c r="B257" s="71"/>
      <c r="C257" s="72"/>
      <c r="D257" s="73"/>
      <c r="E257" s="73"/>
      <c r="F257" s="73"/>
    </row>
    <row r="258" spans="2:6" x14ac:dyDescent="0.25">
      <c r="B258" s="71"/>
      <c r="C258" s="72"/>
      <c r="D258" s="73"/>
      <c r="E258" s="73"/>
      <c r="F258" s="73"/>
    </row>
    <row r="259" spans="2:6" x14ac:dyDescent="0.25">
      <c r="B259" s="71"/>
      <c r="C259" s="72"/>
      <c r="D259" s="73"/>
      <c r="E259" s="73"/>
      <c r="F259" s="73"/>
    </row>
    <row r="260" spans="2:6" x14ac:dyDescent="0.25">
      <c r="B260" s="71"/>
      <c r="C260" s="72"/>
      <c r="D260" s="73"/>
      <c r="E260" s="73"/>
      <c r="F260" s="73"/>
    </row>
    <row r="261" spans="2:6" x14ac:dyDescent="0.25">
      <c r="B261" s="71"/>
      <c r="C261" s="72"/>
      <c r="D261" s="73"/>
      <c r="E261" s="73"/>
      <c r="F261" s="73"/>
    </row>
    <row r="262" spans="2:6" x14ac:dyDescent="0.25">
      <c r="B262" s="71"/>
      <c r="C262" s="72"/>
      <c r="D262" s="73"/>
      <c r="E262" s="73"/>
      <c r="F262" s="73"/>
    </row>
    <row r="263" spans="2:6" x14ac:dyDescent="0.25">
      <c r="B263" s="71"/>
      <c r="C263" s="72"/>
      <c r="D263" s="73"/>
      <c r="E263" s="73"/>
      <c r="F263" s="73"/>
    </row>
    <row r="264" spans="2:6" x14ac:dyDescent="0.25">
      <c r="B264" s="71"/>
      <c r="C264" s="72"/>
      <c r="D264" s="73"/>
      <c r="E264" s="73"/>
      <c r="F264" s="73"/>
    </row>
    <row r="265" spans="2:6" x14ac:dyDescent="0.25">
      <c r="B265" s="71"/>
      <c r="C265" s="72"/>
      <c r="D265" s="73"/>
      <c r="E265" s="73"/>
      <c r="F265" s="73"/>
    </row>
    <row r="266" spans="2:6" x14ac:dyDescent="0.25">
      <c r="B266" s="71"/>
      <c r="C266" s="72"/>
      <c r="D266" s="73"/>
      <c r="E266" s="73"/>
      <c r="F266" s="73"/>
    </row>
    <row r="267" spans="2:6" x14ac:dyDescent="0.25">
      <c r="B267" s="71"/>
      <c r="C267" s="72"/>
      <c r="D267" s="73"/>
      <c r="E267" s="73"/>
      <c r="F267" s="73"/>
    </row>
    <row r="268" spans="2:6" x14ac:dyDescent="0.25">
      <c r="B268" s="71"/>
      <c r="C268" s="72"/>
      <c r="D268" s="73"/>
      <c r="E268" s="73"/>
      <c r="F268" s="73"/>
    </row>
    <row r="269" spans="2:6" x14ac:dyDescent="0.25">
      <c r="B269" s="71"/>
      <c r="C269" s="72"/>
      <c r="D269" s="73"/>
      <c r="E269" s="73"/>
      <c r="F269" s="73"/>
    </row>
    <row r="270" spans="2:6" x14ac:dyDescent="0.25">
      <c r="B270" s="71"/>
      <c r="C270" s="72"/>
      <c r="D270" s="73"/>
      <c r="E270" s="73"/>
      <c r="F270" s="73"/>
    </row>
    <row r="271" spans="2:6" x14ac:dyDescent="0.25">
      <c r="B271" s="71"/>
      <c r="C271" s="72"/>
      <c r="D271" s="73"/>
      <c r="E271" s="73"/>
      <c r="F271" s="73"/>
    </row>
    <row r="272" spans="2:6" x14ac:dyDescent="0.25">
      <c r="B272" s="71"/>
      <c r="C272" s="72"/>
      <c r="D272" s="73"/>
      <c r="E272" s="73"/>
      <c r="F272" s="73"/>
    </row>
    <row r="273" spans="2:6" x14ac:dyDescent="0.25">
      <c r="B273" s="71"/>
      <c r="C273" s="72"/>
      <c r="D273" s="73"/>
      <c r="E273" s="73"/>
      <c r="F273" s="73"/>
    </row>
    <row r="274" spans="2:6" x14ac:dyDescent="0.25">
      <c r="B274" s="71"/>
      <c r="C274" s="72"/>
      <c r="D274" s="73"/>
      <c r="E274" s="73"/>
      <c r="F274" s="73"/>
    </row>
    <row r="275" spans="2:6" x14ac:dyDescent="0.25">
      <c r="B275" s="71"/>
      <c r="C275" s="72"/>
      <c r="D275" s="73"/>
      <c r="E275" s="73"/>
      <c r="F275" s="73"/>
    </row>
    <row r="276" spans="2:6" x14ac:dyDescent="0.25">
      <c r="B276" s="71"/>
      <c r="C276" s="72"/>
      <c r="D276" s="73"/>
      <c r="E276" s="73"/>
      <c r="F276" s="73"/>
    </row>
    <row r="277" spans="2:6" x14ac:dyDescent="0.25">
      <c r="B277" s="71"/>
      <c r="C277" s="72"/>
      <c r="D277" s="73"/>
      <c r="E277" s="73"/>
      <c r="F277" s="73"/>
    </row>
    <row r="278" spans="2:6" x14ac:dyDescent="0.25">
      <c r="B278" s="71"/>
      <c r="C278" s="72"/>
      <c r="D278" s="73"/>
      <c r="E278" s="73"/>
      <c r="F278" s="73"/>
    </row>
    <row r="279" spans="2:6" x14ac:dyDescent="0.25">
      <c r="B279" s="71"/>
      <c r="C279" s="72"/>
      <c r="D279" s="73"/>
      <c r="E279" s="73"/>
      <c r="F279" s="73"/>
    </row>
    <row r="280" spans="2:6" x14ac:dyDescent="0.25">
      <c r="B280" s="71"/>
      <c r="C280" s="72"/>
      <c r="D280" s="73"/>
      <c r="E280" s="73"/>
      <c r="F280" s="73"/>
    </row>
    <row r="281" spans="2:6" x14ac:dyDescent="0.25">
      <c r="B281" s="71"/>
      <c r="C281" s="72"/>
      <c r="D281" s="73"/>
      <c r="E281" s="73"/>
      <c r="F281" s="73"/>
    </row>
  </sheetData>
  <mergeCells count="1">
    <mergeCell ref="B2:F2"/>
  </mergeCells>
  <pageMargins left="0.7" right="0.7" top="0.75" bottom="0.75" header="0.3" footer="0.3"/>
  <pageSetup paperSize="9" scale="77" orientation="portrait"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281"/>
  <sheetViews>
    <sheetView workbookViewId="0">
      <selection activeCell="E10" sqref="E10"/>
    </sheetView>
  </sheetViews>
  <sheetFormatPr defaultRowHeight="15" x14ac:dyDescent="0.25"/>
  <cols>
    <col min="1" max="1" width="9.140625" style="59"/>
    <col min="2" max="2" width="52.7109375" style="74" customWidth="1"/>
    <col min="3" max="3" width="8.140625" style="75" bestFit="1" customWidth="1"/>
    <col min="4" max="4" width="13" style="76" customWidth="1"/>
    <col min="5" max="5" width="17.140625" style="76" customWidth="1"/>
    <col min="6" max="6" width="15.7109375" style="76" customWidth="1"/>
    <col min="7" max="7" width="14" style="66" customWidth="1"/>
    <col min="8" max="8" width="13.42578125" style="59" bestFit="1" customWidth="1"/>
    <col min="9" max="9" width="11.85546875" style="59" customWidth="1"/>
    <col min="10" max="10" width="9.140625" style="59"/>
    <col min="11" max="11" width="17.5703125" style="59" bestFit="1" customWidth="1"/>
    <col min="12" max="16384" width="9.140625" style="59"/>
  </cols>
  <sheetData>
    <row r="2" spans="2:7" s="54" customFormat="1" x14ac:dyDescent="0.2">
      <c r="B2" s="212" t="str">
        <f>'Elenco Prezzi Unitari'!B174</f>
        <v>CO - Leiststelle:  Rathaus (Gemeinde  MARGREID)</v>
      </c>
      <c r="C2" s="212"/>
      <c r="D2" s="212"/>
      <c r="E2" s="212"/>
      <c r="F2" s="212"/>
      <c r="G2" s="53"/>
    </row>
    <row r="3" spans="2:7" s="54" customFormat="1" x14ac:dyDescent="0.2">
      <c r="B3" s="55" t="str">
        <f>'Elenco Prezzi Unitari'!B65</f>
        <v>BESCHREIBUNG</v>
      </c>
      <c r="C3" s="55" t="str">
        <f>'Elenco Prezzi Unitari'!C65</f>
        <v>M.E.</v>
      </c>
      <c r="D3" s="55" t="str">
        <f>'Elenco Prezzi Unitari'!D65</f>
        <v>ANZ.</v>
      </c>
      <c r="E3" s="55" t="str">
        <f>'Elenco Prezzi Unitari'!E65</f>
        <v>EINHEITSPREIS</v>
      </c>
      <c r="F3" s="55" t="str">
        <f>'Elenco Prezzi Unitari'!F65</f>
        <v>BETRAG</v>
      </c>
      <c r="G3" s="53"/>
    </row>
    <row r="4" spans="2:7" ht="30" x14ac:dyDescent="0.25">
      <c r="B4" s="33" t="str">
        <f>'Elenco Prezzi Unitari'!B14</f>
        <v>NVR, PC Server und Worstation ● HD 1TB  ● Prozessor Quad core  ● 4GB Ram und Hochleistungs-Grafikkarte</v>
      </c>
      <c r="C4" s="56" t="s">
        <v>1</v>
      </c>
      <c r="D4" s="57">
        <v>1</v>
      </c>
      <c r="E4" s="91">
        <f>'Elenco Prezzi Unitari'!F14</f>
        <v>2530</v>
      </c>
      <c r="F4" s="83">
        <f t="shared" ref="F4:F9" si="0">E4*D4</f>
        <v>2530</v>
      </c>
      <c r="G4" s="58"/>
    </row>
    <row r="5" spans="2:7" x14ac:dyDescent="0.25">
      <c r="B5" s="33" t="str">
        <f>'Elenco Prezzi Unitari'!B18</f>
        <v>LED-Monitor 22" HDMI Full HD</v>
      </c>
      <c r="C5" s="56" t="s">
        <v>1</v>
      </c>
      <c r="D5" s="57">
        <v>1</v>
      </c>
      <c r="E5" s="91">
        <f>'Elenco Prezzi Unitari'!F18</f>
        <v>680</v>
      </c>
      <c r="F5" s="83">
        <f t="shared" si="0"/>
        <v>680</v>
      </c>
      <c r="G5" s="58"/>
    </row>
    <row r="6" spans="2:7" x14ac:dyDescent="0.25">
      <c r="B6" s="33" t="str">
        <f>'Elenco Prezzi Unitari'!B17</f>
        <v>UPS 1000VA</v>
      </c>
      <c r="C6" s="56" t="s">
        <v>1</v>
      </c>
      <c r="D6" s="57">
        <v>1</v>
      </c>
      <c r="E6" s="91">
        <f>'Elenco Prezzi Unitari'!F17</f>
        <v>600</v>
      </c>
      <c r="F6" s="83">
        <f t="shared" si="0"/>
        <v>600</v>
      </c>
      <c r="G6" s="58"/>
    </row>
    <row r="7" spans="2:7" ht="30" x14ac:dyDescent="0.25">
      <c r="B7" s="33" t="str">
        <f>'Elenco Prezzi Unitari'!B22</f>
        <v>Software-Plattform VMS mit Grundlizenz für eine Videokamera ● ONVIF</v>
      </c>
      <c r="C7" s="56" t="s">
        <v>1</v>
      </c>
      <c r="D7" s="57">
        <v>1</v>
      </c>
      <c r="E7" s="91">
        <f>'Elenco Prezzi Unitari'!F22</f>
        <v>520</v>
      </c>
      <c r="F7" s="83">
        <f t="shared" si="0"/>
        <v>520</v>
      </c>
      <c r="G7" s="58"/>
    </row>
    <row r="8" spans="2:7" x14ac:dyDescent="0.25">
      <c r="B8" s="33" t="str">
        <f>'Elenco Prezzi Unitari'!B12</f>
        <v>Tablet 10 Zoll mit Konnektivität WiFi und 3G</v>
      </c>
      <c r="C8" s="56" t="s">
        <v>1</v>
      </c>
      <c r="D8" s="57">
        <v>1</v>
      </c>
      <c r="E8" s="91">
        <f>'Elenco Prezzi Unitari'!F12</f>
        <v>500</v>
      </c>
      <c r="F8" s="83">
        <f t="shared" si="0"/>
        <v>500</v>
      </c>
      <c r="G8" s="58"/>
    </row>
    <row r="9" spans="2:7" ht="45" x14ac:dyDescent="0.25">
      <c r="B9" s="33" t="str">
        <f>'Elenco Prezzi Unitari'!B35</f>
        <v>Zubehörteile für die Montage der Apparate zur fachgerechten Herstellung einer vollständigen, funktionstüchtigen Anlage.</v>
      </c>
      <c r="C9" s="117" t="str">
        <f>'Elenco Prezzi Unitari'!C35</f>
        <v>pauschal</v>
      </c>
      <c r="D9" s="57">
        <v>1</v>
      </c>
      <c r="E9" s="82">
        <v>455</v>
      </c>
      <c r="F9" s="83">
        <f t="shared" si="0"/>
        <v>455</v>
      </c>
      <c r="G9" s="58"/>
    </row>
    <row r="10" spans="2:7" ht="30" x14ac:dyDescent="0.25">
      <c r="B10" s="33" t="str">
        <f>'Elenco Prezzi Unitari'!B36</f>
        <v>Arbeitslohn für Installation und Konfiguration der Anlage.</v>
      </c>
      <c r="C10" s="117" t="str">
        <f>'Elenco Prezzi Unitari'!C36</f>
        <v>pauschal</v>
      </c>
      <c r="D10" s="63">
        <v>1</v>
      </c>
      <c r="E10" s="86">
        <v>1000</v>
      </c>
      <c r="F10" s="87">
        <f>E10*D10</f>
        <v>1000</v>
      </c>
      <c r="G10" s="58"/>
    </row>
    <row r="11" spans="2:7" x14ac:dyDescent="0.25">
      <c r="B11" s="35" t="str">
        <f>'Elenco Prezzi Unitari'!B66</f>
        <v>Gesamt SOA Kategorie OS5</v>
      </c>
      <c r="C11" s="60"/>
      <c r="D11" s="61"/>
      <c r="E11" s="84"/>
      <c r="F11" s="85">
        <f>SUM(F4:F10)</f>
        <v>6285</v>
      </c>
      <c r="G11" s="58"/>
    </row>
    <row r="12" spans="2:7" x14ac:dyDescent="0.25">
      <c r="B12" s="33" t="str">
        <f>'Elenco Prezzi Unitari'!B26</f>
        <v>Bridge Wireless Point to Multi Point (PtMP)</v>
      </c>
      <c r="C12" s="56" t="s">
        <v>1</v>
      </c>
      <c r="D12" s="57">
        <v>1</v>
      </c>
      <c r="E12" s="91">
        <f>'Elenco Prezzi Unitari'!F26</f>
        <v>900</v>
      </c>
      <c r="F12" s="83">
        <f t="shared" ref="F12:F13" si="1">E12*D12</f>
        <v>900</v>
      </c>
    </row>
    <row r="13" spans="2:7" x14ac:dyDescent="0.25">
      <c r="B13" s="33" t="str">
        <f>'Elenco Prezzi Unitari'!B30</f>
        <v>Schalter 8 Ports 10/100BaseT + 2 Ports SFP</v>
      </c>
      <c r="C13" s="56" t="s">
        <v>1</v>
      </c>
      <c r="D13" s="57">
        <v>1</v>
      </c>
      <c r="E13" s="91">
        <f>'Elenco Prezzi Unitari'!F30</f>
        <v>368</v>
      </c>
      <c r="F13" s="83">
        <f t="shared" si="1"/>
        <v>368</v>
      </c>
    </row>
    <row r="14" spans="2:7" ht="45" x14ac:dyDescent="0.25">
      <c r="B14" s="33" t="str">
        <f>'Elenco Prezzi Unitari'!B33</f>
        <v>Zubehörteile für die Montage der Konnektivitätsgeräte zur fachgerechten Herstellung einer vollständigen, funktionstüchtigen Anlage.</v>
      </c>
      <c r="C14" s="117" t="str">
        <f>'Elenco Prezzi Unitari'!C33</f>
        <v>pauschal</v>
      </c>
      <c r="D14" s="57">
        <v>1</v>
      </c>
      <c r="E14" s="82">
        <v>200</v>
      </c>
      <c r="F14" s="83">
        <f>E14*D14</f>
        <v>200</v>
      </c>
    </row>
    <row r="15" spans="2:7" ht="30" x14ac:dyDescent="0.25">
      <c r="B15" s="34" t="str">
        <f>'Elenco Prezzi Unitari'!B34</f>
        <v>Arbeitslohn für die Installation (einschließlich Einsatz einer Arbeitsbühne) und die Konfiguration der Anlage.</v>
      </c>
      <c r="C15" s="114" t="str">
        <f>'Elenco Prezzi Unitari'!C34</f>
        <v>pauschal</v>
      </c>
      <c r="D15" s="63">
        <v>1</v>
      </c>
      <c r="E15" s="86">
        <v>500</v>
      </c>
      <c r="F15" s="87">
        <f>E15*D15</f>
        <v>500</v>
      </c>
    </row>
    <row r="16" spans="2:7" x14ac:dyDescent="0.25">
      <c r="B16" s="36" t="str">
        <f>'Elenco Prezzi Unitari'!B67</f>
        <v>Gesamt SOA Kategorie OS19</v>
      </c>
      <c r="C16" s="60"/>
      <c r="D16" s="65"/>
      <c r="E16" s="84"/>
      <c r="F16" s="88">
        <f>SUM(F12:F15)</f>
        <v>1968</v>
      </c>
    </row>
    <row r="17" spans="2:6" x14ac:dyDescent="0.25">
      <c r="B17" s="67"/>
      <c r="C17" s="68"/>
      <c r="D17" s="69"/>
      <c r="E17" s="89"/>
      <c r="F17" s="89"/>
    </row>
    <row r="18" spans="2:6" x14ac:dyDescent="0.25">
      <c r="B18" s="45" t="str">
        <f>'Elenco Prezzi Unitari'!B69</f>
        <v>SUMME</v>
      </c>
      <c r="C18" s="60"/>
      <c r="D18" s="70"/>
      <c r="E18" s="84"/>
      <c r="F18" s="90">
        <f>F11+F16</f>
        <v>8253</v>
      </c>
    </row>
    <row r="19" spans="2:6" x14ac:dyDescent="0.25">
      <c r="B19" s="71"/>
      <c r="C19" s="72"/>
      <c r="D19" s="73"/>
      <c r="E19" s="73"/>
      <c r="F19" s="73"/>
    </row>
    <row r="20" spans="2:6" x14ac:dyDescent="0.25">
      <c r="B20" s="71"/>
      <c r="C20" s="72"/>
      <c r="D20" s="73"/>
      <c r="E20" s="73"/>
      <c r="F20" s="73"/>
    </row>
    <row r="21" spans="2:6" x14ac:dyDescent="0.25">
      <c r="B21" s="71"/>
      <c r="C21" s="72"/>
      <c r="D21" s="73"/>
      <c r="E21" s="73"/>
      <c r="F21" s="73"/>
    </row>
    <row r="22" spans="2:6" x14ac:dyDescent="0.25">
      <c r="B22" s="71"/>
      <c r="C22" s="72"/>
      <c r="D22" s="73"/>
      <c r="E22" s="73"/>
      <c r="F22" s="73"/>
    </row>
    <row r="23" spans="2:6" x14ac:dyDescent="0.25">
      <c r="B23" s="71"/>
      <c r="C23" s="72"/>
      <c r="D23" s="73"/>
      <c r="E23" s="73"/>
      <c r="F23" s="73"/>
    </row>
    <row r="24" spans="2:6" x14ac:dyDescent="0.25">
      <c r="B24" s="71"/>
      <c r="C24" s="72"/>
      <c r="D24" s="73"/>
      <c r="E24" s="73"/>
      <c r="F24" s="73"/>
    </row>
    <row r="25" spans="2:6" x14ac:dyDescent="0.25">
      <c r="B25" s="71"/>
      <c r="C25" s="72"/>
      <c r="D25" s="73"/>
      <c r="E25" s="73"/>
      <c r="F25" s="73"/>
    </row>
    <row r="26" spans="2:6" x14ac:dyDescent="0.25">
      <c r="B26" s="71"/>
      <c r="C26" s="72"/>
      <c r="D26" s="73"/>
      <c r="E26" s="73"/>
      <c r="F26" s="73"/>
    </row>
    <row r="27" spans="2:6" x14ac:dyDescent="0.25">
      <c r="B27" s="71"/>
      <c r="C27" s="72"/>
      <c r="D27" s="73"/>
      <c r="E27" s="73"/>
      <c r="F27" s="73"/>
    </row>
    <row r="28" spans="2:6" x14ac:dyDescent="0.25">
      <c r="B28" s="71"/>
      <c r="C28" s="72"/>
      <c r="D28" s="73"/>
      <c r="E28" s="73"/>
      <c r="F28" s="73"/>
    </row>
    <row r="29" spans="2:6" x14ac:dyDescent="0.25">
      <c r="B29" s="71"/>
      <c r="C29" s="72"/>
      <c r="D29" s="73"/>
      <c r="E29" s="73"/>
      <c r="F29" s="73"/>
    </row>
    <row r="30" spans="2:6" x14ac:dyDescent="0.25">
      <c r="B30" s="71"/>
      <c r="C30" s="72"/>
      <c r="D30" s="73"/>
      <c r="E30" s="73"/>
      <c r="F30" s="73"/>
    </row>
    <row r="31" spans="2:6" x14ac:dyDescent="0.25">
      <c r="B31" s="71"/>
      <c r="C31" s="72"/>
      <c r="D31" s="73"/>
      <c r="E31" s="73"/>
      <c r="F31" s="73"/>
    </row>
    <row r="32" spans="2:6" x14ac:dyDescent="0.25">
      <c r="B32" s="71"/>
      <c r="C32" s="72"/>
      <c r="D32" s="73"/>
      <c r="E32" s="73"/>
      <c r="F32" s="73"/>
    </row>
    <row r="33" spans="2:6" x14ac:dyDescent="0.25">
      <c r="B33" s="71"/>
      <c r="C33" s="72"/>
      <c r="D33" s="73"/>
      <c r="E33" s="73"/>
      <c r="F33" s="73"/>
    </row>
    <row r="34" spans="2:6" x14ac:dyDescent="0.25">
      <c r="B34" s="71"/>
      <c r="C34" s="72"/>
      <c r="D34" s="73"/>
      <c r="E34" s="73"/>
      <c r="F34" s="73"/>
    </row>
    <row r="35" spans="2:6" x14ac:dyDescent="0.25">
      <c r="B35" s="71"/>
      <c r="C35" s="72"/>
      <c r="D35" s="73"/>
      <c r="E35" s="73"/>
      <c r="F35" s="73"/>
    </row>
    <row r="36" spans="2:6" x14ac:dyDescent="0.25">
      <c r="B36" s="71"/>
      <c r="C36" s="72"/>
      <c r="D36" s="73"/>
      <c r="E36" s="73"/>
      <c r="F36" s="73"/>
    </row>
    <row r="37" spans="2:6" x14ac:dyDescent="0.25">
      <c r="B37" s="71"/>
      <c r="C37" s="72"/>
      <c r="D37" s="73"/>
      <c r="E37" s="73"/>
      <c r="F37" s="73"/>
    </row>
    <row r="38" spans="2:6" x14ac:dyDescent="0.25">
      <c r="B38" s="71"/>
      <c r="C38" s="72"/>
      <c r="D38" s="73"/>
      <c r="E38" s="73"/>
      <c r="F38" s="73"/>
    </row>
    <row r="39" spans="2:6" x14ac:dyDescent="0.25">
      <c r="B39" s="71"/>
      <c r="C39" s="72"/>
      <c r="D39" s="73"/>
      <c r="E39" s="73"/>
      <c r="F39" s="73"/>
    </row>
    <row r="40" spans="2:6" x14ac:dyDescent="0.25">
      <c r="B40" s="71"/>
      <c r="C40" s="72"/>
      <c r="D40" s="73"/>
      <c r="E40" s="73"/>
      <c r="F40" s="73"/>
    </row>
    <row r="41" spans="2:6" x14ac:dyDescent="0.25">
      <c r="B41" s="71"/>
      <c r="C41" s="72"/>
      <c r="D41" s="73"/>
      <c r="E41" s="73"/>
      <c r="F41" s="73"/>
    </row>
    <row r="42" spans="2:6" x14ac:dyDescent="0.25">
      <c r="B42" s="71"/>
      <c r="C42" s="72"/>
      <c r="D42" s="73"/>
      <c r="E42" s="73"/>
      <c r="F42" s="73"/>
    </row>
    <row r="43" spans="2:6" x14ac:dyDescent="0.25">
      <c r="B43" s="71"/>
      <c r="C43" s="72"/>
      <c r="D43" s="73"/>
      <c r="E43" s="73"/>
      <c r="F43" s="73"/>
    </row>
    <row r="44" spans="2:6" x14ac:dyDescent="0.25">
      <c r="B44" s="71"/>
      <c r="C44" s="72"/>
      <c r="D44" s="73"/>
      <c r="E44" s="73"/>
      <c r="F44" s="73"/>
    </row>
    <row r="45" spans="2:6" x14ac:dyDescent="0.25">
      <c r="B45" s="71"/>
      <c r="C45" s="72"/>
      <c r="D45" s="73"/>
      <c r="E45" s="73"/>
      <c r="F45" s="73"/>
    </row>
    <row r="46" spans="2:6" x14ac:dyDescent="0.25">
      <c r="B46" s="71"/>
      <c r="C46" s="72"/>
      <c r="D46" s="73"/>
      <c r="E46" s="73"/>
      <c r="F46" s="73"/>
    </row>
    <row r="47" spans="2:6" x14ac:dyDescent="0.25">
      <c r="B47" s="71"/>
      <c r="C47" s="72"/>
      <c r="D47" s="73"/>
      <c r="E47" s="73"/>
      <c r="F47" s="73"/>
    </row>
    <row r="48" spans="2:6" x14ac:dyDescent="0.25">
      <c r="B48" s="71"/>
      <c r="C48" s="72"/>
      <c r="D48" s="73"/>
      <c r="E48" s="73"/>
      <c r="F48" s="73"/>
    </row>
    <row r="49" spans="2:6" x14ac:dyDescent="0.25">
      <c r="B49" s="71"/>
      <c r="C49" s="72"/>
      <c r="D49" s="73"/>
      <c r="E49" s="73"/>
      <c r="F49" s="73"/>
    </row>
    <row r="50" spans="2:6" x14ac:dyDescent="0.25">
      <c r="B50" s="71"/>
      <c r="C50" s="72"/>
      <c r="D50" s="73"/>
      <c r="E50" s="73"/>
      <c r="F50" s="73"/>
    </row>
    <row r="51" spans="2:6" x14ac:dyDescent="0.25">
      <c r="B51" s="71"/>
      <c r="C51" s="72"/>
      <c r="D51" s="73"/>
      <c r="E51" s="73"/>
      <c r="F51" s="73"/>
    </row>
    <row r="52" spans="2:6" x14ac:dyDescent="0.25">
      <c r="B52" s="71"/>
      <c r="C52" s="72"/>
      <c r="D52" s="73"/>
      <c r="E52" s="73"/>
      <c r="F52" s="73"/>
    </row>
    <row r="53" spans="2:6" x14ac:dyDescent="0.25">
      <c r="B53" s="71"/>
      <c r="C53" s="72"/>
      <c r="D53" s="73"/>
      <c r="E53" s="73"/>
      <c r="F53" s="73"/>
    </row>
    <row r="54" spans="2:6" x14ac:dyDescent="0.25">
      <c r="B54" s="71"/>
      <c r="C54" s="72"/>
      <c r="D54" s="73"/>
      <c r="E54" s="73"/>
      <c r="F54" s="73"/>
    </row>
    <row r="55" spans="2:6" x14ac:dyDescent="0.25">
      <c r="B55" s="71"/>
      <c r="C55" s="72"/>
      <c r="D55" s="73"/>
      <c r="E55" s="73"/>
      <c r="F55" s="73"/>
    </row>
    <row r="56" spans="2:6" x14ac:dyDescent="0.25">
      <c r="B56" s="71"/>
      <c r="C56" s="72"/>
      <c r="D56" s="73"/>
      <c r="E56" s="73"/>
      <c r="F56" s="73"/>
    </row>
    <row r="57" spans="2:6" x14ac:dyDescent="0.25">
      <c r="B57" s="71"/>
      <c r="C57" s="72"/>
      <c r="D57" s="73"/>
      <c r="E57" s="73"/>
      <c r="F57" s="73"/>
    </row>
    <row r="58" spans="2:6" x14ac:dyDescent="0.25">
      <c r="B58" s="71"/>
      <c r="C58" s="72"/>
      <c r="D58" s="73"/>
      <c r="E58" s="73"/>
      <c r="F58" s="73"/>
    </row>
    <row r="59" spans="2:6" x14ac:dyDescent="0.25">
      <c r="B59" s="71"/>
      <c r="C59" s="72"/>
      <c r="D59" s="73"/>
      <c r="E59" s="73"/>
      <c r="F59" s="73"/>
    </row>
    <row r="60" spans="2:6" x14ac:dyDescent="0.25">
      <c r="B60" s="71"/>
      <c r="C60" s="72"/>
      <c r="D60" s="73"/>
      <c r="E60" s="73"/>
      <c r="F60" s="73"/>
    </row>
    <row r="61" spans="2:6" x14ac:dyDescent="0.25">
      <c r="B61" s="71"/>
      <c r="C61" s="72"/>
      <c r="D61" s="73"/>
      <c r="E61" s="73"/>
      <c r="F61" s="73"/>
    </row>
    <row r="62" spans="2:6" x14ac:dyDescent="0.25">
      <c r="B62" s="71"/>
      <c r="C62" s="72"/>
      <c r="D62" s="73"/>
      <c r="E62" s="73"/>
      <c r="F62" s="73"/>
    </row>
    <row r="63" spans="2:6" x14ac:dyDescent="0.25">
      <c r="B63" s="71"/>
      <c r="C63" s="72"/>
      <c r="D63" s="73"/>
      <c r="E63" s="73"/>
      <c r="F63" s="73"/>
    </row>
    <row r="64" spans="2:6" x14ac:dyDescent="0.25">
      <c r="B64" s="71"/>
      <c r="C64" s="72"/>
      <c r="D64" s="73"/>
      <c r="E64" s="73"/>
      <c r="F64" s="73"/>
    </row>
    <row r="65" spans="2:6" x14ac:dyDescent="0.25">
      <c r="B65" s="71"/>
      <c r="C65" s="72"/>
      <c r="D65" s="73"/>
      <c r="E65" s="73"/>
      <c r="F65" s="73"/>
    </row>
    <row r="66" spans="2:6" x14ac:dyDescent="0.25">
      <c r="B66" s="71"/>
      <c r="C66" s="72"/>
      <c r="D66" s="73"/>
      <c r="E66" s="73"/>
      <c r="F66" s="73"/>
    </row>
    <row r="67" spans="2:6" x14ac:dyDescent="0.25">
      <c r="B67" s="71"/>
      <c r="C67" s="72"/>
      <c r="D67" s="73"/>
      <c r="E67" s="73"/>
      <c r="F67" s="73"/>
    </row>
    <row r="68" spans="2:6" x14ac:dyDescent="0.25">
      <c r="B68" s="71"/>
      <c r="C68" s="72"/>
      <c r="D68" s="73"/>
      <c r="E68" s="73"/>
      <c r="F68" s="73"/>
    </row>
    <row r="69" spans="2:6" x14ac:dyDescent="0.25">
      <c r="B69" s="71"/>
      <c r="C69" s="72"/>
      <c r="D69" s="73"/>
      <c r="E69" s="73"/>
      <c r="F69" s="73"/>
    </row>
    <row r="70" spans="2:6" x14ac:dyDescent="0.25">
      <c r="B70" s="71"/>
      <c r="C70" s="72"/>
      <c r="D70" s="73"/>
      <c r="E70" s="73"/>
      <c r="F70" s="73"/>
    </row>
    <row r="71" spans="2:6" x14ac:dyDescent="0.25">
      <c r="B71" s="71"/>
      <c r="C71" s="72"/>
      <c r="D71" s="73"/>
      <c r="E71" s="73"/>
      <c r="F71" s="73"/>
    </row>
    <row r="72" spans="2:6" x14ac:dyDescent="0.25">
      <c r="B72" s="71"/>
      <c r="C72" s="72"/>
      <c r="D72" s="73"/>
      <c r="E72" s="73"/>
      <c r="F72" s="73"/>
    </row>
    <row r="73" spans="2:6" x14ac:dyDescent="0.25">
      <c r="B73" s="71"/>
      <c r="C73" s="72"/>
      <c r="D73" s="73"/>
      <c r="E73" s="73"/>
      <c r="F73" s="73"/>
    </row>
    <row r="74" spans="2:6" x14ac:dyDescent="0.25">
      <c r="B74" s="71"/>
      <c r="C74" s="72"/>
      <c r="D74" s="73"/>
      <c r="E74" s="73"/>
      <c r="F74" s="73"/>
    </row>
    <row r="75" spans="2:6" x14ac:dyDescent="0.25">
      <c r="B75" s="71"/>
      <c r="C75" s="72"/>
      <c r="D75" s="73"/>
      <c r="E75" s="73"/>
      <c r="F75" s="73"/>
    </row>
    <row r="76" spans="2:6" x14ac:dyDescent="0.25">
      <c r="B76" s="71"/>
      <c r="C76" s="72"/>
      <c r="D76" s="73"/>
      <c r="E76" s="73"/>
      <c r="F76" s="73"/>
    </row>
    <row r="77" spans="2:6" x14ac:dyDescent="0.25">
      <c r="B77" s="71"/>
      <c r="C77" s="72"/>
      <c r="D77" s="73"/>
      <c r="E77" s="73"/>
      <c r="F77" s="73"/>
    </row>
    <row r="78" spans="2:6" x14ac:dyDescent="0.25">
      <c r="B78" s="71"/>
      <c r="C78" s="72"/>
      <c r="D78" s="73"/>
      <c r="E78" s="73"/>
      <c r="F78" s="73"/>
    </row>
    <row r="79" spans="2:6" x14ac:dyDescent="0.25">
      <c r="B79" s="71"/>
      <c r="C79" s="72"/>
      <c r="D79" s="73"/>
      <c r="E79" s="73"/>
      <c r="F79" s="73"/>
    </row>
    <row r="80" spans="2:6" x14ac:dyDescent="0.25">
      <c r="B80" s="71"/>
      <c r="C80" s="72"/>
      <c r="D80" s="73"/>
      <c r="E80" s="73"/>
      <c r="F80" s="73"/>
    </row>
    <row r="81" spans="2:6" x14ac:dyDescent="0.25">
      <c r="B81" s="71"/>
      <c r="C81" s="72"/>
      <c r="D81" s="73"/>
      <c r="E81" s="73"/>
      <c r="F81" s="73"/>
    </row>
    <row r="82" spans="2:6" x14ac:dyDescent="0.25">
      <c r="B82" s="71"/>
      <c r="C82" s="72"/>
      <c r="D82" s="73"/>
      <c r="E82" s="73"/>
      <c r="F82" s="73"/>
    </row>
    <row r="83" spans="2:6" x14ac:dyDescent="0.25">
      <c r="B83" s="71"/>
      <c r="C83" s="72"/>
      <c r="D83" s="73"/>
      <c r="E83" s="73"/>
      <c r="F83" s="73"/>
    </row>
    <row r="84" spans="2:6" x14ac:dyDescent="0.25">
      <c r="B84" s="71"/>
      <c r="C84" s="72"/>
      <c r="D84" s="73"/>
      <c r="E84" s="73"/>
      <c r="F84" s="73"/>
    </row>
    <row r="85" spans="2:6" x14ac:dyDescent="0.25">
      <c r="B85" s="71"/>
      <c r="C85" s="72"/>
      <c r="D85" s="73"/>
      <c r="E85" s="73"/>
      <c r="F85" s="73"/>
    </row>
    <row r="86" spans="2:6" x14ac:dyDescent="0.25">
      <c r="B86" s="71"/>
      <c r="C86" s="72"/>
      <c r="D86" s="73"/>
      <c r="E86" s="73"/>
      <c r="F86" s="73"/>
    </row>
    <row r="87" spans="2:6" x14ac:dyDescent="0.25">
      <c r="B87" s="71"/>
      <c r="C87" s="72"/>
      <c r="D87" s="73"/>
      <c r="E87" s="73"/>
      <c r="F87" s="73"/>
    </row>
    <row r="88" spans="2:6" x14ac:dyDescent="0.25">
      <c r="B88" s="71"/>
      <c r="C88" s="72"/>
      <c r="D88" s="73"/>
      <c r="E88" s="73"/>
      <c r="F88" s="73"/>
    </row>
    <row r="89" spans="2:6" x14ac:dyDescent="0.25">
      <c r="B89" s="71"/>
      <c r="C89" s="72"/>
      <c r="D89" s="73"/>
      <c r="E89" s="73"/>
      <c r="F89" s="73"/>
    </row>
    <row r="90" spans="2:6" x14ac:dyDescent="0.25">
      <c r="B90" s="71"/>
      <c r="C90" s="72"/>
      <c r="D90" s="73"/>
      <c r="E90" s="73"/>
      <c r="F90" s="73"/>
    </row>
    <row r="91" spans="2:6" x14ac:dyDescent="0.25">
      <c r="B91" s="71"/>
      <c r="C91" s="72"/>
      <c r="D91" s="73"/>
      <c r="E91" s="73"/>
      <c r="F91" s="73"/>
    </row>
    <row r="92" spans="2:6" x14ac:dyDescent="0.25">
      <c r="B92" s="71"/>
      <c r="C92" s="72"/>
      <c r="D92" s="73"/>
      <c r="E92" s="73"/>
      <c r="F92" s="73"/>
    </row>
    <row r="93" spans="2:6" x14ac:dyDescent="0.25">
      <c r="B93" s="71"/>
      <c r="C93" s="72"/>
      <c r="D93" s="73"/>
      <c r="E93" s="73"/>
      <c r="F93" s="73"/>
    </row>
    <row r="94" spans="2:6" x14ac:dyDescent="0.25">
      <c r="B94" s="71"/>
      <c r="C94" s="72"/>
      <c r="D94" s="73"/>
      <c r="E94" s="73"/>
      <c r="F94" s="73"/>
    </row>
    <row r="95" spans="2:6" x14ac:dyDescent="0.25">
      <c r="B95" s="71"/>
      <c r="C95" s="72"/>
      <c r="D95" s="73"/>
      <c r="E95" s="73"/>
      <c r="F95" s="73"/>
    </row>
    <row r="96" spans="2:6" x14ac:dyDescent="0.25">
      <c r="B96" s="71"/>
      <c r="C96" s="72"/>
      <c r="D96" s="73"/>
      <c r="E96" s="73"/>
      <c r="F96" s="73"/>
    </row>
    <row r="97" spans="2:6" x14ac:dyDescent="0.25">
      <c r="B97" s="71"/>
      <c r="C97" s="72"/>
      <c r="D97" s="73"/>
      <c r="E97" s="73"/>
      <c r="F97" s="73"/>
    </row>
    <row r="98" spans="2:6" x14ac:dyDescent="0.25">
      <c r="B98" s="71"/>
      <c r="C98" s="72"/>
      <c r="D98" s="73"/>
      <c r="E98" s="73"/>
      <c r="F98" s="73"/>
    </row>
    <row r="99" spans="2:6" x14ac:dyDescent="0.25">
      <c r="B99" s="71"/>
      <c r="C99" s="72"/>
      <c r="D99" s="73"/>
      <c r="E99" s="73"/>
      <c r="F99" s="73"/>
    </row>
    <row r="100" spans="2:6" x14ac:dyDescent="0.25">
      <c r="B100" s="71"/>
      <c r="C100" s="72"/>
      <c r="D100" s="73"/>
      <c r="E100" s="73"/>
      <c r="F100" s="73"/>
    </row>
    <row r="101" spans="2:6" x14ac:dyDescent="0.25">
      <c r="B101" s="71"/>
      <c r="C101" s="72"/>
      <c r="D101" s="73"/>
      <c r="E101" s="73"/>
      <c r="F101" s="73"/>
    </row>
    <row r="102" spans="2:6" x14ac:dyDescent="0.25">
      <c r="B102" s="71"/>
      <c r="C102" s="72"/>
      <c r="D102" s="73"/>
      <c r="E102" s="73"/>
      <c r="F102" s="73"/>
    </row>
    <row r="103" spans="2:6" x14ac:dyDescent="0.25">
      <c r="B103" s="71"/>
      <c r="C103" s="72"/>
      <c r="D103" s="73"/>
      <c r="E103" s="73"/>
      <c r="F103" s="73"/>
    </row>
    <row r="104" spans="2:6" x14ac:dyDescent="0.25">
      <c r="B104" s="71"/>
      <c r="C104" s="72"/>
      <c r="D104" s="73"/>
      <c r="E104" s="73"/>
      <c r="F104" s="73"/>
    </row>
    <row r="105" spans="2:6" x14ac:dyDescent="0.25">
      <c r="B105" s="71"/>
      <c r="C105" s="72"/>
      <c r="D105" s="73"/>
      <c r="E105" s="73"/>
      <c r="F105" s="73"/>
    </row>
    <row r="106" spans="2:6" x14ac:dyDescent="0.25">
      <c r="B106" s="71"/>
      <c r="C106" s="72"/>
      <c r="D106" s="73"/>
      <c r="E106" s="73"/>
      <c r="F106" s="73"/>
    </row>
    <row r="107" spans="2:6" x14ac:dyDescent="0.25">
      <c r="B107" s="71"/>
      <c r="C107" s="72"/>
      <c r="D107" s="73"/>
      <c r="E107" s="73"/>
      <c r="F107" s="73"/>
    </row>
    <row r="108" spans="2:6" x14ac:dyDescent="0.25">
      <c r="B108" s="71"/>
      <c r="C108" s="72"/>
      <c r="D108" s="73"/>
      <c r="E108" s="73"/>
      <c r="F108" s="73"/>
    </row>
    <row r="109" spans="2:6" x14ac:dyDescent="0.25">
      <c r="B109" s="71"/>
      <c r="C109" s="72"/>
      <c r="D109" s="73"/>
      <c r="E109" s="73"/>
      <c r="F109" s="73"/>
    </row>
    <row r="110" spans="2:6" x14ac:dyDescent="0.25">
      <c r="B110" s="71"/>
      <c r="C110" s="72"/>
      <c r="D110" s="73"/>
      <c r="E110" s="73"/>
      <c r="F110" s="73"/>
    </row>
    <row r="111" spans="2:6" x14ac:dyDescent="0.25">
      <c r="B111" s="71"/>
      <c r="C111" s="72"/>
      <c r="D111" s="73"/>
      <c r="E111" s="73"/>
      <c r="F111" s="73"/>
    </row>
    <row r="112" spans="2:6" x14ac:dyDescent="0.25">
      <c r="B112" s="71"/>
      <c r="C112" s="72"/>
      <c r="D112" s="73"/>
      <c r="E112" s="73"/>
      <c r="F112" s="73"/>
    </row>
    <row r="113" spans="2:6" x14ac:dyDescent="0.25">
      <c r="B113" s="71"/>
      <c r="C113" s="72"/>
      <c r="D113" s="73"/>
      <c r="E113" s="73"/>
      <c r="F113" s="73"/>
    </row>
    <row r="114" spans="2:6" x14ac:dyDescent="0.25">
      <c r="B114" s="71"/>
      <c r="C114" s="72"/>
      <c r="D114" s="73"/>
      <c r="E114" s="73"/>
      <c r="F114" s="73"/>
    </row>
    <row r="115" spans="2:6" x14ac:dyDescent="0.25">
      <c r="B115" s="71"/>
      <c r="C115" s="72"/>
      <c r="D115" s="73"/>
      <c r="E115" s="73"/>
      <c r="F115" s="73"/>
    </row>
    <row r="116" spans="2:6" x14ac:dyDescent="0.25">
      <c r="B116" s="71"/>
      <c r="C116" s="72"/>
      <c r="D116" s="73"/>
      <c r="E116" s="73"/>
      <c r="F116" s="73"/>
    </row>
    <row r="117" spans="2:6" x14ac:dyDescent="0.25">
      <c r="B117" s="71"/>
      <c r="C117" s="72"/>
      <c r="D117" s="73"/>
      <c r="E117" s="73"/>
      <c r="F117" s="73"/>
    </row>
    <row r="118" spans="2:6" x14ac:dyDescent="0.25">
      <c r="B118" s="71"/>
      <c r="C118" s="72"/>
      <c r="D118" s="73"/>
      <c r="E118" s="73"/>
      <c r="F118" s="73"/>
    </row>
    <row r="119" spans="2:6" x14ac:dyDescent="0.25">
      <c r="B119" s="71"/>
      <c r="C119" s="72"/>
      <c r="D119" s="73"/>
      <c r="E119" s="73"/>
      <c r="F119" s="73"/>
    </row>
    <row r="120" spans="2:6" x14ac:dyDescent="0.25">
      <c r="B120" s="71"/>
      <c r="C120" s="72"/>
      <c r="D120" s="73"/>
      <c r="E120" s="73"/>
      <c r="F120" s="73"/>
    </row>
    <row r="121" spans="2:6" x14ac:dyDescent="0.25">
      <c r="B121" s="71"/>
      <c r="C121" s="72"/>
      <c r="D121" s="73"/>
      <c r="E121" s="73"/>
      <c r="F121" s="73"/>
    </row>
    <row r="122" spans="2:6" x14ac:dyDescent="0.25">
      <c r="B122" s="71"/>
      <c r="C122" s="72"/>
      <c r="D122" s="73"/>
      <c r="E122" s="73"/>
      <c r="F122" s="73"/>
    </row>
    <row r="123" spans="2:6" x14ac:dyDescent="0.25">
      <c r="B123" s="71"/>
      <c r="C123" s="72"/>
      <c r="D123" s="73"/>
      <c r="E123" s="73"/>
      <c r="F123" s="73"/>
    </row>
    <row r="124" spans="2:6" x14ac:dyDescent="0.25">
      <c r="B124" s="71"/>
      <c r="C124" s="72"/>
      <c r="D124" s="73"/>
      <c r="E124" s="73"/>
      <c r="F124" s="73"/>
    </row>
    <row r="125" spans="2:6" x14ac:dyDescent="0.25">
      <c r="B125" s="71"/>
      <c r="C125" s="72"/>
      <c r="D125" s="73"/>
      <c r="E125" s="73"/>
      <c r="F125" s="73"/>
    </row>
    <row r="126" spans="2:6" x14ac:dyDescent="0.25">
      <c r="B126" s="71"/>
      <c r="C126" s="72"/>
      <c r="D126" s="73"/>
      <c r="E126" s="73"/>
      <c r="F126" s="73"/>
    </row>
    <row r="127" spans="2:6" x14ac:dyDescent="0.25">
      <c r="B127" s="71"/>
      <c r="C127" s="72"/>
      <c r="D127" s="73"/>
      <c r="E127" s="73"/>
      <c r="F127" s="73"/>
    </row>
    <row r="128" spans="2:6" x14ac:dyDescent="0.25">
      <c r="B128" s="71"/>
      <c r="C128" s="72"/>
      <c r="D128" s="73"/>
      <c r="E128" s="73"/>
      <c r="F128" s="73"/>
    </row>
    <row r="129" spans="2:6" x14ac:dyDescent="0.25">
      <c r="B129" s="71"/>
      <c r="C129" s="72"/>
      <c r="D129" s="73"/>
      <c r="E129" s="73"/>
      <c r="F129" s="73"/>
    </row>
    <row r="130" spans="2:6" x14ac:dyDescent="0.25">
      <c r="B130" s="71"/>
      <c r="C130" s="72"/>
      <c r="D130" s="73"/>
      <c r="E130" s="73"/>
      <c r="F130" s="73"/>
    </row>
    <row r="131" spans="2:6" x14ac:dyDescent="0.25">
      <c r="B131" s="71"/>
      <c r="C131" s="72"/>
      <c r="D131" s="73"/>
      <c r="E131" s="73"/>
      <c r="F131" s="73"/>
    </row>
    <row r="132" spans="2:6" x14ac:dyDescent="0.25">
      <c r="B132" s="71"/>
      <c r="C132" s="72"/>
      <c r="D132" s="73"/>
      <c r="E132" s="73"/>
      <c r="F132" s="73"/>
    </row>
    <row r="133" spans="2:6" x14ac:dyDescent="0.25">
      <c r="B133" s="71"/>
      <c r="C133" s="72"/>
      <c r="D133" s="73"/>
      <c r="E133" s="73"/>
      <c r="F133" s="73"/>
    </row>
    <row r="134" spans="2:6" x14ac:dyDescent="0.25">
      <c r="B134" s="71"/>
      <c r="C134" s="72"/>
      <c r="D134" s="73"/>
      <c r="E134" s="73"/>
      <c r="F134" s="73"/>
    </row>
    <row r="135" spans="2:6" x14ac:dyDescent="0.25">
      <c r="B135" s="71"/>
      <c r="C135" s="72"/>
      <c r="D135" s="73"/>
      <c r="E135" s="73"/>
      <c r="F135" s="73"/>
    </row>
    <row r="136" spans="2:6" x14ac:dyDescent="0.25">
      <c r="B136" s="71"/>
      <c r="C136" s="72"/>
      <c r="D136" s="73"/>
      <c r="E136" s="73"/>
      <c r="F136" s="73"/>
    </row>
    <row r="137" spans="2:6" x14ac:dyDescent="0.25">
      <c r="B137" s="71"/>
      <c r="C137" s="72"/>
      <c r="D137" s="73"/>
      <c r="E137" s="73"/>
      <c r="F137" s="73"/>
    </row>
    <row r="138" spans="2:6" x14ac:dyDescent="0.25">
      <c r="B138" s="71"/>
      <c r="C138" s="72"/>
      <c r="D138" s="73"/>
      <c r="E138" s="73"/>
      <c r="F138" s="73"/>
    </row>
    <row r="139" spans="2:6" x14ac:dyDescent="0.25">
      <c r="B139" s="71"/>
      <c r="C139" s="72"/>
      <c r="D139" s="73"/>
      <c r="E139" s="73"/>
      <c r="F139" s="73"/>
    </row>
    <row r="140" spans="2:6" x14ac:dyDescent="0.25">
      <c r="B140" s="71"/>
      <c r="C140" s="72"/>
      <c r="D140" s="73"/>
      <c r="E140" s="73"/>
      <c r="F140" s="73"/>
    </row>
    <row r="141" spans="2:6" x14ac:dyDescent="0.25">
      <c r="B141" s="71"/>
      <c r="C141" s="72"/>
      <c r="D141" s="73"/>
      <c r="E141" s="73"/>
      <c r="F141" s="73"/>
    </row>
    <row r="142" spans="2:6" x14ac:dyDescent="0.25">
      <c r="B142" s="71"/>
      <c r="C142" s="72"/>
      <c r="D142" s="73"/>
      <c r="E142" s="73"/>
      <c r="F142" s="73"/>
    </row>
    <row r="143" spans="2:6" x14ac:dyDescent="0.25">
      <c r="B143" s="71"/>
      <c r="C143" s="72"/>
      <c r="D143" s="73"/>
      <c r="E143" s="73"/>
      <c r="F143" s="73"/>
    </row>
    <row r="144" spans="2:6" x14ac:dyDescent="0.25">
      <c r="B144" s="71"/>
      <c r="C144" s="72"/>
      <c r="D144" s="73"/>
      <c r="E144" s="73"/>
      <c r="F144" s="73"/>
    </row>
    <row r="145" spans="2:6" x14ac:dyDescent="0.25">
      <c r="B145" s="71"/>
      <c r="C145" s="72"/>
      <c r="D145" s="73"/>
      <c r="E145" s="73"/>
      <c r="F145" s="73"/>
    </row>
    <row r="146" spans="2:6" x14ac:dyDescent="0.25">
      <c r="B146" s="71"/>
      <c r="C146" s="72"/>
      <c r="D146" s="73"/>
      <c r="E146" s="73"/>
      <c r="F146" s="73"/>
    </row>
    <row r="147" spans="2:6" x14ac:dyDescent="0.25">
      <c r="B147" s="71"/>
      <c r="C147" s="72"/>
      <c r="D147" s="73"/>
      <c r="E147" s="73"/>
      <c r="F147" s="73"/>
    </row>
    <row r="148" spans="2:6" x14ac:dyDescent="0.25">
      <c r="B148" s="71"/>
      <c r="C148" s="72"/>
      <c r="D148" s="73"/>
      <c r="E148" s="73"/>
      <c r="F148" s="73"/>
    </row>
    <row r="149" spans="2:6" x14ac:dyDescent="0.25">
      <c r="B149" s="71"/>
      <c r="C149" s="72"/>
      <c r="D149" s="73"/>
      <c r="E149" s="73"/>
      <c r="F149" s="73"/>
    </row>
    <row r="150" spans="2:6" x14ac:dyDescent="0.25">
      <c r="B150" s="71"/>
      <c r="C150" s="72"/>
      <c r="D150" s="73"/>
      <c r="E150" s="73"/>
      <c r="F150" s="73"/>
    </row>
    <row r="151" spans="2:6" x14ac:dyDescent="0.25">
      <c r="B151" s="71"/>
      <c r="C151" s="72"/>
      <c r="D151" s="73"/>
      <c r="E151" s="73"/>
      <c r="F151" s="73"/>
    </row>
    <row r="152" spans="2:6" x14ac:dyDescent="0.25">
      <c r="B152" s="71"/>
      <c r="C152" s="72"/>
      <c r="D152" s="73"/>
      <c r="E152" s="73"/>
      <c r="F152" s="73"/>
    </row>
    <row r="153" spans="2:6" x14ac:dyDescent="0.25">
      <c r="B153" s="71"/>
      <c r="C153" s="72"/>
      <c r="D153" s="73"/>
      <c r="E153" s="73"/>
      <c r="F153" s="73"/>
    </row>
    <row r="154" spans="2:6" x14ac:dyDescent="0.25">
      <c r="B154" s="71"/>
      <c r="C154" s="72"/>
      <c r="D154" s="73"/>
      <c r="E154" s="73"/>
      <c r="F154" s="73"/>
    </row>
    <row r="155" spans="2:6" x14ac:dyDescent="0.25">
      <c r="B155" s="71"/>
      <c r="C155" s="72"/>
      <c r="D155" s="73"/>
      <c r="E155" s="73"/>
      <c r="F155" s="73"/>
    </row>
    <row r="156" spans="2:6" x14ac:dyDescent="0.25">
      <c r="B156" s="71"/>
      <c r="C156" s="72"/>
      <c r="D156" s="73"/>
      <c r="E156" s="73"/>
      <c r="F156" s="73"/>
    </row>
    <row r="157" spans="2:6" x14ac:dyDescent="0.25">
      <c r="B157" s="71"/>
      <c r="C157" s="72"/>
      <c r="D157" s="73"/>
      <c r="E157" s="73"/>
      <c r="F157" s="73"/>
    </row>
    <row r="158" spans="2:6" x14ac:dyDescent="0.25">
      <c r="B158" s="71"/>
      <c r="C158" s="72"/>
      <c r="D158" s="73"/>
      <c r="E158" s="73"/>
      <c r="F158" s="73"/>
    </row>
    <row r="159" spans="2:6" x14ac:dyDescent="0.25">
      <c r="B159" s="71"/>
      <c r="C159" s="72"/>
      <c r="D159" s="73"/>
      <c r="E159" s="73"/>
      <c r="F159" s="73"/>
    </row>
    <row r="160" spans="2:6" x14ac:dyDescent="0.25">
      <c r="B160" s="71"/>
      <c r="C160" s="72"/>
      <c r="D160" s="73"/>
      <c r="E160" s="73"/>
      <c r="F160" s="73"/>
    </row>
    <row r="161" spans="2:6" x14ac:dyDescent="0.25">
      <c r="B161" s="71"/>
      <c r="C161" s="72"/>
      <c r="D161" s="73"/>
      <c r="E161" s="73"/>
      <c r="F161" s="73"/>
    </row>
    <row r="162" spans="2:6" x14ac:dyDescent="0.25">
      <c r="B162" s="71"/>
      <c r="C162" s="72"/>
      <c r="D162" s="73"/>
      <c r="E162" s="73"/>
      <c r="F162" s="73"/>
    </row>
    <row r="163" spans="2:6" x14ac:dyDescent="0.25">
      <c r="B163" s="71"/>
      <c r="C163" s="72"/>
      <c r="D163" s="73"/>
      <c r="E163" s="73"/>
      <c r="F163" s="73"/>
    </row>
    <row r="164" spans="2:6" x14ac:dyDescent="0.25">
      <c r="B164" s="71"/>
      <c r="C164" s="72"/>
      <c r="D164" s="73"/>
      <c r="E164" s="73"/>
      <c r="F164" s="73"/>
    </row>
    <row r="165" spans="2:6" x14ac:dyDescent="0.25">
      <c r="B165" s="71"/>
      <c r="C165" s="72"/>
      <c r="D165" s="73"/>
      <c r="E165" s="73"/>
      <c r="F165" s="73"/>
    </row>
    <row r="166" spans="2:6" x14ac:dyDescent="0.25">
      <c r="B166" s="71"/>
      <c r="C166" s="72"/>
      <c r="D166" s="73"/>
      <c r="E166" s="73"/>
      <c r="F166" s="73"/>
    </row>
    <row r="167" spans="2:6" x14ac:dyDescent="0.25">
      <c r="B167" s="71"/>
      <c r="C167" s="72"/>
      <c r="D167" s="73"/>
      <c r="E167" s="73"/>
      <c r="F167" s="73"/>
    </row>
    <row r="168" spans="2:6" x14ac:dyDescent="0.25">
      <c r="B168" s="71"/>
      <c r="C168" s="72"/>
      <c r="D168" s="73"/>
      <c r="E168" s="73"/>
      <c r="F168" s="73"/>
    </row>
    <row r="169" spans="2:6" x14ac:dyDescent="0.25">
      <c r="B169" s="71"/>
      <c r="C169" s="72"/>
      <c r="D169" s="73"/>
      <c r="E169" s="73"/>
      <c r="F169" s="73"/>
    </row>
    <row r="170" spans="2:6" x14ac:dyDescent="0.25">
      <c r="B170" s="71"/>
      <c r="C170" s="72"/>
      <c r="D170" s="73"/>
      <c r="E170" s="73"/>
      <c r="F170" s="73"/>
    </row>
    <row r="171" spans="2:6" x14ac:dyDescent="0.25">
      <c r="B171" s="71"/>
      <c r="C171" s="72"/>
      <c r="D171" s="73"/>
      <c r="E171" s="73"/>
      <c r="F171" s="73"/>
    </row>
    <row r="172" spans="2:6" x14ac:dyDescent="0.25">
      <c r="B172" s="71"/>
      <c r="C172" s="72"/>
      <c r="D172" s="73"/>
      <c r="E172" s="73"/>
      <c r="F172" s="73"/>
    </row>
    <row r="173" spans="2:6" x14ac:dyDescent="0.25">
      <c r="B173" s="71"/>
      <c r="C173" s="72"/>
      <c r="D173" s="73"/>
      <c r="E173" s="73"/>
      <c r="F173" s="73"/>
    </row>
    <row r="174" spans="2:6" x14ac:dyDescent="0.25">
      <c r="B174" s="71"/>
      <c r="C174" s="72"/>
      <c r="D174" s="73"/>
      <c r="E174" s="73"/>
      <c r="F174" s="73"/>
    </row>
    <row r="175" spans="2:6" x14ac:dyDescent="0.25">
      <c r="B175" s="71"/>
      <c r="C175" s="72"/>
      <c r="D175" s="73"/>
      <c r="E175" s="73"/>
      <c r="F175" s="73"/>
    </row>
    <row r="176" spans="2:6" x14ac:dyDescent="0.25">
      <c r="B176" s="71"/>
      <c r="C176" s="72"/>
      <c r="D176" s="73"/>
      <c r="E176" s="73"/>
      <c r="F176" s="73"/>
    </row>
    <row r="177" spans="2:6" x14ac:dyDescent="0.25">
      <c r="B177" s="71"/>
      <c r="C177" s="72"/>
      <c r="D177" s="73"/>
      <c r="E177" s="73"/>
      <c r="F177" s="73"/>
    </row>
    <row r="178" spans="2:6" x14ac:dyDescent="0.25">
      <c r="B178" s="71"/>
      <c r="C178" s="72"/>
      <c r="D178" s="73"/>
      <c r="E178" s="73"/>
      <c r="F178" s="73"/>
    </row>
    <row r="179" spans="2:6" x14ac:dyDescent="0.25">
      <c r="B179" s="71"/>
      <c r="C179" s="72"/>
      <c r="D179" s="73"/>
      <c r="E179" s="73"/>
      <c r="F179" s="73"/>
    </row>
    <row r="180" spans="2:6" x14ac:dyDescent="0.25">
      <c r="B180" s="71"/>
      <c r="C180" s="72"/>
      <c r="D180" s="73"/>
      <c r="E180" s="73"/>
      <c r="F180" s="73"/>
    </row>
    <row r="181" spans="2:6" x14ac:dyDescent="0.25">
      <c r="B181" s="71"/>
      <c r="C181" s="72"/>
      <c r="D181" s="73"/>
      <c r="E181" s="73"/>
      <c r="F181" s="73"/>
    </row>
    <row r="182" spans="2:6" x14ac:dyDescent="0.25">
      <c r="B182" s="71"/>
      <c r="C182" s="72"/>
      <c r="D182" s="73"/>
      <c r="E182" s="73"/>
      <c r="F182" s="73"/>
    </row>
    <row r="183" spans="2:6" x14ac:dyDescent="0.25">
      <c r="B183" s="71"/>
      <c r="C183" s="72"/>
      <c r="D183" s="73"/>
      <c r="E183" s="73"/>
      <c r="F183" s="73"/>
    </row>
    <row r="184" spans="2:6" x14ac:dyDescent="0.25">
      <c r="B184" s="71"/>
      <c r="C184" s="72"/>
      <c r="D184" s="73"/>
      <c r="E184" s="73"/>
      <c r="F184" s="73"/>
    </row>
    <row r="185" spans="2:6" x14ac:dyDescent="0.25">
      <c r="B185" s="71"/>
      <c r="C185" s="72"/>
      <c r="D185" s="73"/>
      <c r="E185" s="73"/>
      <c r="F185" s="73"/>
    </row>
    <row r="186" spans="2:6" x14ac:dyDescent="0.25">
      <c r="B186" s="71"/>
      <c r="C186" s="72"/>
      <c r="D186" s="73"/>
      <c r="E186" s="73"/>
      <c r="F186" s="73"/>
    </row>
    <row r="187" spans="2:6" x14ac:dyDescent="0.25">
      <c r="B187" s="71"/>
      <c r="C187" s="72"/>
      <c r="D187" s="73"/>
      <c r="E187" s="73"/>
      <c r="F187" s="73"/>
    </row>
    <row r="188" spans="2:6" x14ac:dyDescent="0.25">
      <c r="B188" s="71"/>
      <c r="C188" s="72"/>
      <c r="D188" s="73"/>
      <c r="E188" s="73"/>
      <c r="F188" s="73"/>
    </row>
    <row r="189" spans="2:6" x14ac:dyDescent="0.25">
      <c r="B189" s="71"/>
      <c r="C189" s="72"/>
      <c r="D189" s="73"/>
      <c r="E189" s="73"/>
      <c r="F189" s="73"/>
    </row>
    <row r="190" spans="2:6" x14ac:dyDescent="0.25">
      <c r="B190" s="71"/>
      <c r="C190" s="72"/>
      <c r="D190" s="73"/>
      <c r="E190" s="73"/>
      <c r="F190" s="73"/>
    </row>
    <row r="191" spans="2:6" x14ac:dyDescent="0.25">
      <c r="B191" s="71"/>
      <c r="C191" s="72"/>
      <c r="D191" s="73"/>
      <c r="E191" s="73"/>
      <c r="F191" s="73"/>
    </row>
    <row r="192" spans="2:6" x14ac:dyDescent="0.25">
      <c r="B192" s="71"/>
      <c r="C192" s="72"/>
      <c r="D192" s="73"/>
      <c r="E192" s="73"/>
      <c r="F192" s="73"/>
    </row>
    <row r="193" spans="2:6" x14ac:dyDescent="0.25">
      <c r="B193" s="71"/>
      <c r="C193" s="72"/>
      <c r="D193" s="73"/>
      <c r="E193" s="73"/>
      <c r="F193" s="73"/>
    </row>
    <row r="194" spans="2:6" x14ac:dyDescent="0.25">
      <c r="B194" s="71"/>
      <c r="C194" s="72"/>
      <c r="D194" s="73"/>
      <c r="E194" s="73"/>
      <c r="F194" s="73"/>
    </row>
    <row r="195" spans="2:6" x14ac:dyDescent="0.25">
      <c r="B195" s="71"/>
      <c r="C195" s="72"/>
      <c r="D195" s="73"/>
      <c r="E195" s="73"/>
      <c r="F195" s="73"/>
    </row>
    <row r="196" spans="2:6" x14ac:dyDescent="0.25">
      <c r="B196" s="71"/>
      <c r="C196" s="72"/>
      <c r="D196" s="73"/>
      <c r="E196" s="73"/>
      <c r="F196" s="73"/>
    </row>
    <row r="197" spans="2:6" x14ac:dyDescent="0.25">
      <c r="B197" s="71"/>
      <c r="C197" s="72"/>
      <c r="D197" s="73"/>
      <c r="E197" s="73"/>
      <c r="F197" s="73"/>
    </row>
    <row r="198" spans="2:6" x14ac:dyDescent="0.25">
      <c r="B198" s="71"/>
      <c r="C198" s="72"/>
      <c r="D198" s="73"/>
      <c r="E198" s="73"/>
      <c r="F198" s="73"/>
    </row>
    <row r="199" spans="2:6" x14ac:dyDescent="0.25">
      <c r="B199" s="71"/>
      <c r="C199" s="72"/>
      <c r="D199" s="73"/>
      <c r="E199" s="73"/>
      <c r="F199" s="73"/>
    </row>
    <row r="200" spans="2:6" x14ac:dyDescent="0.25">
      <c r="B200" s="71"/>
      <c r="C200" s="72"/>
      <c r="D200" s="73"/>
      <c r="E200" s="73"/>
      <c r="F200" s="73"/>
    </row>
    <row r="201" spans="2:6" x14ac:dyDescent="0.25">
      <c r="B201" s="71"/>
      <c r="C201" s="72"/>
      <c r="D201" s="73"/>
      <c r="E201" s="73"/>
      <c r="F201" s="73"/>
    </row>
    <row r="202" spans="2:6" x14ac:dyDescent="0.25">
      <c r="B202" s="71"/>
      <c r="C202" s="72"/>
      <c r="D202" s="73"/>
      <c r="E202" s="73"/>
      <c r="F202" s="73"/>
    </row>
    <row r="203" spans="2:6" x14ac:dyDescent="0.25">
      <c r="B203" s="71"/>
      <c r="C203" s="72"/>
      <c r="D203" s="73"/>
      <c r="E203" s="73"/>
      <c r="F203" s="73"/>
    </row>
    <row r="204" spans="2:6" x14ac:dyDescent="0.25">
      <c r="B204" s="71"/>
      <c r="C204" s="72"/>
      <c r="D204" s="73"/>
      <c r="E204" s="73"/>
      <c r="F204" s="73"/>
    </row>
    <row r="205" spans="2:6" x14ac:dyDescent="0.25">
      <c r="B205" s="71"/>
      <c r="C205" s="72"/>
      <c r="D205" s="73"/>
      <c r="E205" s="73"/>
      <c r="F205" s="73"/>
    </row>
    <row r="206" spans="2:6" x14ac:dyDescent="0.25">
      <c r="B206" s="71"/>
      <c r="C206" s="72"/>
      <c r="D206" s="73"/>
      <c r="E206" s="73"/>
      <c r="F206" s="73"/>
    </row>
    <row r="207" spans="2:6" x14ac:dyDescent="0.25">
      <c r="B207" s="71"/>
      <c r="C207" s="72"/>
      <c r="D207" s="73"/>
      <c r="E207" s="73"/>
      <c r="F207" s="73"/>
    </row>
    <row r="208" spans="2:6" x14ac:dyDescent="0.25">
      <c r="B208" s="71"/>
      <c r="C208" s="72"/>
      <c r="D208" s="73"/>
      <c r="E208" s="73"/>
      <c r="F208" s="73"/>
    </row>
    <row r="209" spans="2:6" x14ac:dyDescent="0.25">
      <c r="B209" s="71"/>
      <c r="C209" s="72"/>
      <c r="D209" s="73"/>
      <c r="E209" s="73"/>
      <c r="F209" s="73"/>
    </row>
    <row r="210" spans="2:6" x14ac:dyDescent="0.25">
      <c r="B210" s="71"/>
      <c r="C210" s="72"/>
      <c r="D210" s="73"/>
      <c r="E210" s="73"/>
      <c r="F210" s="73"/>
    </row>
    <row r="211" spans="2:6" x14ac:dyDescent="0.25">
      <c r="B211" s="71"/>
      <c r="C211" s="72"/>
      <c r="D211" s="73"/>
      <c r="E211" s="73"/>
      <c r="F211" s="73"/>
    </row>
    <row r="212" spans="2:6" x14ac:dyDescent="0.25">
      <c r="B212" s="71"/>
      <c r="C212" s="72"/>
      <c r="D212" s="73"/>
      <c r="E212" s="73"/>
      <c r="F212" s="73"/>
    </row>
    <row r="213" spans="2:6" x14ac:dyDescent="0.25">
      <c r="B213" s="71"/>
      <c r="C213" s="72"/>
      <c r="D213" s="73"/>
      <c r="E213" s="73"/>
      <c r="F213" s="73"/>
    </row>
    <row r="214" spans="2:6" x14ac:dyDescent="0.25">
      <c r="B214" s="71"/>
      <c r="C214" s="72"/>
      <c r="D214" s="73"/>
      <c r="E214" s="73"/>
      <c r="F214" s="73"/>
    </row>
    <row r="215" spans="2:6" x14ac:dyDescent="0.25">
      <c r="B215" s="71"/>
      <c r="C215" s="72"/>
      <c r="D215" s="73"/>
      <c r="E215" s="73"/>
      <c r="F215" s="73"/>
    </row>
    <row r="216" spans="2:6" x14ac:dyDescent="0.25">
      <c r="B216" s="71"/>
      <c r="C216" s="72"/>
      <c r="D216" s="73"/>
      <c r="E216" s="73"/>
      <c r="F216" s="73"/>
    </row>
    <row r="217" spans="2:6" x14ac:dyDescent="0.25">
      <c r="B217" s="71"/>
      <c r="C217" s="72"/>
      <c r="D217" s="73"/>
      <c r="E217" s="73"/>
      <c r="F217" s="73"/>
    </row>
    <row r="218" spans="2:6" x14ac:dyDescent="0.25">
      <c r="B218" s="71"/>
      <c r="C218" s="72"/>
      <c r="D218" s="73"/>
      <c r="E218" s="73"/>
      <c r="F218" s="73"/>
    </row>
    <row r="219" spans="2:6" x14ac:dyDescent="0.25">
      <c r="B219" s="71"/>
      <c r="C219" s="72"/>
      <c r="D219" s="73"/>
      <c r="E219" s="73"/>
      <c r="F219" s="73"/>
    </row>
    <row r="220" spans="2:6" x14ac:dyDescent="0.25">
      <c r="B220" s="71"/>
      <c r="C220" s="72"/>
      <c r="D220" s="73"/>
      <c r="E220" s="73"/>
      <c r="F220" s="73"/>
    </row>
    <row r="221" spans="2:6" x14ac:dyDescent="0.25">
      <c r="B221" s="71"/>
      <c r="C221" s="72"/>
      <c r="D221" s="73"/>
      <c r="E221" s="73"/>
      <c r="F221" s="73"/>
    </row>
    <row r="222" spans="2:6" x14ac:dyDescent="0.25">
      <c r="B222" s="71"/>
      <c r="C222" s="72"/>
      <c r="D222" s="73"/>
      <c r="E222" s="73"/>
      <c r="F222" s="73"/>
    </row>
    <row r="223" spans="2:6" x14ac:dyDescent="0.25">
      <c r="B223" s="71"/>
      <c r="C223" s="72"/>
      <c r="D223" s="73"/>
      <c r="E223" s="73"/>
      <c r="F223" s="73"/>
    </row>
    <row r="224" spans="2:6" x14ac:dyDescent="0.25">
      <c r="B224" s="71"/>
      <c r="C224" s="72"/>
      <c r="D224" s="73"/>
      <c r="E224" s="73"/>
      <c r="F224" s="73"/>
    </row>
    <row r="225" spans="2:6" x14ac:dyDescent="0.25">
      <c r="B225" s="71"/>
      <c r="C225" s="72"/>
      <c r="D225" s="73"/>
      <c r="E225" s="73"/>
      <c r="F225" s="73"/>
    </row>
    <row r="226" spans="2:6" x14ac:dyDescent="0.25">
      <c r="B226" s="71"/>
      <c r="C226" s="72"/>
      <c r="D226" s="73"/>
      <c r="E226" s="73"/>
      <c r="F226" s="73"/>
    </row>
    <row r="227" spans="2:6" x14ac:dyDescent="0.25">
      <c r="B227" s="71"/>
      <c r="C227" s="72"/>
      <c r="D227" s="73"/>
      <c r="E227" s="73"/>
      <c r="F227" s="73"/>
    </row>
    <row r="228" spans="2:6" x14ac:dyDescent="0.25">
      <c r="B228" s="71"/>
      <c r="C228" s="72"/>
      <c r="D228" s="73"/>
      <c r="E228" s="73"/>
      <c r="F228" s="73"/>
    </row>
    <row r="229" spans="2:6" x14ac:dyDescent="0.25">
      <c r="B229" s="71"/>
      <c r="C229" s="72"/>
      <c r="D229" s="73"/>
      <c r="E229" s="73"/>
      <c r="F229" s="73"/>
    </row>
    <row r="230" spans="2:6" x14ac:dyDescent="0.25">
      <c r="B230" s="71"/>
      <c r="C230" s="72"/>
      <c r="D230" s="73"/>
      <c r="E230" s="73"/>
      <c r="F230" s="73"/>
    </row>
    <row r="231" spans="2:6" x14ac:dyDescent="0.25">
      <c r="B231" s="71"/>
      <c r="C231" s="72"/>
      <c r="D231" s="73"/>
      <c r="E231" s="73"/>
      <c r="F231" s="73"/>
    </row>
    <row r="232" spans="2:6" x14ac:dyDescent="0.25">
      <c r="B232" s="71"/>
      <c r="C232" s="72"/>
      <c r="D232" s="73"/>
      <c r="E232" s="73"/>
      <c r="F232" s="73"/>
    </row>
    <row r="233" spans="2:6" x14ac:dyDescent="0.25">
      <c r="B233" s="71"/>
      <c r="C233" s="72"/>
      <c r="D233" s="73"/>
      <c r="E233" s="73"/>
      <c r="F233" s="73"/>
    </row>
    <row r="234" spans="2:6" x14ac:dyDescent="0.25">
      <c r="B234" s="71"/>
      <c r="C234" s="72"/>
      <c r="D234" s="73"/>
      <c r="E234" s="73"/>
      <c r="F234" s="73"/>
    </row>
    <row r="235" spans="2:6" x14ac:dyDescent="0.25">
      <c r="B235" s="71"/>
      <c r="C235" s="72"/>
      <c r="D235" s="73"/>
      <c r="E235" s="73"/>
      <c r="F235" s="73"/>
    </row>
    <row r="236" spans="2:6" x14ac:dyDescent="0.25">
      <c r="B236" s="71"/>
      <c r="C236" s="72"/>
      <c r="D236" s="73"/>
      <c r="E236" s="73"/>
      <c r="F236" s="73"/>
    </row>
    <row r="237" spans="2:6" x14ac:dyDescent="0.25">
      <c r="B237" s="71"/>
      <c r="C237" s="72"/>
      <c r="D237" s="73"/>
      <c r="E237" s="73"/>
      <c r="F237" s="73"/>
    </row>
    <row r="238" spans="2:6" x14ac:dyDescent="0.25">
      <c r="B238" s="71"/>
      <c r="C238" s="72"/>
      <c r="D238" s="73"/>
      <c r="E238" s="73"/>
      <c r="F238" s="73"/>
    </row>
    <row r="239" spans="2:6" x14ac:dyDescent="0.25">
      <c r="B239" s="71"/>
      <c r="C239" s="72"/>
      <c r="D239" s="73"/>
      <c r="E239" s="73"/>
      <c r="F239" s="73"/>
    </row>
    <row r="240" spans="2:6" x14ac:dyDescent="0.25">
      <c r="B240" s="71"/>
      <c r="C240" s="72"/>
      <c r="D240" s="73"/>
      <c r="E240" s="73"/>
      <c r="F240" s="73"/>
    </row>
    <row r="241" spans="2:6" x14ac:dyDescent="0.25">
      <c r="B241" s="71"/>
      <c r="C241" s="72"/>
      <c r="D241" s="73"/>
      <c r="E241" s="73"/>
      <c r="F241" s="73"/>
    </row>
    <row r="242" spans="2:6" x14ac:dyDescent="0.25">
      <c r="B242" s="71"/>
      <c r="C242" s="72"/>
      <c r="D242" s="73"/>
      <c r="E242" s="73"/>
      <c r="F242" s="73"/>
    </row>
    <row r="243" spans="2:6" x14ac:dyDescent="0.25">
      <c r="B243" s="71"/>
      <c r="C243" s="72"/>
      <c r="D243" s="73"/>
      <c r="E243" s="73"/>
      <c r="F243" s="73"/>
    </row>
    <row r="244" spans="2:6" x14ac:dyDescent="0.25">
      <c r="B244" s="71"/>
      <c r="C244" s="72"/>
      <c r="D244" s="73"/>
      <c r="E244" s="73"/>
      <c r="F244" s="73"/>
    </row>
    <row r="245" spans="2:6" x14ac:dyDescent="0.25">
      <c r="B245" s="71"/>
      <c r="C245" s="72"/>
      <c r="D245" s="73"/>
      <c r="E245" s="73"/>
      <c r="F245" s="73"/>
    </row>
    <row r="246" spans="2:6" x14ac:dyDescent="0.25">
      <c r="B246" s="71"/>
      <c r="C246" s="72"/>
      <c r="D246" s="73"/>
      <c r="E246" s="73"/>
      <c r="F246" s="73"/>
    </row>
    <row r="247" spans="2:6" x14ac:dyDescent="0.25">
      <c r="B247" s="71"/>
      <c r="C247" s="72"/>
      <c r="D247" s="73"/>
      <c r="E247" s="73"/>
      <c r="F247" s="73"/>
    </row>
    <row r="248" spans="2:6" x14ac:dyDescent="0.25">
      <c r="B248" s="71"/>
      <c r="C248" s="72"/>
      <c r="D248" s="73"/>
      <c r="E248" s="73"/>
      <c r="F248" s="73"/>
    </row>
    <row r="249" spans="2:6" x14ac:dyDescent="0.25">
      <c r="B249" s="71"/>
      <c r="C249" s="72"/>
      <c r="D249" s="73"/>
      <c r="E249" s="73"/>
      <c r="F249" s="73"/>
    </row>
    <row r="250" spans="2:6" x14ac:dyDescent="0.25">
      <c r="B250" s="71"/>
      <c r="C250" s="72"/>
      <c r="D250" s="73"/>
      <c r="E250" s="73"/>
      <c r="F250" s="73"/>
    </row>
    <row r="251" spans="2:6" x14ac:dyDescent="0.25">
      <c r="B251" s="71"/>
      <c r="C251" s="72"/>
      <c r="D251" s="73"/>
      <c r="E251" s="73"/>
      <c r="F251" s="73"/>
    </row>
    <row r="252" spans="2:6" x14ac:dyDescent="0.25">
      <c r="B252" s="71"/>
      <c r="C252" s="72"/>
      <c r="D252" s="73"/>
      <c r="E252" s="73"/>
      <c r="F252" s="73"/>
    </row>
    <row r="253" spans="2:6" x14ac:dyDescent="0.25">
      <c r="B253" s="71"/>
      <c r="C253" s="72"/>
      <c r="D253" s="73"/>
      <c r="E253" s="73"/>
      <c r="F253" s="73"/>
    </row>
    <row r="254" spans="2:6" x14ac:dyDescent="0.25">
      <c r="B254" s="71"/>
      <c r="C254" s="72"/>
      <c r="D254" s="73"/>
      <c r="E254" s="73"/>
      <c r="F254" s="73"/>
    </row>
    <row r="255" spans="2:6" x14ac:dyDescent="0.25">
      <c r="B255" s="71"/>
      <c r="C255" s="72"/>
      <c r="D255" s="73"/>
      <c r="E255" s="73"/>
      <c r="F255" s="73"/>
    </row>
    <row r="256" spans="2:6" x14ac:dyDescent="0.25">
      <c r="B256" s="71"/>
      <c r="C256" s="72"/>
      <c r="D256" s="73"/>
      <c r="E256" s="73"/>
      <c r="F256" s="73"/>
    </row>
    <row r="257" spans="2:6" x14ac:dyDescent="0.25">
      <c r="B257" s="71"/>
      <c r="C257" s="72"/>
      <c r="D257" s="73"/>
      <c r="E257" s="73"/>
      <c r="F257" s="73"/>
    </row>
    <row r="258" spans="2:6" x14ac:dyDescent="0.25">
      <c r="B258" s="71"/>
      <c r="C258" s="72"/>
      <c r="D258" s="73"/>
      <c r="E258" s="73"/>
      <c r="F258" s="73"/>
    </row>
    <row r="259" spans="2:6" x14ac:dyDescent="0.25">
      <c r="B259" s="71"/>
      <c r="C259" s="72"/>
      <c r="D259" s="73"/>
      <c r="E259" s="73"/>
      <c r="F259" s="73"/>
    </row>
    <row r="260" spans="2:6" x14ac:dyDescent="0.25">
      <c r="B260" s="71"/>
      <c r="C260" s="72"/>
      <c r="D260" s="73"/>
      <c r="E260" s="73"/>
      <c r="F260" s="73"/>
    </row>
    <row r="261" spans="2:6" x14ac:dyDescent="0.25">
      <c r="B261" s="71"/>
      <c r="C261" s="72"/>
      <c r="D261" s="73"/>
      <c r="E261" s="73"/>
      <c r="F261" s="73"/>
    </row>
    <row r="262" spans="2:6" x14ac:dyDescent="0.25">
      <c r="B262" s="71"/>
      <c r="C262" s="72"/>
      <c r="D262" s="73"/>
      <c r="E262" s="73"/>
      <c r="F262" s="73"/>
    </row>
    <row r="263" spans="2:6" x14ac:dyDescent="0.25">
      <c r="B263" s="71"/>
      <c r="C263" s="72"/>
      <c r="D263" s="73"/>
      <c r="E263" s="73"/>
      <c r="F263" s="73"/>
    </row>
    <row r="264" spans="2:6" x14ac:dyDescent="0.25">
      <c r="B264" s="71"/>
      <c r="C264" s="72"/>
      <c r="D264" s="73"/>
      <c r="E264" s="73"/>
      <c r="F264" s="73"/>
    </row>
    <row r="265" spans="2:6" x14ac:dyDescent="0.25">
      <c r="B265" s="71"/>
      <c r="C265" s="72"/>
      <c r="D265" s="73"/>
      <c r="E265" s="73"/>
      <c r="F265" s="73"/>
    </row>
    <row r="266" spans="2:6" x14ac:dyDescent="0.25">
      <c r="B266" s="71"/>
      <c r="C266" s="72"/>
      <c r="D266" s="73"/>
      <c r="E266" s="73"/>
      <c r="F266" s="73"/>
    </row>
    <row r="267" spans="2:6" x14ac:dyDescent="0.25">
      <c r="B267" s="71"/>
      <c r="C267" s="72"/>
      <c r="D267" s="73"/>
      <c r="E267" s="73"/>
      <c r="F267" s="73"/>
    </row>
    <row r="268" spans="2:6" x14ac:dyDescent="0.25">
      <c r="B268" s="71"/>
      <c r="C268" s="72"/>
      <c r="D268" s="73"/>
      <c r="E268" s="73"/>
      <c r="F268" s="73"/>
    </row>
    <row r="269" spans="2:6" x14ac:dyDescent="0.25">
      <c r="B269" s="71"/>
      <c r="C269" s="72"/>
      <c r="D269" s="73"/>
      <c r="E269" s="73"/>
      <c r="F269" s="73"/>
    </row>
    <row r="270" spans="2:6" x14ac:dyDescent="0.25">
      <c r="B270" s="71"/>
      <c r="C270" s="72"/>
      <c r="D270" s="73"/>
      <c r="E270" s="73"/>
      <c r="F270" s="73"/>
    </row>
    <row r="271" spans="2:6" x14ac:dyDescent="0.25">
      <c r="B271" s="71"/>
      <c r="C271" s="72"/>
      <c r="D271" s="73"/>
      <c r="E271" s="73"/>
      <c r="F271" s="73"/>
    </row>
    <row r="272" spans="2:6" x14ac:dyDescent="0.25">
      <c r="B272" s="71"/>
      <c r="C272" s="72"/>
      <c r="D272" s="73"/>
      <c r="E272" s="73"/>
      <c r="F272" s="73"/>
    </row>
    <row r="273" spans="2:6" x14ac:dyDescent="0.25">
      <c r="B273" s="71"/>
      <c r="C273" s="72"/>
      <c r="D273" s="73"/>
      <c r="E273" s="73"/>
      <c r="F273" s="73"/>
    </row>
    <row r="274" spans="2:6" x14ac:dyDescent="0.25">
      <c r="B274" s="71"/>
      <c r="C274" s="72"/>
      <c r="D274" s="73"/>
      <c r="E274" s="73"/>
      <c r="F274" s="73"/>
    </row>
    <row r="275" spans="2:6" x14ac:dyDescent="0.25">
      <c r="B275" s="71"/>
      <c r="C275" s="72"/>
      <c r="D275" s="73"/>
      <c r="E275" s="73"/>
      <c r="F275" s="73"/>
    </row>
    <row r="276" spans="2:6" x14ac:dyDescent="0.25">
      <c r="B276" s="71"/>
      <c r="C276" s="72"/>
      <c r="D276" s="73"/>
      <c r="E276" s="73"/>
      <c r="F276" s="73"/>
    </row>
    <row r="277" spans="2:6" x14ac:dyDescent="0.25">
      <c r="B277" s="71"/>
      <c r="C277" s="72"/>
      <c r="D277" s="73"/>
      <c r="E277" s="73"/>
      <c r="F277" s="73"/>
    </row>
    <row r="278" spans="2:6" x14ac:dyDescent="0.25">
      <c r="B278" s="71"/>
      <c r="C278" s="72"/>
      <c r="D278" s="73"/>
      <c r="E278" s="73"/>
      <c r="F278" s="73"/>
    </row>
    <row r="279" spans="2:6" x14ac:dyDescent="0.25">
      <c r="B279" s="71"/>
      <c r="C279" s="72"/>
      <c r="D279" s="73"/>
      <c r="E279" s="73"/>
      <c r="F279" s="73"/>
    </row>
    <row r="280" spans="2:6" x14ac:dyDescent="0.25">
      <c r="B280" s="71"/>
      <c r="C280" s="72"/>
      <c r="D280" s="73"/>
      <c r="E280" s="73"/>
      <c r="F280" s="73"/>
    </row>
    <row r="281" spans="2:6" x14ac:dyDescent="0.25">
      <c r="B281" s="71"/>
      <c r="C281" s="72"/>
      <c r="D281" s="73"/>
      <c r="E281" s="73"/>
      <c r="F281" s="73"/>
    </row>
  </sheetData>
  <mergeCells count="1">
    <mergeCell ref="B2:F2"/>
  </mergeCells>
  <pageMargins left="0.7" right="0.7" top="0.75" bottom="0.75" header="0.3" footer="0.3"/>
  <pageSetup paperSize="9" scale="77" orientation="portrait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C13"/>
  <sheetViews>
    <sheetView workbookViewId="0">
      <selection activeCell="B10" sqref="B10:B13"/>
    </sheetView>
  </sheetViews>
  <sheetFormatPr defaultRowHeight="15" x14ac:dyDescent="0.25"/>
  <cols>
    <col min="1" max="1" width="9.140625" style="15"/>
    <col min="2" max="2" width="93" style="16" customWidth="1"/>
    <col min="3" max="3" width="13.140625" style="93" customWidth="1"/>
    <col min="4" max="4" width="12.140625" style="15" bestFit="1" customWidth="1"/>
    <col min="5" max="16384" width="9.140625" style="15"/>
  </cols>
  <sheetData>
    <row r="1" spans="2:3" ht="15.75" thickBot="1" x14ac:dyDescent="0.3"/>
    <row r="2" spans="2:3" ht="15.75" thickBot="1" x14ac:dyDescent="0.3">
      <c r="B2" s="213" t="str">
        <f>'Elenco Prezzi Unitari'!B175</f>
        <v>Gemeinde  MARGREID a.d.W.</v>
      </c>
      <c r="C2" s="214"/>
    </row>
    <row r="3" spans="2:3" s="18" customFormat="1" ht="15.75" thickBot="1" x14ac:dyDescent="0.25">
      <c r="B3" s="100" t="str">
        <f>'Elenco Prezzi Unitari'!B65</f>
        <v>BESCHREIBUNG</v>
      </c>
      <c r="C3" s="153" t="str">
        <f>'Elenco Prezzi Unitari'!F65</f>
        <v>BETRAG</v>
      </c>
    </row>
    <row r="4" spans="2:3" x14ac:dyDescent="0.25">
      <c r="B4" s="98" t="str">
        <f>'PLT1 Magrè'!B2</f>
        <v>PLT1 - Nummernschilderkennungsstation Nr.1:  Weinstraße - Nord (Gemeinde  MARGREID)</v>
      </c>
      <c r="C4" s="99">
        <f>'PLT1 Magrè'!F20</f>
        <v>7636.75</v>
      </c>
    </row>
    <row r="5" spans="2:3" ht="15.75" customHeight="1" x14ac:dyDescent="0.25">
      <c r="B5" s="43" t="str">
        <f>'PLT2 Magrè'!B2</f>
        <v>PLT2 - Nummernschilderkennungsstation Nr.2: Bahnhofstraße (Gemeinde  MARGREID)</v>
      </c>
      <c r="C5" s="94">
        <f>'PLT2 Magrè'!F17</f>
        <v>6667.5</v>
      </c>
    </row>
    <row r="6" spans="2:3" ht="15.75" customHeight="1" x14ac:dyDescent="0.25">
      <c r="B6" s="43" t="str">
        <f>'PLT3 Magrè'!B2</f>
        <v>PLT3 - Nummernschilderkennungsstation Nr.4:  Weinstraße - Lafot (Gemeinde  MARGREID)</v>
      </c>
      <c r="C6" s="94">
        <f>'PLT3 Magrè'!F20</f>
        <v>7636.75</v>
      </c>
    </row>
    <row r="7" spans="2:3" ht="15.75" customHeight="1" x14ac:dyDescent="0.25">
      <c r="B7" s="43" t="str">
        <f>'PR1 Magrè'!B2</f>
        <v>PR1 - Videoüberwachungsstation Nr.1:  Bahnhofstraße (Gemeinde  MARGREID)</v>
      </c>
      <c r="C7" s="94">
        <f>'PR1 Magrè'!F14</f>
        <v>5550</v>
      </c>
    </row>
    <row r="8" spans="2:3" ht="15.75" thickBot="1" x14ac:dyDescent="0.3">
      <c r="B8" s="43" t="str">
        <f>'CO Magrè'!B2</f>
        <v>CO - Leiststelle:  Rathaus (Gemeinde  MARGREID)</v>
      </c>
      <c r="C8" s="94">
        <f>'CO Magrè'!F18</f>
        <v>8253</v>
      </c>
    </row>
    <row r="9" spans="2:3" ht="15.75" thickBot="1" x14ac:dyDescent="0.3">
      <c r="B9" s="146" t="str">
        <f>'Elenco Prezzi Unitari'!B69</f>
        <v>SUMME</v>
      </c>
      <c r="C9" s="147">
        <f>SUM(C4:C8)</f>
        <v>35744</v>
      </c>
    </row>
    <row r="10" spans="2:3" ht="30" x14ac:dyDescent="0.25">
      <c r="B10" s="43" t="str">
        <f>'Elenco Prezzi Unitari'!B203</f>
        <v>Anteilige Kosten des zentralen Nummernschildverwaltungssystems (Leitstelle am Sitz der Bezirksgemeinschaft)</v>
      </c>
      <c r="C10" s="94">
        <f>(C9/Totale!C21)*Totale!C26</f>
        <v>3096.5876196026538</v>
      </c>
    </row>
    <row r="11" spans="2:3" x14ac:dyDescent="0.25">
      <c r="B11" s="43" t="str">
        <f>'Elenco Prezzi Unitari'!B204</f>
        <v>Anteilige Sicherheitsaufwendungen</v>
      </c>
      <c r="C11" s="94">
        <f>(C9/Totale!C21)*'Quadro Economico'!C5</f>
        <v>1175.6680109072556</v>
      </c>
    </row>
    <row r="12" spans="2:3" ht="15" customHeight="1" thickBot="1" x14ac:dyDescent="0.3">
      <c r="B12" s="43" t="str">
        <f>'Elenco Prezzi Unitari'!B205</f>
        <v>Anteilige sonstige Aufwendungen (Ausführungsprojekt + BL + SiKoA + Wettbewerbsausschuss + unvorhergesehen Kosten und Rundungen)</v>
      </c>
      <c r="C12" s="94">
        <f>(C9/Totale!C21)*('Quadro Economico'!C8+'Quadro Economico'!C9+'Quadro Economico'!C10+'Quadro Economico'!C11+'Quadro Economico'!C12)</f>
        <v>3214.3634283397632</v>
      </c>
    </row>
    <row r="13" spans="2:3" ht="15.75" thickBot="1" x14ac:dyDescent="0.3">
      <c r="B13" s="149" t="str">
        <f>'Elenco Prezzi Unitari'!B216</f>
        <v>Gesamtbetrag Gemeinde MARGREID a. d. W.</v>
      </c>
      <c r="C13" s="150">
        <f>SUM(C9:C12)</f>
        <v>43230.619058849668</v>
      </c>
    </row>
  </sheetData>
  <mergeCells count="1">
    <mergeCell ref="B2:C2"/>
  </mergeCells>
  <pageMargins left="0.7" right="0.7" top="0.75" bottom="0.75" header="0.3" footer="0.3"/>
  <pageSetup paperSize="9" scale="77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D11"/>
  <sheetViews>
    <sheetView workbookViewId="0">
      <selection activeCell="B8" sqref="B8:B11"/>
    </sheetView>
  </sheetViews>
  <sheetFormatPr defaultRowHeight="15" x14ac:dyDescent="0.25"/>
  <cols>
    <col min="1" max="1" width="9.140625" style="15"/>
    <col min="2" max="2" width="93" style="16" customWidth="1"/>
    <col min="3" max="3" width="13.140625" style="93" customWidth="1"/>
    <col min="4" max="4" width="12.140625" style="15" bestFit="1" customWidth="1"/>
    <col min="5" max="16384" width="9.140625" style="15"/>
  </cols>
  <sheetData>
    <row r="1" spans="2:4" ht="15.75" thickBot="1" x14ac:dyDescent="0.3"/>
    <row r="2" spans="2:4" ht="15.75" thickBot="1" x14ac:dyDescent="0.3">
      <c r="B2" s="213" t="str">
        <f>'Elenco Prezzi Unitari'!B179</f>
        <v>Gemeinde  ANDRIAN</v>
      </c>
      <c r="C2" s="214"/>
    </row>
    <row r="3" spans="2:4" s="18" customFormat="1" ht="15.75" thickBot="1" x14ac:dyDescent="0.25">
      <c r="B3" s="100" t="str">
        <f>'Elenco Prezzi Unitari'!B65</f>
        <v>BESCHREIBUNG</v>
      </c>
      <c r="C3" s="153" t="str">
        <f>'Elenco Prezzi Unitari'!F65</f>
        <v>BETRAG</v>
      </c>
    </row>
    <row r="4" spans="2:4" x14ac:dyDescent="0.25">
      <c r="B4" s="98" t="str">
        <f>'PLT1 Andriano'!B2</f>
        <v>PLT1 - Nummernschilderkennungsstation Nr.1:  Sonnenstraße (Gemeinde  ANDRIAN)</v>
      </c>
      <c r="C4" s="99">
        <f>'PLT1 Andriano'!F17</f>
        <v>6967.5</v>
      </c>
    </row>
    <row r="5" spans="2:4" x14ac:dyDescent="0.25">
      <c r="B5" s="43" t="str">
        <f>'PLT2 Andriano'!B2</f>
        <v>PLT2 - Nummernschilderkennungsstation Nr.2:  Wehrburgstraße (Gemeinde  ANDRIAN)</v>
      </c>
      <c r="C5" s="94">
        <f>'PLT2 Andriano'!F17</f>
        <v>6967.5</v>
      </c>
    </row>
    <row r="6" spans="2:4" ht="15.75" thickBot="1" x14ac:dyDescent="0.3">
      <c r="B6" s="43" t="str">
        <f>'CO Andriano'!B2</f>
        <v>CO - Leiststelle:  Rathaus (Gemeinde  ANDRIAN)</v>
      </c>
      <c r="C6" s="94">
        <f>'CO Andriano'!F8</f>
        <v>1000</v>
      </c>
    </row>
    <row r="7" spans="2:4" s="19" customFormat="1" ht="15.75" customHeight="1" thickBot="1" x14ac:dyDescent="0.3">
      <c r="B7" s="146" t="str">
        <f>'Elenco Prezzi Unitari'!B69</f>
        <v>SUMME</v>
      </c>
      <c r="C7" s="147">
        <f>SUM(C4:C6)</f>
        <v>14935</v>
      </c>
      <c r="D7" s="47"/>
    </row>
    <row r="8" spans="2:4" ht="30" x14ac:dyDescent="0.25">
      <c r="B8" s="43" t="str">
        <f>'Elenco Prezzi Unitari'!B203</f>
        <v>Anteilige Kosten des zentralen Nummernschildverwaltungssystems (Leitstelle am Sitz der Bezirksgemeinschaft)</v>
      </c>
      <c r="C8" s="94">
        <f>(C7/Totale!C21)*Totale!C26</f>
        <v>1293.8545238016347</v>
      </c>
    </row>
    <row r="9" spans="2:4" x14ac:dyDescent="0.25">
      <c r="B9" s="43" t="str">
        <f>'Elenco Prezzi Unitari'!B204</f>
        <v>Anteilige Sicherheitsaufwendungen</v>
      </c>
      <c r="C9" s="94">
        <f>(C7/Totale!C21)*'Quadro Economico'!C5</f>
        <v>491.23214365767291</v>
      </c>
    </row>
    <row r="10" spans="2:4" ht="15" customHeight="1" thickBot="1" x14ac:dyDescent="0.3">
      <c r="B10" s="43" t="str">
        <f>'Elenco Prezzi Unitari'!B205</f>
        <v>Anteilige sonstige Aufwendungen (Ausführungsprojekt + BL + SiKoA + Wettbewerbsausschuss + unvorhergesehen Kosten und Rundungen)</v>
      </c>
      <c r="C10" s="94">
        <f>(C7/Totale!C21)*('Quadro Economico'!C8+'Quadro Economico'!C9+'Quadro Economico'!C10+'Quadro Economico'!C11+'Quadro Economico'!C12)</f>
        <v>1343.0650683262745</v>
      </c>
    </row>
    <row r="11" spans="2:4" ht="15.75" thickBot="1" x14ac:dyDescent="0.3">
      <c r="B11" s="149" t="str">
        <f>'Elenco Prezzi Unitari'!B207</f>
        <v>Gesamtbetrag Gemeinde ANDRIAN</v>
      </c>
      <c r="C11" s="150">
        <f>SUM(C7:C10)</f>
        <v>18063.151735785581</v>
      </c>
    </row>
  </sheetData>
  <mergeCells count="1">
    <mergeCell ref="B2:C2"/>
  </mergeCells>
  <pageMargins left="0.7" right="0.7" top="0.75" bottom="0.75" header="0.3" footer="0.3"/>
  <pageSetup paperSize="9" scale="77" orientation="portrait" verticalDpi="0" r:id="rId1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282"/>
  <sheetViews>
    <sheetView topLeftCell="A4" zoomScale="115" zoomScaleNormal="115" workbookViewId="0">
      <selection activeCell="F18" sqref="F18"/>
    </sheetView>
  </sheetViews>
  <sheetFormatPr defaultRowHeight="15" x14ac:dyDescent="0.25"/>
  <cols>
    <col min="1" max="1" width="9.140625" style="59"/>
    <col min="2" max="2" width="52.7109375" style="74" customWidth="1"/>
    <col min="3" max="3" width="8.140625" style="75" bestFit="1" customWidth="1"/>
    <col min="4" max="4" width="13" style="76" customWidth="1"/>
    <col min="5" max="5" width="17.140625" style="76" customWidth="1"/>
    <col min="6" max="6" width="15.7109375" style="76" customWidth="1"/>
    <col min="7" max="7" width="14" style="66" customWidth="1"/>
    <col min="8" max="16384" width="9.140625" style="59"/>
  </cols>
  <sheetData>
    <row r="2" spans="2:7" s="54" customFormat="1" ht="15" customHeight="1" x14ac:dyDescent="0.2">
      <c r="B2" s="212" t="str">
        <f>'Elenco Prezzi Unitari'!B185</f>
        <v>PLT1 - Nummernschilderkennungsstation Nr.1:  Villner Straße (Gemeinde  MONTAN)</v>
      </c>
      <c r="C2" s="212"/>
      <c r="D2" s="212"/>
      <c r="E2" s="212"/>
      <c r="F2" s="212"/>
      <c r="G2" s="53"/>
    </row>
    <row r="3" spans="2:7" s="54" customFormat="1" x14ac:dyDescent="0.2">
      <c r="B3" s="55" t="str">
        <f>'Elenco Prezzi Unitari'!B65</f>
        <v>BESCHREIBUNG</v>
      </c>
      <c r="C3" s="55" t="str">
        <f>'Elenco Prezzi Unitari'!C65</f>
        <v>M.E.</v>
      </c>
      <c r="D3" s="55" t="str">
        <f>'Elenco Prezzi Unitari'!D65</f>
        <v>ANZ.</v>
      </c>
      <c r="E3" s="55" t="str">
        <f>'Elenco Prezzi Unitari'!E65</f>
        <v>EINHEITSPREIS</v>
      </c>
      <c r="F3" s="55" t="str">
        <f>'Elenco Prezzi Unitari'!F65</f>
        <v>BETRAG</v>
      </c>
      <c r="G3" s="53"/>
    </row>
    <row r="4" spans="2:7" ht="30" x14ac:dyDescent="0.25">
      <c r="B4" s="34" t="str">
        <f>'Elenco Prezzi Unitari'!B4</f>
        <v>Videokamera Nummernschilderkennung OCR + Übersichtskamera</v>
      </c>
      <c r="C4" s="56" t="s">
        <v>1</v>
      </c>
      <c r="D4" s="57">
        <v>1</v>
      </c>
      <c r="E4" s="82">
        <f>'Elenco Prezzi Unitari'!F4</f>
        <v>3200</v>
      </c>
      <c r="F4" s="83">
        <f t="shared" ref="F4:F8" si="0">E4*D4</f>
        <v>3200</v>
      </c>
      <c r="G4" s="58"/>
    </row>
    <row r="5" spans="2:7" ht="30" x14ac:dyDescent="0.25">
      <c r="B5" s="34" t="str">
        <f>'Elenco Prezzi Unitari'!B5</f>
        <v>Lokaler Speicher f. Videokamera Nummernschilderkennung - HD Typ SSD 120 GB</v>
      </c>
      <c r="C5" s="56" t="s">
        <v>1</v>
      </c>
      <c r="D5" s="57">
        <v>1</v>
      </c>
      <c r="E5" s="82">
        <f>'Elenco Prezzi Unitari'!F5</f>
        <v>224</v>
      </c>
      <c r="F5" s="83">
        <f t="shared" si="0"/>
        <v>224</v>
      </c>
      <c r="G5" s="58"/>
    </row>
    <row r="6" spans="2:7" x14ac:dyDescent="0.25">
      <c r="B6" s="34" t="str">
        <f>'Elenco Prezzi Unitari'!B10</f>
        <v>Grundlizenz Kamera f. SW Nummernschilderkennung</v>
      </c>
      <c r="C6" s="56" t="s">
        <v>1</v>
      </c>
      <c r="D6" s="57">
        <v>1</v>
      </c>
      <c r="E6" s="82">
        <f>'Elenco Prezzi Unitari'!F10</f>
        <v>513.5</v>
      </c>
      <c r="F6" s="83">
        <f t="shared" si="0"/>
        <v>513.5</v>
      </c>
      <c r="G6" s="58"/>
    </row>
    <row r="7" spans="2:7" ht="30" x14ac:dyDescent="0.25">
      <c r="B7" s="34" t="str">
        <f>'Elenco Prezzi Unitari'!B11</f>
        <v>Lizenz Kamera Zugriff KfZ-Zulassungsstelle f. SW Nummernschilderkennung</v>
      </c>
      <c r="C7" s="56" t="s">
        <v>1</v>
      </c>
      <c r="D7" s="57">
        <v>1</v>
      </c>
      <c r="E7" s="82">
        <f>'Elenco Prezzi Unitari'!F11</f>
        <v>260</v>
      </c>
      <c r="F7" s="83">
        <f t="shared" si="0"/>
        <v>260</v>
      </c>
      <c r="G7" s="58"/>
    </row>
    <row r="8" spans="2:7" x14ac:dyDescent="0.25">
      <c r="B8" s="34" t="str">
        <f>'Elenco Prezzi Unitari'!B37</f>
        <v>Schild "Videoüberwachter Bereich" Art.13 GvD 196/2003</v>
      </c>
      <c r="C8" s="56" t="s">
        <v>1</v>
      </c>
      <c r="D8" s="57">
        <v>1</v>
      </c>
      <c r="E8" s="82">
        <f>'Elenco Prezzi Unitari'!F37</f>
        <v>50</v>
      </c>
      <c r="F8" s="83">
        <f t="shared" si="0"/>
        <v>50</v>
      </c>
      <c r="G8" s="58"/>
    </row>
    <row r="9" spans="2:7" ht="75" x14ac:dyDescent="0.25">
      <c r="B9" s="33" t="str">
        <f>'Elenco Prezzi Unitari'!B32</f>
        <v>Zubehörteile für die Montage der Videokameras und die fachgerechte Herstellung einer vollständigen, funktionstüchtigen Anlage (z.B. Elektroschaltschrank, Geräteschrank, selbstrückstellender Schalter, Netzgeräte, Kabel usw.)</v>
      </c>
      <c r="C9" s="118" t="str">
        <f>'Elenco Prezzi Unitari'!C32</f>
        <v>pauschal</v>
      </c>
      <c r="D9" s="57">
        <v>1</v>
      </c>
      <c r="E9" s="82">
        <v>1000</v>
      </c>
      <c r="F9" s="83">
        <f>E9*D9</f>
        <v>1000</v>
      </c>
      <c r="G9" s="64"/>
    </row>
    <row r="10" spans="2:7" ht="30" x14ac:dyDescent="0.25">
      <c r="B10" s="33" t="str">
        <f>'Elenco Prezzi Unitari'!B34</f>
        <v>Arbeitslohn für die Installation (einschließlich Einsatz einer Arbeitsbühne) und die Konfiguration der Anlage.</v>
      </c>
      <c r="C10" s="118" t="str">
        <f>'Elenco Prezzi Unitari'!C34</f>
        <v>pauschal</v>
      </c>
      <c r="D10" s="63">
        <v>1</v>
      </c>
      <c r="E10" s="86">
        <v>800</v>
      </c>
      <c r="F10" s="87">
        <f>E10*D10</f>
        <v>800</v>
      </c>
    </row>
    <row r="11" spans="2:7" x14ac:dyDescent="0.25">
      <c r="B11" s="35" t="str">
        <f>'Elenco Prezzi Unitari'!B66</f>
        <v>Gesamt SOA Kategorie OS5</v>
      </c>
      <c r="C11" s="60"/>
      <c r="D11" s="61"/>
      <c r="E11" s="84"/>
      <c r="F11" s="85">
        <f>SUM(F4:F10)</f>
        <v>6047.5</v>
      </c>
    </row>
    <row r="12" spans="2:7" x14ac:dyDescent="0.25">
      <c r="B12" s="34" t="str">
        <f>'Elenco Prezzi Unitari'!B6</f>
        <v>Modem 3G HSPDS/GPRS mit eingebauter Antenne</v>
      </c>
      <c r="C12" s="56" t="s">
        <v>1</v>
      </c>
      <c r="D12" s="57">
        <v>1</v>
      </c>
      <c r="E12" s="82">
        <f>'Elenco Prezzi Unitari'!F6</f>
        <v>320</v>
      </c>
      <c r="F12" s="83">
        <f t="shared" ref="F12" si="1">E12*D12</f>
        <v>320</v>
      </c>
    </row>
    <row r="13" spans="2:7" ht="45" x14ac:dyDescent="0.25">
      <c r="B13" s="33" t="str">
        <f>'Elenco Prezzi Unitari'!B33</f>
        <v>Zubehörteile für die Montage der Konnektivitätsgeräte zur fachgerechten Herstellung einer vollständigen, funktionstüchtigen Anlage.</v>
      </c>
      <c r="C13" s="117" t="str">
        <f>'Elenco Prezzi Unitari'!C33</f>
        <v>pauschal</v>
      </c>
      <c r="D13" s="57">
        <v>1</v>
      </c>
      <c r="E13" s="82">
        <v>200</v>
      </c>
      <c r="F13" s="83">
        <f>E13*D13</f>
        <v>200</v>
      </c>
    </row>
    <row r="14" spans="2:7" ht="30" x14ac:dyDescent="0.25">
      <c r="B14" s="39" t="str">
        <f>'Elenco Prezzi Unitari'!B34</f>
        <v>Arbeitslohn für die Installation (einschließlich Einsatz einer Arbeitsbühne) und die Konfiguration der Anlage.</v>
      </c>
      <c r="C14" s="121" t="str">
        <f>'Elenco Prezzi Unitari'!C34</f>
        <v>pauschal</v>
      </c>
      <c r="D14" s="63">
        <v>1</v>
      </c>
      <c r="E14" s="86">
        <v>200</v>
      </c>
      <c r="F14" s="87">
        <f>E14*D14</f>
        <v>200</v>
      </c>
    </row>
    <row r="15" spans="2:7" x14ac:dyDescent="0.25">
      <c r="B15" s="36" t="str">
        <f>'Elenco Prezzi Unitari'!B67</f>
        <v>Gesamt SOA Kategorie OS19</v>
      </c>
      <c r="C15" s="60"/>
      <c r="D15" s="65"/>
      <c r="E15" s="84"/>
      <c r="F15" s="88">
        <f>SUM(F12:F14)</f>
        <v>720</v>
      </c>
    </row>
    <row r="16" spans="2:7" x14ac:dyDescent="0.25">
      <c r="B16" s="67"/>
      <c r="C16" s="68"/>
      <c r="D16" s="69"/>
      <c r="E16" s="89"/>
      <c r="F16" s="89"/>
    </row>
    <row r="17" spans="2:6" x14ac:dyDescent="0.25">
      <c r="B17" s="45" t="str">
        <f>'Elenco Prezzi Unitari'!B69</f>
        <v>SUMME</v>
      </c>
      <c r="C17" s="60"/>
      <c r="D17" s="70"/>
      <c r="E17" s="84"/>
      <c r="F17" s="90">
        <f>F11+F15</f>
        <v>6767.5</v>
      </c>
    </row>
    <row r="18" spans="2:6" x14ac:dyDescent="0.25">
      <c r="B18" s="71"/>
      <c r="C18" s="72"/>
      <c r="D18" s="73"/>
      <c r="E18" s="73"/>
      <c r="F18" s="73"/>
    </row>
    <row r="19" spans="2:6" x14ac:dyDescent="0.25">
      <c r="B19" s="71"/>
      <c r="C19" s="72"/>
      <c r="D19" s="73"/>
      <c r="E19" s="73"/>
      <c r="F19" s="73"/>
    </row>
    <row r="20" spans="2:6" x14ac:dyDescent="0.25">
      <c r="B20" s="71"/>
      <c r="C20" s="72"/>
      <c r="D20" s="73"/>
      <c r="E20" s="73"/>
      <c r="F20" s="73"/>
    </row>
    <row r="21" spans="2:6" x14ac:dyDescent="0.25">
      <c r="B21" s="71"/>
      <c r="C21" s="72"/>
      <c r="D21" s="73"/>
      <c r="E21" s="73"/>
      <c r="F21" s="73"/>
    </row>
    <row r="22" spans="2:6" x14ac:dyDescent="0.25">
      <c r="B22" s="71"/>
      <c r="C22" s="72"/>
      <c r="D22" s="73"/>
      <c r="E22" s="73"/>
      <c r="F22" s="73"/>
    </row>
    <row r="23" spans="2:6" x14ac:dyDescent="0.25">
      <c r="B23" s="71"/>
      <c r="C23" s="72"/>
      <c r="D23" s="73"/>
      <c r="E23" s="73"/>
      <c r="F23" s="73"/>
    </row>
    <row r="24" spans="2:6" x14ac:dyDescent="0.25">
      <c r="B24" s="71"/>
      <c r="C24" s="72"/>
      <c r="D24" s="73"/>
      <c r="E24" s="73"/>
      <c r="F24" s="73"/>
    </row>
    <row r="25" spans="2:6" x14ac:dyDescent="0.25">
      <c r="B25" s="71"/>
      <c r="C25" s="72"/>
      <c r="D25" s="73"/>
      <c r="E25" s="73"/>
      <c r="F25" s="73"/>
    </row>
    <row r="26" spans="2:6" x14ac:dyDescent="0.25">
      <c r="B26" s="71"/>
      <c r="C26" s="72"/>
      <c r="D26" s="73"/>
      <c r="E26" s="73"/>
      <c r="F26" s="73"/>
    </row>
    <row r="27" spans="2:6" x14ac:dyDescent="0.25">
      <c r="B27" s="71"/>
      <c r="C27" s="72"/>
      <c r="D27" s="73"/>
      <c r="E27" s="73"/>
      <c r="F27" s="73"/>
    </row>
    <row r="28" spans="2:6" x14ac:dyDescent="0.25">
      <c r="B28" s="71"/>
      <c r="C28" s="72"/>
      <c r="D28" s="73"/>
      <c r="E28" s="73"/>
      <c r="F28" s="73"/>
    </row>
    <row r="29" spans="2:6" x14ac:dyDescent="0.25">
      <c r="B29" s="71"/>
      <c r="C29" s="72"/>
      <c r="D29" s="73"/>
      <c r="E29" s="73"/>
      <c r="F29" s="73"/>
    </row>
    <row r="30" spans="2:6" x14ac:dyDescent="0.25">
      <c r="B30" s="71"/>
      <c r="C30" s="72"/>
      <c r="D30" s="73"/>
      <c r="E30" s="73"/>
      <c r="F30" s="73"/>
    </row>
    <row r="31" spans="2:6" x14ac:dyDescent="0.25">
      <c r="B31" s="71"/>
      <c r="C31" s="72"/>
      <c r="D31" s="73"/>
      <c r="E31" s="73"/>
      <c r="F31" s="73"/>
    </row>
    <row r="32" spans="2:6" x14ac:dyDescent="0.25">
      <c r="B32" s="71"/>
      <c r="C32" s="72"/>
      <c r="D32" s="73"/>
      <c r="E32" s="73"/>
      <c r="F32" s="73"/>
    </row>
    <row r="33" spans="2:6" x14ac:dyDescent="0.25">
      <c r="B33" s="71"/>
      <c r="C33" s="72"/>
      <c r="D33" s="73"/>
      <c r="E33" s="73"/>
      <c r="F33" s="73"/>
    </row>
    <row r="34" spans="2:6" x14ac:dyDescent="0.25">
      <c r="B34" s="71"/>
      <c r="C34" s="72"/>
      <c r="D34" s="73"/>
      <c r="E34" s="73"/>
      <c r="F34" s="73"/>
    </row>
    <row r="35" spans="2:6" x14ac:dyDescent="0.25">
      <c r="B35" s="71"/>
      <c r="C35" s="72"/>
      <c r="D35" s="73"/>
      <c r="E35" s="73"/>
      <c r="F35" s="73"/>
    </row>
    <row r="36" spans="2:6" x14ac:dyDescent="0.25">
      <c r="B36" s="71"/>
      <c r="C36" s="72"/>
      <c r="D36" s="73"/>
      <c r="E36" s="73"/>
      <c r="F36" s="73"/>
    </row>
    <row r="37" spans="2:6" x14ac:dyDescent="0.25">
      <c r="B37" s="71"/>
      <c r="C37" s="72"/>
      <c r="D37" s="73"/>
      <c r="E37" s="73"/>
      <c r="F37" s="73"/>
    </row>
    <row r="38" spans="2:6" x14ac:dyDescent="0.25">
      <c r="B38" s="71"/>
      <c r="C38" s="72"/>
      <c r="D38" s="73"/>
      <c r="E38" s="73"/>
      <c r="F38" s="73"/>
    </row>
    <row r="39" spans="2:6" x14ac:dyDescent="0.25">
      <c r="B39" s="71"/>
      <c r="C39" s="72"/>
      <c r="D39" s="73"/>
      <c r="E39" s="73"/>
      <c r="F39" s="73"/>
    </row>
    <row r="40" spans="2:6" x14ac:dyDescent="0.25">
      <c r="B40" s="71"/>
      <c r="C40" s="72"/>
      <c r="D40" s="73"/>
      <c r="E40" s="73"/>
      <c r="F40" s="73"/>
    </row>
    <row r="41" spans="2:6" x14ac:dyDescent="0.25">
      <c r="B41" s="71"/>
      <c r="C41" s="72"/>
      <c r="D41" s="73"/>
      <c r="E41" s="73"/>
      <c r="F41" s="73"/>
    </row>
    <row r="42" spans="2:6" x14ac:dyDescent="0.25">
      <c r="B42" s="71"/>
      <c r="C42" s="72"/>
      <c r="D42" s="73"/>
      <c r="E42" s="73"/>
      <c r="F42" s="73"/>
    </row>
    <row r="43" spans="2:6" x14ac:dyDescent="0.25">
      <c r="B43" s="71"/>
      <c r="C43" s="72"/>
      <c r="D43" s="73"/>
      <c r="E43" s="73"/>
      <c r="F43" s="73"/>
    </row>
    <row r="44" spans="2:6" x14ac:dyDescent="0.25">
      <c r="B44" s="71"/>
      <c r="C44" s="72"/>
      <c r="D44" s="73"/>
      <c r="E44" s="73"/>
      <c r="F44" s="73"/>
    </row>
    <row r="45" spans="2:6" x14ac:dyDescent="0.25">
      <c r="B45" s="71"/>
      <c r="C45" s="72"/>
      <c r="D45" s="73"/>
      <c r="E45" s="73"/>
      <c r="F45" s="73"/>
    </row>
    <row r="46" spans="2:6" x14ac:dyDescent="0.25">
      <c r="B46" s="71"/>
      <c r="C46" s="72"/>
      <c r="D46" s="73"/>
      <c r="E46" s="73"/>
      <c r="F46" s="73"/>
    </row>
    <row r="47" spans="2:6" x14ac:dyDescent="0.25">
      <c r="B47" s="71"/>
      <c r="C47" s="72"/>
      <c r="D47" s="73"/>
      <c r="E47" s="73"/>
      <c r="F47" s="73"/>
    </row>
    <row r="48" spans="2:6" x14ac:dyDescent="0.25">
      <c r="B48" s="71"/>
      <c r="C48" s="72"/>
      <c r="D48" s="73"/>
      <c r="E48" s="73"/>
      <c r="F48" s="73"/>
    </row>
    <row r="49" spans="2:6" x14ac:dyDescent="0.25">
      <c r="B49" s="71"/>
      <c r="C49" s="72"/>
      <c r="D49" s="73"/>
      <c r="E49" s="73"/>
      <c r="F49" s="73"/>
    </row>
    <row r="50" spans="2:6" x14ac:dyDescent="0.25">
      <c r="B50" s="71"/>
      <c r="C50" s="72"/>
      <c r="D50" s="73"/>
      <c r="E50" s="73"/>
      <c r="F50" s="73"/>
    </row>
    <row r="51" spans="2:6" x14ac:dyDescent="0.25">
      <c r="B51" s="71"/>
      <c r="C51" s="72"/>
      <c r="D51" s="73"/>
      <c r="E51" s="73"/>
      <c r="F51" s="73"/>
    </row>
    <row r="52" spans="2:6" x14ac:dyDescent="0.25">
      <c r="B52" s="71"/>
      <c r="C52" s="72"/>
      <c r="D52" s="73"/>
      <c r="E52" s="73"/>
      <c r="F52" s="73"/>
    </row>
    <row r="53" spans="2:6" x14ac:dyDescent="0.25">
      <c r="B53" s="71"/>
      <c r="C53" s="72"/>
      <c r="D53" s="73"/>
      <c r="E53" s="73"/>
      <c r="F53" s="73"/>
    </row>
    <row r="54" spans="2:6" x14ac:dyDescent="0.25">
      <c r="B54" s="71"/>
      <c r="C54" s="72"/>
      <c r="D54" s="73"/>
      <c r="E54" s="73"/>
      <c r="F54" s="73"/>
    </row>
    <row r="55" spans="2:6" x14ac:dyDescent="0.25">
      <c r="B55" s="71"/>
      <c r="C55" s="72"/>
      <c r="D55" s="73"/>
      <c r="E55" s="73"/>
      <c r="F55" s="73"/>
    </row>
    <row r="56" spans="2:6" x14ac:dyDescent="0.25">
      <c r="B56" s="71"/>
      <c r="C56" s="72"/>
      <c r="D56" s="73"/>
      <c r="E56" s="73"/>
      <c r="F56" s="73"/>
    </row>
    <row r="57" spans="2:6" x14ac:dyDescent="0.25">
      <c r="B57" s="71"/>
      <c r="C57" s="72"/>
      <c r="D57" s="73"/>
      <c r="E57" s="73"/>
      <c r="F57" s="73"/>
    </row>
    <row r="58" spans="2:6" x14ac:dyDescent="0.25">
      <c r="B58" s="71"/>
      <c r="C58" s="72"/>
      <c r="D58" s="73"/>
      <c r="E58" s="73"/>
      <c r="F58" s="73"/>
    </row>
    <row r="59" spans="2:6" x14ac:dyDescent="0.25">
      <c r="B59" s="71"/>
      <c r="C59" s="72"/>
      <c r="D59" s="73"/>
      <c r="E59" s="73"/>
      <c r="F59" s="73"/>
    </row>
    <row r="60" spans="2:6" x14ac:dyDescent="0.25">
      <c r="B60" s="71"/>
      <c r="C60" s="72"/>
      <c r="D60" s="73"/>
      <c r="E60" s="73"/>
      <c r="F60" s="73"/>
    </row>
    <row r="61" spans="2:6" x14ac:dyDescent="0.25">
      <c r="B61" s="71"/>
      <c r="C61" s="72"/>
      <c r="D61" s="73"/>
      <c r="E61" s="73"/>
      <c r="F61" s="73"/>
    </row>
    <row r="62" spans="2:6" x14ac:dyDescent="0.25">
      <c r="B62" s="71"/>
      <c r="C62" s="72"/>
      <c r="D62" s="73"/>
      <c r="E62" s="73"/>
      <c r="F62" s="73"/>
    </row>
    <row r="63" spans="2:6" x14ac:dyDescent="0.25">
      <c r="B63" s="71"/>
      <c r="C63" s="72"/>
      <c r="D63" s="73"/>
      <c r="E63" s="73"/>
      <c r="F63" s="73"/>
    </row>
    <row r="64" spans="2:6" x14ac:dyDescent="0.25">
      <c r="B64" s="71"/>
      <c r="C64" s="72"/>
      <c r="D64" s="73"/>
      <c r="E64" s="73"/>
      <c r="F64" s="73"/>
    </row>
    <row r="65" spans="2:6" x14ac:dyDescent="0.25">
      <c r="B65" s="71"/>
      <c r="C65" s="72"/>
      <c r="D65" s="73"/>
      <c r="E65" s="73"/>
      <c r="F65" s="73"/>
    </row>
    <row r="66" spans="2:6" x14ac:dyDescent="0.25">
      <c r="B66" s="71"/>
      <c r="C66" s="72"/>
      <c r="D66" s="73"/>
      <c r="E66" s="73"/>
      <c r="F66" s="73"/>
    </row>
    <row r="67" spans="2:6" x14ac:dyDescent="0.25">
      <c r="B67" s="71"/>
      <c r="C67" s="72"/>
      <c r="D67" s="73"/>
      <c r="E67" s="73"/>
      <c r="F67" s="73"/>
    </row>
    <row r="68" spans="2:6" x14ac:dyDescent="0.25">
      <c r="B68" s="71"/>
      <c r="C68" s="72"/>
      <c r="D68" s="73"/>
      <c r="E68" s="73"/>
      <c r="F68" s="73"/>
    </row>
    <row r="69" spans="2:6" x14ac:dyDescent="0.25">
      <c r="B69" s="71"/>
      <c r="C69" s="72"/>
      <c r="D69" s="73"/>
      <c r="E69" s="73"/>
      <c r="F69" s="73"/>
    </row>
    <row r="70" spans="2:6" x14ac:dyDescent="0.25">
      <c r="B70" s="71"/>
      <c r="C70" s="72"/>
      <c r="D70" s="73"/>
      <c r="E70" s="73"/>
      <c r="F70" s="73"/>
    </row>
    <row r="71" spans="2:6" x14ac:dyDescent="0.25">
      <c r="B71" s="71"/>
      <c r="C71" s="72"/>
      <c r="D71" s="73"/>
      <c r="E71" s="73"/>
      <c r="F71" s="73"/>
    </row>
    <row r="72" spans="2:6" x14ac:dyDescent="0.25">
      <c r="B72" s="71"/>
      <c r="C72" s="72"/>
      <c r="D72" s="73"/>
      <c r="E72" s="73"/>
      <c r="F72" s="73"/>
    </row>
    <row r="73" spans="2:6" x14ac:dyDescent="0.25">
      <c r="B73" s="71"/>
      <c r="C73" s="72"/>
      <c r="D73" s="73"/>
      <c r="E73" s="73"/>
      <c r="F73" s="73"/>
    </row>
    <row r="74" spans="2:6" x14ac:dyDescent="0.25">
      <c r="B74" s="71"/>
      <c r="C74" s="72"/>
      <c r="D74" s="73"/>
      <c r="E74" s="73"/>
      <c r="F74" s="73"/>
    </row>
    <row r="75" spans="2:6" x14ac:dyDescent="0.25">
      <c r="B75" s="71"/>
      <c r="C75" s="72"/>
      <c r="D75" s="73"/>
      <c r="E75" s="73"/>
      <c r="F75" s="73"/>
    </row>
    <row r="76" spans="2:6" x14ac:dyDescent="0.25">
      <c r="B76" s="71"/>
      <c r="C76" s="72"/>
      <c r="D76" s="73"/>
      <c r="E76" s="73"/>
      <c r="F76" s="73"/>
    </row>
    <row r="77" spans="2:6" x14ac:dyDescent="0.25">
      <c r="B77" s="71"/>
      <c r="C77" s="72"/>
      <c r="D77" s="73"/>
      <c r="E77" s="73"/>
      <c r="F77" s="73"/>
    </row>
    <row r="78" spans="2:6" x14ac:dyDescent="0.25">
      <c r="B78" s="71"/>
      <c r="C78" s="72"/>
      <c r="D78" s="73"/>
      <c r="E78" s="73"/>
      <c r="F78" s="73"/>
    </row>
    <row r="79" spans="2:6" x14ac:dyDescent="0.25">
      <c r="B79" s="71"/>
      <c r="C79" s="72"/>
      <c r="D79" s="73"/>
      <c r="E79" s="73"/>
      <c r="F79" s="73"/>
    </row>
    <row r="80" spans="2:6" x14ac:dyDescent="0.25">
      <c r="B80" s="71"/>
      <c r="C80" s="72"/>
      <c r="D80" s="73"/>
      <c r="E80" s="73"/>
      <c r="F80" s="73"/>
    </row>
    <row r="81" spans="2:6" x14ac:dyDescent="0.25">
      <c r="B81" s="71"/>
      <c r="C81" s="72"/>
      <c r="D81" s="73"/>
      <c r="E81" s="73"/>
      <c r="F81" s="73"/>
    </row>
    <row r="82" spans="2:6" x14ac:dyDescent="0.25">
      <c r="B82" s="71"/>
      <c r="C82" s="72"/>
      <c r="D82" s="73"/>
      <c r="E82" s="73"/>
      <c r="F82" s="73"/>
    </row>
    <row r="83" spans="2:6" x14ac:dyDescent="0.25">
      <c r="B83" s="71"/>
      <c r="C83" s="72"/>
      <c r="D83" s="73"/>
      <c r="E83" s="73"/>
      <c r="F83" s="73"/>
    </row>
    <row r="84" spans="2:6" x14ac:dyDescent="0.25">
      <c r="B84" s="71"/>
      <c r="C84" s="72"/>
      <c r="D84" s="73"/>
      <c r="E84" s="73"/>
      <c r="F84" s="73"/>
    </row>
    <row r="85" spans="2:6" x14ac:dyDescent="0.25">
      <c r="B85" s="71"/>
      <c r="C85" s="72"/>
      <c r="D85" s="73"/>
      <c r="E85" s="73"/>
      <c r="F85" s="73"/>
    </row>
    <row r="86" spans="2:6" x14ac:dyDescent="0.25">
      <c r="B86" s="71"/>
      <c r="C86" s="72"/>
      <c r="D86" s="73"/>
      <c r="E86" s="73"/>
      <c r="F86" s="73"/>
    </row>
    <row r="87" spans="2:6" x14ac:dyDescent="0.25">
      <c r="B87" s="71"/>
      <c r="C87" s="72"/>
      <c r="D87" s="73"/>
      <c r="E87" s="73"/>
      <c r="F87" s="73"/>
    </row>
    <row r="88" spans="2:6" x14ac:dyDescent="0.25">
      <c r="B88" s="71"/>
      <c r="C88" s="72"/>
      <c r="D88" s="73"/>
      <c r="E88" s="73"/>
      <c r="F88" s="73"/>
    </row>
    <row r="89" spans="2:6" x14ac:dyDescent="0.25">
      <c r="B89" s="71"/>
      <c r="C89" s="72"/>
      <c r="D89" s="73"/>
      <c r="E89" s="73"/>
      <c r="F89" s="73"/>
    </row>
    <row r="90" spans="2:6" x14ac:dyDescent="0.25">
      <c r="B90" s="71"/>
      <c r="C90" s="72"/>
      <c r="D90" s="73"/>
      <c r="E90" s="73"/>
      <c r="F90" s="73"/>
    </row>
    <row r="91" spans="2:6" x14ac:dyDescent="0.25">
      <c r="B91" s="71"/>
      <c r="C91" s="72"/>
      <c r="D91" s="73"/>
      <c r="E91" s="73"/>
      <c r="F91" s="73"/>
    </row>
    <row r="92" spans="2:6" x14ac:dyDescent="0.25">
      <c r="B92" s="71"/>
      <c r="C92" s="72"/>
      <c r="D92" s="73"/>
      <c r="E92" s="73"/>
      <c r="F92" s="73"/>
    </row>
    <row r="93" spans="2:6" x14ac:dyDescent="0.25">
      <c r="B93" s="71"/>
      <c r="C93" s="72"/>
      <c r="D93" s="73"/>
      <c r="E93" s="73"/>
      <c r="F93" s="73"/>
    </row>
    <row r="94" spans="2:6" x14ac:dyDescent="0.25">
      <c r="B94" s="71"/>
      <c r="C94" s="72"/>
      <c r="D94" s="73"/>
      <c r="E94" s="73"/>
      <c r="F94" s="73"/>
    </row>
    <row r="95" spans="2:6" x14ac:dyDescent="0.25">
      <c r="B95" s="71"/>
      <c r="C95" s="72"/>
      <c r="D95" s="73"/>
      <c r="E95" s="73"/>
      <c r="F95" s="73"/>
    </row>
    <row r="96" spans="2:6" x14ac:dyDescent="0.25">
      <c r="B96" s="71"/>
      <c r="C96" s="72"/>
      <c r="D96" s="73"/>
      <c r="E96" s="73"/>
      <c r="F96" s="73"/>
    </row>
    <row r="97" spans="2:6" x14ac:dyDescent="0.25">
      <c r="B97" s="71"/>
      <c r="C97" s="72"/>
      <c r="D97" s="73"/>
      <c r="E97" s="73"/>
      <c r="F97" s="73"/>
    </row>
    <row r="98" spans="2:6" x14ac:dyDescent="0.25">
      <c r="B98" s="71"/>
      <c r="C98" s="72"/>
      <c r="D98" s="73"/>
      <c r="E98" s="73"/>
      <c r="F98" s="73"/>
    </row>
    <row r="99" spans="2:6" x14ac:dyDescent="0.25">
      <c r="B99" s="71"/>
      <c r="C99" s="72"/>
      <c r="D99" s="73"/>
      <c r="E99" s="73"/>
      <c r="F99" s="73"/>
    </row>
    <row r="100" spans="2:6" x14ac:dyDescent="0.25">
      <c r="B100" s="71"/>
      <c r="C100" s="72"/>
      <c r="D100" s="73"/>
      <c r="E100" s="73"/>
      <c r="F100" s="73"/>
    </row>
    <row r="101" spans="2:6" x14ac:dyDescent="0.25">
      <c r="B101" s="71"/>
      <c r="C101" s="72"/>
      <c r="D101" s="73"/>
      <c r="E101" s="73"/>
      <c r="F101" s="73"/>
    </row>
    <row r="102" spans="2:6" x14ac:dyDescent="0.25">
      <c r="B102" s="71"/>
      <c r="C102" s="72"/>
      <c r="D102" s="73"/>
      <c r="E102" s="73"/>
      <c r="F102" s="73"/>
    </row>
    <row r="103" spans="2:6" x14ac:dyDescent="0.25">
      <c r="B103" s="71"/>
      <c r="C103" s="72"/>
      <c r="D103" s="73"/>
      <c r="E103" s="73"/>
      <c r="F103" s="73"/>
    </row>
    <row r="104" spans="2:6" x14ac:dyDescent="0.25">
      <c r="B104" s="71"/>
      <c r="C104" s="72"/>
      <c r="D104" s="73"/>
      <c r="E104" s="73"/>
      <c r="F104" s="73"/>
    </row>
    <row r="105" spans="2:6" x14ac:dyDescent="0.25">
      <c r="B105" s="71"/>
      <c r="C105" s="72"/>
      <c r="D105" s="73"/>
      <c r="E105" s="73"/>
      <c r="F105" s="73"/>
    </row>
    <row r="106" spans="2:6" x14ac:dyDescent="0.25">
      <c r="B106" s="71"/>
      <c r="C106" s="72"/>
      <c r="D106" s="73"/>
      <c r="E106" s="73"/>
      <c r="F106" s="73"/>
    </row>
    <row r="107" spans="2:6" x14ac:dyDescent="0.25">
      <c r="B107" s="71"/>
      <c r="C107" s="72"/>
      <c r="D107" s="73"/>
      <c r="E107" s="73"/>
      <c r="F107" s="73"/>
    </row>
    <row r="108" spans="2:6" x14ac:dyDescent="0.25">
      <c r="B108" s="71"/>
      <c r="C108" s="72"/>
      <c r="D108" s="73"/>
      <c r="E108" s="73"/>
      <c r="F108" s="73"/>
    </row>
    <row r="109" spans="2:6" x14ac:dyDescent="0.25">
      <c r="B109" s="71"/>
      <c r="C109" s="72"/>
      <c r="D109" s="73"/>
      <c r="E109" s="73"/>
      <c r="F109" s="73"/>
    </row>
    <row r="110" spans="2:6" x14ac:dyDescent="0.25">
      <c r="B110" s="71"/>
      <c r="C110" s="72"/>
      <c r="D110" s="73"/>
      <c r="E110" s="73"/>
      <c r="F110" s="73"/>
    </row>
    <row r="111" spans="2:6" x14ac:dyDescent="0.25">
      <c r="B111" s="71"/>
      <c r="C111" s="72"/>
      <c r="D111" s="73"/>
      <c r="E111" s="73"/>
      <c r="F111" s="73"/>
    </row>
    <row r="112" spans="2:6" x14ac:dyDescent="0.25">
      <c r="B112" s="71"/>
      <c r="C112" s="72"/>
      <c r="D112" s="73"/>
      <c r="E112" s="73"/>
      <c r="F112" s="73"/>
    </row>
    <row r="113" spans="2:6" x14ac:dyDescent="0.25">
      <c r="B113" s="71"/>
      <c r="C113" s="72"/>
      <c r="D113" s="73"/>
      <c r="E113" s="73"/>
      <c r="F113" s="73"/>
    </row>
    <row r="114" spans="2:6" x14ac:dyDescent="0.25">
      <c r="B114" s="71"/>
      <c r="C114" s="72"/>
      <c r="D114" s="73"/>
      <c r="E114" s="73"/>
      <c r="F114" s="73"/>
    </row>
    <row r="115" spans="2:6" x14ac:dyDescent="0.25">
      <c r="B115" s="71"/>
      <c r="C115" s="72"/>
      <c r="D115" s="73"/>
      <c r="E115" s="73"/>
      <c r="F115" s="73"/>
    </row>
    <row r="116" spans="2:6" x14ac:dyDescent="0.25">
      <c r="B116" s="71"/>
      <c r="C116" s="72"/>
      <c r="D116" s="73"/>
      <c r="E116" s="73"/>
      <c r="F116" s="73"/>
    </row>
    <row r="117" spans="2:6" x14ac:dyDescent="0.25">
      <c r="B117" s="71"/>
      <c r="C117" s="72"/>
      <c r="D117" s="73"/>
      <c r="E117" s="73"/>
      <c r="F117" s="73"/>
    </row>
    <row r="118" spans="2:6" x14ac:dyDescent="0.25">
      <c r="B118" s="71"/>
      <c r="C118" s="72"/>
      <c r="D118" s="73"/>
      <c r="E118" s="73"/>
      <c r="F118" s="73"/>
    </row>
    <row r="119" spans="2:6" x14ac:dyDescent="0.25">
      <c r="B119" s="71"/>
      <c r="C119" s="72"/>
      <c r="D119" s="73"/>
      <c r="E119" s="73"/>
      <c r="F119" s="73"/>
    </row>
    <row r="120" spans="2:6" x14ac:dyDescent="0.25">
      <c r="B120" s="71"/>
      <c r="C120" s="72"/>
      <c r="D120" s="73"/>
      <c r="E120" s="73"/>
      <c r="F120" s="73"/>
    </row>
    <row r="121" spans="2:6" x14ac:dyDescent="0.25">
      <c r="B121" s="71"/>
      <c r="C121" s="72"/>
      <c r="D121" s="73"/>
      <c r="E121" s="73"/>
      <c r="F121" s="73"/>
    </row>
    <row r="122" spans="2:6" x14ac:dyDescent="0.25">
      <c r="B122" s="71"/>
      <c r="C122" s="72"/>
      <c r="D122" s="73"/>
      <c r="E122" s="73"/>
      <c r="F122" s="73"/>
    </row>
    <row r="123" spans="2:6" x14ac:dyDescent="0.25">
      <c r="B123" s="71"/>
      <c r="C123" s="72"/>
      <c r="D123" s="73"/>
      <c r="E123" s="73"/>
      <c r="F123" s="73"/>
    </row>
    <row r="124" spans="2:6" x14ac:dyDescent="0.25">
      <c r="B124" s="71"/>
      <c r="C124" s="72"/>
      <c r="D124" s="73"/>
      <c r="E124" s="73"/>
      <c r="F124" s="73"/>
    </row>
    <row r="125" spans="2:6" x14ac:dyDescent="0.25">
      <c r="B125" s="71"/>
      <c r="C125" s="72"/>
      <c r="D125" s="73"/>
      <c r="E125" s="73"/>
      <c r="F125" s="73"/>
    </row>
    <row r="126" spans="2:6" x14ac:dyDescent="0.25">
      <c r="B126" s="71"/>
      <c r="C126" s="72"/>
      <c r="D126" s="73"/>
      <c r="E126" s="73"/>
      <c r="F126" s="73"/>
    </row>
    <row r="127" spans="2:6" x14ac:dyDescent="0.25">
      <c r="B127" s="71"/>
      <c r="C127" s="72"/>
      <c r="D127" s="73"/>
      <c r="E127" s="73"/>
      <c r="F127" s="73"/>
    </row>
    <row r="128" spans="2:6" x14ac:dyDescent="0.25">
      <c r="B128" s="71"/>
      <c r="C128" s="72"/>
      <c r="D128" s="73"/>
      <c r="E128" s="73"/>
      <c r="F128" s="73"/>
    </row>
    <row r="129" spans="2:6" x14ac:dyDescent="0.25">
      <c r="B129" s="71"/>
      <c r="C129" s="72"/>
      <c r="D129" s="73"/>
      <c r="E129" s="73"/>
      <c r="F129" s="73"/>
    </row>
    <row r="130" spans="2:6" x14ac:dyDescent="0.25">
      <c r="B130" s="71"/>
      <c r="C130" s="72"/>
      <c r="D130" s="73"/>
      <c r="E130" s="73"/>
      <c r="F130" s="73"/>
    </row>
    <row r="131" spans="2:6" x14ac:dyDescent="0.25">
      <c r="B131" s="71"/>
      <c r="C131" s="72"/>
      <c r="D131" s="73"/>
      <c r="E131" s="73"/>
      <c r="F131" s="73"/>
    </row>
    <row r="132" spans="2:6" x14ac:dyDescent="0.25">
      <c r="B132" s="71"/>
      <c r="C132" s="72"/>
      <c r="D132" s="73"/>
      <c r="E132" s="73"/>
      <c r="F132" s="73"/>
    </row>
    <row r="133" spans="2:6" x14ac:dyDescent="0.25">
      <c r="B133" s="71"/>
      <c r="C133" s="72"/>
      <c r="D133" s="73"/>
      <c r="E133" s="73"/>
      <c r="F133" s="73"/>
    </row>
    <row r="134" spans="2:6" x14ac:dyDescent="0.25">
      <c r="B134" s="71"/>
      <c r="C134" s="72"/>
      <c r="D134" s="73"/>
      <c r="E134" s="73"/>
      <c r="F134" s="73"/>
    </row>
    <row r="135" spans="2:6" x14ac:dyDescent="0.25">
      <c r="B135" s="71"/>
      <c r="C135" s="72"/>
      <c r="D135" s="73"/>
      <c r="E135" s="73"/>
      <c r="F135" s="73"/>
    </row>
    <row r="136" spans="2:6" x14ac:dyDescent="0.25">
      <c r="B136" s="71"/>
      <c r="C136" s="72"/>
      <c r="D136" s="73"/>
      <c r="E136" s="73"/>
      <c r="F136" s="73"/>
    </row>
    <row r="137" spans="2:6" x14ac:dyDescent="0.25">
      <c r="B137" s="71"/>
      <c r="C137" s="72"/>
      <c r="D137" s="73"/>
      <c r="E137" s="73"/>
      <c r="F137" s="73"/>
    </row>
    <row r="138" spans="2:6" x14ac:dyDescent="0.25">
      <c r="B138" s="71"/>
      <c r="C138" s="72"/>
      <c r="D138" s="73"/>
      <c r="E138" s="73"/>
      <c r="F138" s="73"/>
    </row>
    <row r="139" spans="2:6" x14ac:dyDescent="0.25">
      <c r="B139" s="71"/>
      <c r="C139" s="72"/>
      <c r="D139" s="73"/>
      <c r="E139" s="73"/>
      <c r="F139" s="73"/>
    </row>
    <row r="140" spans="2:6" x14ac:dyDescent="0.25">
      <c r="B140" s="71"/>
      <c r="C140" s="72"/>
      <c r="D140" s="73"/>
      <c r="E140" s="73"/>
      <c r="F140" s="73"/>
    </row>
    <row r="141" spans="2:6" x14ac:dyDescent="0.25">
      <c r="B141" s="71"/>
      <c r="C141" s="72"/>
      <c r="D141" s="73"/>
      <c r="E141" s="73"/>
      <c r="F141" s="73"/>
    </row>
    <row r="142" spans="2:6" x14ac:dyDescent="0.25">
      <c r="B142" s="71"/>
      <c r="C142" s="72"/>
      <c r="D142" s="73"/>
      <c r="E142" s="73"/>
      <c r="F142" s="73"/>
    </row>
    <row r="143" spans="2:6" x14ac:dyDescent="0.25">
      <c r="B143" s="71"/>
      <c r="C143" s="72"/>
      <c r="D143" s="73"/>
      <c r="E143" s="73"/>
      <c r="F143" s="73"/>
    </row>
    <row r="144" spans="2:6" x14ac:dyDescent="0.25">
      <c r="B144" s="71"/>
      <c r="C144" s="72"/>
      <c r="D144" s="73"/>
      <c r="E144" s="73"/>
      <c r="F144" s="73"/>
    </row>
    <row r="145" spans="2:6" x14ac:dyDescent="0.25">
      <c r="B145" s="71"/>
      <c r="C145" s="72"/>
      <c r="D145" s="73"/>
      <c r="E145" s="73"/>
      <c r="F145" s="73"/>
    </row>
    <row r="146" spans="2:6" x14ac:dyDescent="0.25">
      <c r="B146" s="71"/>
      <c r="C146" s="72"/>
      <c r="D146" s="73"/>
      <c r="E146" s="73"/>
      <c r="F146" s="73"/>
    </row>
    <row r="147" spans="2:6" x14ac:dyDescent="0.25">
      <c r="B147" s="71"/>
      <c r="C147" s="72"/>
      <c r="D147" s="73"/>
      <c r="E147" s="73"/>
      <c r="F147" s="73"/>
    </row>
    <row r="148" spans="2:6" x14ac:dyDescent="0.25">
      <c r="B148" s="71"/>
      <c r="C148" s="72"/>
      <c r="D148" s="73"/>
      <c r="E148" s="73"/>
      <c r="F148" s="73"/>
    </row>
    <row r="149" spans="2:6" x14ac:dyDescent="0.25">
      <c r="B149" s="71"/>
      <c r="C149" s="72"/>
      <c r="D149" s="73"/>
      <c r="E149" s="73"/>
      <c r="F149" s="73"/>
    </row>
    <row r="150" spans="2:6" x14ac:dyDescent="0.25">
      <c r="B150" s="71"/>
      <c r="C150" s="72"/>
      <c r="D150" s="73"/>
      <c r="E150" s="73"/>
      <c r="F150" s="73"/>
    </row>
    <row r="151" spans="2:6" x14ac:dyDescent="0.25">
      <c r="B151" s="71"/>
      <c r="C151" s="72"/>
      <c r="D151" s="73"/>
      <c r="E151" s="73"/>
      <c r="F151" s="73"/>
    </row>
    <row r="152" spans="2:6" x14ac:dyDescent="0.25">
      <c r="B152" s="71"/>
      <c r="C152" s="72"/>
      <c r="D152" s="73"/>
      <c r="E152" s="73"/>
      <c r="F152" s="73"/>
    </row>
    <row r="153" spans="2:6" x14ac:dyDescent="0.25">
      <c r="B153" s="71"/>
      <c r="C153" s="72"/>
      <c r="D153" s="73"/>
      <c r="E153" s="73"/>
      <c r="F153" s="73"/>
    </row>
    <row r="154" spans="2:6" x14ac:dyDescent="0.25">
      <c r="B154" s="71"/>
      <c r="C154" s="72"/>
      <c r="D154" s="73"/>
      <c r="E154" s="73"/>
      <c r="F154" s="73"/>
    </row>
    <row r="155" spans="2:6" x14ac:dyDescent="0.25">
      <c r="B155" s="71"/>
      <c r="C155" s="72"/>
      <c r="D155" s="73"/>
      <c r="E155" s="73"/>
      <c r="F155" s="73"/>
    </row>
    <row r="156" spans="2:6" x14ac:dyDescent="0.25">
      <c r="B156" s="71"/>
      <c r="C156" s="72"/>
      <c r="D156" s="73"/>
      <c r="E156" s="73"/>
      <c r="F156" s="73"/>
    </row>
    <row r="157" spans="2:6" x14ac:dyDescent="0.25">
      <c r="B157" s="71"/>
      <c r="C157" s="72"/>
      <c r="D157" s="73"/>
      <c r="E157" s="73"/>
      <c r="F157" s="73"/>
    </row>
    <row r="158" spans="2:6" x14ac:dyDescent="0.25">
      <c r="B158" s="71"/>
      <c r="C158" s="72"/>
      <c r="D158" s="73"/>
      <c r="E158" s="73"/>
      <c r="F158" s="73"/>
    </row>
    <row r="159" spans="2:6" x14ac:dyDescent="0.25">
      <c r="B159" s="71"/>
      <c r="C159" s="72"/>
      <c r="D159" s="73"/>
      <c r="E159" s="73"/>
      <c r="F159" s="73"/>
    </row>
    <row r="160" spans="2:6" x14ac:dyDescent="0.25">
      <c r="B160" s="71"/>
      <c r="C160" s="72"/>
      <c r="D160" s="73"/>
      <c r="E160" s="73"/>
      <c r="F160" s="73"/>
    </row>
    <row r="161" spans="2:6" x14ac:dyDescent="0.25">
      <c r="B161" s="71"/>
      <c r="C161" s="72"/>
      <c r="D161" s="73"/>
      <c r="E161" s="73"/>
      <c r="F161" s="73"/>
    </row>
    <row r="162" spans="2:6" x14ac:dyDescent="0.25">
      <c r="B162" s="71"/>
      <c r="C162" s="72"/>
      <c r="D162" s="73"/>
      <c r="E162" s="73"/>
      <c r="F162" s="73"/>
    </row>
    <row r="163" spans="2:6" x14ac:dyDescent="0.25">
      <c r="B163" s="71"/>
      <c r="C163" s="72"/>
      <c r="D163" s="73"/>
      <c r="E163" s="73"/>
      <c r="F163" s="73"/>
    </row>
    <row r="164" spans="2:6" x14ac:dyDescent="0.25">
      <c r="B164" s="71"/>
      <c r="C164" s="72"/>
      <c r="D164" s="73"/>
      <c r="E164" s="73"/>
      <c r="F164" s="73"/>
    </row>
    <row r="165" spans="2:6" x14ac:dyDescent="0.25">
      <c r="B165" s="71"/>
      <c r="C165" s="72"/>
      <c r="D165" s="73"/>
      <c r="E165" s="73"/>
      <c r="F165" s="73"/>
    </row>
    <row r="166" spans="2:6" x14ac:dyDescent="0.25">
      <c r="B166" s="71"/>
      <c r="C166" s="72"/>
      <c r="D166" s="73"/>
      <c r="E166" s="73"/>
      <c r="F166" s="73"/>
    </row>
    <row r="167" spans="2:6" x14ac:dyDescent="0.25">
      <c r="B167" s="71"/>
      <c r="C167" s="72"/>
      <c r="D167" s="73"/>
      <c r="E167" s="73"/>
      <c r="F167" s="73"/>
    </row>
    <row r="168" spans="2:6" x14ac:dyDescent="0.25">
      <c r="B168" s="71"/>
      <c r="C168" s="72"/>
      <c r="D168" s="73"/>
      <c r="E168" s="73"/>
      <c r="F168" s="73"/>
    </row>
    <row r="169" spans="2:6" x14ac:dyDescent="0.25">
      <c r="B169" s="71"/>
      <c r="C169" s="72"/>
      <c r="D169" s="73"/>
      <c r="E169" s="73"/>
      <c r="F169" s="73"/>
    </row>
    <row r="170" spans="2:6" x14ac:dyDescent="0.25">
      <c r="B170" s="71"/>
      <c r="C170" s="72"/>
      <c r="D170" s="73"/>
      <c r="E170" s="73"/>
      <c r="F170" s="73"/>
    </row>
    <row r="171" spans="2:6" x14ac:dyDescent="0.25">
      <c r="B171" s="71"/>
      <c r="C171" s="72"/>
      <c r="D171" s="73"/>
      <c r="E171" s="73"/>
      <c r="F171" s="73"/>
    </row>
    <row r="172" spans="2:6" x14ac:dyDescent="0.25">
      <c r="B172" s="71"/>
      <c r="C172" s="72"/>
      <c r="D172" s="73"/>
      <c r="E172" s="73"/>
      <c r="F172" s="73"/>
    </row>
    <row r="173" spans="2:6" x14ac:dyDescent="0.25">
      <c r="B173" s="71"/>
      <c r="C173" s="72"/>
      <c r="D173" s="73"/>
      <c r="E173" s="73"/>
      <c r="F173" s="73"/>
    </row>
    <row r="174" spans="2:6" x14ac:dyDescent="0.25">
      <c r="B174" s="71"/>
      <c r="C174" s="72"/>
      <c r="D174" s="73"/>
      <c r="E174" s="73"/>
      <c r="F174" s="73"/>
    </row>
    <row r="175" spans="2:6" x14ac:dyDescent="0.25">
      <c r="B175" s="71"/>
      <c r="C175" s="72"/>
      <c r="D175" s="73"/>
      <c r="E175" s="73"/>
      <c r="F175" s="73"/>
    </row>
    <row r="176" spans="2:6" x14ac:dyDescent="0.25">
      <c r="B176" s="71"/>
      <c r="C176" s="72"/>
      <c r="D176" s="73"/>
      <c r="E176" s="73"/>
      <c r="F176" s="73"/>
    </row>
    <row r="177" spans="2:6" x14ac:dyDescent="0.25">
      <c r="B177" s="71"/>
      <c r="C177" s="72"/>
      <c r="D177" s="73"/>
      <c r="E177" s="73"/>
      <c r="F177" s="73"/>
    </row>
    <row r="178" spans="2:6" x14ac:dyDescent="0.25">
      <c r="B178" s="71"/>
      <c r="C178" s="72"/>
      <c r="D178" s="73"/>
      <c r="E178" s="73"/>
      <c r="F178" s="73"/>
    </row>
    <row r="179" spans="2:6" x14ac:dyDescent="0.25">
      <c r="B179" s="71"/>
      <c r="C179" s="72"/>
      <c r="D179" s="73"/>
      <c r="E179" s="73"/>
      <c r="F179" s="73"/>
    </row>
    <row r="180" spans="2:6" x14ac:dyDescent="0.25">
      <c r="B180" s="71"/>
      <c r="C180" s="72"/>
      <c r="D180" s="73"/>
      <c r="E180" s="73"/>
      <c r="F180" s="73"/>
    </row>
    <row r="181" spans="2:6" x14ac:dyDescent="0.25">
      <c r="B181" s="71"/>
      <c r="C181" s="72"/>
      <c r="D181" s="73"/>
      <c r="E181" s="73"/>
      <c r="F181" s="73"/>
    </row>
    <row r="182" spans="2:6" x14ac:dyDescent="0.25">
      <c r="B182" s="71"/>
      <c r="C182" s="72"/>
      <c r="D182" s="73"/>
      <c r="E182" s="73"/>
      <c r="F182" s="73"/>
    </row>
    <row r="183" spans="2:6" x14ac:dyDescent="0.25">
      <c r="B183" s="71"/>
      <c r="C183" s="72"/>
      <c r="D183" s="73"/>
      <c r="E183" s="73"/>
      <c r="F183" s="73"/>
    </row>
    <row r="184" spans="2:6" x14ac:dyDescent="0.25">
      <c r="B184" s="71"/>
      <c r="C184" s="72"/>
      <c r="D184" s="73"/>
      <c r="E184" s="73"/>
      <c r="F184" s="73"/>
    </row>
    <row r="185" spans="2:6" x14ac:dyDescent="0.25">
      <c r="B185" s="71"/>
      <c r="C185" s="72"/>
      <c r="D185" s="73"/>
      <c r="E185" s="73"/>
      <c r="F185" s="73"/>
    </row>
    <row r="186" spans="2:6" x14ac:dyDescent="0.25">
      <c r="B186" s="71"/>
      <c r="C186" s="72"/>
      <c r="D186" s="73"/>
      <c r="E186" s="73"/>
      <c r="F186" s="73"/>
    </row>
    <row r="187" spans="2:6" x14ac:dyDescent="0.25">
      <c r="B187" s="71"/>
      <c r="C187" s="72"/>
      <c r="D187" s="73"/>
      <c r="E187" s="73"/>
      <c r="F187" s="73"/>
    </row>
    <row r="188" spans="2:6" x14ac:dyDescent="0.25">
      <c r="B188" s="71"/>
      <c r="C188" s="72"/>
      <c r="D188" s="73"/>
      <c r="E188" s="73"/>
      <c r="F188" s="73"/>
    </row>
    <row r="189" spans="2:6" x14ac:dyDescent="0.25">
      <c r="B189" s="71"/>
      <c r="C189" s="72"/>
      <c r="D189" s="73"/>
      <c r="E189" s="73"/>
      <c r="F189" s="73"/>
    </row>
    <row r="190" spans="2:6" x14ac:dyDescent="0.25">
      <c r="B190" s="71"/>
      <c r="C190" s="72"/>
      <c r="D190" s="73"/>
      <c r="E190" s="73"/>
      <c r="F190" s="73"/>
    </row>
    <row r="191" spans="2:6" x14ac:dyDescent="0.25">
      <c r="B191" s="71"/>
      <c r="C191" s="72"/>
      <c r="D191" s="73"/>
      <c r="E191" s="73"/>
      <c r="F191" s="73"/>
    </row>
    <row r="192" spans="2:6" x14ac:dyDescent="0.25">
      <c r="B192" s="71"/>
      <c r="C192" s="72"/>
      <c r="D192" s="73"/>
      <c r="E192" s="73"/>
      <c r="F192" s="73"/>
    </row>
    <row r="193" spans="2:6" x14ac:dyDescent="0.25">
      <c r="B193" s="71"/>
      <c r="C193" s="72"/>
      <c r="D193" s="73"/>
      <c r="E193" s="73"/>
      <c r="F193" s="73"/>
    </row>
    <row r="194" spans="2:6" x14ac:dyDescent="0.25">
      <c r="B194" s="71"/>
      <c r="C194" s="72"/>
      <c r="D194" s="73"/>
      <c r="E194" s="73"/>
      <c r="F194" s="73"/>
    </row>
    <row r="195" spans="2:6" x14ac:dyDescent="0.25">
      <c r="B195" s="71"/>
      <c r="C195" s="72"/>
      <c r="D195" s="73"/>
      <c r="E195" s="73"/>
      <c r="F195" s="73"/>
    </row>
    <row r="196" spans="2:6" x14ac:dyDescent="0.25">
      <c r="B196" s="71"/>
      <c r="C196" s="72"/>
      <c r="D196" s="73"/>
      <c r="E196" s="73"/>
      <c r="F196" s="73"/>
    </row>
    <row r="197" spans="2:6" x14ac:dyDescent="0.25">
      <c r="B197" s="71"/>
      <c r="C197" s="72"/>
      <c r="D197" s="73"/>
      <c r="E197" s="73"/>
      <c r="F197" s="73"/>
    </row>
    <row r="198" spans="2:6" x14ac:dyDescent="0.25">
      <c r="B198" s="71"/>
      <c r="C198" s="72"/>
      <c r="D198" s="73"/>
      <c r="E198" s="73"/>
      <c r="F198" s="73"/>
    </row>
    <row r="199" spans="2:6" x14ac:dyDescent="0.25">
      <c r="B199" s="71"/>
      <c r="C199" s="72"/>
      <c r="D199" s="73"/>
      <c r="E199" s="73"/>
      <c r="F199" s="73"/>
    </row>
    <row r="200" spans="2:6" x14ac:dyDescent="0.25">
      <c r="B200" s="71"/>
      <c r="C200" s="72"/>
      <c r="D200" s="73"/>
      <c r="E200" s="73"/>
      <c r="F200" s="73"/>
    </row>
    <row r="201" spans="2:6" x14ac:dyDescent="0.25">
      <c r="B201" s="71"/>
      <c r="C201" s="72"/>
      <c r="D201" s="73"/>
      <c r="E201" s="73"/>
      <c r="F201" s="73"/>
    </row>
    <row r="202" spans="2:6" x14ac:dyDescent="0.25">
      <c r="B202" s="71"/>
      <c r="C202" s="72"/>
      <c r="D202" s="73"/>
      <c r="E202" s="73"/>
      <c r="F202" s="73"/>
    </row>
    <row r="203" spans="2:6" x14ac:dyDescent="0.25">
      <c r="B203" s="71"/>
      <c r="C203" s="72"/>
      <c r="D203" s="73"/>
      <c r="E203" s="73"/>
      <c r="F203" s="73"/>
    </row>
    <row r="204" spans="2:6" x14ac:dyDescent="0.25">
      <c r="B204" s="71"/>
      <c r="C204" s="72"/>
      <c r="D204" s="73"/>
      <c r="E204" s="73"/>
      <c r="F204" s="73"/>
    </row>
    <row r="205" spans="2:6" x14ac:dyDescent="0.25">
      <c r="B205" s="71"/>
      <c r="C205" s="72"/>
      <c r="D205" s="73"/>
      <c r="E205" s="73"/>
      <c r="F205" s="73"/>
    </row>
    <row r="206" spans="2:6" x14ac:dyDescent="0.25">
      <c r="B206" s="71"/>
      <c r="C206" s="72"/>
      <c r="D206" s="73"/>
      <c r="E206" s="73"/>
      <c r="F206" s="73"/>
    </row>
    <row r="207" spans="2:6" x14ac:dyDescent="0.25">
      <c r="B207" s="71"/>
      <c r="C207" s="72"/>
      <c r="D207" s="73"/>
      <c r="E207" s="73"/>
      <c r="F207" s="73"/>
    </row>
    <row r="208" spans="2:6" x14ac:dyDescent="0.25">
      <c r="B208" s="71"/>
      <c r="C208" s="72"/>
      <c r="D208" s="73"/>
      <c r="E208" s="73"/>
      <c r="F208" s="73"/>
    </row>
    <row r="209" spans="2:6" x14ac:dyDescent="0.25">
      <c r="B209" s="71"/>
      <c r="C209" s="72"/>
      <c r="D209" s="73"/>
      <c r="E209" s="73"/>
      <c r="F209" s="73"/>
    </row>
    <row r="210" spans="2:6" x14ac:dyDescent="0.25">
      <c r="B210" s="71"/>
      <c r="C210" s="72"/>
      <c r="D210" s="73"/>
      <c r="E210" s="73"/>
      <c r="F210" s="73"/>
    </row>
    <row r="211" spans="2:6" x14ac:dyDescent="0.25">
      <c r="B211" s="71"/>
      <c r="C211" s="72"/>
      <c r="D211" s="73"/>
      <c r="E211" s="73"/>
      <c r="F211" s="73"/>
    </row>
    <row r="212" spans="2:6" x14ac:dyDescent="0.25">
      <c r="B212" s="71"/>
      <c r="C212" s="72"/>
      <c r="D212" s="73"/>
      <c r="E212" s="73"/>
      <c r="F212" s="73"/>
    </row>
    <row r="213" spans="2:6" x14ac:dyDescent="0.25">
      <c r="B213" s="71"/>
      <c r="C213" s="72"/>
      <c r="D213" s="73"/>
      <c r="E213" s="73"/>
      <c r="F213" s="73"/>
    </row>
    <row r="214" spans="2:6" x14ac:dyDescent="0.25">
      <c r="B214" s="71"/>
      <c r="C214" s="72"/>
      <c r="D214" s="73"/>
      <c r="E214" s="73"/>
      <c r="F214" s="73"/>
    </row>
    <row r="215" spans="2:6" x14ac:dyDescent="0.25">
      <c r="B215" s="71"/>
      <c r="C215" s="72"/>
      <c r="D215" s="73"/>
      <c r="E215" s="73"/>
      <c r="F215" s="73"/>
    </row>
    <row r="216" spans="2:6" x14ac:dyDescent="0.25">
      <c r="B216" s="71"/>
      <c r="C216" s="72"/>
      <c r="D216" s="73"/>
      <c r="E216" s="73"/>
      <c r="F216" s="73"/>
    </row>
    <row r="217" spans="2:6" x14ac:dyDescent="0.25">
      <c r="B217" s="71"/>
      <c r="C217" s="72"/>
      <c r="D217" s="73"/>
      <c r="E217" s="73"/>
      <c r="F217" s="73"/>
    </row>
    <row r="218" spans="2:6" x14ac:dyDescent="0.25">
      <c r="B218" s="71"/>
      <c r="C218" s="72"/>
      <c r="D218" s="73"/>
      <c r="E218" s="73"/>
      <c r="F218" s="73"/>
    </row>
    <row r="219" spans="2:6" x14ac:dyDescent="0.25">
      <c r="B219" s="71"/>
      <c r="C219" s="72"/>
      <c r="D219" s="73"/>
      <c r="E219" s="73"/>
      <c r="F219" s="73"/>
    </row>
    <row r="220" spans="2:6" x14ac:dyDescent="0.25">
      <c r="B220" s="71"/>
      <c r="C220" s="72"/>
      <c r="D220" s="73"/>
      <c r="E220" s="73"/>
      <c r="F220" s="73"/>
    </row>
    <row r="221" spans="2:6" x14ac:dyDescent="0.25">
      <c r="B221" s="71"/>
      <c r="C221" s="72"/>
      <c r="D221" s="73"/>
      <c r="E221" s="73"/>
      <c r="F221" s="73"/>
    </row>
    <row r="222" spans="2:6" x14ac:dyDescent="0.25">
      <c r="B222" s="71"/>
      <c r="C222" s="72"/>
      <c r="D222" s="73"/>
      <c r="E222" s="73"/>
      <c r="F222" s="73"/>
    </row>
    <row r="223" spans="2:6" x14ac:dyDescent="0.25">
      <c r="B223" s="71"/>
      <c r="C223" s="72"/>
      <c r="D223" s="73"/>
      <c r="E223" s="73"/>
      <c r="F223" s="73"/>
    </row>
    <row r="224" spans="2:6" x14ac:dyDescent="0.25">
      <c r="B224" s="71"/>
      <c r="C224" s="72"/>
      <c r="D224" s="73"/>
      <c r="E224" s="73"/>
      <c r="F224" s="73"/>
    </row>
    <row r="225" spans="2:6" x14ac:dyDescent="0.25">
      <c r="B225" s="71"/>
      <c r="C225" s="72"/>
      <c r="D225" s="73"/>
      <c r="E225" s="73"/>
      <c r="F225" s="73"/>
    </row>
    <row r="226" spans="2:6" x14ac:dyDescent="0.25">
      <c r="B226" s="71"/>
      <c r="C226" s="72"/>
      <c r="D226" s="73"/>
      <c r="E226" s="73"/>
      <c r="F226" s="73"/>
    </row>
    <row r="227" spans="2:6" x14ac:dyDescent="0.25">
      <c r="B227" s="71"/>
      <c r="C227" s="72"/>
      <c r="D227" s="73"/>
      <c r="E227" s="73"/>
      <c r="F227" s="73"/>
    </row>
    <row r="228" spans="2:6" x14ac:dyDescent="0.25">
      <c r="B228" s="71"/>
      <c r="C228" s="72"/>
      <c r="D228" s="73"/>
      <c r="E228" s="73"/>
      <c r="F228" s="73"/>
    </row>
    <row r="229" spans="2:6" x14ac:dyDescent="0.25">
      <c r="B229" s="71"/>
      <c r="C229" s="72"/>
      <c r="D229" s="73"/>
      <c r="E229" s="73"/>
      <c r="F229" s="73"/>
    </row>
    <row r="230" spans="2:6" x14ac:dyDescent="0.25">
      <c r="B230" s="71"/>
      <c r="C230" s="72"/>
      <c r="D230" s="73"/>
      <c r="E230" s="73"/>
      <c r="F230" s="73"/>
    </row>
    <row r="231" spans="2:6" x14ac:dyDescent="0.25">
      <c r="B231" s="71"/>
      <c r="C231" s="72"/>
      <c r="D231" s="73"/>
      <c r="E231" s="73"/>
      <c r="F231" s="73"/>
    </row>
    <row r="232" spans="2:6" x14ac:dyDescent="0.25">
      <c r="B232" s="71"/>
      <c r="C232" s="72"/>
      <c r="D232" s="73"/>
      <c r="E232" s="73"/>
      <c r="F232" s="73"/>
    </row>
    <row r="233" spans="2:6" x14ac:dyDescent="0.25">
      <c r="B233" s="71"/>
      <c r="C233" s="72"/>
      <c r="D233" s="73"/>
      <c r="E233" s="73"/>
      <c r="F233" s="73"/>
    </row>
    <row r="234" spans="2:6" x14ac:dyDescent="0.25">
      <c r="B234" s="71"/>
      <c r="C234" s="72"/>
      <c r="D234" s="73"/>
      <c r="E234" s="73"/>
      <c r="F234" s="73"/>
    </row>
    <row r="235" spans="2:6" x14ac:dyDescent="0.25">
      <c r="B235" s="71"/>
      <c r="C235" s="72"/>
      <c r="D235" s="73"/>
      <c r="E235" s="73"/>
      <c r="F235" s="73"/>
    </row>
    <row r="236" spans="2:6" x14ac:dyDescent="0.25">
      <c r="B236" s="71"/>
      <c r="C236" s="72"/>
      <c r="D236" s="73"/>
      <c r="E236" s="73"/>
      <c r="F236" s="73"/>
    </row>
    <row r="237" spans="2:6" x14ac:dyDescent="0.25">
      <c r="B237" s="71"/>
      <c r="C237" s="72"/>
      <c r="D237" s="73"/>
      <c r="E237" s="73"/>
      <c r="F237" s="73"/>
    </row>
    <row r="238" spans="2:6" x14ac:dyDescent="0.25">
      <c r="B238" s="71"/>
      <c r="C238" s="72"/>
      <c r="D238" s="73"/>
      <c r="E238" s="73"/>
      <c r="F238" s="73"/>
    </row>
    <row r="239" spans="2:6" x14ac:dyDescent="0.25">
      <c r="B239" s="71"/>
      <c r="C239" s="72"/>
      <c r="D239" s="73"/>
      <c r="E239" s="73"/>
      <c r="F239" s="73"/>
    </row>
    <row r="240" spans="2:6" x14ac:dyDescent="0.25">
      <c r="B240" s="71"/>
      <c r="C240" s="72"/>
      <c r="D240" s="73"/>
      <c r="E240" s="73"/>
      <c r="F240" s="73"/>
    </row>
    <row r="241" spans="2:6" x14ac:dyDescent="0.25">
      <c r="B241" s="71"/>
      <c r="C241" s="72"/>
      <c r="D241" s="73"/>
      <c r="E241" s="73"/>
      <c r="F241" s="73"/>
    </row>
    <row r="242" spans="2:6" x14ac:dyDescent="0.25">
      <c r="B242" s="71"/>
      <c r="C242" s="72"/>
      <c r="D242" s="73"/>
      <c r="E242" s="73"/>
      <c r="F242" s="73"/>
    </row>
    <row r="243" spans="2:6" x14ac:dyDescent="0.25">
      <c r="B243" s="71"/>
      <c r="C243" s="72"/>
      <c r="D243" s="73"/>
      <c r="E243" s="73"/>
      <c r="F243" s="73"/>
    </row>
    <row r="244" spans="2:6" x14ac:dyDescent="0.25">
      <c r="B244" s="71"/>
      <c r="C244" s="72"/>
      <c r="D244" s="73"/>
      <c r="E244" s="73"/>
      <c r="F244" s="73"/>
    </row>
    <row r="245" spans="2:6" x14ac:dyDescent="0.25">
      <c r="B245" s="71"/>
      <c r="C245" s="72"/>
      <c r="D245" s="73"/>
      <c r="E245" s="73"/>
      <c r="F245" s="73"/>
    </row>
    <row r="246" spans="2:6" x14ac:dyDescent="0.25">
      <c r="B246" s="71"/>
      <c r="C246" s="72"/>
      <c r="D246" s="73"/>
      <c r="E246" s="73"/>
      <c r="F246" s="73"/>
    </row>
    <row r="247" spans="2:6" x14ac:dyDescent="0.25">
      <c r="B247" s="71"/>
      <c r="C247" s="72"/>
      <c r="D247" s="73"/>
      <c r="E247" s="73"/>
      <c r="F247" s="73"/>
    </row>
    <row r="248" spans="2:6" x14ac:dyDescent="0.25">
      <c r="B248" s="71"/>
      <c r="C248" s="72"/>
      <c r="D248" s="73"/>
      <c r="E248" s="73"/>
      <c r="F248" s="73"/>
    </row>
    <row r="249" spans="2:6" x14ac:dyDescent="0.25">
      <c r="B249" s="71"/>
      <c r="C249" s="72"/>
      <c r="D249" s="73"/>
      <c r="E249" s="73"/>
      <c r="F249" s="73"/>
    </row>
    <row r="250" spans="2:6" x14ac:dyDescent="0.25">
      <c r="B250" s="71"/>
      <c r="C250" s="72"/>
      <c r="D250" s="73"/>
      <c r="E250" s="73"/>
      <c r="F250" s="73"/>
    </row>
    <row r="251" spans="2:6" x14ac:dyDescent="0.25">
      <c r="B251" s="71"/>
      <c r="C251" s="72"/>
      <c r="D251" s="73"/>
      <c r="E251" s="73"/>
      <c r="F251" s="73"/>
    </row>
    <row r="252" spans="2:6" x14ac:dyDescent="0.25">
      <c r="B252" s="71"/>
      <c r="C252" s="72"/>
      <c r="D252" s="73"/>
      <c r="E252" s="73"/>
      <c r="F252" s="73"/>
    </row>
    <row r="253" spans="2:6" x14ac:dyDescent="0.25">
      <c r="B253" s="71"/>
      <c r="C253" s="72"/>
      <c r="D253" s="73"/>
      <c r="E253" s="73"/>
      <c r="F253" s="73"/>
    </row>
    <row r="254" spans="2:6" x14ac:dyDescent="0.25">
      <c r="B254" s="71"/>
      <c r="C254" s="72"/>
      <c r="D254" s="73"/>
      <c r="E254" s="73"/>
      <c r="F254" s="73"/>
    </row>
    <row r="255" spans="2:6" x14ac:dyDescent="0.25">
      <c r="B255" s="71"/>
      <c r="C255" s="72"/>
      <c r="D255" s="73"/>
      <c r="E255" s="73"/>
      <c r="F255" s="73"/>
    </row>
    <row r="256" spans="2:6" x14ac:dyDescent="0.25">
      <c r="B256" s="71"/>
      <c r="C256" s="72"/>
      <c r="D256" s="73"/>
      <c r="E256" s="73"/>
      <c r="F256" s="73"/>
    </row>
    <row r="257" spans="2:6" x14ac:dyDescent="0.25">
      <c r="B257" s="71"/>
      <c r="C257" s="72"/>
      <c r="D257" s="73"/>
      <c r="E257" s="73"/>
      <c r="F257" s="73"/>
    </row>
    <row r="258" spans="2:6" x14ac:dyDescent="0.25">
      <c r="B258" s="71"/>
      <c r="C258" s="72"/>
      <c r="D258" s="73"/>
      <c r="E258" s="73"/>
      <c r="F258" s="73"/>
    </row>
    <row r="259" spans="2:6" x14ac:dyDescent="0.25">
      <c r="B259" s="71"/>
      <c r="C259" s="72"/>
      <c r="D259" s="73"/>
      <c r="E259" s="73"/>
      <c r="F259" s="73"/>
    </row>
    <row r="260" spans="2:6" x14ac:dyDescent="0.25">
      <c r="B260" s="71"/>
      <c r="C260" s="72"/>
      <c r="D260" s="73"/>
      <c r="E260" s="73"/>
      <c r="F260" s="73"/>
    </row>
    <row r="261" spans="2:6" x14ac:dyDescent="0.25">
      <c r="B261" s="71"/>
      <c r="C261" s="72"/>
      <c r="D261" s="73"/>
      <c r="E261" s="73"/>
      <c r="F261" s="73"/>
    </row>
    <row r="262" spans="2:6" x14ac:dyDescent="0.25">
      <c r="B262" s="71"/>
      <c r="C262" s="72"/>
      <c r="D262" s="73"/>
      <c r="E262" s="73"/>
      <c r="F262" s="73"/>
    </row>
    <row r="263" spans="2:6" x14ac:dyDescent="0.25">
      <c r="B263" s="71"/>
      <c r="C263" s="72"/>
      <c r="D263" s="73"/>
      <c r="E263" s="73"/>
      <c r="F263" s="73"/>
    </row>
    <row r="264" spans="2:6" x14ac:dyDescent="0.25">
      <c r="B264" s="71"/>
      <c r="C264" s="72"/>
      <c r="D264" s="73"/>
      <c r="E264" s="73"/>
      <c r="F264" s="73"/>
    </row>
    <row r="265" spans="2:6" x14ac:dyDescent="0.25">
      <c r="B265" s="71"/>
      <c r="C265" s="72"/>
      <c r="D265" s="73"/>
      <c r="E265" s="73"/>
      <c r="F265" s="73"/>
    </row>
    <row r="266" spans="2:6" x14ac:dyDescent="0.25">
      <c r="B266" s="71"/>
      <c r="C266" s="72"/>
      <c r="D266" s="73"/>
      <c r="E266" s="73"/>
      <c r="F266" s="73"/>
    </row>
    <row r="267" spans="2:6" x14ac:dyDescent="0.25">
      <c r="B267" s="71"/>
      <c r="C267" s="72"/>
      <c r="D267" s="73"/>
      <c r="E267" s="73"/>
      <c r="F267" s="73"/>
    </row>
    <row r="268" spans="2:6" x14ac:dyDescent="0.25">
      <c r="B268" s="71"/>
      <c r="C268" s="72"/>
      <c r="D268" s="73"/>
      <c r="E268" s="73"/>
      <c r="F268" s="73"/>
    </row>
    <row r="269" spans="2:6" x14ac:dyDescent="0.25">
      <c r="B269" s="71"/>
      <c r="C269" s="72"/>
      <c r="D269" s="73"/>
      <c r="E269" s="73"/>
      <c r="F269" s="73"/>
    </row>
    <row r="270" spans="2:6" x14ac:dyDescent="0.25">
      <c r="B270" s="71"/>
      <c r="C270" s="72"/>
      <c r="D270" s="73"/>
      <c r="E270" s="73"/>
      <c r="F270" s="73"/>
    </row>
    <row r="271" spans="2:6" x14ac:dyDescent="0.25">
      <c r="B271" s="71"/>
      <c r="C271" s="72"/>
      <c r="D271" s="73"/>
      <c r="E271" s="73"/>
      <c r="F271" s="73"/>
    </row>
    <row r="272" spans="2:6" x14ac:dyDescent="0.25">
      <c r="B272" s="71"/>
      <c r="C272" s="72"/>
      <c r="D272" s="73"/>
      <c r="E272" s="73"/>
      <c r="F272" s="73"/>
    </row>
    <row r="273" spans="2:6" x14ac:dyDescent="0.25">
      <c r="B273" s="71"/>
      <c r="C273" s="72"/>
      <c r="D273" s="73"/>
      <c r="E273" s="73"/>
      <c r="F273" s="73"/>
    </row>
    <row r="274" spans="2:6" x14ac:dyDescent="0.25">
      <c r="B274" s="71"/>
      <c r="C274" s="72"/>
      <c r="D274" s="73"/>
      <c r="E274" s="73"/>
      <c r="F274" s="73"/>
    </row>
    <row r="275" spans="2:6" x14ac:dyDescent="0.25">
      <c r="B275" s="71"/>
      <c r="C275" s="72"/>
      <c r="D275" s="73"/>
      <c r="E275" s="73"/>
      <c r="F275" s="73"/>
    </row>
    <row r="276" spans="2:6" x14ac:dyDescent="0.25">
      <c r="B276" s="71"/>
      <c r="C276" s="72"/>
      <c r="D276" s="73"/>
      <c r="E276" s="73"/>
      <c r="F276" s="73"/>
    </row>
    <row r="277" spans="2:6" x14ac:dyDescent="0.25">
      <c r="B277" s="71"/>
      <c r="C277" s="72"/>
      <c r="D277" s="73"/>
      <c r="E277" s="73"/>
      <c r="F277" s="73"/>
    </row>
    <row r="278" spans="2:6" x14ac:dyDescent="0.25">
      <c r="B278" s="71"/>
      <c r="C278" s="72"/>
      <c r="D278" s="73"/>
      <c r="E278" s="73"/>
      <c r="F278" s="73"/>
    </row>
    <row r="279" spans="2:6" x14ac:dyDescent="0.25">
      <c r="B279" s="71"/>
      <c r="C279" s="72"/>
      <c r="D279" s="73"/>
      <c r="E279" s="73"/>
      <c r="F279" s="73"/>
    </row>
    <row r="280" spans="2:6" x14ac:dyDescent="0.25">
      <c r="B280" s="71"/>
      <c r="C280" s="72"/>
      <c r="D280" s="73"/>
      <c r="E280" s="73"/>
      <c r="F280" s="73"/>
    </row>
    <row r="281" spans="2:6" x14ac:dyDescent="0.25">
      <c r="B281" s="71"/>
      <c r="C281" s="72"/>
      <c r="D281" s="73"/>
      <c r="E281" s="73"/>
      <c r="F281" s="73"/>
    </row>
    <row r="282" spans="2:6" x14ac:dyDescent="0.25">
      <c r="B282" s="71"/>
      <c r="C282" s="72"/>
      <c r="D282" s="73"/>
      <c r="E282" s="73"/>
      <c r="F282" s="73"/>
    </row>
  </sheetData>
  <mergeCells count="1">
    <mergeCell ref="B2:F2"/>
  </mergeCells>
  <pageMargins left="0.7" right="0.7" top="0.75" bottom="0.75" header="0.3" footer="0.3"/>
  <pageSetup paperSize="9" scale="77"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266"/>
  <sheetViews>
    <sheetView topLeftCell="A7" workbookViewId="0">
      <selection activeCell="F21" sqref="F21"/>
    </sheetView>
  </sheetViews>
  <sheetFormatPr defaultRowHeight="15" x14ac:dyDescent="0.25"/>
  <cols>
    <col min="1" max="1" width="9.140625" style="59"/>
    <col min="2" max="2" width="52.7109375" style="74" customWidth="1"/>
    <col min="3" max="3" width="8.140625" style="75" bestFit="1" customWidth="1"/>
    <col min="4" max="4" width="13" style="76" customWidth="1"/>
    <col min="5" max="5" width="17.140625" style="76" customWidth="1"/>
    <col min="6" max="6" width="15.7109375" style="76" customWidth="1"/>
    <col min="7" max="7" width="14" style="66" customWidth="1"/>
    <col min="8" max="16384" width="9.140625" style="59"/>
  </cols>
  <sheetData>
    <row r="2" spans="2:7" s="54" customFormat="1" x14ac:dyDescent="0.2">
      <c r="B2" s="212" t="str">
        <f>'Elenco Prezzi Unitari'!B186</f>
        <v>PLT2 - Nummernschilderkennungsstation Nr.2:  S.S.48 West, von Auer kommend (Gemeinde  MONTAN)</v>
      </c>
      <c r="C2" s="212"/>
      <c r="D2" s="212"/>
      <c r="E2" s="212"/>
      <c r="F2" s="212"/>
      <c r="G2" s="53"/>
    </row>
    <row r="3" spans="2:7" s="54" customFormat="1" x14ac:dyDescent="0.2">
      <c r="B3" s="55" t="str">
        <f>'Elenco Prezzi Unitari'!B65</f>
        <v>BESCHREIBUNG</v>
      </c>
      <c r="C3" s="55" t="str">
        <f>'Elenco Prezzi Unitari'!C65</f>
        <v>M.E.</v>
      </c>
      <c r="D3" s="55" t="str">
        <f>'Elenco Prezzi Unitari'!D65</f>
        <v>ANZ.</v>
      </c>
      <c r="E3" s="55" t="str">
        <f>'Elenco Prezzi Unitari'!E65</f>
        <v>EINHEITSPREIS</v>
      </c>
      <c r="F3" s="55" t="str">
        <f>'Elenco Prezzi Unitari'!F65</f>
        <v>BETRAG</v>
      </c>
      <c r="G3" s="53"/>
    </row>
    <row r="4" spans="2:7" ht="30" x14ac:dyDescent="0.25">
      <c r="B4" s="34" t="str">
        <f>'Elenco Prezzi Unitari'!B4</f>
        <v>Videokamera Nummernschilderkennung OCR + Übersichtskamera</v>
      </c>
      <c r="C4" s="56" t="s">
        <v>1</v>
      </c>
      <c r="D4" s="57">
        <v>1</v>
      </c>
      <c r="E4" s="82">
        <f>'Elenco Prezzi Unitari'!F4</f>
        <v>3200</v>
      </c>
      <c r="F4" s="83">
        <f t="shared" ref="F4:F8" si="0">E4*D4</f>
        <v>3200</v>
      </c>
      <c r="G4" s="58"/>
    </row>
    <row r="5" spans="2:7" ht="30" x14ac:dyDescent="0.25">
      <c r="B5" s="34" t="str">
        <f>'Elenco Prezzi Unitari'!B5</f>
        <v>Lokaler Speicher f. Videokamera Nummernschilderkennung - HD Typ SSD 120 GB</v>
      </c>
      <c r="C5" s="56" t="s">
        <v>1</v>
      </c>
      <c r="D5" s="57">
        <v>1</v>
      </c>
      <c r="E5" s="82">
        <f>'Elenco Prezzi Unitari'!F5</f>
        <v>224</v>
      </c>
      <c r="F5" s="83">
        <f t="shared" si="0"/>
        <v>224</v>
      </c>
      <c r="G5" s="58"/>
    </row>
    <row r="6" spans="2:7" x14ac:dyDescent="0.25">
      <c r="B6" s="34" t="str">
        <f>'Elenco Prezzi Unitari'!B10</f>
        <v>Grundlizenz Kamera f. SW Nummernschilderkennung</v>
      </c>
      <c r="C6" s="56" t="s">
        <v>1</v>
      </c>
      <c r="D6" s="57">
        <v>1</v>
      </c>
      <c r="E6" s="82">
        <f>'Elenco Prezzi Unitari'!F10</f>
        <v>513.5</v>
      </c>
      <c r="F6" s="83">
        <f t="shared" si="0"/>
        <v>513.5</v>
      </c>
      <c r="G6" s="58"/>
    </row>
    <row r="7" spans="2:7" ht="30" x14ac:dyDescent="0.25">
      <c r="B7" s="34" t="str">
        <f>'Elenco Prezzi Unitari'!B11</f>
        <v>Lizenz Kamera Zugriff KfZ-Zulassungsstelle f. SW Nummernschilderkennung</v>
      </c>
      <c r="C7" s="56" t="s">
        <v>1</v>
      </c>
      <c r="D7" s="57">
        <v>1</v>
      </c>
      <c r="E7" s="82">
        <f>'Elenco Prezzi Unitari'!F11</f>
        <v>260</v>
      </c>
      <c r="F7" s="83">
        <f t="shared" si="0"/>
        <v>260</v>
      </c>
      <c r="G7" s="58"/>
    </row>
    <row r="8" spans="2:7" x14ac:dyDescent="0.25">
      <c r="B8" s="34" t="str">
        <f>'Elenco Prezzi Unitari'!B37</f>
        <v>Schild "Videoüberwachter Bereich" Art.13 GvD 196/2003</v>
      </c>
      <c r="C8" s="56" t="s">
        <v>1</v>
      </c>
      <c r="D8" s="57">
        <v>1</v>
      </c>
      <c r="E8" s="82">
        <f>'Elenco Prezzi Unitari'!F37</f>
        <v>50</v>
      </c>
      <c r="F8" s="83">
        <f t="shared" si="0"/>
        <v>50</v>
      </c>
      <c r="G8" s="58"/>
    </row>
    <row r="9" spans="2:7" ht="75" x14ac:dyDescent="0.25">
      <c r="B9" s="34" t="str">
        <f>'Elenco Prezzi Unitari'!B32</f>
        <v>Zubehörteile für die Montage der Videokameras und die fachgerechte Herstellung einer vollständigen, funktionstüchtigen Anlage (z.B. Elektroschaltschrank, Geräteschrank, selbstrückstellender Schalter, Netzgeräte, Kabel usw.)</v>
      </c>
      <c r="C9" s="114" t="str">
        <f>'Elenco Prezzi Unitari'!C32</f>
        <v>pauschal</v>
      </c>
      <c r="D9" s="57">
        <v>1</v>
      </c>
      <c r="E9" s="82">
        <v>1000</v>
      </c>
      <c r="F9" s="83">
        <f>E9*D9</f>
        <v>1000</v>
      </c>
      <c r="G9" s="64"/>
    </row>
    <row r="10" spans="2:7" ht="30" x14ac:dyDescent="0.25">
      <c r="B10" s="34" t="str">
        <f>'Elenco Prezzi Unitari'!B55</f>
        <v>Lieferung und Einbau eines Masts, verjüngend, geschweißt, gerade, aus verzinktem Stahl H 5,00 m ü.d.B.</v>
      </c>
      <c r="C10" s="56" t="s">
        <v>1</v>
      </c>
      <c r="D10" s="57">
        <v>1</v>
      </c>
      <c r="E10" s="82">
        <f>'Elenco Prezzi Unitari'!F55</f>
        <v>448.5</v>
      </c>
      <c r="F10" s="83">
        <f t="shared" ref="F10:F12" si="1">E10*D10</f>
        <v>448.5</v>
      </c>
      <c r="G10" s="64"/>
    </row>
    <row r="11" spans="2:7" ht="60" x14ac:dyDescent="0.25">
      <c r="B11" s="34" t="str">
        <f>'Elenco Prezzi Unitari'!B56</f>
        <v xml:space="preserve"> Lieferung und Einbau einer vorgefertigten Bodenplatte f. versenkte Montage eines geraden, verjüngenden Masts H 5,00 m ü.d.B. Abm. 70x70x60, einschließlich Aushub, Beton usw.</v>
      </c>
      <c r="C11" s="56" t="s">
        <v>1</v>
      </c>
      <c r="D11" s="57">
        <v>1</v>
      </c>
      <c r="E11" s="82">
        <f>'Elenco Prezzi Unitari'!F56</f>
        <v>445</v>
      </c>
      <c r="F11" s="83">
        <f t="shared" si="1"/>
        <v>445</v>
      </c>
      <c r="G11" s="64"/>
    </row>
    <row r="12" spans="2:7" ht="60" x14ac:dyDescent="0.25">
      <c r="B12" s="34" t="str">
        <f>'Elenco Prezzi Unitari'!B61</f>
        <v>Lieferung und  Einbau eines Erders aus Stahl, normgerecht an die Erdleiter  angeschlossen mittels Verbindungsklemmen. Kreuzerder 50/50/2 mm, feuerverzinkt. L=1000 mm.</v>
      </c>
      <c r="C12" s="56" t="s">
        <v>1</v>
      </c>
      <c r="D12" s="57">
        <v>1</v>
      </c>
      <c r="E12" s="82">
        <f>'Elenco Prezzi Unitari'!F61</f>
        <v>75.75</v>
      </c>
      <c r="F12" s="83">
        <f t="shared" si="1"/>
        <v>75.75</v>
      </c>
      <c r="G12" s="64"/>
    </row>
    <row r="13" spans="2:7" ht="30" x14ac:dyDescent="0.25">
      <c r="B13" s="34" t="str">
        <f>'Elenco Prezzi Unitari'!B34</f>
        <v>Arbeitslohn für die Installation (einschließlich Einsatz einer Arbeitsbühne) und die Konfiguration der Anlage.</v>
      </c>
      <c r="C13" s="114" t="str">
        <f>'Elenco Prezzi Unitari'!C34</f>
        <v>pauschal</v>
      </c>
      <c r="D13" s="63">
        <v>1</v>
      </c>
      <c r="E13" s="86">
        <v>800</v>
      </c>
      <c r="F13" s="87">
        <f>E13*D13</f>
        <v>800</v>
      </c>
    </row>
    <row r="14" spans="2:7" x14ac:dyDescent="0.25">
      <c r="B14" s="35" t="str">
        <f>'Elenco Prezzi Unitari'!B66</f>
        <v>Gesamt SOA Kategorie OS5</v>
      </c>
      <c r="C14" s="60"/>
      <c r="D14" s="61"/>
      <c r="E14" s="84"/>
      <c r="F14" s="85">
        <f>SUM(F4:F13)</f>
        <v>7016.75</v>
      </c>
    </row>
    <row r="15" spans="2:7" x14ac:dyDescent="0.25">
      <c r="B15" s="34" t="str">
        <f>'Elenco Prezzi Unitari'!B6</f>
        <v>Modem 3G HSPDS/GPRS mit eingebauter Antenne</v>
      </c>
      <c r="C15" s="56" t="s">
        <v>1</v>
      </c>
      <c r="D15" s="57">
        <v>1</v>
      </c>
      <c r="E15" s="82">
        <f>'Elenco Prezzi Unitari'!F6</f>
        <v>320</v>
      </c>
      <c r="F15" s="83">
        <f t="shared" ref="F15" si="2">E15*D15</f>
        <v>320</v>
      </c>
    </row>
    <row r="16" spans="2:7" ht="45" x14ac:dyDescent="0.25">
      <c r="B16" s="34" t="str">
        <f>'Elenco Prezzi Unitari'!B33</f>
        <v>Zubehörteile für die Montage der Konnektivitätsgeräte zur fachgerechten Herstellung einer vollständigen, funktionstüchtigen Anlage.</v>
      </c>
      <c r="C16" s="114" t="str">
        <f>'Elenco Prezzi Unitari'!C33</f>
        <v>pauschal</v>
      </c>
      <c r="D16" s="57">
        <v>1</v>
      </c>
      <c r="E16" s="82">
        <v>200</v>
      </c>
      <c r="F16" s="83">
        <f>E16*D16</f>
        <v>200</v>
      </c>
    </row>
    <row r="17" spans="2:6" ht="30" x14ac:dyDescent="0.25">
      <c r="B17" s="34" t="str">
        <f>'Elenco Prezzi Unitari'!B34</f>
        <v>Arbeitslohn für die Installation (einschließlich Einsatz einer Arbeitsbühne) und die Konfiguration der Anlage.</v>
      </c>
      <c r="C17" s="114" t="str">
        <f>'Elenco Prezzi Unitari'!C34</f>
        <v>pauschal</v>
      </c>
      <c r="D17" s="63">
        <v>1</v>
      </c>
      <c r="E17" s="86">
        <v>200</v>
      </c>
      <c r="F17" s="87">
        <f>E17*D17</f>
        <v>200</v>
      </c>
    </row>
    <row r="18" spans="2:6" x14ac:dyDescent="0.25">
      <c r="B18" s="36" t="str">
        <f>'Elenco Prezzi Unitari'!B67</f>
        <v>Gesamt SOA Kategorie OS19</v>
      </c>
      <c r="C18" s="60"/>
      <c r="D18" s="65"/>
      <c r="E18" s="84"/>
      <c r="F18" s="88">
        <f>SUM(F15:F17)</f>
        <v>720</v>
      </c>
    </row>
    <row r="19" spans="2:6" x14ac:dyDescent="0.25">
      <c r="B19" s="67"/>
      <c r="C19" s="68"/>
      <c r="D19" s="69"/>
      <c r="E19" s="89"/>
      <c r="F19" s="89"/>
    </row>
    <row r="20" spans="2:6" x14ac:dyDescent="0.25">
      <c r="B20" s="45" t="str">
        <f>'Elenco Prezzi Unitari'!B69</f>
        <v>SUMME</v>
      </c>
      <c r="C20" s="60"/>
      <c r="D20" s="70"/>
      <c r="E20" s="84"/>
      <c r="F20" s="90">
        <f>F14+F18</f>
        <v>7736.75</v>
      </c>
    </row>
    <row r="21" spans="2:6" x14ac:dyDescent="0.25">
      <c r="B21" s="71"/>
      <c r="C21" s="72"/>
      <c r="D21" s="73"/>
      <c r="E21" s="73"/>
      <c r="F21" s="73"/>
    </row>
    <row r="22" spans="2:6" x14ac:dyDescent="0.25">
      <c r="B22" s="71"/>
      <c r="C22" s="72"/>
      <c r="D22" s="73"/>
      <c r="E22" s="73"/>
      <c r="F22" s="73"/>
    </row>
    <row r="23" spans="2:6" x14ac:dyDescent="0.25">
      <c r="B23" s="71"/>
      <c r="C23" s="72"/>
      <c r="D23" s="73"/>
      <c r="E23" s="73"/>
      <c r="F23" s="73"/>
    </row>
    <row r="24" spans="2:6" x14ac:dyDescent="0.25">
      <c r="B24" s="71"/>
      <c r="C24" s="72"/>
      <c r="D24" s="73"/>
      <c r="E24" s="73"/>
      <c r="F24" s="73"/>
    </row>
    <row r="25" spans="2:6" x14ac:dyDescent="0.25">
      <c r="B25" s="71"/>
      <c r="C25" s="72"/>
      <c r="D25" s="73"/>
      <c r="E25" s="73"/>
      <c r="F25" s="73"/>
    </row>
    <row r="26" spans="2:6" x14ac:dyDescent="0.25">
      <c r="B26" s="71"/>
      <c r="C26" s="72"/>
      <c r="D26" s="73"/>
      <c r="E26" s="73"/>
      <c r="F26" s="73"/>
    </row>
    <row r="27" spans="2:6" x14ac:dyDescent="0.25">
      <c r="B27" s="71"/>
      <c r="C27" s="72"/>
      <c r="D27" s="73"/>
      <c r="E27" s="73"/>
      <c r="F27" s="73"/>
    </row>
    <row r="28" spans="2:6" x14ac:dyDescent="0.25">
      <c r="B28" s="71"/>
      <c r="C28" s="72"/>
      <c r="D28" s="73"/>
      <c r="E28" s="73"/>
      <c r="F28" s="73"/>
    </row>
    <row r="29" spans="2:6" x14ac:dyDescent="0.25">
      <c r="B29" s="71"/>
      <c r="C29" s="72"/>
      <c r="D29" s="73"/>
      <c r="E29" s="73"/>
      <c r="F29" s="73"/>
    </row>
    <row r="30" spans="2:6" x14ac:dyDescent="0.25">
      <c r="B30" s="71"/>
      <c r="C30" s="72"/>
      <c r="D30" s="73"/>
      <c r="E30" s="73"/>
      <c r="F30" s="73"/>
    </row>
    <row r="31" spans="2:6" x14ac:dyDescent="0.25">
      <c r="B31" s="71"/>
      <c r="C31" s="72"/>
      <c r="D31" s="73"/>
      <c r="E31" s="73"/>
      <c r="F31" s="73"/>
    </row>
    <row r="32" spans="2:6" x14ac:dyDescent="0.25">
      <c r="B32" s="71"/>
      <c r="C32" s="72"/>
      <c r="D32" s="73"/>
      <c r="E32" s="73"/>
      <c r="F32" s="73"/>
    </row>
    <row r="33" spans="2:6" x14ac:dyDescent="0.25">
      <c r="B33" s="71"/>
      <c r="C33" s="72"/>
      <c r="D33" s="73"/>
      <c r="E33" s="73"/>
      <c r="F33" s="73"/>
    </row>
    <row r="34" spans="2:6" x14ac:dyDescent="0.25">
      <c r="B34" s="71"/>
      <c r="C34" s="72"/>
      <c r="D34" s="73"/>
      <c r="E34" s="73"/>
      <c r="F34" s="73"/>
    </row>
    <row r="35" spans="2:6" x14ac:dyDescent="0.25">
      <c r="B35" s="71"/>
      <c r="C35" s="72"/>
      <c r="D35" s="73"/>
      <c r="E35" s="73"/>
      <c r="F35" s="73"/>
    </row>
    <row r="36" spans="2:6" x14ac:dyDescent="0.25">
      <c r="B36" s="71"/>
      <c r="C36" s="72"/>
      <c r="D36" s="73"/>
      <c r="E36" s="73"/>
      <c r="F36" s="73"/>
    </row>
    <row r="37" spans="2:6" x14ac:dyDescent="0.25">
      <c r="B37" s="71"/>
      <c r="C37" s="72"/>
      <c r="D37" s="73"/>
      <c r="E37" s="73"/>
      <c r="F37" s="73"/>
    </row>
    <row r="38" spans="2:6" x14ac:dyDescent="0.25">
      <c r="B38" s="71"/>
      <c r="C38" s="72"/>
      <c r="D38" s="73"/>
      <c r="E38" s="73"/>
      <c r="F38" s="73"/>
    </row>
    <row r="39" spans="2:6" x14ac:dyDescent="0.25">
      <c r="B39" s="71"/>
      <c r="C39" s="72"/>
      <c r="D39" s="73"/>
      <c r="E39" s="73"/>
      <c r="F39" s="73"/>
    </row>
    <row r="40" spans="2:6" x14ac:dyDescent="0.25">
      <c r="B40" s="71"/>
      <c r="C40" s="72"/>
      <c r="D40" s="73"/>
      <c r="E40" s="73"/>
      <c r="F40" s="73"/>
    </row>
    <row r="41" spans="2:6" x14ac:dyDescent="0.25">
      <c r="B41" s="71"/>
      <c r="C41" s="72"/>
      <c r="D41" s="73"/>
      <c r="E41" s="73"/>
      <c r="F41" s="73"/>
    </row>
    <row r="42" spans="2:6" x14ac:dyDescent="0.25">
      <c r="B42" s="71"/>
      <c r="C42" s="72"/>
      <c r="D42" s="73"/>
      <c r="E42" s="73"/>
      <c r="F42" s="73"/>
    </row>
    <row r="43" spans="2:6" x14ac:dyDescent="0.25">
      <c r="B43" s="71"/>
      <c r="C43" s="72"/>
      <c r="D43" s="73"/>
      <c r="E43" s="73"/>
      <c r="F43" s="73"/>
    </row>
    <row r="44" spans="2:6" x14ac:dyDescent="0.25">
      <c r="B44" s="71"/>
      <c r="C44" s="72"/>
      <c r="D44" s="73"/>
      <c r="E44" s="73"/>
      <c r="F44" s="73"/>
    </row>
    <row r="45" spans="2:6" x14ac:dyDescent="0.25">
      <c r="B45" s="71"/>
      <c r="C45" s="72"/>
      <c r="D45" s="73"/>
      <c r="E45" s="73"/>
      <c r="F45" s="73"/>
    </row>
    <row r="46" spans="2:6" x14ac:dyDescent="0.25">
      <c r="B46" s="71"/>
      <c r="C46" s="72"/>
      <c r="D46" s="73"/>
      <c r="E46" s="73"/>
      <c r="F46" s="73"/>
    </row>
    <row r="47" spans="2:6" x14ac:dyDescent="0.25">
      <c r="B47" s="71"/>
      <c r="C47" s="72"/>
      <c r="D47" s="73"/>
      <c r="E47" s="73"/>
      <c r="F47" s="73"/>
    </row>
    <row r="48" spans="2:6" x14ac:dyDescent="0.25">
      <c r="B48" s="71"/>
      <c r="C48" s="72"/>
      <c r="D48" s="73"/>
      <c r="E48" s="73"/>
      <c r="F48" s="73"/>
    </row>
    <row r="49" spans="2:6" x14ac:dyDescent="0.25">
      <c r="B49" s="71"/>
      <c r="C49" s="72"/>
      <c r="D49" s="73"/>
      <c r="E49" s="73"/>
      <c r="F49" s="73"/>
    </row>
    <row r="50" spans="2:6" x14ac:dyDescent="0.25">
      <c r="B50" s="71"/>
      <c r="C50" s="72"/>
      <c r="D50" s="73"/>
      <c r="E50" s="73"/>
      <c r="F50" s="73"/>
    </row>
    <row r="51" spans="2:6" x14ac:dyDescent="0.25">
      <c r="B51" s="71"/>
      <c r="C51" s="72"/>
      <c r="D51" s="73"/>
      <c r="E51" s="73"/>
      <c r="F51" s="73"/>
    </row>
    <row r="52" spans="2:6" x14ac:dyDescent="0.25">
      <c r="B52" s="71"/>
      <c r="C52" s="72"/>
      <c r="D52" s="73"/>
      <c r="E52" s="73"/>
      <c r="F52" s="73"/>
    </row>
    <row r="53" spans="2:6" x14ac:dyDescent="0.25">
      <c r="B53" s="71"/>
      <c r="C53" s="72"/>
      <c r="D53" s="73"/>
      <c r="E53" s="73"/>
      <c r="F53" s="73"/>
    </row>
    <row r="54" spans="2:6" x14ac:dyDescent="0.25">
      <c r="B54" s="71"/>
      <c r="C54" s="72"/>
      <c r="D54" s="73"/>
      <c r="E54" s="73"/>
      <c r="F54" s="73"/>
    </row>
    <row r="55" spans="2:6" x14ac:dyDescent="0.25">
      <c r="B55" s="71"/>
      <c r="C55" s="72"/>
      <c r="D55" s="73"/>
      <c r="E55" s="73"/>
      <c r="F55" s="73"/>
    </row>
    <row r="56" spans="2:6" x14ac:dyDescent="0.25">
      <c r="B56" s="71"/>
      <c r="C56" s="72"/>
      <c r="D56" s="73"/>
      <c r="E56" s="73"/>
      <c r="F56" s="73"/>
    </row>
    <row r="57" spans="2:6" x14ac:dyDescent="0.25">
      <c r="B57" s="71"/>
      <c r="C57" s="72"/>
      <c r="D57" s="73"/>
      <c r="E57" s="73"/>
      <c r="F57" s="73"/>
    </row>
    <row r="58" spans="2:6" x14ac:dyDescent="0.25">
      <c r="B58" s="71"/>
      <c r="C58" s="72"/>
      <c r="D58" s="73"/>
      <c r="E58" s="73"/>
      <c r="F58" s="73"/>
    </row>
    <row r="59" spans="2:6" x14ac:dyDescent="0.25">
      <c r="B59" s="71"/>
      <c r="C59" s="72"/>
      <c r="D59" s="73"/>
      <c r="E59" s="73"/>
      <c r="F59" s="73"/>
    </row>
    <row r="60" spans="2:6" x14ac:dyDescent="0.25">
      <c r="B60" s="71"/>
      <c r="C60" s="72"/>
      <c r="D60" s="73"/>
      <c r="E60" s="73"/>
      <c r="F60" s="73"/>
    </row>
    <row r="61" spans="2:6" x14ac:dyDescent="0.25">
      <c r="B61" s="71"/>
      <c r="C61" s="72"/>
      <c r="D61" s="73"/>
      <c r="E61" s="73"/>
      <c r="F61" s="73"/>
    </row>
    <row r="62" spans="2:6" x14ac:dyDescent="0.25">
      <c r="B62" s="71"/>
      <c r="C62" s="72"/>
      <c r="D62" s="73"/>
      <c r="E62" s="73"/>
      <c r="F62" s="73"/>
    </row>
    <row r="63" spans="2:6" x14ac:dyDescent="0.25">
      <c r="B63" s="71"/>
      <c r="C63" s="72"/>
      <c r="D63" s="73"/>
      <c r="E63" s="73"/>
      <c r="F63" s="73"/>
    </row>
    <row r="64" spans="2:6" x14ac:dyDescent="0.25">
      <c r="B64" s="71"/>
      <c r="C64" s="72"/>
      <c r="D64" s="73"/>
      <c r="E64" s="73"/>
      <c r="F64" s="73"/>
    </row>
    <row r="65" spans="2:6" x14ac:dyDescent="0.25">
      <c r="B65" s="71"/>
      <c r="C65" s="72"/>
      <c r="D65" s="73"/>
      <c r="E65" s="73"/>
      <c r="F65" s="73"/>
    </row>
    <row r="66" spans="2:6" x14ac:dyDescent="0.25">
      <c r="B66" s="71"/>
      <c r="C66" s="72"/>
      <c r="D66" s="73"/>
      <c r="E66" s="73"/>
      <c r="F66" s="73"/>
    </row>
    <row r="67" spans="2:6" x14ac:dyDescent="0.25">
      <c r="B67" s="71"/>
      <c r="C67" s="72"/>
      <c r="D67" s="73"/>
      <c r="E67" s="73"/>
      <c r="F67" s="73"/>
    </row>
    <row r="68" spans="2:6" x14ac:dyDescent="0.25">
      <c r="B68" s="71"/>
      <c r="C68" s="72"/>
      <c r="D68" s="73"/>
      <c r="E68" s="73"/>
      <c r="F68" s="73"/>
    </row>
    <row r="69" spans="2:6" x14ac:dyDescent="0.25">
      <c r="B69" s="71"/>
      <c r="C69" s="72"/>
      <c r="D69" s="73"/>
      <c r="E69" s="73"/>
      <c r="F69" s="73"/>
    </row>
    <row r="70" spans="2:6" x14ac:dyDescent="0.25">
      <c r="B70" s="71"/>
      <c r="C70" s="72"/>
      <c r="D70" s="73"/>
      <c r="E70" s="73"/>
      <c r="F70" s="73"/>
    </row>
    <row r="71" spans="2:6" x14ac:dyDescent="0.25">
      <c r="B71" s="71"/>
      <c r="C71" s="72"/>
      <c r="D71" s="73"/>
      <c r="E71" s="73"/>
      <c r="F71" s="73"/>
    </row>
    <row r="72" spans="2:6" x14ac:dyDescent="0.25">
      <c r="B72" s="71"/>
      <c r="C72" s="72"/>
      <c r="D72" s="73"/>
      <c r="E72" s="73"/>
      <c r="F72" s="73"/>
    </row>
    <row r="73" spans="2:6" x14ac:dyDescent="0.25">
      <c r="B73" s="71"/>
      <c r="C73" s="72"/>
      <c r="D73" s="73"/>
      <c r="E73" s="73"/>
      <c r="F73" s="73"/>
    </row>
    <row r="74" spans="2:6" x14ac:dyDescent="0.25">
      <c r="B74" s="71"/>
      <c r="C74" s="72"/>
      <c r="D74" s="73"/>
      <c r="E74" s="73"/>
      <c r="F74" s="73"/>
    </row>
    <row r="75" spans="2:6" x14ac:dyDescent="0.25">
      <c r="B75" s="71"/>
      <c r="C75" s="72"/>
      <c r="D75" s="73"/>
      <c r="E75" s="73"/>
      <c r="F75" s="73"/>
    </row>
    <row r="76" spans="2:6" x14ac:dyDescent="0.25">
      <c r="B76" s="71"/>
      <c r="C76" s="72"/>
      <c r="D76" s="73"/>
      <c r="E76" s="73"/>
      <c r="F76" s="73"/>
    </row>
    <row r="77" spans="2:6" x14ac:dyDescent="0.25">
      <c r="B77" s="71"/>
      <c r="C77" s="72"/>
      <c r="D77" s="73"/>
      <c r="E77" s="73"/>
      <c r="F77" s="73"/>
    </row>
    <row r="78" spans="2:6" x14ac:dyDescent="0.25">
      <c r="B78" s="71"/>
      <c r="C78" s="72"/>
      <c r="D78" s="73"/>
      <c r="E78" s="73"/>
      <c r="F78" s="73"/>
    </row>
    <row r="79" spans="2:6" x14ac:dyDescent="0.25">
      <c r="B79" s="71"/>
      <c r="C79" s="72"/>
      <c r="D79" s="73"/>
      <c r="E79" s="73"/>
      <c r="F79" s="73"/>
    </row>
    <row r="80" spans="2:6" x14ac:dyDescent="0.25">
      <c r="B80" s="71"/>
      <c r="C80" s="72"/>
      <c r="D80" s="73"/>
      <c r="E80" s="73"/>
      <c r="F80" s="73"/>
    </row>
    <row r="81" spans="2:6" x14ac:dyDescent="0.25">
      <c r="B81" s="71"/>
      <c r="C81" s="72"/>
      <c r="D81" s="73"/>
      <c r="E81" s="73"/>
      <c r="F81" s="73"/>
    </row>
    <row r="82" spans="2:6" x14ac:dyDescent="0.25">
      <c r="B82" s="71"/>
      <c r="C82" s="72"/>
      <c r="D82" s="73"/>
      <c r="E82" s="73"/>
      <c r="F82" s="73"/>
    </row>
    <row r="83" spans="2:6" x14ac:dyDescent="0.25">
      <c r="B83" s="71"/>
      <c r="C83" s="72"/>
      <c r="D83" s="73"/>
      <c r="E83" s="73"/>
      <c r="F83" s="73"/>
    </row>
    <row r="84" spans="2:6" x14ac:dyDescent="0.25">
      <c r="B84" s="71"/>
      <c r="C84" s="72"/>
      <c r="D84" s="73"/>
      <c r="E84" s="73"/>
      <c r="F84" s="73"/>
    </row>
    <row r="85" spans="2:6" x14ac:dyDescent="0.25">
      <c r="B85" s="71"/>
      <c r="C85" s="72"/>
      <c r="D85" s="73"/>
      <c r="E85" s="73"/>
      <c r="F85" s="73"/>
    </row>
    <row r="86" spans="2:6" x14ac:dyDescent="0.25">
      <c r="B86" s="71"/>
      <c r="C86" s="72"/>
      <c r="D86" s="73"/>
      <c r="E86" s="73"/>
      <c r="F86" s="73"/>
    </row>
    <row r="87" spans="2:6" x14ac:dyDescent="0.25">
      <c r="B87" s="71"/>
      <c r="C87" s="72"/>
      <c r="D87" s="73"/>
      <c r="E87" s="73"/>
      <c r="F87" s="73"/>
    </row>
    <row r="88" spans="2:6" x14ac:dyDescent="0.25">
      <c r="B88" s="71"/>
      <c r="C88" s="72"/>
      <c r="D88" s="73"/>
      <c r="E88" s="73"/>
      <c r="F88" s="73"/>
    </row>
    <row r="89" spans="2:6" x14ac:dyDescent="0.25">
      <c r="B89" s="71"/>
      <c r="C89" s="72"/>
      <c r="D89" s="73"/>
      <c r="E89" s="73"/>
      <c r="F89" s="73"/>
    </row>
    <row r="90" spans="2:6" x14ac:dyDescent="0.25">
      <c r="B90" s="71"/>
      <c r="C90" s="72"/>
      <c r="D90" s="73"/>
      <c r="E90" s="73"/>
      <c r="F90" s="73"/>
    </row>
    <row r="91" spans="2:6" x14ac:dyDescent="0.25">
      <c r="B91" s="71"/>
      <c r="C91" s="72"/>
      <c r="D91" s="73"/>
      <c r="E91" s="73"/>
      <c r="F91" s="73"/>
    </row>
    <row r="92" spans="2:6" x14ac:dyDescent="0.25">
      <c r="B92" s="71"/>
      <c r="C92" s="72"/>
      <c r="D92" s="73"/>
      <c r="E92" s="73"/>
      <c r="F92" s="73"/>
    </row>
    <row r="93" spans="2:6" x14ac:dyDescent="0.25">
      <c r="B93" s="71"/>
      <c r="C93" s="72"/>
      <c r="D93" s="73"/>
      <c r="E93" s="73"/>
      <c r="F93" s="73"/>
    </row>
    <row r="94" spans="2:6" x14ac:dyDescent="0.25">
      <c r="B94" s="71"/>
      <c r="C94" s="72"/>
      <c r="D94" s="73"/>
      <c r="E94" s="73"/>
      <c r="F94" s="73"/>
    </row>
    <row r="95" spans="2:6" x14ac:dyDescent="0.25">
      <c r="B95" s="71"/>
      <c r="C95" s="72"/>
      <c r="D95" s="73"/>
      <c r="E95" s="73"/>
      <c r="F95" s="73"/>
    </row>
    <row r="96" spans="2:6" x14ac:dyDescent="0.25">
      <c r="B96" s="71"/>
      <c r="C96" s="72"/>
      <c r="D96" s="73"/>
      <c r="E96" s="73"/>
      <c r="F96" s="73"/>
    </row>
    <row r="97" spans="2:6" x14ac:dyDescent="0.25">
      <c r="B97" s="71"/>
      <c r="C97" s="72"/>
      <c r="D97" s="73"/>
      <c r="E97" s="73"/>
      <c r="F97" s="73"/>
    </row>
    <row r="98" spans="2:6" x14ac:dyDescent="0.25">
      <c r="B98" s="71"/>
      <c r="C98" s="72"/>
      <c r="D98" s="73"/>
      <c r="E98" s="73"/>
      <c r="F98" s="73"/>
    </row>
    <row r="99" spans="2:6" x14ac:dyDescent="0.25">
      <c r="B99" s="71"/>
      <c r="C99" s="72"/>
      <c r="D99" s="73"/>
      <c r="E99" s="73"/>
      <c r="F99" s="73"/>
    </row>
    <row r="100" spans="2:6" x14ac:dyDescent="0.25">
      <c r="B100" s="71"/>
      <c r="C100" s="72"/>
      <c r="D100" s="73"/>
      <c r="E100" s="73"/>
      <c r="F100" s="73"/>
    </row>
    <row r="101" spans="2:6" x14ac:dyDescent="0.25">
      <c r="B101" s="71"/>
      <c r="C101" s="72"/>
      <c r="D101" s="73"/>
      <c r="E101" s="73"/>
      <c r="F101" s="73"/>
    </row>
    <row r="102" spans="2:6" x14ac:dyDescent="0.25">
      <c r="B102" s="71"/>
      <c r="C102" s="72"/>
      <c r="D102" s="73"/>
      <c r="E102" s="73"/>
      <c r="F102" s="73"/>
    </row>
    <row r="103" spans="2:6" x14ac:dyDescent="0.25">
      <c r="B103" s="71"/>
      <c r="C103" s="72"/>
      <c r="D103" s="73"/>
      <c r="E103" s="73"/>
      <c r="F103" s="73"/>
    </row>
    <row r="104" spans="2:6" x14ac:dyDescent="0.25">
      <c r="B104" s="71"/>
      <c r="C104" s="72"/>
      <c r="D104" s="73"/>
      <c r="E104" s="73"/>
      <c r="F104" s="73"/>
    </row>
    <row r="105" spans="2:6" x14ac:dyDescent="0.25">
      <c r="B105" s="71"/>
      <c r="C105" s="72"/>
      <c r="D105" s="73"/>
      <c r="E105" s="73"/>
      <c r="F105" s="73"/>
    </row>
    <row r="106" spans="2:6" x14ac:dyDescent="0.25">
      <c r="B106" s="71"/>
      <c r="C106" s="72"/>
      <c r="D106" s="73"/>
      <c r="E106" s="73"/>
      <c r="F106" s="73"/>
    </row>
    <row r="107" spans="2:6" x14ac:dyDescent="0.25">
      <c r="B107" s="71"/>
      <c r="C107" s="72"/>
      <c r="D107" s="73"/>
      <c r="E107" s="73"/>
      <c r="F107" s="73"/>
    </row>
    <row r="108" spans="2:6" x14ac:dyDescent="0.25">
      <c r="B108" s="71"/>
      <c r="C108" s="72"/>
      <c r="D108" s="73"/>
      <c r="E108" s="73"/>
      <c r="F108" s="73"/>
    </row>
    <row r="109" spans="2:6" x14ac:dyDescent="0.25">
      <c r="B109" s="71"/>
      <c r="C109" s="72"/>
      <c r="D109" s="73"/>
      <c r="E109" s="73"/>
      <c r="F109" s="73"/>
    </row>
    <row r="110" spans="2:6" x14ac:dyDescent="0.25">
      <c r="B110" s="71"/>
      <c r="C110" s="72"/>
      <c r="D110" s="73"/>
      <c r="E110" s="73"/>
      <c r="F110" s="73"/>
    </row>
    <row r="111" spans="2:6" x14ac:dyDescent="0.25">
      <c r="B111" s="71"/>
      <c r="C111" s="72"/>
      <c r="D111" s="73"/>
      <c r="E111" s="73"/>
      <c r="F111" s="73"/>
    </row>
    <row r="112" spans="2:6" x14ac:dyDescent="0.25">
      <c r="B112" s="71"/>
      <c r="C112" s="72"/>
      <c r="D112" s="73"/>
      <c r="E112" s="73"/>
      <c r="F112" s="73"/>
    </row>
    <row r="113" spans="2:6" x14ac:dyDescent="0.25">
      <c r="B113" s="71"/>
      <c r="C113" s="72"/>
      <c r="D113" s="73"/>
      <c r="E113" s="73"/>
      <c r="F113" s="73"/>
    </row>
    <row r="114" spans="2:6" x14ac:dyDescent="0.25">
      <c r="B114" s="71"/>
      <c r="C114" s="72"/>
      <c r="D114" s="73"/>
      <c r="E114" s="73"/>
      <c r="F114" s="73"/>
    </row>
    <row r="115" spans="2:6" x14ac:dyDescent="0.25">
      <c r="B115" s="71"/>
      <c r="C115" s="72"/>
      <c r="D115" s="73"/>
      <c r="E115" s="73"/>
      <c r="F115" s="73"/>
    </row>
    <row r="116" spans="2:6" x14ac:dyDescent="0.25">
      <c r="B116" s="71"/>
      <c r="C116" s="72"/>
      <c r="D116" s="73"/>
      <c r="E116" s="73"/>
      <c r="F116" s="73"/>
    </row>
    <row r="117" spans="2:6" x14ac:dyDescent="0.25">
      <c r="B117" s="71"/>
      <c r="C117" s="72"/>
      <c r="D117" s="73"/>
      <c r="E117" s="73"/>
      <c r="F117" s="73"/>
    </row>
    <row r="118" spans="2:6" x14ac:dyDescent="0.25">
      <c r="B118" s="71"/>
      <c r="C118" s="72"/>
      <c r="D118" s="73"/>
      <c r="E118" s="73"/>
      <c r="F118" s="73"/>
    </row>
    <row r="119" spans="2:6" x14ac:dyDescent="0.25">
      <c r="B119" s="71"/>
      <c r="C119" s="72"/>
      <c r="D119" s="73"/>
      <c r="E119" s="73"/>
      <c r="F119" s="73"/>
    </row>
    <row r="120" spans="2:6" x14ac:dyDescent="0.25">
      <c r="B120" s="71"/>
      <c r="C120" s="72"/>
      <c r="D120" s="73"/>
      <c r="E120" s="73"/>
      <c r="F120" s="73"/>
    </row>
    <row r="121" spans="2:6" x14ac:dyDescent="0.25">
      <c r="B121" s="71"/>
      <c r="C121" s="72"/>
      <c r="D121" s="73"/>
      <c r="E121" s="73"/>
      <c r="F121" s="73"/>
    </row>
    <row r="122" spans="2:6" x14ac:dyDescent="0.25">
      <c r="B122" s="71"/>
      <c r="C122" s="72"/>
      <c r="D122" s="73"/>
      <c r="E122" s="73"/>
      <c r="F122" s="73"/>
    </row>
    <row r="123" spans="2:6" x14ac:dyDescent="0.25">
      <c r="B123" s="71"/>
      <c r="C123" s="72"/>
      <c r="D123" s="73"/>
      <c r="E123" s="73"/>
      <c r="F123" s="73"/>
    </row>
    <row r="124" spans="2:6" x14ac:dyDescent="0.25">
      <c r="B124" s="71"/>
      <c r="C124" s="72"/>
      <c r="D124" s="73"/>
      <c r="E124" s="73"/>
      <c r="F124" s="73"/>
    </row>
    <row r="125" spans="2:6" x14ac:dyDescent="0.25">
      <c r="B125" s="71"/>
      <c r="C125" s="72"/>
      <c r="D125" s="73"/>
      <c r="E125" s="73"/>
      <c r="F125" s="73"/>
    </row>
    <row r="126" spans="2:6" x14ac:dyDescent="0.25">
      <c r="B126" s="71"/>
      <c r="C126" s="72"/>
      <c r="D126" s="73"/>
      <c r="E126" s="73"/>
      <c r="F126" s="73"/>
    </row>
    <row r="127" spans="2:6" x14ac:dyDescent="0.25">
      <c r="B127" s="71"/>
      <c r="C127" s="72"/>
      <c r="D127" s="73"/>
      <c r="E127" s="73"/>
      <c r="F127" s="73"/>
    </row>
    <row r="128" spans="2:6" x14ac:dyDescent="0.25">
      <c r="B128" s="71"/>
      <c r="C128" s="72"/>
      <c r="D128" s="73"/>
      <c r="E128" s="73"/>
      <c r="F128" s="73"/>
    </row>
    <row r="129" spans="2:6" x14ac:dyDescent="0.25">
      <c r="B129" s="71"/>
      <c r="C129" s="72"/>
      <c r="D129" s="73"/>
      <c r="E129" s="73"/>
      <c r="F129" s="73"/>
    </row>
    <row r="130" spans="2:6" x14ac:dyDescent="0.25">
      <c r="B130" s="71"/>
      <c r="C130" s="72"/>
      <c r="D130" s="73"/>
      <c r="E130" s="73"/>
      <c r="F130" s="73"/>
    </row>
    <row r="131" spans="2:6" x14ac:dyDescent="0.25">
      <c r="B131" s="71"/>
      <c r="C131" s="72"/>
      <c r="D131" s="73"/>
      <c r="E131" s="73"/>
      <c r="F131" s="73"/>
    </row>
    <row r="132" spans="2:6" x14ac:dyDescent="0.25">
      <c r="B132" s="71"/>
      <c r="C132" s="72"/>
      <c r="D132" s="73"/>
      <c r="E132" s="73"/>
      <c r="F132" s="73"/>
    </row>
    <row r="133" spans="2:6" x14ac:dyDescent="0.25">
      <c r="B133" s="71"/>
      <c r="C133" s="72"/>
      <c r="D133" s="73"/>
      <c r="E133" s="73"/>
      <c r="F133" s="73"/>
    </row>
    <row r="134" spans="2:6" x14ac:dyDescent="0.25">
      <c r="B134" s="71"/>
      <c r="C134" s="72"/>
      <c r="D134" s="73"/>
      <c r="E134" s="73"/>
      <c r="F134" s="73"/>
    </row>
    <row r="135" spans="2:6" x14ac:dyDescent="0.25">
      <c r="B135" s="71"/>
      <c r="C135" s="72"/>
      <c r="D135" s="73"/>
      <c r="E135" s="73"/>
      <c r="F135" s="73"/>
    </row>
    <row r="136" spans="2:6" x14ac:dyDescent="0.25">
      <c r="B136" s="71"/>
      <c r="C136" s="72"/>
      <c r="D136" s="73"/>
      <c r="E136" s="73"/>
      <c r="F136" s="73"/>
    </row>
    <row r="137" spans="2:6" x14ac:dyDescent="0.25">
      <c r="B137" s="71"/>
      <c r="C137" s="72"/>
      <c r="D137" s="73"/>
      <c r="E137" s="73"/>
      <c r="F137" s="73"/>
    </row>
    <row r="138" spans="2:6" x14ac:dyDescent="0.25">
      <c r="B138" s="71"/>
      <c r="C138" s="72"/>
      <c r="D138" s="73"/>
      <c r="E138" s="73"/>
      <c r="F138" s="73"/>
    </row>
    <row r="139" spans="2:6" x14ac:dyDescent="0.25">
      <c r="B139" s="71"/>
      <c r="C139" s="72"/>
      <c r="D139" s="73"/>
      <c r="E139" s="73"/>
      <c r="F139" s="73"/>
    </row>
    <row r="140" spans="2:6" x14ac:dyDescent="0.25">
      <c r="B140" s="71"/>
      <c r="C140" s="72"/>
      <c r="D140" s="73"/>
      <c r="E140" s="73"/>
      <c r="F140" s="73"/>
    </row>
    <row r="141" spans="2:6" x14ac:dyDescent="0.25">
      <c r="B141" s="71"/>
      <c r="C141" s="72"/>
      <c r="D141" s="73"/>
      <c r="E141" s="73"/>
      <c r="F141" s="73"/>
    </row>
    <row r="142" spans="2:6" x14ac:dyDescent="0.25">
      <c r="B142" s="71"/>
      <c r="C142" s="72"/>
      <c r="D142" s="73"/>
      <c r="E142" s="73"/>
      <c r="F142" s="73"/>
    </row>
    <row r="143" spans="2:6" x14ac:dyDescent="0.25">
      <c r="B143" s="71"/>
      <c r="C143" s="72"/>
      <c r="D143" s="73"/>
      <c r="E143" s="73"/>
      <c r="F143" s="73"/>
    </row>
    <row r="144" spans="2:6" x14ac:dyDescent="0.25">
      <c r="B144" s="71"/>
      <c r="C144" s="72"/>
      <c r="D144" s="73"/>
      <c r="E144" s="73"/>
      <c r="F144" s="73"/>
    </row>
    <row r="145" spans="2:6" x14ac:dyDescent="0.25">
      <c r="B145" s="71"/>
      <c r="C145" s="72"/>
      <c r="D145" s="73"/>
      <c r="E145" s="73"/>
      <c r="F145" s="73"/>
    </row>
    <row r="146" spans="2:6" x14ac:dyDescent="0.25">
      <c r="B146" s="71"/>
      <c r="C146" s="72"/>
      <c r="D146" s="73"/>
      <c r="E146" s="73"/>
      <c r="F146" s="73"/>
    </row>
    <row r="147" spans="2:6" x14ac:dyDescent="0.25">
      <c r="B147" s="71"/>
      <c r="C147" s="72"/>
      <c r="D147" s="73"/>
      <c r="E147" s="73"/>
      <c r="F147" s="73"/>
    </row>
    <row r="148" spans="2:6" x14ac:dyDescent="0.25">
      <c r="B148" s="71"/>
      <c r="C148" s="72"/>
      <c r="D148" s="73"/>
      <c r="E148" s="73"/>
      <c r="F148" s="73"/>
    </row>
    <row r="149" spans="2:6" x14ac:dyDescent="0.25">
      <c r="B149" s="71"/>
      <c r="C149" s="72"/>
      <c r="D149" s="73"/>
      <c r="E149" s="73"/>
      <c r="F149" s="73"/>
    </row>
    <row r="150" spans="2:6" x14ac:dyDescent="0.25">
      <c r="B150" s="71"/>
      <c r="C150" s="72"/>
      <c r="D150" s="73"/>
      <c r="E150" s="73"/>
      <c r="F150" s="73"/>
    </row>
    <row r="151" spans="2:6" x14ac:dyDescent="0.25">
      <c r="B151" s="71"/>
      <c r="C151" s="72"/>
      <c r="D151" s="73"/>
      <c r="E151" s="73"/>
      <c r="F151" s="73"/>
    </row>
    <row r="152" spans="2:6" x14ac:dyDescent="0.25">
      <c r="B152" s="71"/>
      <c r="C152" s="72"/>
      <c r="D152" s="73"/>
      <c r="E152" s="73"/>
      <c r="F152" s="73"/>
    </row>
    <row r="153" spans="2:6" x14ac:dyDescent="0.25">
      <c r="B153" s="71"/>
      <c r="C153" s="72"/>
      <c r="D153" s="73"/>
      <c r="E153" s="73"/>
      <c r="F153" s="73"/>
    </row>
    <row r="154" spans="2:6" x14ac:dyDescent="0.25">
      <c r="B154" s="71"/>
      <c r="C154" s="72"/>
      <c r="D154" s="73"/>
      <c r="E154" s="73"/>
      <c r="F154" s="73"/>
    </row>
    <row r="155" spans="2:6" x14ac:dyDescent="0.25">
      <c r="B155" s="71"/>
      <c r="C155" s="72"/>
      <c r="D155" s="73"/>
      <c r="E155" s="73"/>
      <c r="F155" s="73"/>
    </row>
    <row r="156" spans="2:6" x14ac:dyDescent="0.25">
      <c r="B156" s="71"/>
      <c r="C156" s="72"/>
      <c r="D156" s="73"/>
      <c r="E156" s="73"/>
      <c r="F156" s="73"/>
    </row>
    <row r="157" spans="2:6" x14ac:dyDescent="0.25">
      <c r="B157" s="71"/>
      <c r="C157" s="72"/>
      <c r="D157" s="73"/>
      <c r="E157" s="73"/>
      <c r="F157" s="73"/>
    </row>
    <row r="158" spans="2:6" x14ac:dyDescent="0.25">
      <c r="B158" s="71"/>
      <c r="C158" s="72"/>
      <c r="D158" s="73"/>
      <c r="E158" s="73"/>
      <c r="F158" s="73"/>
    </row>
    <row r="159" spans="2:6" x14ac:dyDescent="0.25">
      <c r="B159" s="71"/>
      <c r="C159" s="72"/>
      <c r="D159" s="73"/>
      <c r="E159" s="73"/>
      <c r="F159" s="73"/>
    </row>
    <row r="160" spans="2:6" x14ac:dyDescent="0.25">
      <c r="B160" s="71"/>
      <c r="C160" s="72"/>
      <c r="D160" s="73"/>
      <c r="E160" s="73"/>
      <c r="F160" s="73"/>
    </row>
    <row r="161" spans="2:6" x14ac:dyDescent="0.25">
      <c r="B161" s="71"/>
      <c r="C161" s="72"/>
      <c r="D161" s="73"/>
      <c r="E161" s="73"/>
      <c r="F161" s="73"/>
    </row>
    <row r="162" spans="2:6" x14ac:dyDescent="0.25">
      <c r="B162" s="71"/>
      <c r="C162" s="72"/>
      <c r="D162" s="73"/>
      <c r="E162" s="73"/>
      <c r="F162" s="73"/>
    </row>
    <row r="163" spans="2:6" x14ac:dyDescent="0.25">
      <c r="B163" s="71"/>
      <c r="C163" s="72"/>
      <c r="D163" s="73"/>
      <c r="E163" s="73"/>
      <c r="F163" s="73"/>
    </row>
    <row r="164" spans="2:6" x14ac:dyDescent="0.25">
      <c r="B164" s="71"/>
      <c r="C164" s="72"/>
      <c r="D164" s="73"/>
      <c r="E164" s="73"/>
      <c r="F164" s="73"/>
    </row>
    <row r="165" spans="2:6" x14ac:dyDescent="0.25">
      <c r="B165" s="71"/>
      <c r="C165" s="72"/>
      <c r="D165" s="73"/>
      <c r="E165" s="73"/>
      <c r="F165" s="73"/>
    </row>
    <row r="166" spans="2:6" x14ac:dyDescent="0.25">
      <c r="B166" s="71"/>
      <c r="C166" s="72"/>
      <c r="D166" s="73"/>
      <c r="E166" s="73"/>
      <c r="F166" s="73"/>
    </row>
    <row r="167" spans="2:6" x14ac:dyDescent="0.25">
      <c r="B167" s="71"/>
      <c r="C167" s="72"/>
      <c r="D167" s="73"/>
      <c r="E167" s="73"/>
      <c r="F167" s="73"/>
    </row>
    <row r="168" spans="2:6" x14ac:dyDescent="0.25">
      <c r="B168" s="71"/>
      <c r="C168" s="72"/>
      <c r="D168" s="73"/>
      <c r="E168" s="73"/>
      <c r="F168" s="73"/>
    </row>
    <row r="169" spans="2:6" x14ac:dyDescent="0.25">
      <c r="B169" s="71"/>
      <c r="C169" s="72"/>
      <c r="D169" s="73"/>
      <c r="E169" s="73"/>
      <c r="F169" s="73"/>
    </row>
    <row r="170" spans="2:6" x14ac:dyDescent="0.25">
      <c r="B170" s="71"/>
      <c r="C170" s="72"/>
      <c r="D170" s="73"/>
      <c r="E170" s="73"/>
      <c r="F170" s="73"/>
    </row>
    <row r="171" spans="2:6" x14ac:dyDescent="0.25">
      <c r="B171" s="71"/>
      <c r="C171" s="72"/>
      <c r="D171" s="73"/>
      <c r="E171" s="73"/>
      <c r="F171" s="73"/>
    </row>
    <row r="172" spans="2:6" x14ac:dyDescent="0.25">
      <c r="B172" s="71"/>
      <c r="C172" s="72"/>
      <c r="D172" s="73"/>
      <c r="E172" s="73"/>
      <c r="F172" s="73"/>
    </row>
    <row r="173" spans="2:6" x14ac:dyDescent="0.25">
      <c r="B173" s="71"/>
      <c r="C173" s="72"/>
      <c r="D173" s="73"/>
      <c r="E173" s="73"/>
      <c r="F173" s="73"/>
    </row>
    <row r="174" spans="2:6" x14ac:dyDescent="0.25">
      <c r="B174" s="71"/>
      <c r="C174" s="72"/>
      <c r="D174" s="73"/>
      <c r="E174" s="73"/>
      <c r="F174" s="73"/>
    </row>
    <row r="175" spans="2:6" x14ac:dyDescent="0.25">
      <c r="B175" s="71"/>
      <c r="C175" s="72"/>
      <c r="D175" s="73"/>
      <c r="E175" s="73"/>
      <c r="F175" s="73"/>
    </row>
    <row r="176" spans="2:6" x14ac:dyDescent="0.25">
      <c r="B176" s="71"/>
      <c r="C176" s="72"/>
      <c r="D176" s="73"/>
      <c r="E176" s="73"/>
      <c r="F176" s="73"/>
    </row>
    <row r="177" spans="2:6" x14ac:dyDescent="0.25">
      <c r="B177" s="71"/>
      <c r="C177" s="72"/>
      <c r="D177" s="73"/>
      <c r="E177" s="73"/>
      <c r="F177" s="73"/>
    </row>
    <row r="178" spans="2:6" x14ac:dyDescent="0.25">
      <c r="B178" s="71"/>
      <c r="C178" s="72"/>
      <c r="D178" s="73"/>
      <c r="E178" s="73"/>
      <c r="F178" s="73"/>
    </row>
    <row r="179" spans="2:6" x14ac:dyDescent="0.25">
      <c r="B179" s="71"/>
      <c r="C179" s="72"/>
      <c r="D179" s="73"/>
      <c r="E179" s="73"/>
      <c r="F179" s="73"/>
    </row>
    <row r="180" spans="2:6" x14ac:dyDescent="0.25">
      <c r="B180" s="71"/>
      <c r="C180" s="72"/>
      <c r="D180" s="73"/>
      <c r="E180" s="73"/>
      <c r="F180" s="73"/>
    </row>
    <row r="181" spans="2:6" x14ac:dyDescent="0.25">
      <c r="B181" s="71"/>
      <c r="C181" s="72"/>
      <c r="D181" s="73"/>
      <c r="E181" s="73"/>
      <c r="F181" s="73"/>
    </row>
    <row r="182" spans="2:6" x14ac:dyDescent="0.25">
      <c r="B182" s="71"/>
      <c r="C182" s="72"/>
      <c r="D182" s="73"/>
      <c r="E182" s="73"/>
      <c r="F182" s="73"/>
    </row>
    <row r="183" spans="2:6" x14ac:dyDescent="0.25">
      <c r="B183" s="71"/>
      <c r="C183" s="72"/>
      <c r="D183" s="73"/>
      <c r="E183" s="73"/>
      <c r="F183" s="73"/>
    </row>
    <row r="184" spans="2:6" x14ac:dyDescent="0.25">
      <c r="B184" s="71"/>
      <c r="C184" s="72"/>
      <c r="D184" s="73"/>
      <c r="E184" s="73"/>
      <c r="F184" s="73"/>
    </row>
    <row r="185" spans="2:6" x14ac:dyDescent="0.25">
      <c r="B185" s="71"/>
      <c r="C185" s="72"/>
      <c r="D185" s="73"/>
      <c r="E185" s="73"/>
      <c r="F185" s="73"/>
    </row>
    <row r="186" spans="2:6" x14ac:dyDescent="0.25">
      <c r="B186" s="71"/>
      <c r="C186" s="72"/>
      <c r="D186" s="73"/>
      <c r="E186" s="73"/>
      <c r="F186" s="73"/>
    </row>
    <row r="187" spans="2:6" x14ac:dyDescent="0.25">
      <c r="B187" s="71"/>
      <c r="C187" s="72"/>
      <c r="D187" s="73"/>
      <c r="E187" s="73"/>
      <c r="F187" s="73"/>
    </row>
    <row r="188" spans="2:6" x14ac:dyDescent="0.25">
      <c r="B188" s="71"/>
      <c r="C188" s="72"/>
      <c r="D188" s="73"/>
      <c r="E188" s="73"/>
      <c r="F188" s="73"/>
    </row>
    <row r="189" spans="2:6" x14ac:dyDescent="0.25">
      <c r="B189" s="71"/>
      <c r="C189" s="72"/>
      <c r="D189" s="73"/>
      <c r="E189" s="73"/>
      <c r="F189" s="73"/>
    </row>
    <row r="190" spans="2:6" x14ac:dyDescent="0.25">
      <c r="B190" s="71"/>
      <c r="C190" s="72"/>
      <c r="D190" s="73"/>
      <c r="E190" s="73"/>
      <c r="F190" s="73"/>
    </row>
    <row r="191" spans="2:6" x14ac:dyDescent="0.25">
      <c r="B191" s="71"/>
      <c r="C191" s="72"/>
      <c r="D191" s="73"/>
      <c r="E191" s="73"/>
      <c r="F191" s="73"/>
    </row>
    <row r="192" spans="2:6" x14ac:dyDescent="0.25">
      <c r="B192" s="71"/>
      <c r="C192" s="72"/>
      <c r="D192" s="73"/>
      <c r="E192" s="73"/>
      <c r="F192" s="73"/>
    </row>
    <row r="193" spans="2:6" x14ac:dyDescent="0.25">
      <c r="B193" s="71"/>
      <c r="C193" s="72"/>
      <c r="D193" s="73"/>
      <c r="E193" s="73"/>
      <c r="F193" s="73"/>
    </row>
    <row r="194" spans="2:6" x14ac:dyDescent="0.25">
      <c r="B194" s="71"/>
      <c r="C194" s="72"/>
      <c r="D194" s="73"/>
      <c r="E194" s="73"/>
      <c r="F194" s="73"/>
    </row>
    <row r="195" spans="2:6" x14ac:dyDescent="0.25">
      <c r="B195" s="71"/>
      <c r="C195" s="72"/>
      <c r="D195" s="73"/>
      <c r="E195" s="73"/>
      <c r="F195" s="73"/>
    </row>
    <row r="196" spans="2:6" x14ac:dyDescent="0.25">
      <c r="B196" s="71"/>
      <c r="C196" s="72"/>
      <c r="D196" s="73"/>
      <c r="E196" s="73"/>
      <c r="F196" s="73"/>
    </row>
    <row r="197" spans="2:6" x14ac:dyDescent="0.25">
      <c r="B197" s="71"/>
      <c r="C197" s="72"/>
      <c r="D197" s="73"/>
      <c r="E197" s="73"/>
      <c r="F197" s="73"/>
    </row>
    <row r="198" spans="2:6" x14ac:dyDescent="0.25">
      <c r="B198" s="71"/>
      <c r="C198" s="72"/>
      <c r="D198" s="73"/>
      <c r="E198" s="73"/>
      <c r="F198" s="73"/>
    </row>
    <row r="199" spans="2:6" x14ac:dyDescent="0.25">
      <c r="B199" s="71"/>
      <c r="C199" s="72"/>
      <c r="D199" s="73"/>
      <c r="E199" s="73"/>
      <c r="F199" s="73"/>
    </row>
    <row r="200" spans="2:6" x14ac:dyDescent="0.25">
      <c r="B200" s="71"/>
      <c r="C200" s="72"/>
      <c r="D200" s="73"/>
      <c r="E200" s="73"/>
      <c r="F200" s="73"/>
    </row>
    <row r="201" spans="2:6" x14ac:dyDescent="0.25">
      <c r="B201" s="71"/>
      <c r="C201" s="72"/>
      <c r="D201" s="73"/>
      <c r="E201" s="73"/>
      <c r="F201" s="73"/>
    </row>
    <row r="202" spans="2:6" x14ac:dyDescent="0.25">
      <c r="B202" s="71"/>
      <c r="C202" s="72"/>
      <c r="D202" s="73"/>
      <c r="E202" s="73"/>
      <c r="F202" s="73"/>
    </row>
    <row r="203" spans="2:6" x14ac:dyDescent="0.25">
      <c r="B203" s="71"/>
      <c r="C203" s="72"/>
      <c r="D203" s="73"/>
      <c r="E203" s="73"/>
      <c r="F203" s="73"/>
    </row>
    <row r="204" spans="2:6" x14ac:dyDescent="0.25">
      <c r="B204" s="71"/>
      <c r="C204" s="72"/>
      <c r="D204" s="73"/>
      <c r="E204" s="73"/>
      <c r="F204" s="73"/>
    </row>
    <row r="205" spans="2:6" x14ac:dyDescent="0.25">
      <c r="B205" s="71"/>
      <c r="C205" s="72"/>
      <c r="D205" s="73"/>
      <c r="E205" s="73"/>
      <c r="F205" s="73"/>
    </row>
    <row r="206" spans="2:6" x14ac:dyDescent="0.25">
      <c r="B206" s="71"/>
      <c r="C206" s="72"/>
      <c r="D206" s="73"/>
      <c r="E206" s="73"/>
      <c r="F206" s="73"/>
    </row>
    <row r="207" spans="2:6" x14ac:dyDescent="0.25">
      <c r="B207" s="71"/>
      <c r="C207" s="72"/>
      <c r="D207" s="73"/>
      <c r="E207" s="73"/>
      <c r="F207" s="73"/>
    </row>
    <row r="208" spans="2:6" x14ac:dyDescent="0.25">
      <c r="B208" s="71"/>
      <c r="C208" s="72"/>
      <c r="D208" s="73"/>
      <c r="E208" s="73"/>
      <c r="F208" s="73"/>
    </row>
    <row r="209" spans="2:6" x14ac:dyDescent="0.25">
      <c r="B209" s="71"/>
      <c r="C209" s="72"/>
      <c r="D209" s="73"/>
      <c r="E209" s="73"/>
      <c r="F209" s="73"/>
    </row>
    <row r="210" spans="2:6" x14ac:dyDescent="0.25">
      <c r="B210" s="71"/>
      <c r="C210" s="72"/>
      <c r="D210" s="73"/>
      <c r="E210" s="73"/>
      <c r="F210" s="73"/>
    </row>
    <row r="211" spans="2:6" x14ac:dyDescent="0.25">
      <c r="B211" s="71"/>
      <c r="C211" s="72"/>
      <c r="D211" s="73"/>
      <c r="E211" s="73"/>
      <c r="F211" s="73"/>
    </row>
    <row r="212" spans="2:6" x14ac:dyDescent="0.25">
      <c r="B212" s="71"/>
      <c r="C212" s="72"/>
      <c r="D212" s="73"/>
      <c r="E212" s="73"/>
      <c r="F212" s="73"/>
    </row>
    <row r="213" spans="2:6" x14ac:dyDescent="0.25">
      <c r="B213" s="71"/>
      <c r="C213" s="72"/>
      <c r="D213" s="73"/>
      <c r="E213" s="73"/>
      <c r="F213" s="73"/>
    </row>
    <row r="214" spans="2:6" x14ac:dyDescent="0.25">
      <c r="B214" s="71"/>
      <c r="C214" s="72"/>
      <c r="D214" s="73"/>
      <c r="E214" s="73"/>
      <c r="F214" s="73"/>
    </row>
    <row r="215" spans="2:6" x14ac:dyDescent="0.25">
      <c r="B215" s="71"/>
      <c r="C215" s="72"/>
      <c r="D215" s="73"/>
      <c r="E215" s="73"/>
      <c r="F215" s="73"/>
    </row>
    <row r="216" spans="2:6" x14ac:dyDescent="0.25">
      <c r="B216" s="71"/>
      <c r="C216" s="72"/>
      <c r="D216" s="73"/>
      <c r="E216" s="73"/>
      <c r="F216" s="73"/>
    </row>
    <row r="217" spans="2:6" x14ac:dyDescent="0.25">
      <c r="B217" s="71"/>
      <c r="C217" s="72"/>
      <c r="D217" s="73"/>
      <c r="E217" s="73"/>
      <c r="F217" s="73"/>
    </row>
    <row r="218" spans="2:6" x14ac:dyDescent="0.25">
      <c r="B218" s="71"/>
      <c r="C218" s="72"/>
      <c r="D218" s="73"/>
      <c r="E218" s="73"/>
      <c r="F218" s="73"/>
    </row>
    <row r="219" spans="2:6" x14ac:dyDescent="0.25">
      <c r="B219" s="71"/>
      <c r="C219" s="72"/>
      <c r="D219" s="73"/>
      <c r="E219" s="73"/>
      <c r="F219" s="73"/>
    </row>
    <row r="220" spans="2:6" x14ac:dyDescent="0.25">
      <c r="B220" s="71"/>
      <c r="C220" s="72"/>
      <c r="D220" s="73"/>
      <c r="E220" s="73"/>
      <c r="F220" s="73"/>
    </row>
    <row r="221" spans="2:6" x14ac:dyDescent="0.25">
      <c r="B221" s="71"/>
      <c r="C221" s="72"/>
      <c r="D221" s="73"/>
      <c r="E221" s="73"/>
      <c r="F221" s="73"/>
    </row>
    <row r="222" spans="2:6" x14ac:dyDescent="0.25">
      <c r="B222" s="71"/>
      <c r="C222" s="72"/>
      <c r="D222" s="73"/>
      <c r="E222" s="73"/>
      <c r="F222" s="73"/>
    </row>
    <row r="223" spans="2:6" x14ac:dyDescent="0.25">
      <c r="B223" s="71"/>
      <c r="C223" s="72"/>
      <c r="D223" s="73"/>
      <c r="E223" s="73"/>
      <c r="F223" s="73"/>
    </row>
    <row r="224" spans="2:6" x14ac:dyDescent="0.25">
      <c r="B224" s="71"/>
      <c r="C224" s="72"/>
      <c r="D224" s="73"/>
      <c r="E224" s="73"/>
      <c r="F224" s="73"/>
    </row>
    <row r="225" spans="2:6" x14ac:dyDescent="0.25">
      <c r="B225" s="71"/>
      <c r="C225" s="72"/>
      <c r="D225" s="73"/>
      <c r="E225" s="73"/>
      <c r="F225" s="73"/>
    </row>
    <row r="226" spans="2:6" x14ac:dyDescent="0.25">
      <c r="B226" s="71"/>
      <c r="C226" s="72"/>
      <c r="D226" s="73"/>
      <c r="E226" s="73"/>
      <c r="F226" s="73"/>
    </row>
    <row r="227" spans="2:6" x14ac:dyDescent="0.25">
      <c r="B227" s="71"/>
      <c r="C227" s="72"/>
      <c r="D227" s="73"/>
      <c r="E227" s="73"/>
      <c r="F227" s="73"/>
    </row>
    <row r="228" spans="2:6" x14ac:dyDescent="0.25">
      <c r="B228" s="71"/>
      <c r="C228" s="72"/>
      <c r="D228" s="73"/>
      <c r="E228" s="73"/>
      <c r="F228" s="73"/>
    </row>
    <row r="229" spans="2:6" x14ac:dyDescent="0.25">
      <c r="B229" s="71"/>
      <c r="C229" s="72"/>
      <c r="D229" s="73"/>
      <c r="E229" s="73"/>
      <c r="F229" s="73"/>
    </row>
    <row r="230" spans="2:6" x14ac:dyDescent="0.25">
      <c r="B230" s="71"/>
      <c r="C230" s="72"/>
      <c r="D230" s="73"/>
      <c r="E230" s="73"/>
      <c r="F230" s="73"/>
    </row>
    <row r="231" spans="2:6" x14ac:dyDescent="0.25">
      <c r="B231" s="71"/>
      <c r="C231" s="72"/>
      <c r="D231" s="73"/>
      <c r="E231" s="73"/>
      <c r="F231" s="73"/>
    </row>
    <row r="232" spans="2:6" x14ac:dyDescent="0.25">
      <c r="B232" s="71"/>
      <c r="C232" s="72"/>
      <c r="D232" s="73"/>
      <c r="E232" s="73"/>
      <c r="F232" s="73"/>
    </row>
    <row r="233" spans="2:6" x14ac:dyDescent="0.25">
      <c r="B233" s="71"/>
      <c r="C233" s="72"/>
      <c r="D233" s="73"/>
      <c r="E233" s="73"/>
      <c r="F233" s="73"/>
    </row>
    <row r="234" spans="2:6" x14ac:dyDescent="0.25">
      <c r="B234" s="71"/>
      <c r="C234" s="72"/>
      <c r="D234" s="73"/>
      <c r="E234" s="73"/>
      <c r="F234" s="73"/>
    </row>
    <row r="235" spans="2:6" x14ac:dyDescent="0.25">
      <c r="B235" s="71"/>
      <c r="C235" s="72"/>
      <c r="D235" s="73"/>
      <c r="E235" s="73"/>
      <c r="F235" s="73"/>
    </row>
    <row r="236" spans="2:6" x14ac:dyDescent="0.25">
      <c r="B236" s="71"/>
      <c r="C236" s="72"/>
      <c r="D236" s="73"/>
      <c r="E236" s="73"/>
      <c r="F236" s="73"/>
    </row>
    <row r="237" spans="2:6" x14ac:dyDescent="0.25">
      <c r="B237" s="71"/>
      <c r="C237" s="72"/>
      <c r="D237" s="73"/>
      <c r="E237" s="73"/>
      <c r="F237" s="73"/>
    </row>
    <row r="238" spans="2:6" x14ac:dyDescent="0.25">
      <c r="B238" s="71"/>
      <c r="C238" s="72"/>
      <c r="D238" s="73"/>
      <c r="E238" s="73"/>
      <c r="F238" s="73"/>
    </row>
    <row r="239" spans="2:6" x14ac:dyDescent="0.25">
      <c r="B239" s="71"/>
      <c r="C239" s="72"/>
      <c r="D239" s="73"/>
      <c r="E239" s="73"/>
      <c r="F239" s="73"/>
    </row>
    <row r="240" spans="2:6" x14ac:dyDescent="0.25">
      <c r="B240" s="71"/>
      <c r="C240" s="72"/>
      <c r="D240" s="73"/>
      <c r="E240" s="73"/>
      <c r="F240" s="73"/>
    </row>
    <row r="241" spans="2:6" x14ac:dyDescent="0.25">
      <c r="B241" s="71"/>
      <c r="C241" s="72"/>
      <c r="D241" s="73"/>
      <c r="E241" s="73"/>
      <c r="F241" s="73"/>
    </row>
    <row r="242" spans="2:6" x14ac:dyDescent="0.25">
      <c r="B242" s="71"/>
      <c r="C242" s="72"/>
      <c r="D242" s="73"/>
      <c r="E242" s="73"/>
      <c r="F242" s="73"/>
    </row>
    <row r="243" spans="2:6" x14ac:dyDescent="0.25">
      <c r="B243" s="71"/>
      <c r="C243" s="72"/>
      <c r="D243" s="73"/>
      <c r="E243" s="73"/>
      <c r="F243" s="73"/>
    </row>
    <row r="244" spans="2:6" x14ac:dyDescent="0.25">
      <c r="B244" s="71"/>
      <c r="C244" s="72"/>
      <c r="D244" s="73"/>
      <c r="E244" s="73"/>
      <c r="F244" s="73"/>
    </row>
    <row r="245" spans="2:6" x14ac:dyDescent="0.25">
      <c r="B245" s="71"/>
      <c r="C245" s="72"/>
      <c r="D245" s="73"/>
      <c r="E245" s="73"/>
      <c r="F245" s="73"/>
    </row>
    <row r="246" spans="2:6" x14ac:dyDescent="0.25">
      <c r="B246" s="71"/>
      <c r="C246" s="72"/>
      <c r="D246" s="73"/>
      <c r="E246" s="73"/>
      <c r="F246" s="73"/>
    </row>
    <row r="247" spans="2:6" x14ac:dyDescent="0.25">
      <c r="B247" s="71"/>
      <c r="C247" s="72"/>
      <c r="D247" s="73"/>
      <c r="E247" s="73"/>
      <c r="F247" s="73"/>
    </row>
    <row r="248" spans="2:6" x14ac:dyDescent="0.25">
      <c r="B248" s="71"/>
      <c r="C248" s="72"/>
      <c r="D248" s="73"/>
      <c r="E248" s="73"/>
      <c r="F248" s="73"/>
    </row>
    <row r="249" spans="2:6" x14ac:dyDescent="0.25">
      <c r="B249" s="71"/>
      <c r="C249" s="72"/>
      <c r="D249" s="73"/>
      <c r="E249" s="73"/>
      <c r="F249" s="73"/>
    </row>
    <row r="250" spans="2:6" x14ac:dyDescent="0.25">
      <c r="B250" s="71"/>
      <c r="C250" s="72"/>
      <c r="D250" s="73"/>
      <c r="E250" s="73"/>
      <c r="F250" s="73"/>
    </row>
    <row r="251" spans="2:6" x14ac:dyDescent="0.25">
      <c r="B251" s="71"/>
      <c r="C251" s="72"/>
      <c r="D251" s="73"/>
      <c r="E251" s="73"/>
      <c r="F251" s="73"/>
    </row>
    <row r="252" spans="2:6" x14ac:dyDescent="0.25">
      <c r="B252" s="71"/>
      <c r="C252" s="72"/>
      <c r="D252" s="73"/>
      <c r="E252" s="73"/>
      <c r="F252" s="73"/>
    </row>
    <row r="253" spans="2:6" x14ac:dyDescent="0.25">
      <c r="B253" s="71"/>
      <c r="C253" s="72"/>
      <c r="D253" s="73"/>
      <c r="E253" s="73"/>
      <c r="F253" s="73"/>
    </row>
    <row r="254" spans="2:6" x14ac:dyDescent="0.25">
      <c r="B254" s="71"/>
      <c r="C254" s="72"/>
      <c r="D254" s="73"/>
      <c r="E254" s="73"/>
      <c r="F254" s="73"/>
    </row>
    <row r="255" spans="2:6" x14ac:dyDescent="0.25">
      <c r="B255" s="71"/>
      <c r="C255" s="72"/>
      <c r="D255" s="73"/>
      <c r="E255" s="73"/>
      <c r="F255" s="73"/>
    </row>
    <row r="256" spans="2:6" x14ac:dyDescent="0.25">
      <c r="B256" s="71"/>
      <c r="C256" s="72"/>
      <c r="D256" s="73"/>
      <c r="E256" s="73"/>
      <c r="F256" s="73"/>
    </row>
    <row r="257" spans="2:6" x14ac:dyDescent="0.25">
      <c r="B257" s="71"/>
      <c r="C257" s="72"/>
      <c r="D257" s="73"/>
      <c r="E257" s="73"/>
      <c r="F257" s="73"/>
    </row>
    <row r="258" spans="2:6" x14ac:dyDescent="0.25">
      <c r="B258" s="71"/>
      <c r="C258" s="72"/>
      <c r="D258" s="73"/>
      <c r="E258" s="73"/>
      <c r="F258" s="73"/>
    </row>
    <row r="259" spans="2:6" x14ac:dyDescent="0.25">
      <c r="B259" s="71"/>
      <c r="C259" s="72"/>
      <c r="D259" s="73"/>
      <c r="E259" s="73"/>
      <c r="F259" s="73"/>
    </row>
    <row r="260" spans="2:6" x14ac:dyDescent="0.25">
      <c r="B260" s="71"/>
      <c r="C260" s="72"/>
      <c r="D260" s="73"/>
      <c r="E260" s="73"/>
      <c r="F260" s="73"/>
    </row>
    <row r="261" spans="2:6" x14ac:dyDescent="0.25">
      <c r="B261" s="71"/>
      <c r="C261" s="72"/>
      <c r="D261" s="73"/>
      <c r="E261" s="73"/>
      <c r="F261" s="73"/>
    </row>
    <row r="262" spans="2:6" x14ac:dyDescent="0.25">
      <c r="B262" s="71"/>
      <c r="C262" s="72"/>
      <c r="D262" s="73"/>
      <c r="E262" s="73"/>
      <c r="F262" s="73"/>
    </row>
    <row r="263" spans="2:6" x14ac:dyDescent="0.25">
      <c r="B263" s="71"/>
      <c r="C263" s="72"/>
      <c r="D263" s="73"/>
      <c r="E263" s="73"/>
      <c r="F263" s="73"/>
    </row>
    <row r="264" spans="2:6" x14ac:dyDescent="0.25">
      <c r="B264" s="71"/>
      <c r="C264" s="72"/>
      <c r="D264" s="73"/>
      <c r="E264" s="73"/>
      <c r="F264" s="73"/>
    </row>
    <row r="265" spans="2:6" x14ac:dyDescent="0.25">
      <c r="B265" s="71"/>
      <c r="C265" s="72"/>
      <c r="D265" s="73"/>
      <c r="E265" s="73"/>
      <c r="F265" s="73"/>
    </row>
    <row r="266" spans="2:6" x14ac:dyDescent="0.25">
      <c r="B266" s="71"/>
      <c r="C266" s="72"/>
      <c r="D266" s="73"/>
      <c r="E266" s="73"/>
      <c r="F266" s="73"/>
    </row>
  </sheetData>
  <mergeCells count="1">
    <mergeCell ref="B2:F2"/>
  </mergeCells>
  <pageMargins left="0.7" right="0.7" top="0.75" bottom="0.75" header="0.3" footer="0.3"/>
  <pageSetup paperSize="9" scale="77" orientation="portrait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282"/>
  <sheetViews>
    <sheetView topLeftCell="A7" workbookViewId="0">
      <selection activeCell="F21" sqref="F21"/>
    </sheetView>
  </sheetViews>
  <sheetFormatPr defaultRowHeight="15" x14ac:dyDescent="0.25"/>
  <cols>
    <col min="1" max="1" width="9.140625" style="59"/>
    <col min="2" max="2" width="52.7109375" style="74" customWidth="1"/>
    <col min="3" max="3" width="8.140625" style="75" bestFit="1" customWidth="1"/>
    <col min="4" max="4" width="13" style="76" customWidth="1"/>
    <col min="5" max="5" width="17.140625" style="76" customWidth="1"/>
    <col min="6" max="6" width="15.7109375" style="76" customWidth="1"/>
    <col min="7" max="7" width="14" style="66" customWidth="1"/>
    <col min="8" max="16384" width="9.140625" style="59"/>
  </cols>
  <sheetData>
    <row r="2" spans="2:7" s="54" customFormat="1" ht="15" customHeight="1" x14ac:dyDescent="0.2">
      <c r="B2" s="212" t="str">
        <f>'Elenco Prezzi Unitari'!B187</f>
        <v>PLT3 - Nummernschilderkennungsstation Nr.3:  S.S.48 Ost, vom Fleimstal kommend (Gemeinde  MONTAN)</v>
      </c>
      <c r="C2" s="212"/>
      <c r="D2" s="212"/>
      <c r="E2" s="212"/>
      <c r="F2" s="212"/>
      <c r="G2" s="53"/>
    </row>
    <row r="3" spans="2:7" s="54" customFormat="1" x14ac:dyDescent="0.2">
      <c r="B3" s="55" t="str">
        <f>'Elenco Prezzi Unitari'!B65</f>
        <v>BESCHREIBUNG</v>
      </c>
      <c r="C3" s="55" t="str">
        <f>'Elenco Prezzi Unitari'!C65</f>
        <v>M.E.</v>
      </c>
      <c r="D3" s="55" t="str">
        <f>'Elenco Prezzi Unitari'!D65</f>
        <v>ANZ.</v>
      </c>
      <c r="E3" s="55" t="str">
        <f>'Elenco Prezzi Unitari'!E65</f>
        <v>EINHEITSPREIS</v>
      </c>
      <c r="F3" s="55" t="str">
        <f>'Elenco Prezzi Unitari'!F65</f>
        <v>BETRAG</v>
      </c>
      <c r="G3" s="53"/>
    </row>
    <row r="4" spans="2:7" ht="30" x14ac:dyDescent="0.25">
      <c r="B4" s="34" t="str">
        <f>'Elenco Prezzi Unitari'!B4</f>
        <v>Videokamera Nummernschilderkennung OCR + Übersichtskamera</v>
      </c>
      <c r="C4" s="56" t="s">
        <v>1</v>
      </c>
      <c r="D4" s="57">
        <v>1</v>
      </c>
      <c r="E4" s="82">
        <f>'Elenco Prezzi Unitari'!F4</f>
        <v>3200</v>
      </c>
      <c r="F4" s="83">
        <f t="shared" ref="F4:F8" si="0">E4*D4</f>
        <v>3200</v>
      </c>
      <c r="G4" s="58"/>
    </row>
    <row r="5" spans="2:7" ht="30" x14ac:dyDescent="0.25">
      <c r="B5" s="34" t="str">
        <f>'Elenco Prezzi Unitari'!B5</f>
        <v>Lokaler Speicher f. Videokamera Nummernschilderkennung - HD Typ SSD 120 GB</v>
      </c>
      <c r="C5" s="56" t="s">
        <v>1</v>
      </c>
      <c r="D5" s="57">
        <v>1</v>
      </c>
      <c r="E5" s="82">
        <f>'Elenco Prezzi Unitari'!F5</f>
        <v>224</v>
      </c>
      <c r="F5" s="83">
        <f t="shared" si="0"/>
        <v>224</v>
      </c>
      <c r="G5" s="58"/>
    </row>
    <row r="6" spans="2:7" x14ac:dyDescent="0.25">
      <c r="B6" s="34" t="str">
        <f>'Elenco Prezzi Unitari'!B10</f>
        <v>Grundlizenz Kamera f. SW Nummernschilderkennung</v>
      </c>
      <c r="C6" s="56" t="s">
        <v>1</v>
      </c>
      <c r="D6" s="57">
        <v>1</v>
      </c>
      <c r="E6" s="82">
        <f>'Elenco Prezzi Unitari'!F10</f>
        <v>513.5</v>
      </c>
      <c r="F6" s="83">
        <f t="shared" si="0"/>
        <v>513.5</v>
      </c>
      <c r="G6" s="58"/>
    </row>
    <row r="7" spans="2:7" ht="30" x14ac:dyDescent="0.25">
      <c r="B7" s="34" t="str">
        <f>'Elenco Prezzi Unitari'!B11</f>
        <v>Lizenz Kamera Zugriff KfZ-Zulassungsstelle f. SW Nummernschilderkennung</v>
      </c>
      <c r="C7" s="56" t="s">
        <v>1</v>
      </c>
      <c r="D7" s="57">
        <v>1</v>
      </c>
      <c r="E7" s="82">
        <f>'Elenco Prezzi Unitari'!F11</f>
        <v>260</v>
      </c>
      <c r="F7" s="83">
        <f t="shared" si="0"/>
        <v>260</v>
      </c>
      <c r="G7" s="58"/>
    </row>
    <row r="8" spans="2:7" x14ac:dyDescent="0.25">
      <c r="B8" s="34" t="str">
        <f>'Elenco Prezzi Unitari'!B37</f>
        <v>Schild "Videoüberwachter Bereich" Art.13 GvD 196/2003</v>
      </c>
      <c r="C8" s="56" t="s">
        <v>1</v>
      </c>
      <c r="D8" s="57">
        <v>1</v>
      </c>
      <c r="E8" s="82">
        <f>'Elenco Prezzi Unitari'!F37</f>
        <v>50</v>
      </c>
      <c r="F8" s="83">
        <f t="shared" si="0"/>
        <v>50</v>
      </c>
      <c r="G8" s="58"/>
    </row>
    <row r="9" spans="2:7" ht="75" x14ac:dyDescent="0.25">
      <c r="B9" s="34" t="str">
        <f>'Elenco Prezzi Unitari'!B32</f>
        <v>Zubehörteile für die Montage der Videokameras und die fachgerechte Herstellung einer vollständigen, funktionstüchtigen Anlage (z.B. Elektroschaltschrank, Geräteschrank, selbstrückstellender Schalter, Netzgeräte, Kabel usw.)</v>
      </c>
      <c r="C9" s="114" t="str">
        <f>'Elenco Prezzi Unitari'!C32</f>
        <v>pauschal</v>
      </c>
      <c r="D9" s="57">
        <v>1</v>
      </c>
      <c r="E9" s="82">
        <v>1000</v>
      </c>
      <c r="F9" s="83">
        <f>E9*D9</f>
        <v>1000</v>
      </c>
      <c r="G9" s="64"/>
    </row>
    <row r="10" spans="2:7" ht="30" x14ac:dyDescent="0.25">
      <c r="B10" s="34" t="str">
        <f>'Elenco Prezzi Unitari'!B55</f>
        <v>Lieferung und Einbau eines Masts, verjüngend, geschweißt, gerade, aus verzinktem Stahl H 5,00 m ü.d.B.</v>
      </c>
      <c r="C10" s="56" t="s">
        <v>1</v>
      </c>
      <c r="D10" s="57">
        <v>1</v>
      </c>
      <c r="E10" s="82">
        <f>'Elenco Prezzi Unitari'!F55</f>
        <v>448.5</v>
      </c>
      <c r="F10" s="83">
        <f t="shared" ref="F10:F12" si="1">E10*D10</f>
        <v>448.5</v>
      </c>
    </row>
    <row r="11" spans="2:7" ht="60" x14ac:dyDescent="0.25">
      <c r="B11" s="34" t="str">
        <f>'Elenco Prezzi Unitari'!B56</f>
        <v xml:space="preserve"> Lieferung und Einbau einer vorgefertigten Bodenplatte f. versenkte Montage eines geraden, verjüngenden Masts H 5,00 m ü.d.B. Abm. 70x70x60, einschließlich Aushub, Beton usw.</v>
      </c>
      <c r="C11" s="56" t="s">
        <v>1</v>
      </c>
      <c r="D11" s="57">
        <v>1</v>
      </c>
      <c r="E11" s="82">
        <f>'Elenco Prezzi Unitari'!F56</f>
        <v>445</v>
      </c>
      <c r="F11" s="83">
        <f t="shared" si="1"/>
        <v>445</v>
      </c>
    </row>
    <row r="12" spans="2:7" ht="60" x14ac:dyDescent="0.25">
      <c r="B12" s="34" t="str">
        <f>'Elenco Prezzi Unitari'!B61</f>
        <v>Lieferung und  Einbau eines Erders aus Stahl, normgerecht an die Erdleiter  angeschlossen mittels Verbindungsklemmen. Kreuzerder 50/50/2 mm, feuerverzinkt. L=1000 mm.</v>
      </c>
      <c r="C12" s="56" t="s">
        <v>1</v>
      </c>
      <c r="D12" s="57">
        <v>1</v>
      </c>
      <c r="E12" s="82">
        <f>'Elenco Prezzi Unitari'!F61</f>
        <v>75.75</v>
      </c>
      <c r="F12" s="83">
        <f t="shared" si="1"/>
        <v>75.75</v>
      </c>
    </row>
    <row r="13" spans="2:7" ht="30" x14ac:dyDescent="0.25">
      <c r="B13" s="34" t="str">
        <f>'Elenco Prezzi Unitari'!B34</f>
        <v>Arbeitslohn für die Installation (einschließlich Einsatz einer Arbeitsbühne) und die Konfiguration der Anlage.</v>
      </c>
      <c r="C13" s="114" t="str">
        <f>'Elenco Prezzi Unitari'!C34</f>
        <v>pauschal</v>
      </c>
      <c r="D13" s="63">
        <v>1</v>
      </c>
      <c r="E13" s="86">
        <v>800</v>
      </c>
      <c r="F13" s="87">
        <f>E13*D13</f>
        <v>800</v>
      </c>
    </row>
    <row r="14" spans="2:7" x14ac:dyDescent="0.25">
      <c r="B14" s="35" t="str">
        <f>'Elenco Prezzi Unitari'!B66</f>
        <v>Gesamt SOA Kategorie OS5</v>
      </c>
      <c r="C14" s="60"/>
      <c r="D14" s="61"/>
      <c r="E14" s="84"/>
      <c r="F14" s="85">
        <f>SUM(F4:F13)</f>
        <v>7016.75</v>
      </c>
    </row>
    <row r="15" spans="2:7" x14ac:dyDescent="0.25">
      <c r="B15" s="34" t="str">
        <f>'Elenco Prezzi Unitari'!B6</f>
        <v>Modem 3G HSPDS/GPRS mit eingebauter Antenne</v>
      </c>
      <c r="C15" s="56" t="s">
        <v>1</v>
      </c>
      <c r="D15" s="57">
        <v>1</v>
      </c>
      <c r="E15" s="82">
        <f>'Elenco Prezzi Unitari'!F6</f>
        <v>320</v>
      </c>
      <c r="F15" s="83">
        <f t="shared" ref="F15" si="2">E15*D15</f>
        <v>320</v>
      </c>
    </row>
    <row r="16" spans="2:7" ht="45" x14ac:dyDescent="0.25">
      <c r="B16" s="34" t="str">
        <f>'Elenco Prezzi Unitari'!B33</f>
        <v>Zubehörteile für die Montage der Konnektivitätsgeräte zur fachgerechten Herstellung einer vollständigen, funktionstüchtigen Anlage.</v>
      </c>
      <c r="C16" s="114" t="str">
        <f>'Elenco Prezzi Unitari'!C33</f>
        <v>pauschal</v>
      </c>
      <c r="D16" s="57">
        <v>1</v>
      </c>
      <c r="E16" s="82">
        <v>200</v>
      </c>
      <c r="F16" s="83">
        <f>E16*D16</f>
        <v>200</v>
      </c>
    </row>
    <row r="17" spans="2:6" ht="30" x14ac:dyDescent="0.25">
      <c r="B17" s="34" t="str">
        <f>'Elenco Prezzi Unitari'!B34</f>
        <v>Arbeitslohn für die Installation (einschließlich Einsatz einer Arbeitsbühne) und die Konfiguration der Anlage.</v>
      </c>
      <c r="C17" s="114" t="str">
        <f>'Elenco Prezzi Unitari'!C34</f>
        <v>pauschal</v>
      </c>
      <c r="D17" s="63">
        <v>1</v>
      </c>
      <c r="E17" s="86">
        <v>200</v>
      </c>
      <c r="F17" s="87">
        <f>E17*D17</f>
        <v>200</v>
      </c>
    </row>
    <row r="18" spans="2:6" x14ac:dyDescent="0.25">
      <c r="B18" s="36" t="str">
        <f>'Elenco Prezzi Unitari'!B67</f>
        <v>Gesamt SOA Kategorie OS19</v>
      </c>
      <c r="C18" s="60"/>
      <c r="D18" s="65"/>
      <c r="E18" s="84"/>
      <c r="F18" s="88">
        <f>SUM(F15:F17)</f>
        <v>720</v>
      </c>
    </row>
    <row r="19" spans="2:6" x14ac:dyDescent="0.25">
      <c r="B19" s="67"/>
      <c r="C19" s="68"/>
      <c r="D19" s="69"/>
      <c r="E19" s="89"/>
      <c r="F19" s="89"/>
    </row>
    <row r="20" spans="2:6" x14ac:dyDescent="0.25">
      <c r="B20" s="45" t="str">
        <f>'Elenco Prezzi Unitari'!B69</f>
        <v>SUMME</v>
      </c>
      <c r="C20" s="60"/>
      <c r="D20" s="70"/>
      <c r="E20" s="84"/>
      <c r="F20" s="90">
        <f>F14+F18</f>
        <v>7736.75</v>
      </c>
    </row>
    <row r="21" spans="2:6" x14ac:dyDescent="0.25">
      <c r="B21" s="71"/>
      <c r="C21" s="72"/>
      <c r="D21" s="73"/>
      <c r="E21" s="73"/>
      <c r="F21" s="73"/>
    </row>
    <row r="22" spans="2:6" x14ac:dyDescent="0.25">
      <c r="B22" s="71"/>
      <c r="C22" s="72"/>
      <c r="D22" s="73"/>
      <c r="E22" s="73"/>
      <c r="F22" s="73"/>
    </row>
    <row r="23" spans="2:6" x14ac:dyDescent="0.25">
      <c r="B23" s="71"/>
      <c r="C23" s="72"/>
      <c r="D23" s="73"/>
      <c r="E23" s="73"/>
      <c r="F23" s="73"/>
    </row>
    <row r="24" spans="2:6" x14ac:dyDescent="0.25">
      <c r="B24" s="71"/>
      <c r="C24" s="72"/>
      <c r="D24" s="73"/>
      <c r="E24" s="73"/>
      <c r="F24" s="73"/>
    </row>
    <row r="25" spans="2:6" x14ac:dyDescent="0.25">
      <c r="B25" s="71"/>
      <c r="C25" s="72"/>
      <c r="D25" s="73"/>
      <c r="E25" s="73"/>
      <c r="F25" s="73"/>
    </row>
    <row r="26" spans="2:6" x14ac:dyDescent="0.25">
      <c r="B26" s="71"/>
      <c r="C26" s="72"/>
      <c r="D26" s="73"/>
      <c r="E26" s="73"/>
      <c r="F26" s="73"/>
    </row>
    <row r="27" spans="2:6" x14ac:dyDescent="0.25">
      <c r="B27" s="71"/>
      <c r="C27" s="72"/>
      <c r="D27" s="73"/>
      <c r="E27" s="73"/>
      <c r="F27" s="73"/>
    </row>
    <row r="28" spans="2:6" x14ac:dyDescent="0.25">
      <c r="B28" s="71"/>
      <c r="C28" s="72"/>
      <c r="D28" s="73"/>
      <c r="E28" s="73"/>
      <c r="F28" s="73"/>
    </row>
    <row r="29" spans="2:6" x14ac:dyDescent="0.25">
      <c r="B29" s="71"/>
      <c r="C29" s="72"/>
      <c r="D29" s="73"/>
      <c r="E29" s="73"/>
      <c r="F29" s="73"/>
    </row>
    <row r="30" spans="2:6" x14ac:dyDescent="0.25">
      <c r="B30" s="71"/>
      <c r="C30" s="72"/>
      <c r="D30" s="73"/>
      <c r="E30" s="73"/>
      <c r="F30" s="73"/>
    </row>
    <row r="31" spans="2:6" x14ac:dyDescent="0.25">
      <c r="B31" s="71"/>
      <c r="C31" s="72"/>
      <c r="D31" s="73"/>
      <c r="E31" s="73"/>
      <c r="F31" s="73"/>
    </row>
    <row r="32" spans="2:6" x14ac:dyDescent="0.25">
      <c r="B32" s="71"/>
      <c r="C32" s="72"/>
      <c r="D32" s="73"/>
      <c r="E32" s="73"/>
      <c r="F32" s="73"/>
    </row>
    <row r="33" spans="2:6" x14ac:dyDescent="0.25">
      <c r="B33" s="71"/>
      <c r="C33" s="72"/>
      <c r="D33" s="73"/>
      <c r="E33" s="73"/>
      <c r="F33" s="73"/>
    </row>
    <row r="34" spans="2:6" x14ac:dyDescent="0.25">
      <c r="B34" s="71"/>
      <c r="C34" s="72"/>
      <c r="D34" s="73"/>
      <c r="E34" s="73"/>
      <c r="F34" s="73"/>
    </row>
    <row r="35" spans="2:6" x14ac:dyDescent="0.25">
      <c r="B35" s="71"/>
      <c r="C35" s="72"/>
      <c r="D35" s="73"/>
      <c r="E35" s="73"/>
      <c r="F35" s="73"/>
    </row>
    <row r="36" spans="2:6" x14ac:dyDescent="0.25">
      <c r="B36" s="71"/>
      <c r="C36" s="72"/>
      <c r="D36" s="73"/>
      <c r="E36" s="73"/>
      <c r="F36" s="73"/>
    </row>
    <row r="37" spans="2:6" x14ac:dyDescent="0.25">
      <c r="B37" s="71"/>
      <c r="C37" s="72"/>
      <c r="D37" s="73"/>
      <c r="E37" s="73"/>
      <c r="F37" s="73"/>
    </row>
    <row r="38" spans="2:6" x14ac:dyDescent="0.25">
      <c r="B38" s="71"/>
      <c r="C38" s="72"/>
      <c r="D38" s="73"/>
      <c r="E38" s="73"/>
      <c r="F38" s="73"/>
    </row>
    <row r="39" spans="2:6" x14ac:dyDescent="0.25">
      <c r="B39" s="71"/>
      <c r="C39" s="72"/>
      <c r="D39" s="73"/>
      <c r="E39" s="73"/>
      <c r="F39" s="73"/>
    </row>
    <row r="40" spans="2:6" x14ac:dyDescent="0.25">
      <c r="B40" s="71"/>
      <c r="C40" s="72"/>
      <c r="D40" s="73"/>
      <c r="E40" s="73"/>
      <c r="F40" s="73"/>
    </row>
    <row r="41" spans="2:6" x14ac:dyDescent="0.25">
      <c r="B41" s="71"/>
      <c r="C41" s="72"/>
      <c r="D41" s="73"/>
      <c r="E41" s="73"/>
      <c r="F41" s="73"/>
    </row>
    <row r="42" spans="2:6" x14ac:dyDescent="0.25">
      <c r="B42" s="71"/>
      <c r="C42" s="72"/>
      <c r="D42" s="73"/>
      <c r="E42" s="73"/>
      <c r="F42" s="73"/>
    </row>
    <row r="43" spans="2:6" x14ac:dyDescent="0.25">
      <c r="B43" s="71"/>
      <c r="C43" s="72"/>
      <c r="D43" s="73"/>
      <c r="E43" s="73"/>
      <c r="F43" s="73"/>
    </row>
    <row r="44" spans="2:6" x14ac:dyDescent="0.25">
      <c r="B44" s="71"/>
      <c r="C44" s="72"/>
      <c r="D44" s="73"/>
      <c r="E44" s="73"/>
      <c r="F44" s="73"/>
    </row>
    <row r="45" spans="2:6" x14ac:dyDescent="0.25">
      <c r="B45" s="71"/>
      <c r="C45" s="72"/>
      <c r="D45" s="73"/>
      <c r="E45" s="73"/>
      <c r="F45" s="73"/>
    </row>
    <row r="46" spans="2:6" x14ac:dyDescent="0.25">
      <c r="B46" s="71"/>
      <c r="C46" s="72"/>
      <c r="D46" s="73"/>
      <c r="E46" s="73"/>
      <c r="F46" s="73"/>
    </row>
    <row r="47" spans="2:6" x14ac:dyDescent="0.25">
      <c r="B47" s="71"/>
      <c r="C47" s="72"/>
      <c r="D47" s="73"/>
      <c r="E47" s="73"/>
      <c r="F47" s="73"/>
    </row>
    <row r="48" spans="2:6" x14ac:dyDescent="0.25">
      <c r="B48" s="71"/>
      <c r="C48" s="72"/>
      <c r="D48" s="73"/>
      <c r="E48" s="73"/>
      <c r="F48" s="73"/>
    </row>
    <row r="49" spans="2:6" x14ac:dyDescent="0.25">
      <c r="B49" s="71"/>
      <c r="C49" s="72"/>
      <c r="D49" s="73"/>
      <c r="E49" s="73"/>
      <c r="F49" s="73"/>
    </row>
    <row r="50" spans="2:6" x14ac:dyDescent="0.25">
      <c r="B50" s="71"/>
      <c r="C50" s="72"/>
      <c r="D50" s="73"/>
      <c r="E50" s="73"/>
      <c r="F50" s="73"/>
    </row>
    <row r="51" spans="2:6" x14ac:dyDescent="0.25">
      <c r="B51" s="71"/>
      <c r="C51" s="72"/>
      <c r="D51" s="73"/>
      <c r="E51" s="73"/>
      <c r="F51" s="73"/>
    </row>
    <row r="52" spans="2:6" x14ac:dyDescent="0.25">
      <c r="B52" s="71"/>
      <c r="C52" s="72"/>
      <c r="D52" s="73"/>
      <c r="E52" s="73"/>
      <c r="F52" s="73"/>
    </row>
    <row r="53" spans="2:6" x14ac:dyDescent="0.25">
      <c r="B53" s="71"/>
      <c r="C53" s="72"/>
      <c r="D53" s="73"/>
      <c r="E53" s="73"/>
      <c r="F53" s="73"/>
    </row>
    <row r="54" spans="2:6" x14ac:dyDescent="0.25">
      <c r="B54" s="71"/>
      <c r="C54" s="72"/>
      <c r="D54" s="73"/>
      <c r="E54" s="73"/>
      <c r="F54" s="73"/>
    </row>
    <row r="55" spans="2:6" x14ac:dyDescent="0.25">
      <c r="B55" s="71"/>
      <c r="C55" s="72"/>
      <c r="D55" s="73"/>
      <c r="E55" s="73"/>
      <c r="F55" s="73"/>
    </row>
    <row r="56" spans="2:6" x14ac:dyDescent="0.25">
      <c r="B56" s="71"/>
      <c r="C56" s="72"/>
      <c r="D56" s="73"/>
      <c r="E56" s="73"/>
      <c r="F56" s="73"/>
    </row>
    <row r="57" spans="2:6" x14ac:dyDescent="0.25">
      <c r="B57" s="71"/>
      <c r="C57" s="72"/>
      <c r="D57" s="73"/>
      <c r="E57" s="73"/>
      <c r="F57" s="73"/>
    </row>
    <row r="58" spans="2:6" x14ac:dyDescent="0.25">
      <c r="B58" s="71"/>
      <c r="C58" s="72"/>
      <c r="D58" s="73"/>
      <c r="E58" s="73"/>
      <c r="F58" s="73"/>
    </row>
    <row r="59" spans="2:6" x14ac:dyDescent="0.25">
      <c r="B59" s="71"/>
      <c r="C59" s="72"/>
      <c r="D59" s="73"/>
      <c r="E59" s="73"/>
      <c r="F59" s="73"/>
    </row>
    <row r="60" spans="2:6" x14ac:dyDescent="0.25">
      <c r="B60" s="71"/>
      <c r="C60" s="72"/>
      <c r="D60" s="73"/>
      <c r="E60" s="73"/>
      <c r="F60" s="73"/>
    </row>
    <row r="61" spans="2:6" x14ac:dyDescent="0.25">
      <c r="B61" s="71"/>
      <c r="C61" s="72"/>
      <c r="D61" s="73"/>
      <c r="E61" s="73"/>
      <c r="F61" s="73"/>
    </row>
    <row r="62" spans="2:6" x14ac:dyDescent="0.25">
      <c r="B62" s="71"/>
      <c r="C62" s="72"/>
      <c r="D62" s="73"/>
      <c r="E62" s="73"/>
      <c r="F62" s="73"/>
    </row>
    <row r="63" spans="2:6" x14ac:dyDescent="0.25">
      <c r="B63" s="71"/>
      <c r="C63" s="72"/>
      <c r="D63" s="73"/>
      <c r="E63" s="73"/>
      <c r="F63" s="73"/>
    </row>
    <row r="64" spans="2:6" x14ac:dyDescent="0.25">
      <c r="B64" s="71"/>
      <c r="C64" s="72"/>
      <c r="D64" s="73"/>
      <c r="E64" s="73"/>
      <c r="F64" s="73"/>
    </row>
    <row r="65" spans="2:6" x14ac:dyDescent="0.25">
      <c r="B65" s="71"/>
      <c r="C65" s="72"/>
      <c r="D65" s="73"/>
      <c r="E65" s="73"/>
      <c r="F65" s="73"/>
    </row>
    <row r="66" spans="2:6" x14ac:dyDescent="0.25">
      <c r="B66" s="71"/>
      <c r="C66" s="72"/>
      <c r="D66" s="73"/>
      <c r="E66" s="73"/>
      <c r="F66" s="73"/>
    </row>
    <row r="67" spans="2:6" x14ac:dyDescent="0.25">
      <c r="B67" s="71"/>
      <c r="C67" s="72"/>
      <c r="D67" s="73"/>
      <c r="E67" s="73"/>
      <c r="F67" s="73"/>
    </row>
    <row r="68" spans="2:6" x14ac:dyDescent="0.25">
      <c r="B68" s="71"/>
      <c r="C68" s="72"/>
      <c r="D68" s="73"/>
      <c r="E68" s="73"/>
      <c r="F68" s="73"/>
    </row>
    <row r="69" spans="2:6" x14ac:dyDescent="0.25">
      <c r="B69" s="71"/>
      <c r="C69" s="72"/>
      <c r="D69" s="73"/>
      <c r="E69" s="73"/>
      <c r="F69" s="73"/>
    </row>
    <row r="70" spans="2:6" x14ac:dyDescent="0.25">
      <c r="B70" s="71"/>
      <c r="C70" s="72"/>
      <c r="D70" s="73"/>
      <c r="E70" s="73"/>
      <c r="F70" s="73"/>
    </row>
    <row r="71" spans="2:6" x14ac:dyDescent="0.25">
      <c r="B71" s="71"/>
      <c r="C71" s="72"/>
      <c r="D71" s="73"/>
      <c r="E71" s="73"/>
      <c r="F71" s="73"/>
    </row>
    <row r="72" spans="2:6" x14ac:dyDescent="0.25">
      <c r="B72" s="71"/>
      <c r="C72" s="72"/>
      <c r="D72" s="73"/>
      <c r="E72" s="73"/>
      <c r="F72" s="73"/>
    </row>
    <row r="73" spans="2:6" x14ac:dyDescent="0.25">
      <c r="B73" s="71"/>
      <c r="C73" s="72"/>
      <c r="D73" s="73"/>
      <c r="E73" s="73"/>
      <c r="F73" s="73"/>
    </row>
    <row r="74" spans="2:6" x14ac:dyDescent="0.25">
      <c r="B74" s="71"/>
      <c r="C74" s="72"/>
      <c r="D74" s="73"/>
      <c r="E74" s="73"/>
      <c r="F74" s="73"/>
    </row>
    <row r="75" spans="2:6" x14ac:dyDescent="0.25">
      <c r="B75" s="71"/>
      <c r="C75" s="72"/>
      <c r="D75" s="73"/>
      <c r="E75" s="73"/>
      <c r="F75" s="73"/>
    </row>
    <row r="76" spans="2:6" x14ac:dyDescent="0.25">
      <c r="B76" s="71"/>
      <c r="C76" s="72"/>
      <c r="D76" s="73"/>
      <c r="E76" s="73"/>
      <c r="F76" s="73"/>
    </row>
    <row r="77" spans="2:6" x14ac:dyDescent="0.25">
      <c r="B77" s="71"/>
      <c r="C77" s="72"/>
      <c r="D77" s="73"/>
      <c r="E77" s="73"/>
      <c r="F77" s="73"/>
    </row>
    <row r="78" spans="2:6" x14ac:dyDescent="0.25">
      <c r="B78" s="71"/>
      <c r="C78" s="72"/>
      <c r="D78" s="73"/>
      <c r="E78" s="73"/>
      <c r="F78" s="73"/>
    </row>
    <row r="79" spans="2:6" x14ac:dyDescent="0.25">
      <c r="B79" s="71"/>
      <c r="C79" s="72"/>
      <c r="D79" s="73"/>
      <c r="E79" s="73"/>
      <c r="F79" s="73"/>
    </row>
    <row r="80" spans="2:6" x14ac:dyDescent="0.25">
      <c r="B80" s="71"/>
      <c r="C80" s="72"/>
      <c r="D80" s="73"/>
      <c r="E80" s="73"/>
      <c r="F80" s="73"/>
    </row>
    <row r="81" spans="2:6" x14ac:dyDescent="0.25">
      <c r="B81" s="71"/>
      <c r="C81" s="72"/>
      <c r="D81" s="73"/>
      <c r="E81" s="73"/>
      <c r="F81" s="73"/>
    </row>
    <row r="82" spans="2:6" x14ac:dyDescent="0.25">
      <c r="B82" s="71"/>
      <c r="C82" s="72"/>
      <c r="D82" s="73"/>
      <c r="E82" s="73"/>
      <c r="F82" s="73"/>
    </row>
    <row r="83" spans="2:6" x14ac:dyDescent="0.25">
      <c r="B83" s="71"/>
      <c r="C83" s="72"/>
      <c r="D83" s="73"/>
      <c r="E83" s="73"/>
      <c r="F83" s="73"/>
    </row>
    <row r="84" spans="2:6" x14ac:dyDescent="0.25">
      <c r="B84" s="71"/>
      <c r="C84" s="72"/>
      <c r="D84" s="73"/>
      <c r="E84" s="73"/>
      <c r="F84" s="73"/>
    </row>
    <row r="85" spans="2:6" x14ac:dyDescent="0.25">
      <c r="B85" s="71"/>
      <c r="C85" s="72"/>
      <c r="D85" s="73"/>
      <c r="E85" s="73"/>
      <c r="F85" s="73"/>
    </row>
    <row r="86" spans="2:6" x14ac:dyDescent="0.25">
      <c r="B86" s="71"/>
      <c r="C86" s="72"/>
      <c r="D86" s="73"/>
      <c r="E86" s="73"/>
      <c r="F86" s="73"/>
    </row>
    <row r="87" spans="2:6" x14ac:dyDescent="0.25">
      <c r="B87" s="71"/>
      <c r="C87" s="72"/>
      <c r="D87" s="73"/>
      <c r="E87" s="73"/>
      <c r="F87" s="73"/>
    </row>
    <row r="88" spans="2:6" x14ac:dyDescent="0.25">
      <c r="B88" s="71"/>
      <c r="C88" s="72"/>
      <c r="D88" s="73"/>
      <c r="E88" s="73"/>
      <c r="F88" s="73"/>
    </row>
    <row r="89" spans="2:6" x14ac:dyDescent="0.25">
      <c r="B89" s="71"/>
      <c r="C89" s="72"/>
      <c r="D89" s="73"/>
      <c r="E89" s="73"/>
      <c r="F89" s="73"/>
    </row>
    <row r="90" spans="2:6" x14ac:dyDescent="0.25">
      <c r="B90" s="71"/>
      <c r="C90" s="72"/>
      <c r="D90" s="73"/>
      <c r="E90" s="73"/>
      <c r="F90" s="73"/>
    </row>
    <row r="91" spans="2:6" x14ac:dyDescent="0.25">
      <c r="B91" s="71"/>
      <c r="C91" s="72"/>
      <c r="D91" s="73"/>
      <c r="E91" s="73"/>
      <c r="F91" s="73"/>
    </row>
    <row r="92" spans="2:6" x14ac:dyDescent="0.25">
      <c r="B92" s="71"/>
      <c r="C92" s="72"/>
      <c r="D92" s="73"/>
      <c r="E92" s="73"/>
      <c r="F92" s="73"/>
    </row>
    <row r="93" spans="2:6" x14ac:dyDescent="0.25">
      <c r="B93" s="71"/>
      <c r="C93" s="72"/>
      <c r="D93" s="73"/>
      <c r="E93" s="73"/>
      <c r="F93" s="73"/>
    </row>
    <row r="94" spans="2:6" x14ac:dyDescent="0.25">
      <c r="B94" s="71"/>
      <c r="C94" s="72"/>
      <c r="D94" s="73"/>
      <c r="E94" s="73"/>
      <c r="F94" s="73"/>
    </row>
    <row r="95" spans="2:6" x14ac:dyDescent="0.25">
      <c r="B95" s="71"/>
      <c r="C95" s="72"/>
      <c r="D95" s="73"/>
      <c r="E95" s="73"/>
      <c r="F95" s="73"/>
    </row>
    <row r="96" spans="2:6" x14ac:dyDescent="0.25">
      <c r="B96" s="71"/>
      <c r="C96" s="72"/>
      <c r="D96" s="73"/>
      <c r="E96" s="73"/>
      <c r="F96" s="73"/>
    </row>
    <row r="97" spans="2:6" x14ac:dyDescent="0.25">
      <c r="B97" s="71"/>
      <c r="C97" s="72"/>
      <c r="D97" s="73"/>
      <c r="E97" s="73"/>
      <c r="F97" s="73"/>
    </row>
    <row r="98" spans="2:6" x14ac:dyDescent="0.25">
      <c r="B98" s="71"/>
      <c r="C98" s="72"/>
      <c r="D98" s="73"/>
      <c r="E98" s="73"/>
      <c r="F98" s="73"/>
    </row>
    <row r="99" spans="2:6" x14ac:dyDescent="0.25">
      <c r="B99" s="71"/>
      <c r="C99" s="72"/>
      <c r="D99" s="73"/>
      <c r="E99" s="73"/>
      <c r="F99" s="73"/>
    </row>
    <row r="100" spans="2:6" x14ac:dyDescent="0.25">
      <c r="B100" s="71"/>
      <c r="C100" s="72"/>
      <c r="D100" s="73"/>
      <c r="E100" s="73"/>
      <c r="F100" s="73"/>
    </row>
    <row r="101" spans="2:6" x14ac:dyDescent="0.25">
      <c r="B101" s="71"/>
      <c r="C101" s="72"/>
      <c r="D101" s="73"/>
      <c r="E101" s="73"/>
      <c r="F101" s="73"/>
    </row>
    <row r="102" spans="2:6" x14ac:dyDescent="0.25">
      <c r="B102" s="71"/>
      <c r="C102" s="72"/>
      <c r="D102" s="73"/>
      <c r="E102" s="73"/>
      <c r="F102" s="73"/>
    </row>
    <row r="103" spans="2:6" x14ac:dyDescent="0.25">
      <c r="B103" s="71"/>
      <c r="C103" s="72"/>
      <c r="D103" s="73"/>
      <c r="E103" s="73"/>
      <c r="F103" s="73"/>
    </row>
    <row r="104" spans="2:6" x14ac:dyDescent="0.25">
      <c r="B104" s="71"/>
      <c r="C104" s="72"/>
      <c r="D104" s="73"/>
      <c r="E104" s="73"/>
      <c r="F104" s="73"/>
    </row>
    <row r="105" spans="2:6" x14ac:dyDescent="0.25">
      <c r="B105" s="71"/>
      <c r="C105" s="72"/>
      <c r="D105" s="73"/>
      <c r="E105" s="73"/>
      <c r="F105" s="73"/>
    </row>
    <row r="106" spans="2:6" x14ac:dyDescent="0.25">
      <c r="B106" s="71"/>
      <c r="C106" s="72"/>
      <c r="D106" s="73"/>
      <c r="E106" s="73"/>
      <c r="F106" s="73"/>
    </row>
    <row r="107" spans="2:6" x14ac:dyDescent="0.25">
      <c r="B107" s="71"/>
      <c r="C107" s="72"/>
      <c r="D107" s="73"/>
      <c r="E107" s="73"/>
      <c r="F107" s="73"/>
    </row>
    <row r="108" spans="2:6" x14ac:dyDescent="0.25">
      <c r="B108" s="71"/>
      <c r="C108" s="72"/>
      <c r="D108" s="73"/>
      <c r="E108" s="73"/>
      <c r="F108" s="73"/>
    </row>
    <row r="109" spans="2:6" x14ac:dyDescent="0.25">
      <c r="B109" s="71"/>
      <c r="C109" s="72"/>
      <c r="D109" s="73"/>
      <c r="E109" s="73"/>
      <c r="F109" s="73"/>
    </row>
    <row r="110" spans="2:6" x14ac:dyDescent="0.25">
      <c r="B110" s="71"/>
      <c r="C110" s="72"/>
      <c r="D110" s="73"/>
      <c r="E110" s="73"/>
      <c r="F110" s="73"/>
    </row>
    <row r="111" spans="2:6" x14ac:dyDescent="0.25">
      <c r="B111" s="71"/>
      <c r="C111" s="72"/>
      <c r="D111" s="73"/>
      <c r="E111" s="73"/>
      <c r="F111" s="73"/>
    </row>
    <row r="112" spans="2:6" x14ac:dyDescent="0.25">
      <c r="B112" s="71"/>
      <c r="C112" s="72"/>
      <c r="D112" s="73"/>
      <c r="E112" s="73"/>
      <c r="F112" s="73"/>
    </row>
    <row r="113" spans="2:6" x14ac:dyDescent="0.25">
      <c r="B113" s="71"/>
      <c r="C113" s="72"/>
      <c r="D113" s="73"/>
      <c r="E113" s="73"/>
      <c r="F113" s="73"/>
    </row>
    <row r="114" spans="2:6" x14ac:dyDescent="0.25">
      <c r="B114" s="71"/>
      <c r="C114" s="72"/>
      <c r="D114" s="73"/>
      <c r="E114" s="73"/>
      <c r="F114" s="73"/>
    </row>
    <row r="115" spans="2:6" x14ac:dyDescent="0.25">
      <c r="B115" s="71"/>
      <c r="C115" s="72"/>
      <c r="D115" s="73"/>
      <c r="E115" s="73"/>
      <c r="F115" s="73"/>
    </row>
    <row r="116" spans="2:6" x14ac:dyDescent="0.25">
      <c r="B116" s="71"/>
      <c r="C116" s="72"/>
      <c r="D116" s="73"/>
      <c r="E116" s="73"/>
      <c r="F116" s="73"/>
    </row>
    <row r="117" spans="2:6" x14ac:dyDescent="0.25">
      <c r="B117" s="71"/>
      <c r="C117" s="72"/>
      <c r="D117" s="73"/>
      <c r="E117" s="73"/>
      <c r="F117" s="73"/>
    </row>
    <row r="118" spans="2:6" x14ac:dyDescent="0.25">
      <c r="B118" s="71"/>
      <c r="C118" s="72"/>
      <c r="D118" s="73"/>
      <c r="E118" s="73"/>
      <c r="F118" s="73"/>
    </row>
    <row r="119" spans="2:6" x14ac:dyDescent="0.25">
      <c r="B119" s="71"/>
      <c r="C119" s="72"/>
      <c r="D119" s="73"/>
      <c r="E119" s="73"/>
      <c r="F119" s="73"/>
    </row>
    <row r="120" spans="2:6" x14ac:dyDescent="0.25">
      <c r="B120" s="71"/>
      <c r="C120" s="72"/>
      <c r="D120" s="73"/>
      <c r="E120" s="73"/>
      <c r="F120" s="73"/>
    </row>
    <row r="121" spans="2:6" x14ac:dyDescent="0.25">
      <c r="B121" s="71"/>
      <c r="C121" s="72"/>
      <c r="D121" s="73"/>
      <c r="E121" s="73"/>
      <c r="F121" s="73"/>
    </row>
    <row r="122" spans="2:6" x14ac:dyDescent="0.25">
      <c r="B122" s="71"/>
      <c r="C122" s="72"/>
      <c r="D122" s="73"/>
      <c r="E122" s="73"/>
      <c r="F122" s="73"/>
    </row>
    <row r="123" spans="2:6" x14ac:dyDescent="0.25">
      <c r="B123" s="71"/>
      <c r="C123" s="72"/>
      <c r="D123" s="73"/>
      <c r="E123" s="73"/>
      <c r="F123" s="73"/>
    </row>
    <row r="124" spans="2:6" x14ac:dyDescent="0.25">
      <c r="B124" s="71"/>
      <c r="C124" s="72"/>
      <c r="D124" s="73"/>
      <c r="E124" s="73"/>
      <c r="F124" s="73"/>
    </row>
    <row r="125" spans="2:6" x14ac:dyDescent="0.25">
      <c r="B125" s="71"/>
      <c r="C125" s="72"/>
      <c r="D125" s="73"/>
      <c r="E125" s="73"/>
      <c r="F125" s="73"/>
    </row>
    <row r="126" spans="2:6" x14ac:dyDescent="0.25">
      <c r="B126" s="71"/>
      <c r="C126" s="72"/>
      <c r="D126" s="73"/>
      <c r="E126" s="73"/>
      <c r="F126" s="73"/>
    </row>
    <row r="127" spans="2:6" x14ac:dyDescent="0.25">
      <c r="B127" s="71"/>
      <c r="C127" s="72"/>
      <c r="D127" s="73"/>
      <c r="E127" s="73"/>
      <c r="F127" s="73"/>
    </row>
    <row r="128" spans="2:6" x14ac:dyDescent="0.25">
      <c r="B128" s="71"/>
      <c r="C128" s="72"/>
      <c r="D128" s="73"/>
      <c r="E128" s="73"/>
      <c r="F128" s="73"/>
    </row>
    <row r="129" spans="2:6" x14ac:dyDescent="0.25">
      <c r="B129" s="71"/>
      <c r="C129" s="72"/>
      <c r="D129" s="73"/>
      <c r="E129" s="73"/>
      <c r="F129" s="73"/>
    </row>
    <row r="130" spans="2:6" x14ac:dyDescent="0.25">
      <c r="B130" s="71"/>
      <c r="C130" s="72"/>
      <c r="D130" s="73"/>
      <c r="E130" s="73"/>
      <c r="F130" s="73"/>
    </row>
    <row r="131" spans="2:6" x14ac:dyDescent="0.25">
      <c r="B131" s="71"/>
      <c r="C131" s="72"/>
      <c r="D131" s="73"/>
      <c r="E131" s="73"/>
      <c r="F131" s="73"/>
    </row>
    <row r="132" spans="2:6" x14ac:dyDescent="0.25">
      <c r="B132" s="71"/>
      <c r="C132" s="72"/>
      <c r="D132" s="73"/>
      <c r="E132" s="73"/>
      <c r="F132" s="73"/>
    </row>
    <row r="133" spans="2:6" x14ac:dyDescent="0.25">
      <c r="B133" s="71"/>
      <c r="C133" s="72"/>
      <c r="D133" s="73"/>
      <c r="E133" s="73"/>
      <c r="F133" s="73"/>
    </row>
    <row r="134" spans="2:6" x14ac:dyDescent="0.25">
      <c r="B134" s="71"/>
      <c r="C134" s="72"/>
      <c r="D134" s="73"/>
      <c r="E134" s="73"/>
      <c r="F134" s="73"/>
    </row>
    <row r="135" spans="2:6" x14ac:dyDescent="0.25">
      <c r="B135" s="71"/>
      <c r="C135" s="72"/>
      <c r="D135" s="73"/>
      <c r="E135" s="73"/>
      <c r="F135" s="73"/>
    </row>
    <row r="136" spans="2:6" x14ac:dyDescent="0.25">
      <c r="B136" s="71"/>
      <c r="C136" s="72"/>
      <c r="D136" s="73"/>
      <c r="E136" s="73"/>
      <c r="F136" s="73"/>
    </row>
    <row r="137" spans="2:6" x14ac:dyDescent="0.25">
      <c r="B137" s="71"/>
      <c r="C137" s="72"/>
      <c r="D137" s="73"/>
      <c r="E137" s="73"/>
      <c r="F137" s="73"/>
    </row>
    <row r="138" spans="2:6" x14ac:dyDescent="0.25">
      <c r="B138" s="71"/>
      <c r="C138" s="72"/>
      <c r="D138" s="73"/>
      <c r="E138" s="73"/>
      <c r="F138" s="73"/>
    </row>
    <row r="139" spans="2:6" x14ac:dyDescent="0.25">
      <c r="B139" s="71"/>
      <c r="C139" s="72"/>
      <c r="D139" s="73"/>
      <c r="E139" s="73"/>
      <c r="F139" s="73"/>
    </row>
    <row r="140" spans="2:6" x14ac:dyDescent="0.25">
      <c r="B140" s="71"/>
      <c r="C140" s="72"/>
      <c r="D140" s="73"/>
      <c r="E140" s="73"/>
      <c r="F140" s="73"/>
    </row>
    <row r="141" spans="2:6" x14ac:dyDescent="0.25">
      <c r="B141" s="71"/>
      <c r="C141" s="72"/>
      <c r="D141" s="73"/>
      <c r="E141" s="73"/>
      <c r="F141" s="73"/>
    </row>
    <row r="142" spans="2:6" x14ac:dyDescent="0.25">
      <c r="B142" s="71"/>
      <c r="C142" s="72"/>
      <c r="D142" s="73"/>
      <c r="E142" s="73"/>
      <c r="F142" s="73"/>
    </row>
    <row r="143" spans="2:6" x14ac:dyDescent="0.25">
      <c r="B143" s="71"/>
      <c r="C143" s="72"/>
      <c r="D143" s="73"/>
      <c r="E143" s="73"/>
      <c r="F143" s="73"/>
    </row>
    <row r="144" spans="2:6" x14ac:dyDescent="0.25">
      <c r="B144" s="71"/>
      <c r="C144" s="72"/>
      <c r="D144" s="73"/>
      <c r="E144" s="73"/>
      <c r="F144" s="73"/>
    </row>
    <row r="145" spans="2:6" x14ac:dyDescent="0.25">
      <c r="B145" s="71"/>
      <c r="C145" s="72"/>
      <c r="D145" s="73"/>
      <c r="E145" s="73"/>
      <c r="F145" s="73"/>
    </row>
    <row r="146" spans="2:6" x14ac:dyDescent="0.25">
      <c r="B146" s="71"/>
      <c r="C146" s="72"/>
      <c r="D146" s="73"/>
      <c r="E146" s="73"/>
      <c r="F146" s="73"/>
    </row>
    <row r="147" spans="2:6" x14ac:dyDescent="0.25">
      <c r="B147" s="71"/>
      <c r="C147" s="72"/>
      <c r="D147" s="73"/>
      <c r="E147" s="73"/>
      <c r="F147" s="73"/>
    </row>
    <row r="148" spans="2:6" x14ac:dyDescent="0.25">
      <c r="B148" s="71"/>
      <c r="C148" s="72"/>
      <c r="D148" s="73"/>
      <c r="E148" s="73"/>
      <c r="F148" s="73"/>
    </row>
    <row r="149" spans="2:6" x14ac:dyDescent="0.25">
      <c r="B149" s="71"/>
      <c r="C149" s="72"/>
      <c r="D149" s="73"/>
      <c r="E149" s="73"/>
      <c r="F149" s="73"/>
    </row>
    <row r="150" spans="2:6" x14ac:dyDescent="0.25">
      <c r="B150" s="71"/>
      <c r="C150" s="72"/>
      <c r="D150" s="73"/>
      <c r="E150" s="73"/>
      <c r="F150" s="73"/>
    </row>
    <row r="151" spans="2:6" x14ac:dyDescent="0.25">
      <c r="B151" s="71"/>
      <c r="C151" s="72"/>
      <c r="D151" s="73"/>
      <c r="E151" s="73"/>
      <c r="F151" s="73"/>
    </row>
    <row r="152" spans="2:6" x14ac:dyDescent="0.25">
      <c r="B152" s="71"/>
      <c r="C152" s="72"/>
      <c r="D152" s="73"/>
      <c r="E152" s="73"/>
      <c r="F152" s="73"/>
    </row>
    <row r="153" spans="2:6" x14ac:dyDescent="0.25">
      <c r="B153" s="71"/>
      <c r="C153" s="72"/>
      <c r="D153" s="73"/>
      <c r="E153" s="73"/>
      <c r="F153" s="73"/>
    </row>
    <row r="154" spans="2:6" x14ac:dyDescent="0.25">
      <c r="B154" s="71"/>
      <c r="C154" s="72"/>
      <c r="D154" s="73"/>
      <c r="E154" s="73"/>
      <c r="F154" s="73"/>
    </row>
    <row r="155" spans="2:6" x14ac:dyDescent="0.25">
      <c r="B155" s="71"/>
      <c r="C155" s="72"/>
      <c r="D155" s="73"/>
      <c r="E155" s="73"/>
      <c r="F155" s="73"/>
    </row>
    <row r="156" spans="2:6" x14ac:dyDescent="0.25">
      <c r="B156" s="71"/>
      <c r="C156" s="72"/>
      <c r="D156" s="73"/>
      <c r="E156" s="73"/>
      <c r="F156" s="73"/>
    </row>
    <row r="157" spans="2:6" x14ac:dyDescent="0.25">
      <c r="B157" s="71"/>
      <c r="C157" s="72"/>
      <c r="D157" s="73"/>
      <c r="E157" s="73"/>
      <c r="F157" s="73"/>
    </row>
    <row r="158" spans="2:6" x14ac:dyDescent="0.25">
      <c r="B158" s="71"/>
      <c r="C158" s="72"/>
      <c r="D158" s="73"/>
      <c r="E158" s="73"/>
      <c r="F158" s="73"/>
    </row>
    <row r="159" spans="2:6" x14ac:dyDescent="0.25">
      <c r="B159" s="71"/>
      <c r="C159" s="72"/>
      <c r="D159" s="73"/>
      <c r="E159" s="73"/>
      <c r="F159" s="73"/>
    </row>
    <row r="160" spans="2:6" x14ac:dyDescent="0.25">
      <c r="B160" s="71"/>
      <c r="C160" s="72"/>
      <c r="D160" s="73"/>
      <c r="E160" s="73"/>
      <c r="F160" s="73"/>
    </row>
    <row r="161" spans="2:6" x14ac:dyDescent="0.25">
      <c r="B161" s="71"/>
      <c r="C161" s="72"/>
      <c r="D161" s="73"/>
      <c r="E161" s="73"/>
      <c r="F161" s="73"/>
    </row>
    <row r="162" spans="2:6" x14ac:dyDescent="0.25">
      <c r="B162" s="71"/>
      <c r="C162" s="72"/>
      <c r="D162" s="73"/>
      <c r="E162" s="73"/>
      <c r="F162" s="73"/>
    </row>
    <row r="163" spans="2:6" x14ac:dyDescent="0.25">
      <c r="B163" s="71"/>
      <c r="C163" s="72"/>
      <c r="D163" s="73"/>
      <c r="E163" s="73"/>
      <c r="F163" s="73"/>
    </row>
    <row r="164" spans="2:6" x14ac:dyDescent="0.25">
      <c r="B164" s="71"/>
      <c r="C164" s="72"/>
      <c r="D164" s="73"/>
      <c r="E164" s="73"/>
      <c r="F164" s="73"/>
    </row>
    <row r="165" spans="2:6" x14ac:dyDescent="0.25">
      <c r="B165" s="71"/>
      <c r="C165" s="72"/>
      <c r="D165" s="73"/>
      <c r="E165" s="73"/>
      <c r="F165" s="73"/>
    </row>
    <row r="166" spans="2:6" x14ac:dyDescent="0.25">
      <c r="B166" s="71"/>
      <c r="C166" s="72"/>
      <c r="D166" s="73"/>
      <c r="E166" s="73"/>
      <c r="F166" s="73"/>
    </row>
    <row r="167" spans="2:6" x14ac:dyDescent="0.25">
      <c r="B167" s="71"/>
      <c r="C167" s="72"/>
      <c r="D167" s="73"/>
      <c r="E167" s="73"/>
      <c r="F167" s="73"/>
    </row>
    <row r="168" spans="2:6" x14ac:dyDescent="0.25">
      <c r="B168" s="71"/>
      <c r="C168" s="72"/>
      <c r="D168" s="73"/>
      <c r="E168" s="73"/>
      <c r="F168" s="73"/>
    </row>
    <row r="169" spans="2:6" x14ac:dyDescent="0.25">
      <c r="B169" s="71"/>
      <c r="C169" s="72"/>
      <c r="D169" s="73"/>
      <c r="E169" s="73"/>
      <c r="F169" s="73"/>
    </row>
    <row r="170" spans="2:6" x14ac:dyDescent="0.25">
      <c r="B170" s="71"/>
      <c r="C170" s="72"/>
      <c r="D170" s="73"/>
      <c r="E170" s="73"/>
      <c r="F170" s="73"/>
    </row>
    <row r="171" spans="2:6" x14ac:dyDescent="0.25">
      <c r="B171" s="71"/>
      <c r="C171" s="72"/>
      <c r="D171" s="73"/>
      <c r="E171" s="73"/>
      <c r="F171" s="73"/>
    </row>
    <row r="172" spans="2:6" x14ac:dyDescent="0.25">
      <c r="B172" s="71"/>
      <c r="C172" s="72"/>
      <c r="D172" s="73"/>
      <c r="E172" s="73"/>
      <c r="F172" s="73"/>
    </row>
    <row r="173" spans="2:6" x14ac:dyDescent="0.25">
      <c r="B173" s="71"/>
      <c r="C173" s="72"/>
      <c r="D173" s="73"/>
      <c r="E173" s="73"/>
      <c r="F173" s="73"/>
    </row>
    <row r="174" spans="2:6" x14ac:dyDescent="0.25">
      <c r="B174" s="71"/>
      <c r="C174" s="72"/>
      <c r="D174" s="73"/>
      <c r="E174" s="73"/>
      <c r="F174" s="73"/>
    </row>
    <row r="175" spans="2:6" x14ac:dyDescent="0.25">
      <c r="B175" s="71"/>
      <c r="C175" s="72"/>
      <c r="D175" s="73"/>
      <c r="E175" s="73"/>
      <c r="F175" s="73"/>
    </row>
    <row r="176" spans="2:6" x14ac:dyDescent="0.25">
      <c r="B176" s="71"/>
      <c r="C176" s="72"/>
      <c r="D176" s="73"/>
      <c r="E176" s="73"/>
      <c r="F176" s="73"/>
    </row>
    <row r="177" spans="2:6" x14ac:dyDescent="0.25">
      <c r="B177" s="71"/>
      <c r="C177" s="72"/>
      <c r="D177" s="73"/>
      <c r="E177" s="73"/>
      <c r="F177" s="73"/>
    </row>
    <row r="178" spans="2:6" x14ac:dyDescent="0.25">
      <c r="B178" s="71"/>
      <c r="C178" s="72"/>
      <c r="D178" s="73"/>
      <c r="E178" s="73"/>
      <c r="F178" s="73"/>
    </row>
    <row r="179" spans="2:6" x14ac:dyDescent="0.25">
      <c r="B179" s="71"/>
      <c r="C179" s="72"/>
      <c r="D179" s="73"/>
      <c r="E179" s="73"/>
      <c r="F179" s="73"/>
    </row>
    <row r="180" spans="2:6" x14ac:dyDescent="0.25">
      <c r="B180" s="71"/>
      <c r="C180" s="72"/>
      <c r="D180" s="73"/>
      <c r="E180" s="73"/>
      <c r="F180" s="73"/>
    </row>
    <row r="181" spans="2:6" x14ac:dyDescent="0.25">
      <c r="B181" s="71"/>
      <c r="C181" s="72"/>
      <c r="D181" s="73"/>
      <c r="E181" s="73"/>
      <c r="F181" s="73"/>
    </row>
    <row r="182" spans="2:6" x14ac:dyDescent="0.25">
      <c r="B182" s="71"/>
      <c r="C182" s="72"/>
      <c r="D182" s="73"/>
      <c r="E182" s="73"/>
      <c r="F182" s="73"/>
    </row>
    <row r="183" spans="2:6" x14ac:dyDescent="0.25">
      <c r="B183" s="71"/>
      <c r="C183" s="72"/>
      <c r="D183" s="73"/>
      <c r="E183" s="73"/>
      <c r="F183" s="73"/>
    </row>
    <row r="184" spans="2:6" x14ac:dyDescent="0.25">
      <c r="B184" s="71"/>
      <c r="C184" s="72"/>
      <c r="D184" s="73"/>
      <c r="E184" s="73"/>
      <c r="F184" s="73"/>
    </row>
    <row r="185" spans="2:6" x14ac:dyDescent="0.25">
      <c r="B185" s="71"/>
      <c r="C185" s="72"/>
      <c r="D185" s="73"/>
      <c r="E185" s="73"/>
      <c r="F185" s="73"/>
    </row>
    <row r="186" spans="2:6" x14ac:dyDescent="0.25">
      <c r="B186" s="71"/>
      <c r="C186" s="72"/>
      <c r="D186" s="73"/>
      <c r="E186" s="73"/>
      <c r="F186" s="73"/>
    </row>
    <row r="187" spans="2:6" x14ac:dyDescent="0.25">
      <c r="B187" s="71"/>
      <c r="C187" s="72"/>
      <c r="D187" s="73"/>
      <c r="E187" s="73"/>
      <c r="F187" s="73"/>
    </row>
    <row r="188" spans="2:6" x14ac:dyDescent="0.25">
      <c r="B188" s="71"/>
      <c r="C188" s="72"/>
      <c r="D188" s="73"/>
      <c r="E188" s="73"/>
      <c r="F188" s="73"/>
    </row>
    <row r="189" spans="2:6" x14ac:dyDescent="0.25">
      <c r="B189" s="71"/>
      <c r="C189" s="72"/>
      <c r="D189" s="73"/>
      <c r="E189" s="73"/>
      <c r="F189" s="73"/>
    </row>
    <row r="190" spans="2:6" x14ac:dyDescent="0.25">
      <c r="B190" s="71"/>
      <c r="C190" s="72"/>
      <c r="D190" s="73"/>
      <c r="E190" s="73"/>
      <c r="F190" s="73"/>
    </row>
    <row r="191" spans="2:6" x14ac:dyDescent="0.25">
      <c r="B191" s="71"/>
      <c r="C191" s="72"/>
      <c r="D191" s="73"/>
      <c r="E191" s="73"/>
      <c r="F191" s="73"/>
    </row>
    <row r="192" spans="2:6" x14ac:dyDescent="0.25">
      <c r="B192" s="71"/>
      <c r="C192" s="72"/>
      <c r="D192" s="73"/>
      <c r="E192" s="73"/>
      <c r="F192" s="73"/>
    </row>
    <row r="193" spans="2:6" x14ac:dyDescent="0.25">
      <c r="B193" s="71"/>
      <c r="C193" s="72"/>
      <c r="D193" s="73"/>
      <c r="E193" s="73"/>
      <c r="F193" s="73"/>
    </row>
    <row r="194" spans="2:6" x14ac:dyDescent="0.25">
      <c r="B194" s="71"/>
      <c r="C194" s="72"/>
      <c r="D194" s="73"/>
      <c r="E194" s="73"/>
      <c r="F194" s="73"/>
    </row>
    <row r="195" spans="2:6" x14ac:dyDescent="0.25">
      <c r="B195" s="71"/>
      <c r="C195" s="72"/>
      <c r="D195" s="73"/>
      <c r="E195" s="73"/>
      <c r="F195" s="73"/>
    </row>
    <row r="196" spans="2:6" x14ac:dyDescent="0.25">
      <c r="B196" s="71"/>
      <c r="C196" s="72"/>
      <c r="D196" s="73"/>
      <c r="E196" s="73"/>
      <c r="F196" s="73"/>
    </row>
    <row r="197" spans="2:6" x14ac:dyDescent="0.25">
      <c r="B197" s="71"/>
      <c r="C197" s="72"/>
      <c r="D197" s="73"/>
      <c r="E197" s="73"/>
      <c r="F197" s="73"/>
    </row>
    <row r="198" spans="2:6" x14ac:dyDescent="0.25">
      <c r="B198" s="71"/>
      <c r="C198" s="72"/>
      <c r="D198" s="73"/>
      <c r="E198" s="73"/>
      <c r="F198" s="73"/>
    </row>
    <row r="199" spans="2:6" x14ac:dyDescent="0.25">
      <c r="B199" s="71"/>
      <c r="C199" s="72"/>
      <c r="D199" s="73"/>
      <c r="E199" s="73"/>
      <c r="F199" s="73"/>
    </row>
    <row r="200" spans="2:6" x14ac:dyDescent="0.25">
      <c r="B200" s="71"/>
      <c r="C200" s="72"/>
      <c r="D200" s="73"/>
      <c r="E200" s="73"/>
      <c r="F200" s="73"/>
    </row>
    <row r="201" spans="2:6" x14ac:dyDescent="0.25">
      <c r="B201" s="71"/>
      <c r="C201" s="72"/>
      <c r="D201" s="73"/>
      <c r="E201" s="73"/>
      <c r="F201" s="73"/>
    </row>
    <row r="202" spans="2:6" x14ac:dyDescent="0.25">
      <c r="B202" s="71"/>
      <c r="C202" s="72"/>
      <c r="D202" s="73"/>
      <c r="E202" s="73"/>
      <c r="F202" s="73"/>
    </row>
    <row r="203" spans="2:6" x14ac:dyDescent="0.25">
      <c r="B203" s="71"/>
      <c r="C203" s="72"/>
      <c r="D203" s="73"/>
      <c r="E203" s="73"/>
      <c r="F203" s="73"/>
    </row>
    <row r="204" spans="2:6" x14ac:dyDescent="0.25">
      <c r="B204" s="71"/>
      <c r="C204" s="72"/>
      <c r="D204" s="73"/>
      <c r="E204" s="73"/>
      <c r="F204" s="73"/>
    </row>
    <row r="205" spans="2:6" x14ac:dyDescent="0.25">
      <c r="B205" s="71"/>
      <c r="C205" s="72"/>
      <c r="D205" s="73"/>
      <c r="E205" s="73"/>
      <c r="F205" s="73"/>
    </row>
    <row r="206" spans="2:6" x14ac:dyDescent="0.25">
      <c r="B206" s="71"/>
      <c r="C206" s="72"/>
      <c r="D206" s="73"/>
      <c r="E206" s="73"/>
      <c r="F206" s="73"/>
    </row>
    <row r="207" spans="2:6" x14ac:dyDescent="0.25">
      <c r="B207" s="71"/>
      <c r="C207" s="72"/>
      <c r="D207" s="73"/>
      <c r="E207" s="73"/>
      <c r="F207" s="73"/>
    </row>
    <row r="208" spans="2:6" x14ac:dyDescent="0.25">
      <c r="B208" s="71"/>
      <c r="C208" s="72"/>
      <c r="D208" s="73"/>
      <c r="E208" s="73"/>
      <c r="F208" s="73"/>
    </row>
    <row r="209" spans="2:6" x14ac:dyDescent="0.25">
      <c r="B209" s="71"/>
      <c r="C209" s="72"/>
      <c r="D209" s="73"/>
      <c r="E209" s="73"/>
      <c r="F209" s="73"/>
    </row>
    <row r="210" spans="2:6" x14ac:dyDescent="0.25">
      <c r="B210" s="71"/>
      <c r="C210" s="72"/>
      <c r="D210" s="73"/>
      <c r="E210" s="73"/>
      <c r="F210" s="73"/>
    </row>
    <row r="211" spans="2:6" x14ac:dyDescent="0.25">
      <c r="B211" s="71"/>
      <c r="C211" s="72"/>
      <c r="D211" s="73"/>
      <c r="E211" s="73"/>
      <c r="F211" s="73"/>
    </row>
    <row r="212" spans="2:6" x14ac:dyDescent="0.25">
      <c r="B212" s="71"/>
      <c r="C212" s="72"/>
      <c r="D212" s="73"/>
      <c r="E212" s="73"/>
      <c r="F212" s="73"/>
    </row>
    <row r="213" spans="2:6" x14ac:dyDescent="0.25">
      <c r="B213" s="71"/>
      <c r="C213" s="72"/>
      <c r="D213" s="73"/>
      <c r="E213" s="73"/>
      <c r="F213" s="73"/>
    </row>
    <row r="214" spans="2:6" x14ac:dyDescent="0.25">
      <c r="B214" s="71"/>
      <c r="C214" s="72"/>
      <c r="D214" s="73"/>
      <c r="E214" s="73"/>
      <c r="F214" s="73"/>
    </row>
    <row r="215" spans="2:6" x14ac:dyDescent="0.25">
      <c r="B215" s="71"/>
      <c r="C215" s="72"/>
      <c r="D215" s="73"/>
      <c r="E215" s="73"/>
      <c r="F215" s="73"/>
    </row>
    <row r="216" spans="2:6" x14ac:dyDescent="0.25">
      <c r="B216" s="71"/>
      <c r="C216" s="72"/>
      <c r="D216" s="73"/>
      <c r="E216" s="73"/>
      <c r="F216" s="73"/>
    </row>
    <row r="217" spans="2:6" x14ac:dyDescent="0.25">
      <c r="B217" s="71"/>
      <c r="C217" s="72"/>
      <c r="D217" s="73"/>
      <c r="E217" s="73"/>
      <c r="F217" s="73"/>
    </row>
    <row r="218" spans="2:6" x14ac:dyDescent="0.25">
      <c r="B218" s="71"/>
      <c r="C218" s="72"/>
      <c r="D218" s="73"/>
      <c r="E218" s="73"/>
      <c r="F218" s="73"/>
    </row>
    <row r="219" spans="2:6" x14ac:dyDescent="0.25">
      <c r="B219" s="71"/>
      <c r="C219" s="72"/>
      <c r="D219" s="73"/>
      <c r="E219" s="73"/>
      <c r="F219" s="73"/>
    </row>
    <row r="220" spans="2:6" x14ac:dyDescent="0.25">
      <c r="B220" s="71"/>
      <c r="C220" s="72"/>
      <c r="D220" s="73"/>
      <c r="E220" s="73"/>
      <c r="F220" s="73"/>
    </row>
    <row r="221" spans="2:6" x14ac:dyDescent="0.25">
      <c r="B221" s="71"/>
      <c r="C221" s="72"/>
      <c r="D221" s="73"/>
      <c r="E221" s="73"/>
      <c r="F221" s="73"/>
    </row>
    <row r="222" spans="2:6" x14ac:dyDescent="0.25">
      <c r="B222" s="71"/>
      <c r="C222" s="72"/>
      <c r="D222" s="73"/>
      <c r="E222" s="73"/>
      <c r="F222" s="73"/>
    </row>
    <row r="223" spans="2:6" x14ac:dyDescent="0.25">
      <c r="B223" s="71"/>
      <c r="C223" s="72"/>
      <c r="D223" s="73"/>
      <c r="E223" s="73"/>
      <c r="F223" s="73"/>
    </row>
    <row r="224" spans="2:6" x14ac:dyDescent="0.25">
      <c r="B224" s="71"/>
      <c r="C224" s="72"/>
      <c r="D224" s="73"/>
      <c r="E224" s="73"/>
      <c r="F224" s="73"/>
    </row>
    <row r="225" spans="2:6" x14ac:dyDescent="0.25">
      <c r="B225" s="71"/>
      <c r="C225" s="72"/>
      <c r="D225" s="73"/>
      <c r="E225" s="73"/>
      <c r="F225" s="73"/>
    </row>
    <row r="226" spans="2:6" x14ac:dyDescent="0.25">
      <c r="B226" s="71"/>
      <c r="C226" s="72"/>
      <c r="D226" s="73"/>
      <c r="E226" s="73"/>
      <c r="F226" s="73"/>
    </row>
    <row r="227" spans="2:6" x14ac:dyDescent="0.25">
      <c r="B227" s="71"/>
      <c r="C227" s="72"/>
      <c r="D227" s="73"/>
      <c r="E227" s="73"/>
      <c r="F227" s="73"/>
    </row>
    <row r="228" spans="2:6" x14ac:dyDescent="0.25">
      <c r="B228" s="71"/>
      <c r="C228" s="72"/>
      <c r="D228" s="73"/>
      <c r="E228" s="73"/>
      <c r="F228" s="73"/>
    </row>
    <row r="229" spans="2:6" x14ac:dyDescent="0.25">
      <c r="B229" s="71"/>
      <c r="C229" s="72"/>
      <c r="D229" s="73"/>
      <c r="E229" s="73"/>
      <c r="F229" s="73"/>
    </row>
    <row r="230" spans="2:6" x14ac:dyDescent="0.25">
      <c r="B230" s="71"/>
      <c r="C230" s="72"/>
      <c r="D230" s="73"/>
      <c r="E230" s="73"/>
      <c r="F230" s="73"/>
    </row>
    <row r="231" spans="2:6" x14ac:dyDescent="0.25">
      <c r="B231" s="71"/>
      <c r="C231" s="72"/>
      <c r="D231" s="73"/>
      <c r="E231" s="73"/>
      <c r="F231" s="73"/>
    </row>
    <row r="232" spans="2:6" x14ac:dyDescent="0.25">
      <c r="B232" s="71"/>
      <c r="C232" s="72"/>
      <c r="D232" s="73"/>
      <c r="E232" s="73"/>
      <c r="F232" s="73"/>
    </row>
    <row r="233" spans="2:6" x14ac:dyDescent="0.25">
      <c r="B233" s="71"/>
      <c r="C233" s="72"/>
      <c r="D233" s="73"/>
      <c r="E233" s="73"/>
      <c r="F233" s="73"/>
    </row>
    <row r="234" spans="2:6" x14ac:dyDescent="0.25">
      <c r="B234" s="71"/>
      <c r="C234" s="72"/>
      <c r="D234" s="73"/>
      <c r="E234" s="73"/>
      <c r="F234" s="73"/>
    </row>
    <row r="235" spans="2:6" x14ac:dyDescent="0.25">
      <c r="B235" s="71"/>
      <c r="C235" s="72"/>
      <c r="D235" s="73"/>
      <c r="E235" s="73"/>
      <c r="F235" s="73"/>
    </row>
    <row r="236" spans="2:6" x14ac:dyDescent="0.25">
      <c r="B236" s="71"/>
      <c r="C236" s="72"/>
      <c r="D236" s="73"/>
      <c r="E236" s="73"/>
      <c r="F236" s="73"/>
    </row>
    <row r="237" spans="2:6" x14ac:dyDescent="0.25">
      <c r="B237" s="71"/>
      <c r="C237" s="72"/>
      <c r="D237" s="73"/>
      <c r="E237" s="73"/>
      <c r="F237" s="73"/>
    </row>
    <row r="238" spans="2:6" x14ac:dyDescent="0.25">
      <c r="B238" s="71"/>
      <c r="C238" s="72"/>
      <c r="D238" s="73"/>
      <c r="E238" s="73"/>
      <c r="F238" s="73"/>
    </row>
    <row r="239" spans="2:6" x14ac:dyDescent="0.25">
      <c r="B239" s="71"/>
      <c r="C239" s="72"/>
      <c r="D239" s="73"/>
      <c r="E239" s="73"/>
      <c r="F239" s="73"/>
    </row>
    <row r="240" spans="2:6" x14ac:dyDescent="0.25">
      <c r="B240" s="71"/>
      <c r="C240" s="72"/>
      <c r="D240" s="73"/>
      <c r="E240" s="73"/>
      <c r="F240" s="73"/>
    </row>
    <row r="241" spans="2:6" x14ac:dyDescent="0.25">
      <c r="B241" s="71"/>
      <c r="C241" s="72"/>
      <c r="D241" s="73"/>
      <c r="E241" s="73"/>
      <c r="F241" s="73"/>
    </row>
    <row r="242" spans="2:6" x14ac:dyDescent="0.25">
      <c r="B242" s="71"/>
      <c r="C242" s="72"/>
      <c r="D242" s="73"/>
      <c r="E242" s="73"/>
      <c r="F242" s="73"/>
    </row>
    <row r="243" spans="2:6" x14ac:dyDescent="0.25">
      <c r="B243" s="71"/>
      <c r="C243" s="72"/>
      <c r="D243" s="73"/>
      <c r="E243" s="73"/>
      <c r="F243" s="73"/>
    </row>
    <row r="244" spans="2:6" x14ac:dyDescent="0.25">
      <c r="B244" s="71"/>
      <c r="C244" s="72"/>
      <c r="D244" s="73"/>
      <c r="E244" s="73"/>
      <c r="F244" s="73"/>
    </row>
    <row r="245" spans="2:6" x14ac:dyDescent="0.25">
      <c r="B245" s="71"/>
      <c r="C245" s="72"/>
      <c r="D245" s="73"/>
      <c r="E245" s="73"/>
      <c r="F245" s="73"/>
    </row>
    <row r="246" spans="2:6" x14ac:dyDescent="0.25">
      <c r="B246" s="71"/>
      <c r="C246" s="72"/>
      <c r="D246" s="73"/>
      <c r="E246" s="73"/>
      <c r="F246" s="73"/>
    </row>
    <row r="247" spans="2:6" x14ac:dyDescent="0.25">
      <c r="B247" s="71"/>
      <c r="C247" s="72"/>
      <c r="D247" s="73"/>
      <c r="E247" s="73"/>
      <c r="F247" s="73"/>
    </row>
    <row r="248" spans="2:6" x14ac:dyDescent="0.25">
      <c r="B248" s="71"/>
      <c r="C248" s="72"/>
      <c r="D248" s="73"/>
      <c r="E248" s="73"/>
      <c r="F248" s="73"/>
    </row>
    <row r="249" spans="2:6" x14ac:dyDescent="0.25">
      <c r="B249" s="71"/>
      <c r="C249" s="72"/>
      <c r="D249" s="73"/>
      <c r="E249" s="73"/>
      <c r="F249" s="73"/>
    </row>
    <row r="250" spans="2:6" x14ac:dyDescent="0.25">
      <c r="B250" s="71"/>
      <c r="C250" s="72"/>
      <c r="D250" s="73"/>
      <c r="E250" s="73"/>
      <c r="F250" s="73"/>
    </row>
    <row r="251" spans="2:6" x14ac:dyDescent="0.25">
      <c r="B251" s="71"/>
      <c r="C251" s="72"/>
      <c r="D251" s="73"/>
      <c r="E251" s="73"/>
      <c r="F251" s="73"/>
    </row>
    <row r="252" spans="2:6" x14ac:dyDescent="0.25">
      <c r="B252" s="71"/>
      <c r="C252" s="72"/>
      <c r="D252" s="73"/>
      <c r="E252" s="73"/>
      <c r="F252" s="73"/>
    </row>
    <row r="253" spans="2:6" x14ac:dyDescent="0.25">
      <c r="B253" s="71"/>
      <c r="C253" s="72"/>
      <c r="D253" s="73"/>
      <c r="E253" s="73"/>
      <c r="F253" s="73"/>
    </row>
    <row r="254" spans="2:6" x14ac:dyDescent="0.25">
      <c r="B254" s="71"/>
      <c r="C254" s="72"/>
      <c r="D254" s="73"/>
      <c r="E254" s="73"/>
      <c r="F254" s="73"/>
    </row>
    <row r="255" spans="2:6" x14ac:dyDescent="0.25">
      <c r="B255" s="71"/>
      <c r="C255" s="72"/>
      <c r="D255" s="73"/>
      <c r="E255" s="73"/>
      <c r="F255" s="73"/>
    </row>
    <row r="256" spans="2:6" x14ac:dyDescent="0.25">
      <c r="B256" s="71"/>
      <c r="C256" s="72"/>
      <c r="D256" s="73"/>
      <c r="E256" s="73"/>
      <c r="F256" s="73"/>
    </row>
    <row r="257" spans="2:6" x14ac:dyDescent="0.25">
      <c r="B257" s="71"/>
      <c r="C257" s="72"/>
      <c r="D257" s="73"/>
      <c r="E257" s="73"/>
      <c r="F257" s="73"/>
    </row>
    <row r="258" spans="2:6" x14ac:dyDescent="0.25">
      <c r="B258" s="71"/>
      <c r="C258" s="72"/>
      <c r="D258" s="73"/>
      <c r="E258" s="73"/>
      <c r="F258" s="73"/>
    </row>
    <row r="259" spans="2:6" x14ac:dyDescent="0.25">
      <c r="B259" s="71"/>
      <c r="C259" s="72"/>
      <c r="D259" s="73"/>
      <c r="E259" s="73"/>
      <c r="F259" s="73"/>
    </row>
    <row r="260" spans="2:6" x14ac:dyDescent="0.25">
      <c r="B260" s="71"/>
      <c r="C260" s="72"/>
      <c r="D260" s="73"/>
      <c r="E260" s="73"/>
      <c r="F260" s="73"/>
    </row>
    <row r="261" spans="2:6" x14ac:dyDescent="0.25">
      <c r="B261" s="71"/>
      <c r="C261" s="72"/>
      <c r="D261" s="73"/>
      <c r="E261" s="73"/>
      <c r="F261" s="73"/>
    </row>
    <row r="262" spans="2:6" x14ac:dyDescent="0.25">
      <c r="B262" s="71"/>
      <c r="C262" s="72"/>
      <c r="D262" s="73"/>
      <c r="E262" s="73"/>
      <c r="F262" s="73"/>
    </row>
    <row r="263" spans="2:6" x14ac:dyDescent="0.25">
      <c r="B263" s="71"/>
      <c r="C263" s="72"/>
      <c r="D263" s="73"/>
      <c r="E263" s="73"/>
      <c r="F263" s="73"/>
    </row>
    <row r="264" spans="2:6" x14ac:dyDescent="0.25">
      <c r="B264" s="71"/>
      <c r="C264" s="72"/>
      <c r="D264" s="73"/>
      <c r="E264" s="73"/>
      <c r="F264" s="73"/>
    </row>
    <row r="265" spans="2:6" x14ac:dyDescent="0.25">
      <c r="B265" s="71"/>
      <c r="C265" s="72"/>
      <c r="D265" s="73"/>
      <c r="E265" s="73"/>
      <c r="F265" s="73"/>
    </row>
    <row r="266" spans="2:6" x14ac:dyDescent="0.25">
      <c r="B266" s="71"/>
      <c r="C266" s="72"/>
      <c r="D266" s="73"/>
      <c r="E266" s="73"/>
      <c r="F266" s="73"/>
    </row>
    <row r="267" spans="2:6" x14ac:dyDescent="0.25">
      <c r="B267" s="71"/>
      <c r="C267" s="72"/>
      <c r="D267" s="73"/>
      <c r="E267" s="73"/>
      <c r="F267" s="73"/>
    </row>
    <row r="268" spans="2:6" x14ac:dyDescent="0.25">
      <c r="B268" s="71"/>
      <c r="C268" s="72"/>
      <c r="D268" s="73"/>
      <c r="E268" s="73"/>
      <c r="F268" s="73"/>
    </row>
    <row r="269" spans="2:6" x14ac:dyDescent="0.25">
      <c r="B269" s="71"/>
      <c r="C269" s="72"/>
      <c r="D269" s="73"/>
      <c r="E269" s="73"/>
      <c r="F269" s="73"/>
    </row>
    <row r="270" spans="2:6" x14ac:dyDescent="0.25">
      <c r="B270" s="71"/>
      <c r="C270" s="72"/>
      <c r="D270" s="73"/>
      <c r="E270" s="73"/>
      <c r="F270" s="73"/>
    </row>
    <row r="271" spans="2:6" x14ac:dyDescent="0.25">
      <c r="B271" s="71"/>
      <c r="C271" s="72"/>
      <c r="D271" s="73"/>
      <c r="E271" s="73"/>
      <c r="F271" s="73"/>
    </row>
    <row r="272" spans="2:6" x14ac:dyDescent="0.25">
      <c r="B272" s="71"/>
      <c r="C272" s="72"/>
      <c r="D272" s="73"/>
      <c r="E272" s="73"/>
      <c r="F272" s="73"/>
    </row>
    <row r="273" spans="2:6" x14ac:dyDescent="0.25">
      <c r="B273" s="71"/>
      <c r="C273" s="72"/>
      <c r="D273" s="73"/>
      <c r="E273" s="73"/>
      <c r="F273" s="73"/>
    </row>
    <row r="274" spans="2:6" x14ac:dyDescent="0.25">
      <c r="B274" s="71"/>
      <c r="C274" s="72"/>
      <c r="D274" s="73"/>
      <c r="E274" s="73"/>
      <c r="F274" s="73"/>
    </row>
    <row r="275" spans="2:6" x14ac:dyDescent="0.25">
      <c r="B275" s="71"/>
      <c r="C275" s="72"/>
      <c r="D275" s="73"/>
      <c r="E275" s="73"/>
      <c r="F275" s="73"/>
    </row>
    <row r="276" spans="2:6" x14ac:dyDescent="0.25">
      <c r="B276" s="71"/>
      <c r="C276" s="72"/>
      <c r="D276" s="73"/>
      <c r="E276" s="73"/>
      <c r="F276" s="73"/>
    </row>
    <row r="277" spans="2:6" x14ac:dyDescent="0.25">
      <c r="B277" s="71"/>
      <c r="C277" s="72"/>
      <c r="D277" s="73"/>
      <c r="E277" s="73"/>
      <c r="F277" s="73"/>
    </row>
    <row r="278" spans="2:6" x14ac:dyDescent="0.25">
      <c r="B278" s="71"/>
      <c r="C278" s="72"/>
      <c r="D278" s="73"/>
      <c r="E278" s="73"/>
      <c r="F278" s="73"/>
    </row>
    <row r="279" spans="2:6" x14ac:dyDescent="0.25">
      <c r="B279" s="71"/>
      <c r="C279" s="72"/>
      <c r="D279" s="73"/>
      <c r="E279" s="73"/>
      <c r="F279" s="73"/>
    </row>
    <row r="280" spans="2:6" x14ac:dyDescent="0.25">
      <c r="B280" s="71"/>
      <c r="C280" s="72"/>
      <c r="D280" s="73"/>
      <c r="E280" s="73"/>
      <c r="F280" s="73"/>
    </row>
    <row r="281" spans="2:6" x14ac:dyDescent="0.25">
      <c r="B281" s="71"/>
      <c r="C281" s="72"/>
      <c r="D281" s="73"/>
      <c r="E281" s="73"/>
      <c r="F281" s="73"/>
    </row>
    <row r="282" spans="2:6" x14ac:dyDescent="0.25">
      <c r="B282" s="71"/>
      <c r="C282" s="72"/>
      <c r="D282" s="73"/>
      <c r="E282" s="73"/>
      <c r="F282" s="73"/>
    </row>
  </sheetData>
  <mergeCells count="1">
    <mergeCell ref="B2:F2"/>
  </mergeCells>
  <pageMargins left="0.7" right="0.7" top="0.75" bottom="0.75" header="0.3" footer="0.3"/>
  <pageSetup paperSize="9" scale="77" orientation="portrait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285"/>
  <sheetViews>
    <sheetView workbookViewId="0">
      <selection activeCell="F9" sqref="F9"/>
    </sheetView>
  </sheetViews>
  <sheetFormatPr defaultRowHeight="15" x14ac:dyDescent="0.25"/>
  <cols>
    <col min="1" max="1" width="9.140625" style="59"/>
    <col min="2" max="2" width="52.7109375" style="74" customWidth="1"/>
    <col min="3" max="3" width="8.140625" style="75" bestFit="1" customWidth="1"/>
    <col min="4" max="4" width="13" style="76" customWidth="1"/>
    <col min="5" max="5" width="17.140625" style="76" customWidth="1"/>
    <col min="6" max="6" width="15.7109375" style="76" customWidth="1"/>
    <col min="7" max="7" width="14" style="66" customWidth="1"/>
    <col min="8" max="8" width="13.42578125" style="59" bestFit="1" customWidth="1"/>
    <col min="9" max="9" width="11.85546875" style="59" customWidth="1"/>
    <col min="10" max="10" width="9.140625" style="59"/>
    <col min="11" max="11" width="17.5703125" style="59" bestFit="1" customWidth="1"/>
    <col min="12" max="16384" width="9.140625" style="59"/>
  </cols>
  <sheetData>
    <row r="2" spans="2:7" s="54" customFormat="1" x14ac:dyDescent="0.2">
      <c r="B2" s="212" t="str">
        <f>'Elenco Prezzi Unitari'!B188</f>
        <v>CO - Leiststelle:  Rathaus (Gemeinde  MONTAN)</v>
      </c>
      <c r="C2" s="212"/>
      <c r="D2" s="212"/>
      <c r="E2" s="212"/>
      <c r="F2" s="212"/>
      <c r="G2" s="53"/>
    </row>
    <row r="3" spans="2:7" s="54" customFormat="1" x14ac:dyDescent="0.2">
      <c r="B3" s="55" t="str">
        <f>'Elenco Prezzi Unitari'!B65</f>
        <v>BESCHREIBUNG</v>
      </c>
      <c r="C3" s="55" t="str">
        <f>'Elenco Prezzi Unitari'!C65</f>
        <v>M.E.</v>
      </c>
      <c r="D3" s="55" t="str">
        <f>'Elenco Prezzi Unitari'!D65</f>
        <v>ANZ.</v>
      </c>
      <c r="E3" s="55" t="str">
        <f>'Elenco Prezzi Unitari'!E65</f>
        <v>EINHEITSPREIS</v>
      </c>
      <c r="F3" s="55" t="str">
        <f>'Elenco Prezzi Unitari'!F65</f>
        <v>BETRAG</v>
      </c>
      <c r="G3" s="53"/>
    </row>
    <row r="4" spans="2:7" x14ac:dyDescent="0.25">
      <c r="B4" s="33" t="str">
        <f>'Elenco Prezzi Unitari'!B12</f>
        <v>Tablet 10 Zoll mit Konnektivität WiFi und 3G</v>
      </c>
      <c r="C4" s="56" t="s">
        <v>1</v>
      </c>
      <c r="D4" s="57">
        <v>1</v>
      </c>
      <c r="E4" s="91">
        <f>'Elenco Prezzi Unitari'!F12</f>
        <v>500</v>
      </c>
      <c r="F4" s="83">
        <f t="shared" ref="F4" si="0">E4*D4</f>
        <v>500</v>
      </c>
      <c r="G4" s="58"/>
    </row>
    <row r="5" spans="2:7" x14ac:dyDescent="0.25">
      <c r="B5" s="112" t="str">
        <f>'Elenco Prezzi Unitari'!B36</f>
        <v>Arbeitslohn für Installation und Konfiguration der Anlage.</v>
      </c>
      <c r="C5" s="118" t="str">
        <f>'Elenco Prezzi Unitari'!C36</f>
        <v>pauschal</v>
      </c>
      <c r="D5" s="63">
        <v>1</v>
      </c>
      <c r="E5" s="86">
        <v>500</v>
      </c>
      <c r="F5" s="87">
        <f>E5*D5</f>
        <v>500</v>
      </c>
      <c r="G5" s="58"/>
    </row>
    <row r="6" spans="2:7" x14ac:dyDescent="0.25">
      <c r="B6" s="35" t="str">
        <f>'Elenco Prezzi Unitari'!B66</f>
        <v>Gesamt SOA Kategorie OS5</v>
      </c>
      <c r="C6" s="60"/>
      <c r="D6" s="61"/>
      <c r="E6" s="84"/>
      <c r="F6" s="85">
        <f>SUM(F4:F5)</f>
        <v>1000</v>
      </c>
      <c r="G6" s="58"/>
    </row>
    <row r="7" spans="2:7" x14ac:dyDescent="0.25">
      <c r="B7" s="67"/>
      <c r="C7" s="68"/>
      <c r="D7" s="69"/>
      <c r="E7" s="89"/>
      <c r="F7" s="89"/>
      <c r="G7" s="58"/>
    </row>
    <row r="8" spans="2:7" x14ac:dyDescent="0.25">
      <c r="B8" s="45" t="str">
        <f>'Elenco Prezzi Unitari'!B69</f>
        <v>SUMME</v>
      </c>
      <c r="C8" s="60"/>
      <c r="D8" s="70"/>
      <c r="E8" s="84"/>
      <c r="F8" s="90">
        <f>F6</f>
        <v>1000</v>
      </c>
      <c r="G8" s="58"/>
    </row>
    <row r="9" spans="2:7" x14ac:dyDescent="0.25">
      <c r="B9" s="71"/>
      <c r="C9" s="72"/>
      <c r="D9" s="73"/>
      <c r="E9" s="73"/>
      <c r="F9" s="73"/>
      <c r="G9" s="58"/>
    </row>
    <row r="10" spans="2:7" x14ac:dyDescent="0.25">
      <c r="B10" s="71"/>
      <c r="C10" s="72"/>
      <c r="D10" s="73"/>
      <c r="E10" s="73"/>
      <c r="F10" s="73"/>
    </row>
    <row r="11" spans="2:7" x14ac:dyDescent="0.25">
      <c r="B11" s="71"/>
      <c r="C11" s="72"/>
      <c r="D11" s="73"/>
      <c r="E11" s="73"/>
      <c r="F11" s="73"/>
    </row>
    <row r="12" spans="2:7" x14ac:dyDescent="0.25">
      <c r="B12" s="71"/>
      <c r="C12" s="72"/>
      <c r="D12" s="73"/>
      <c r="E12" s="73"/>
      <c r="F12" s="73"/>
    </row>
    <row r="13" spans="2:7" x14ac:dyDescent="0.25">
      <c r="B13" s="71"/>
      <c r="C13" s="72"/>
      <c r="D13" s="73"/>
      <c r="E13" s="73"/>
      <c r="F13" s="73"/>
    </row>
    <row r="14" spans="2:7" x14ac:dyDescent="0.25">
      <c r="B14" s="71"/>
      <c r="C14" s="72"/>
      <c r="D14" s="73"/>
      <c r="E14" s="73"/>
      <c r="F14" s="73"/>
    </row>
    <row r="15" spans="2:7" x14ac:dyDescent="0.25">
      <c r="B15" s="71"/>
      <c r="C15" s="72"/>
      <c r="D15" s="73"/>
      <c r="E15" s="73"/>
      <c r="F15" s="73"/>
    </row>
    <row r="16" spans="2:7" x14ac:dyDescent="0.25">
      <c r="B16" s="71"/>
      <c r="C16" s="72"/>
      <c r="D16" s="73"/>
      <c r="E16" s="73"/>
      <c r="F16" s="73"/>
    </row>
    <row r="17" spans="2:6" x14ac:dyDescent="0.25">
      <c r="B17" s="71"/>
      <c r="C17" s="72"/>
      <c r="D17" s="73"/>
      <c r="E17" s="73"/>
      <c r="F17" s="73"/>
    </row>
    <row r="18" spans="2:6" x14ac:dyDescent="0.25">
      <c r="B18" s="71"/>
      <c r="C18" s="72"/>
      <c r="D18" s="73"/>
      <c r="E18" s="73"/>
      <c r="F18" s="73"/>
    </row>
    <row r="19" spans="2:6" x14ac:dyDescent="0.25">
      <c r="B19" s="71"/>
      <c r="C19" s="72"/>
      <c r="D19" s="73"/>
      <c r="E19" s="73"/>
      <c r="F19" s="73"/>
    </row>
    <row r="20" spans="2:6" x14ac:dyDescent="0.25">
      <c r="B20" s="71"/>
      <c r="C20" s="72"/>
      <c r="D20" s="73"/>
      <c r="E20" s="73"/>
      <c r="F20" s="73"/>
    </row>
    <row r="21" spans="2:6" x14ac:dyDescent="0.25">
      <c r="B21" s="71"/>
      <c r="C21" s="72"/>
      <c r="D21" s="73"/>
      <c r="E21" s="73"/>
      <c r="F21" s="73"/>
    </row>
    <row r="22" spans="2:6" x14ac:dyDescent="0.25">
      <c r="B22" s="71"/>
      <c r="C22" s="72"/>
      <c r="D22" s="73"/>
      <c r="E22" s="73"/>
      <c r="F22" s="73"/>
    </row>
    <row r="23" spans="2:6" x14ac:dyDescent="0.25">
      <c r="B23" s="71"/>
      <c r="C23" s="72"/>
      <c r="D23" s="73"/>
      <c r="E23" s="73"/>
      <c r="F23" s="73"/>
    </row>
    <row r="24" spans="2:6" x14ac:dyDescent="0.25">
      <c r="B24" s="71"/>
      <c r="C24" s="72"/>
      <c r="D24" s="73"/>
      <c r="E24" s="73"/>
      <c r="F24" s="73"/>
    </row>
    <row r="25" spans="2:6" x14ac:dyDescent="0.25">
      <c r="B25" s="71"/>
      <c r="C25" s="72"/>
      <c r="D25" s="73"/>
      <c r="E25" s="73"/>
      <c r="F25" s="73"/>
    </row>
    <row r="26" spans="2:6" x14ac:dyDescent="0.25">
      <c r="B26" s="71"/>
      <c r="C26" s="72"/>
      <c r="D26" s="73"/>
      <c r="E26" s="73"/>
      <c r="F26" s="73"/>
    </row>
    <row r="27" spans="2:6" x14ac:dyDescent="0.25">
      <c r="B27" s="71"/>
      <c r="C27" s="72"/>
      <c r="D27" s="73"/>
      <c r="E27" s="73"/>
      <c r="F27" s="73"/>
    </row>
    <row r="28" spans="2:6" x14ac:dyDescent="0.25">
      <c r="B28" s="71"/>
      <c r="C28" s="72"/>
      <c r="D28" s="73"/>
      <c r="E28" s="73"/>
      <c r="F28" s="73"/>
    </row>
    <row r="29" spans="2:6" x14ac:dyDescent="0.25">
      <c r="B29" s="71"/>
      <c r="C29" s="72"/>
      <c r="D29" s="73"/>
      <c r="E29" s="73"/>
      <c r="F29" s="73"/>
    </row>
    <row r="30" spans="2:6" x14ac:dyDescent="0.25">
      <c r="B30" s="71"/>
      <c r="C30" s="72"/>
      <c r="D30" s="73"/>
      <c r="E30" s="73"/>
      <c r="F30" s="73"/>
    </row>
    <row r="31" spans="2:6" x14ac:dyDescent="0.25">
      <c r="B31" s="71"/>
      <c r="C31" s="72"/>
      <c r="D31" s="73"/>
      <c r="E31" s="73"/>
      <c r="F31" s="73"/>
    </row>
    <row r="32" spans="2:6" x14ac:dyDescent="0.25">
      <c r="B32" s="71"/>
      <c r="C32" s="72"/>
      <c r="D32" s="73"/>
      <c r="E32" s="73"/>
      <c r="F32" s="73"/>
    </row>
    <row r="33" spans="2:6" x14ac:dyDescent="0.25">
      <c r="B33" s="71"/>
      <c r="C33" s="72"/>
      <c r="D33" s="73"/>
      <c r="E33" s="73"/>
      <c r="F33" s="73"/>
    </row>
    <row r="34" spans="2:6" x14ac:dyDescent="0.25">
      <c r="B34" s="71"/>
      <c r="C34" s="72"/>
      <c r="D34" s="73"/>
      <c r="E34" s="73"/>
      <c r="F34" s="73"/>
    </row>
    <row r="35" spans="2:6" x14ac:dyDescent="0.25">
      <c r="B35" s="71"/>
      <c r="C35" s="72"/>
      <c r="D35" s="73"/>
      <c r="E35" s="73"/>
      <c r="F35" s="73"/>
    </row>
    <row r="36" spans="2:6" x14ac:dyDescent="0.25">
      <c r="B36" s="71"/>
      <c r="C36" s="72"/>
      <c r="D36" s="73"/>
      <c r="E36" s="73"/>
      <c r="F36" s="73"/>
    </row>
    <row r="37" spans="2:6" x14ac:dyDescent="0.25">
      <c r="B37" s="71"/>
      <c r="C37" s="72"/>
      <c r="D37" s="73"/>
      <c r="E37" s="73"/>
      <c r="F37" s="73"/>
    </row>
    <row r="38" spans="2:6" x14ac:dyDescent="0.25">
      <c r="B38" s="71"/>
      <c r="C38" s="72"/>
      <c r="D38" s="73"/>
      <c r="E38" s="73"/>
      <c r="F38" s="73"/>
    </row>
    <row r="39" spans="2:6" x14ac:dyDescent="0.25">
      <c r="B39" s="71"/>
      <c r="C39" s="72"/>
      <c r="D39" s="73"/>
      <c r="E39" s="73"/>
      <c r="F39" s="73"/>
    </row>
    <row r="40" spans="2:6" x14ac:dyDescent="0.25">
      <c r="B40" s="71"/>
      <c r="C40" s="72"/>
      <c r="D40" s="73"/>
      <c r="E40" s="73"/>
      <c r="F40" s="73"/>
    </row>
    <row r="41" spans="2:6" x14ac:dyDescent="0.25">
      <c r="B41" s="71"/>
      <c r="C41" s="72"/>
      <c r="D41" s="73"/>
      <c r="E41" s="73"/>
      <c r="F41" s="73"/>
    </row>
    <row r="42" spans="2:6" x14ac:dyDescent="0.25">
      <c r="B42" s="71"/>
      <c r="C42" s="72"/>
      <c r="D42" s="73"/>
      <c r="E42" s="73"/>
      <c r="F42" s="73"/>
    </row>
    <row r="43" spans="2:6" x14ac:dyDescent="0.25">
      <c r="B43" s="71"/>
      <c r="C43" s="72"/>
      <c r="D43" s="73"/>
      <c r="E43" s="73"/>
      <c r="F43" s="73"/>
    </row>
    <row r="44" spans="2:6" x14ac:dyDescent="0.25">
      <c r="B44" s="71"/>
      <c r="C44" s="72"/>
      <c r="D44" s="73"/>
      <c r="E44" s="73"/>
      <c r="F44" s="73"/>
    </row>
    <row r="45" spans="2:6" x14ac:dyDescent="0.25">
      <c r="B45" s="71"/>
      <c r="C45" s="72"/>
      <c r="D45" s="73"/>
      <c r="E45" s="73"/>
      <c r="F45" s="73"/>
    </row>
    <row r="46" spans="2:6" x14ac:dyDescent="0.25">
      <c r="B46" s="71"/>
      <c r="C46" s="72"/>
      <c r="D46" s="73"/>
      <c r="E46" s="73"/>
      <c r="F46" s="73"/>
    </row>
    <row r="47" spans="2:6" x14ac:dyDescent="0.25">
      <c r="B47" s="71"/>
      <c r="C47" s="72"/>
      <c r="D47" s="73"/>
      <c r="E47" s="73"/>
      <c r="F47" s="73"/>
    </row>
    <row r="48" spans="2:6" x14ac:dyDescent="0.25">
      <c r="B48" s="71"/>
      <c r="C48" s="72"/>
      <c r="D48" s="73"/>
      <c r="E48" s="73"/>
      <c r="F48" s="73"/>
    </row>
    <row r="49" spans="2:6" x14ac:dyDescent="0.25">
      <c r="B49" s="71"/>
      <c r="C49" s="72"/>
      <c r="D49" s="73"/>
      <c r="E49" s="73"/>
      <c r="F49" s="73"/>
    </row>
    <row r="50" spans="2:6" x14ac:dyDescent="0.25">
      <c r="B50" s="71"/>
      <c r="C50" s="72"/>
      <c r="D50" s="73"/>
      <c r="E50" s="73"/>
      <c r="F50" s="73"/>
    </row>
    <row r="51" spans="2:6" x14ac:dyDescent="0.25">
      <c r="B51" s="71"/>
      <c r="C51" s="72"/>
      <c r="D51" s="73"/>
      <c r="E51" s="73"/>
      <c r="F51" s="73"/>
    </row>
    <row r="52" spans="2:6" x14ac:dyDescent="0.25">
      <c r="B52" s="71"/>
      <c r="C52" s="72"/>
      <c r="D52" s="73"/>
      <c r="E52" s="73"/>
      <c r="F52" s="73"/>
    </row>
    <row r="53" spans="2:6" x14ac:dyDescent="0.25">
      <c r="B53" s="71"/>
      <c r="C53" s="72"/>
      <c r="D53" s="73"/>
      <c r="E53" s="73"/>
      <c r="F53" s="73"/>
    </row>
    <row r="54" spans="2:6" x14ac:dyDescent="0.25">
      <c r="B54" s="71"/>
      <c r="C54" s="72"/>
      <c r="D54" s="73"/>
      <c r="E54" s="73"/>
      <c r="F54" s="73"/>
    </row>
    <row r="55" spans="2:6" x14ac:dyDescent="0.25">
      <c r="B55" s="71"/>
      <c r="C55" s="72"/>
      <c r="D55" s="73"/>
      <c r="E55" s="73"/>
      <c r="F55" s="73"/>
    </row>
    <row r="56" spans="2:6" x14ac:dyDescent="0.25">
      <c r="B56" s="71"/>
      <c r="C56" s="72"/>
      <c r="D56" s="73"/>
      <c r="E56" s="73"/>
      <c r="F56" s="73"/>
    </row>
    <row r="57" spans="2:6" x14ac:dyDescent="0.25">
      <c r="B57" s="71"/>
      <c r="C57" s="72"/>
      <c r="D57" s="73"/>
      <c r="E57" s="73"/>
      <c r="F57" s="73"/>
    </row>
    <row r="58" spans="2:6" x14ac:dyDescent="0.25">
      <c r="B58" s="71"/>
      <c r="C58" s="72"/>
      <c r="D58" s="73"/>
      <c r="E58" s="73"/>
      <c r="F58" s="73"/>
    </row>
    <row r="59" spans="2:6" x14ac:dyDescent="0.25">
      <c r="B59" s="71"/>
      <c r="C59" s="72"/>
      <c r="D59" s="73"/>
      <c r="E59" s="73"/>
      <c r="F59" s="73"/>
    </row>
    <row r="60" spans="2:6" x14ac:dyDescent="0.25">
      <c r="B60" s="71"/>
      <c r="C60" s="72"/>
      <c r="D60" s="73"/>
      <c r="E60" s="73"/>
      <c r="F60" s="73"/>
    </row>
    <row r="61" spans="2:6" x14ac:dyDescent="0.25">
      <c r="B61" s="71"/>
      <c r="C61" s="72"/>
      <c r="D61" s="73"/>
      <c r="E61" s="73"/>
      <c r="F61" s="73"/>
    </row>
    <row r="62" spans="2:6" x14ac:dyDescent="0.25">
      <c r="B62" s="71"/>
      <c r="C62" s="72"/>
      <c r="D62" s="73"/>
      <c r="E62" s="73"/>
      <c r="F62" s="73"/>
    </row>
    <row r="63" spans="2:6" x14ac:dyDescent="0.25">
      <c r="B63" s="71"/>
      <c r="C63" s="72"/>
      <c r="D63" s="73"/>
      <c r="E63" s="73"/>
      <c r="F63" s="73"/>
    </row>
    <row r="64" spans="2:6" x14ac:dyDescent="0.25">
      <c r="B64" s="71"/>
      <c r="C64" s="72"/>
      <c r="D64" s="73"/>
      <c r="E64" s="73"/>
      <c r="F64" s="73"/>
    </row>
    <row r="65" spans="2:6" x14ac:dyDescent="0.25">
      <c r="B65" s="71"/>
      <c r="C65" s="72"/>
      <c r="D65" s="73"/>
      <c r="E65" s="73"/>
      <c r="F65" s="73"/>
    </row>
    <row r="66" spans="2:6" x14ac:dyDescent="0.25">
      <c r="B66" s="71"/>
      <c r="C66" s="72"/>
      <c r="D66" s="73"/>
      <c r="E66" s="73"/>
      <c r="F66" s="73"/>
    </row>
    <row r="67" spans="2:6" x14ac:dyDescent="0.25">
      <c r="B67" s="71"/>
      <c r="C67" s="72"/>
      <c r="D67" s="73"/>
      <c r="E67" s="73"/>
      <c r="F67" s="73"/>
    </row>
    <row r="68" spans="2:6" x14ac:dyDescent="0.25">
      <c r="B68" s="71"/>
      <c r="C68" s="72"/>
      <c r="D68" s="73"/>
      <c r="E68" s="73"/>
      <c r="F68" s="73"/>
    </row>
    <row r="69" spans="2:6" x14ac:dyDescent="0.25">
      <c r="B69" s="71"/>
      <c r="C69" s="72"/>
      <c r="D69" s="73"/>
      <c r="E69" s="73"/>
      <c r="F69" s="73"/>
    </row>
    <row r="70" spans="2:6" x14ac:dyDescent="0.25">
      <c r="B70" s="71"/>
      <c r="C70" s="72"/>
      <c r="D70" s="73"/>
      <c r="E70" s="73"/>
      <c r="F70" s="73"/>
    </row>
    <row r="71" spans="2:6" x14ac:dyDescent="0.25">
      <c r="B71" s="71"/>
      <c r="C71" s="72"/>
      <c r="D71" s="73"/>
      <c r="E71" s="73"/>
      <c r="F71" s="73"/>
    </row>
    <row r="72" spans="2:6" x14ac:dyDescent="0.25">
      <c r="B72" s="71"/>
      <c r="C72" s="72"/>
      <c r="D72" s="73"/>
      <c r="E72" s="73"/>
      <c r="F72" s="73"/>
    </row>
    <row r="73" spans="2:6" x14ac:dyDescent="0.25">
      <c r="B73" s="71"/>
      <c r="C73" s="72"/>
      <c r="D73" s="73"/>
      <c r="E73" s="73"/>
      <c r="F73" s="73"/>
    </row>
    <row r="74" spans="2:6" x14ac:dyDescent="0.25">
      <c r="B74" s="71"/>
      <c r="C74" s="72"/>
      <c r="D74" s="73"/>
      <c r="E74" s="73"/>
      <c r="F74" s="73"/>
    </row>
    <row r="75" spans="2:6" x14ac:dyDescent="0.25">
      <c r="B75" s="71"/>
      <c r="C75" s="72"/>
      <c r="D75" s="73"/>
      <c r="E75" s="73"/>
      <c r="F75" s="73"/>
    </row>
    <row r="76" spans="2:6" x14ac:dyDescent="0.25">
      <c r="B76" s="71"/>
      <c r="C76" s="72"/>
      <c r="D76" s="73"/>
      <c r="E76" s="73"/>
      <c r="F76" s="73"/>
    </row>
    <row r="77" spans="2:6" x14ac:dyDescent="0.25">
      <c r="B77" s="71"/>
      <c r="C77" s="72"/>
      <c r="D77" s="73"/>
      <c r="E77" s="73"/>
      <c r="F77" s="73"/>
    </row>
    <row r="78" spans="2:6" x14ac:dyDescent="0.25">
      <c r="B78" s="71"/>
      <c r="C78" s="72"/>
      <c r="D78" s="73"/>
      <c r="E78" s="73"/>
      <c r="F78" s="73"/>
    </row>
    <row r="79" spans="2:6" x14ac:dyDescent="0.25">
      <c r="B79" s="71"/>
      <c r="C79" s="72"/>
      <c r="D79" s="73"/>
      <c r="E79" s="73"/>
      <c r="F79" s="73"/>
    </row>
    <row r="80" spans="2:6" x14ac:dyDescent="0.25">
      <c r="B80" s="71"/>
      <c r="C80" s="72"/>
      <c r="D80" s="73"/>
      <c r="E80" s="73"/>
      <c r="F80" s="73"/>
    </row>
    <row r="81" spans="2:6" x14ac:dyDescent="0.25">
      <c r="B81" s="71"/>
      <c r="C81" s="72"/>
      <c r="D81" s="73"/>
      <c r="E81" s="73"/>
      <c r="F81" s="73"/>
    </row>
    <row r="82" spans="2:6" x14ac:dyDescent="0.25">
      <c r="B82" s="71"/>
      <c r="C82" s="72"/>
      <c r="D82" s="73"/>
      <c r="E82" s="73"/>
      <c r="F82" s="73"/>
    </row>
    <row r="83" spans="2:6" x14ac:dyDescent="0.25">
      <c r="B83" s="71"/>
      <c r="C83" s="72"/>
      <c r="D83" s="73"/>
      <c r="E83" s="73"/>
      <c r="F83" s="73"/>
    </row>
    <row r="84" spans="2:6" x14ac:dyDescent="0.25">
      <c r="B84" s="71"/>
      <c r="C84" s="72"/>
      <c r="D84" s="73"/>
      <c r="E84" s="73"/>
      <c r="F84" s="73"/>
    </row>
    <row r="85" spans="2:6" x14ac:dyDescent="0.25">
      <c r="B85" s="71"/>
      <c r="C85" s="72"/>
      <c r="D85" s="73"/>
      <c r="E85" s="73"/>
      <c r="F85" s="73"/>
    </row>
    <row r="86" spans="2:6" x14ac:dyDescent="0.25">
      <c r="B86" s="71"/>
      <c r="C86" s="72"/>
      <c r="D86" s="73"/>
      <c r="E86" s="73"/>
      <c r="F86" s="73"/>
    </row>
    <row r="87" spans="2:6" x14ac:dyDescent="0.25">
      <c r="B87" s="71"/>
      <c r="C87" s="72"/>
      <c r="D87" s="73"/>
      <c r="E87" s="73"/>
      <c r="F87" s="73"/>
    </row>
    <row r="88" spans="2:6" x14ac:dyDescent="0.25">
      <c r="B88" s="71"/>
      <c r="C88" s="72"/>
      <c r="D88" s="73"/>
      <c r="E88" s="73"/>
      <c r="F88" s="73"/>
    </row>
    <row r="89" spans="2:6" x14ac:dyDescent="0.25">
      <c r="B89" s="71"/>
      <c r="C89" s="72"/>
      <c r="D89" s="73"/>
      <c r="E89" s="73"/>
      <c r="F89" s="73"/>
    </row>
    <row r="90" spans="2:6" x14ac:dyDescent="0.25">
      <c r="B90" s="71"/>
      <c r="C90" s="72"/>
      <c r="D90" s="73"/>
      <c r="E90" s="73"/>
      <c r="F90" s="73"/>
    </row>
    <row r="91" spans="2:6" x14ac:dyDescent="0.25">
      <c r="B91" s="71"/>
      <c r="C91" s="72"/>
      <c r="D91" s="73"/>
      <c r="E91" s="73"/>
      <c r="F91" s="73"/>
    </row>
    <row r="92" spans="2:6" x14ac:dyDescent="0.25">
      <c r="B92" s="71"/>
      <c r="C92" s="72"/>
      <c r="D92" s="73"/>
      <c r="E92" s="73"/>
      <c r="F92" s="73"/>
    </row>
    <row r="93" spans="2:6" x14ac:dyDescent="0.25">
      <c r="B93" s="71"/>
      <c r="C93" s="72"/>
      <c r="D93" s="73"/>
      <c r="E93" s="73"/>
      <c r="F93" s="73"/>
    </row>
    <row r="94" spans="2:6" x14ac:dyDescent="0.25">
      <c r="B94" s="71"/>
      <c r="C94" s="72"/>
      <c r="D94" s="73"/>
      <c r="E94" s="73"/>
      <c r="F94" s="73"/>
    </row>
    <row r="95" spans="2:6" x14ac:dyDescent="0.25">
      <c r="B95" s="71"/>
      <c r="C95" s="72"/>
      <c r="D95" s="73"/>
      <c r="E95" s="73"/>
      <c r="F95" s="73"/>
    </row>
    <row r="96" spans="2:6" x14ac:dyDescent="0.25">
      <c r="B96" s="71"/>
      <c r="C96" s="72"/>
      <c r="D96" s="73"/>
      <c r="E96" s="73"/>
      <c r="F96" s="73"/>
    </row>
    <row r="97" spans="2:6" x14ac:dyDescent="0.25">
      <c r="B97" s="71"/>
      <c r="C97" s="72"/>
      <c r="D97" s="73"/>
      <c r="E97" s="73"/>
      <c r="F97" s="73"/>
    </row>
    <row r="98" spans="2:6" x14ac:dyDescent="0.25">
      <c r="B98" s="71"/>
      <c r="C98" s="72"/>
      <c r="D98" s="73"/>
      <c r="E98" s="73"/>
      <c r="F98" s="73"/>
    </row>
    <row r="99" spans="2:6" x14ac:dyDescent="0.25">
      <c r="B99" s="71"/>
      <c r="C99" s="72"/>
      <c r="D99" s="73"/>
      <c r="E99" s="73"/>
      <c r="F99" s="73"/>
    </row>
    <row r="100" spans="2:6" x14ac:dyDescent="0.25">
      <c r="B100" s="71"/>
      <c r="C100" s="72"/>
      <c r="D100" s="73"/>
      <c r="E100" s="73"/>
      <c r="F100" s="73"/>
    </row>
    <row r="101" spans="2:6" x14ac:dyDescent="0.25">
      <c r="B101" s="71"/>
      <c r="C101" s="72"/>
      <c r="D101" s="73"/>
      <c r="E101" s="73"/>
      <c r="F101" s="73"/>
    </row>
    <row r="102" spans="2:6" x14ac:dyDescent="0.25">
      <c r="B102" s="71"/>
      <c r="C102" s="72"/>
      <c r="D102" s="73"/>
      <c r="E102" s="73"/>
      <c r="F102" s="73"/>
    </row>
    <row r="103" spans="2:6" x14ac:dyDescent="0.25">
      <c r="B103" s="71"/>
      <c r="C103" s="72"/>
      <c r="D103" s="73"/>
      <c r="E103" s="73"/>
      <c r="F103" s="73"/>
    </row>
    <row r="104" spans="2:6" x14ac:dyDescent="0.25">
      <c r="B104" s="71"/>
      <c r="C104" s="72"/>
      <c r="D104" s="73"/>
      <c r="E104" s="73"/>
      <c r="F104" s="73"/>
    </row>
    <row r="105" spans="2:6" x14ac:dyDescent="0.25">
      <c r="B105" s="71"/>
      <c r="C105" s="72"/>
      <c r="D105" s="73"/>
      <c r="E105" s="73"/>
      <c r="F105" s="73"/>
    </row>
    <row r="106" spans="2:6" x14ac:dyDescent="0.25">
      <c r="B106" s="71"/>
      <c r="C106" s="72"/>
      <c r="D106" s="73"/>
      <c r="E106" s="73"/>
      <c r="F106" s="73"/>
    </row>
    <row r="107" spans="2:6" x14ac:dyDescent="0.25">
      <c r="B107" s="71"/>
      <c r="C107" s="72"/>
      <c r="D107" s="73"/>
      <c r="E107" s="73"/>
      <c r="F107" s="73"/>
    </row>
    <row r="108" spans="2:6" x14ac:dyDescent="0.25">
      <c r="B108" s="71"/>
      <c r="C108" s="72"/>
      <c r="D108" s="73"/>
      <c r="E108" s="73"/>
      <c r="F108" s="73"/>
    </row>
    <row r="109" spans="2:6" x14ac:dyDescent="0.25">
      <c r="B109" s="71"/>
      <c r="C109" s="72"/>
      <c r="D109" s="73"/>
      <c r="E109" s="73"/>
      <c r="F109" s="73"/>
    </row>
    <row r="110" spans="2:6" x14ac:dyDescent="0.25">
      <c r="B110" s="71"/>
      <c r="C110" s="72"/>
      <c r="D110" s="73"/>
      <c r="E110" s="73"/>
      <c r="F110" s="73"/>
    </row>
    <row r="111" spans="2:6" x14ac:dyDescent="0.25">
      <c r="B111" s="71"/>
      <c r="C111" s="72"/>
      <c r="D111" s="73"/>
      <c r="E111" s="73"/>
      <c r="F111" s="73"/>
    </row>
    <row r="112" spans="2:6" x14ac:dyDescent="0.25">
      <c r="B112" s="71"/>
      <c r="C112" s="72"/>
      <c r="D112" s="73"/>
      <c r="E112" s="73"/>
      <c r="F112" s="73"/>
    </row>
    <row r="113" spans="2:6" x14ac:dyDescent="0.25">
      <c r="B113" s="71"/>
      <c r="C113" s="72"/>
      <c r="D113" s="73"/>
      <c r="E113" s="73"/>
      <c r="F113" s="73"/>
    </row>
    <row r="114" spans="2:6" x14ac:dyDescent="0.25">
      <c r="B114" s="71"/>
      <c r="C114" s="72"/>
      <c r="D114" s="73"/>
      <c r="E114" s="73"/>
      <c r="F114" s="73"/>
    </row>
    <row r="115" spans="2:6" x14ac:dyDescent="0.25">
      <c r="B115" s="71"/>
      <c r="C115" s="72"/>
      <c r="D115" s="73"/>
      <c r="E115" s="73"/>
      <c r="F115" s="73"/>
    </row>
    <row r="116" spans="2:6" x14ac:dyDescent="0.25">
      <c r="B116" s="71"/>
      <c r="C116" s="72"/>
      <c r="D116" s="73"/>
      <c r="E116" s="73"/>
      <c r="F116" s="73"/>
    </row>
    <row r="117" spans="2:6" x14ac:dyDescent="0.25">
      <c r="B117" s="71"/>
      <c r="C117" s="72"/>
      <c r="D117" s="73"/>
      <c r="E117" s="73"/>
      <c r="F117" s="73"/>
    </row>
    <row r="118" spans="2:6" x14ac:dyDescent="0.25">
      <c r="B118" s="71"/>
      <c r="C118" s="72"/>
      <c r="D118" s="73"/>
      <c r="E118" s="73"/>
      <c r="F118" s="73"/>
    </row>
    <row r="119" spans="2:6" x14ac:dyDescent="0.25">
      <c r="B119" s="71"/>
      <c r="C119" s="72"/>
      <c r="D119" s="73"/>
      <c r="E119" s="73"/>
      <c r="F119" s="73"/>
    </row>
    <row r="120" spans="2:6" x14ac:dyDescent="0.25">
      <c r="B120" s="71"/>
      <c r="C120" s="72"/>
      <c r="D120" s="73"/>
      <c r="E120" s="73"/>
      <c r="F120" s="73"/>
    </row>
    <row r="121" spans="2:6" x14ac:dyDescent="0.25">
      <c r="B121" s="71"/>
      <c r="C121" s="72"/>
      <c r="D121" s="73"/>
      <c r="E121" s="73"/>
      <c r="F121" s="73"/>
    </row>
    <row r="122" spans="2:6" x14ac:dyDescent="0.25">
      <c r="B122" s="71"/>
      <c r="C122" s="72"/>
      <c r="D122" s="73"/>
      <c r="E122" s="73"/>
      <c r="F122" s="73"/>
    </row>
    <row r="123" spans="2:6" x14ac:dyDescent="0.25">
      <c r="B123" s="71"/>
      <c r="C123" s="72"/>
      <c r="D123" s="73"/>
      <c r="E123" s="73"/>
      <c r="F123" s="73"/>
    </row>
    <row r="124" spans="2:6" x14ac:dyDescent="0.25">
      <c r="B124" s="71"/>
      <c r="C124" s="72"/>
      <c r="D124" s="73"/>
      <c r="E124" s="73"/>
      <c r="F124" s="73"/>
    </row>
    <row r="125" spans="2:6" x14ac:dyDescent="0.25">
      <c r="B125" s="71"/>
      <c r="C125" s="72"/>
      <c r="D125" s="73"/>
      <c r="E125" s="73"/>
      <c r="F125" s="73"/>
    </row>
    <row r="126" spans="2:6" x14ac:dyDescent="0.25">
      <c r="B126" s="71"/>
      <c r="C126" s="72"/>
      <c r="D126" s="73"/>
      <c r="E126" s="73"/>
      <c r="F126" s="73"/>
    </row>
    <row r="127" spans="2:6" x14ac:dyDescent="0.25">
      <c r="B127" s="71"/>
      <c r="C127" s="72"/>
      <c r="D127" s="73"/>
      <c r="E127" s="73"/>
      <c r="F127" s="73"/>
    </row>
    <row r="128" spans="2:6" x14ac:dyDescent="0.25">
      <c r="B128" s="71"/>
      <c r="C128" s="72"/>
      <c r="D128" s="73"/>
      <c r="E128" s="73"/>
      <c r="F128" s="73"/>
    </row>
    <row r="129" spans="2:6" x14ac:dyDescent="0.25">
      <c r="B129" s="71"/>
      <c r="C129" s="72"/>
      <c r="D129" s="73"/>
      <c r="E129" s="73"/>
      <c r="F129" s="73"/>
    </row>
    <row r="130" spans="2:6" x14ac:dyDescent="0.25">
      <c r="B130" s="71"/>
      <c r="C130" s="72"/>
      <c r="D130" s="73"/>
      <c r="E130" s="73"/>
      <c r="F130" s="73"/>
    </row>
    <row r="131" spans="2:6" x14ac:dyDescent="0.25">
      <c r="B131" s="71"/>
      <c r="C131" s="72"/>
      <c r="D131" s="73"/>
      <c r="E131" s="73"/>
      <c r="F131" s="73"/>
    </row>
    <row r="132" spans="2:6" x14ac:dyDescent="0.25">
      <c r="B132" s="71"/>
      <c r="C132" s="72"/>
      <c r="D132" s="73"/>
      <c r="E132" s="73"/>
      <c r="F132" s="73"/>
    </row>
    <row r="133" spans="2:6" x14ac:dyDescent="0.25">
      <c r="B133" s="71"/>
      <c r="C133" s="72"/>
      <c r="D133" s="73"/>
      <c r="E133" s="73"/>
      <c r="F133" s="73"/>
    </row>
    <row r="134" spans="2:6" x14ac:dyDescent="0.25">
      <c r="B134" s="71"/>
      <c r="C134" s="72"/>
      <c r="D134" s="73"/>
      <c r="E134" s="73"/>
      <c r="F134" s="73"/>
    </row>
    <row r="135" spans="2:6" x14ac:dyDescent="0.25">
      <c r="B135" s="71"/>
      <c r="C135" s="72"/>
      <c r="D135" s="73"/>
      <c r="E135" s="73"/>
      <c r="F135" s="73"/>
    </row>
    <row r="136" spans="2:6" x14ac:dyDescent="0.25">
      <c r="B136" s="71"/>
      <c r="C136" s="72"/>
      <c r="D136" s="73"/>
      <c r="E136" s="73"/>
      <c r="F136" s="73"/>
    </row>
    <row r="137" spans="2:6" x14ac:dyDescent="0.25">
      <c r="B137" s="71"/>
      <c r="C137" s="72"/>
      <c r="D137" s="73"/>
      <c r="E137" s="73"/>
      <c r="F137" s="73"/>
    </row>
    <row r="138" spans="2:6" x14ac:dyDescent="0.25">
      <c r="B138" s="71"/>
      <c r="C138" s="72"/>
      <c r="D138" s="73"/>
      <c r="E138" s="73"/>
      <c r="F138" s="73"/>
    </row>
    <row r="139" spans="2:6" x14ac:dyDescent="0.25">
      <c r="B139" s="71"/>
      <c r="C139" s="72"/>
      <c r="D139" s="73"/>
      <c r="E139" s="73"/>
      <c r="F139" s="73"/>
    </row>
    <row r="140" spans="2:6" x14ac:dyDescent="0.25">
      <c r="B140" s="71"/>
      <c r="C140" s="72"/>
      <c r="D140" s="73"/>
      <c r="E140" s="73"/>
      <c r="F140" s="73"/>
    </row>
    <row r="141" spans="2:6" x14ac:dyDescent="0.25">
      <c r="B141" s="71"/>
      <c r="C141" s="72"/>
      <c r="D141" s="73"/>
      <c r="E141" s="73"/>
      <c r="F141" s="73"/>
    </row>
    <row r="142" spans="2:6" x14ac:dyDescent="0.25">
      <c r="B142" s="71"/>
      <c r="C142" s="72"/>
      <c r="D142" s="73"/>
      <c r="E142" s="73"/>
      <c r="F142" s="73"/>
    </row>
    <row r="143" spans="2:6" x14ac:dyDescent="0.25">
      <c r="B143" s="71"/>
      <c r="C143" s="72"/>
      <c r="D143" s="73"/>
      <c r="E143" s="73"/>
      <c r="F143" s="73"/>
    </row>
    <row r="144" spans="2:6" x14ac:dyDescent="0.25">
      <c r="B144" s="71"/>
      <c r="C144" s="72"/>
      <c r="D144" s="73"/>
      <c r="E144" s="73"/>
      <c r="F144" s="73"/>
    </row>
    <row r="145" spans="2:6" x14ac:dyDescent="0.25">
      <c r="B145" s="71"/>
      <c r="C145" s="72"/>
      <c r="D145" s="73"/>
      <c r="E145" s="73"/>
      <c r="F145" s="73"/>
    </row>
    <row r="146" spans="2:6" x14ac:dyDescent="0.25">
      <c r="B146" s="71"/>
      <c r="C146" s="72"/>
      <c r="D146" s="73"/>
      <c r="E146" s="73"/>
      <c r="F146" s="73"/>
    </row>
    <row r="147" spans="2:6" x14ac:dyDescent="0.25">
      <c r="B147" s="71"/>
      <c r="C147" s="72"/>
      <c r="D147" s="73"/>
      <c r="E147" s="73"/>
      <c r="F147" s="73"/>
    </row>
    <row r="148" spans="2:6" x14ac:dyDescent="0.25">
      <c r="B148" s="71"/>
      <c r="C148" s="72"/>
      <c r="D148" s="73"/>
      <c r="E148" s="73"/>
      <c r="F148" s="73"/>
    </row>
    <row r="149" spans="2:6" x14ac:dyDescent="0.25">
      <c r="B149" s="71"/>
      <c r="C149" s="72"/>
      <c r="D149" s="73"/>
      <c r="E149" s="73"/>
      <c r="F149" s="73"/>
    </row>
    <row r="150" spans="2:6" x14ac:dyDescent="0.25">
      <c r="B150" s="71"/>
      <c r="C150" s="72"/>
      <c r="D150" s="73"/>
      <c r="E150" s="73"/>
      <c r="F150" s="73"/>
    </row>
    <row r="151" spans="2:6" x14ac:dyDescent="0.25">
      <c r="B151" s="71"/>
      <c r="C151" s="72"/>
      <c r="D151" s="73"/>
      <c r="E151" s="73"/>
      <c r="F151" s="73"/>
    </row>
    <row r="152" spans="2:6" x14ac:dyDescent="0.25">
      <c r="B152" s="71"/>
      <c r="C152" s="72"/>
      <c r="D152" s="73"/>
      <c r="E152" s="73"/>
      <c r="F152" s="73"/>
    </row>
    <row r="153" spans="2:6" x14ac:dyDescent="0.25">
      <c r="B153" s="71"/>
      <c r="C153" s="72"/>
      <c r="D153" s="73"/>
      <c r="E153" s="73"/>
      <c r="F153" s="73"/>
    </row>
    <row r="154" spans="2:6" x14ac:dyDescent="0.25">
      <c r="B154" s="71"/>
      <c r="C154" s="72"/>
      <c r="D154" s="73"/>
      <c r="E154" s="73"/>
      <c r="F154" s="73"/>
    </row>
    <row r="155" spans="2:6" x14ac:dyDescent="0.25">
      <c r="B155" s="71"/>
      <c r="C155" s="72"/>
      <c r="D155" s="73"/>
      <c r="E155" s="73"/>
      <c r="F155" s="73"/>
    </row>
    <row r="156" spans="2:6" x14ac:dyDescent="0.25">
      <c r="B156" s="71"/>
      <c r="C156" s="72"/>
      <c r="D156" s="73"/>
      <c r="E156" s="73"/>
      <c r="F156" s="73"/>
    </row>
    <row r="157" spans="2:6" x14ac:dyDescent="0.25">
      <c r="B157" s="71"/>
      <c r="C157" s="72"/>
      <c r="D157" s="73"/>
      <c r="E157" s="73"/>
      <c r="F157" s="73"/>
    </row>
    <row r="158" spans="2:6" x14ac:dyDescent="0.25">
      <c r="B158" s="71"/>
      <c r="C158" s="72"/>
      <c r="D158" s="73"/>
      <c r="E158" s="73"/>
      <c r="F158" s="73"/>
    </row>
    <row r="159" spans="2:6" x14ac:dyDescent="0.25">
      <c r="B159" s="71"/>
      <c r="C159" s="72"/>
      <c r="D159" s="73"/>
      <c r="E159" s="73"/>
      <c r="F159" s="73"/>
    </row>
    <row r="160" spans="2:6" x14ac:dyDescent="0.25">
      <c r="B160" s="71"/>
      <c r="C160" s="72"/>
      <c r="D160" s="73"/>
      <c r="E160" s="73"/>
      <c r="F160" s="73"/>
    </row>
    <row r="161" spans="2:6" x14ac:dyDescent="0.25">
      <c r="B161" s="71"/>
      <c r="C161" s="72"/>
      <c r="D161" s="73"/>
      <c r="E161" s="73"/>
      <c r="F161" s="73"/>
    </row>
    <row r="162" spans="2:6" x14ac:dyDescent="0.25">
      <c r="B162" s="71"/>
      <c r="C162" s="72"/>
      <c r="D162" s="73"/>
      <c r="E162" s="73"/>
      <c r="F162" s="73"/>
    </row>
    <row r="163" spans="2:6" x14ac:dyDescent="0.25">
      <c r="B163" s="71"/>
      <c r="C163" s="72"/>
      <c r="D163" s="73"/>
      <c r="E163" s="73"/>
      <c r="F163" s="73"/>
    </row>
    <row r="164" spans="2:6" x14ac:dyDescent="0.25">
      <c r="B164" s="71"/>
      <c r="C164" s="72"/>
      <c r="D164" s="73"/>
      <c r="E164" s="73"/>
      <c r="F164" s="73"/>
    </row>
    <row r="165" spans="2:6" x14ac:dyDescent="0.25">
      <c r="B165" s="71"/>
      <c r="C165" s="72"/>
      <c r="D165" s="73"/>
      <c r="E165" s="73"/>
      <c r="F165" s="73"/>
    </row>
    <row r="166" spans="2:6" x14ac:dyDescent="0.25">
      <c r="B166" s="71"/>
      <c r="C166" s="72"/>
      <c r="D166" s="73"/>
      <c r="E166" s="73"/>
      <c r="F166" s="73"/>
    </row>
    <row r="167" spans="2:6" x14ac:dyDescent="0.25">
      <c r="B167" s="71"/>
      <c r="C167" s="72"/>
      <c r="D167" s="73"/>
      <c r="E167" s="73"/>
      <c r="F167" s="73"/>
    </row>
    <row r="168" spans="2:6" x14ac:dyDescent="0.25">
      <c r="B168" s="71"/>
      <c r="C168" s="72"/>
      <c r="D168" s="73"/>
      <c r="E168" s="73"/>
      <c r="F168" s="73"/>
    </row>
    <row r="169" spans="2:6" x14ac:dyDescent="0.25">
      <c r="B169" s="71"/>
      <c r="C169" s="72"/>
      <c r="D169" s="73"/>
      <c r="E169" s="73"/>
      <c r="F169" s="73"/>
    </row>
    <row r="170" spans="2:6" x14ac:dyDescent="0.25">
      <c r="B170" s="71"/>
      <c r="C170" s="72"/>
      <c r="D170" s="73"/>
      <c r="E170" s="73"/>
      <c r="F170" s="73"/>
    </row>
    <row r="171" spans="2:6" x14ac:dyDescent="0.25">
      <c r="B171" s="71"/>
      <c r="C171" s="72"/>
      <c r="D171" s="73"/>
      <c r="E171" s="73"/>
      <c r="F171" s="73"/>
    </row>
    <row r="172" spans="2:6" x14ac:dyDescent="0.25">
      <c r="B172" s="71"/>
      <c r="C172" s="72"/>
      <c r="D172" s="73"/>
      <c r="E172" s="73"/>
      <c r="F172" s="73"/>
    </row>
    <row r="173" spans="2:6" x14ac:dyDescent="0.25">
      <c r="B173" s="71"/>
      <c r="C173" s="72"/>
      <c r="D173" s="73"/>
      <c r="E173" s="73"/>
      <c r="F173" s="73"/>
    </row>
    <row r="174" spans="2:6" x14ac:dyDescent="0.25">
      <c r="B174" s="71"/>
      <c r="C174" s="72"/>
      <c r="D174" s="73"/>
      <c r="E174" s="73"/>
      <c r="F174" s="73"/>
    </row>
    <row r="175" spans="2:6" x14ac:dyDescent="0.25">
      <c r="B175" s="71"/>
      <c r="C175" s="72"/>
      <c r="D175" s="73"/>
      <c r="E175" s="73"/>
      <c r="F175" s="73"/>
    </row>
    <row r="176" spans="2:6" x14ac:dyDescent="0.25">
      <c r="B176" s="71"/>
      <c r="C176" s="72"/>
      <c r="D176" s="73"/>
      <c r="E176" s="73"/>
      <c r="F176" s="73"/>
    </row>
    <row r="177" spans="2:6" x14ac:dyDescent="0.25">
      <c r="B177" s="71"/>
      <c r="C177" s="72"/>
      <c r="D177" s="73"/>
      <c r="E177" s="73"/>
      <c r="F177" s="73"/>
    </row>
    <row r="178" spans="2:6" x14ac:dyDescent="0.25">
      <c r="B178" s="71"/>
      <c r="C178" s="72"/>
      <c r="D178" s="73"/>
      <c r="E178" s="73"/>
      <c r="F178" s="73"/>
    </row>
    <row r="179" spans="2:6" x14ac:dyDescent="0.25">
      <c r="B179" s="71"/>
      <c r="C179" s="72"/>
      <c r="D179" s="73"/>
      <c r="E179" s="73"/>
      <c r="F179" s="73"/>
    </row>
    <row r="180" spans="2:6" x14ac:dyDescent="0.25">
      <c r="B180" s="71"/>
      <c r="C180" s="72"/>
      <c r="D180" s="73"/>
      <c r="E180" s="73"/>
      <c r="F180" s="73"/>
    </row>
    <row r="181" spans="2:6" x14ac:dyDescent="0.25">
      <c r="B181" s="71"/>
      <c r="C181" s="72"/>
      <c r="D181" s="73"/>
      <c r="E181" s="73"/>
      <c r="F181" s="73"/>
    </row>
    <row r="182" spans="2:6" x14ac:dyDescent="0.25">
      <c r="B182" s="71"/>
      <c r="C182" s="72"/>
      <c r="D182" s="73"/>
      <c r="E182" s="73"/>
      <c r="F182" s="73"/>
    </row>
    <row r="183" spans="2:6" x14ac:dyDescent="0.25">
      <c r="B183" s="71"/>
      <c r="C183" s="72"/>
      <c r="D183" s="73"/>
      <c r="E183" s="73"/>
      <c r="F183" s="73"/>
    </row>
    <row r="184" spans="2:6" x14ac:dyDescent="0.25">
      <c r="B184" s="71"/>
      <c r="C184" s="72"/>
      <c r="D184" s="73"/>
      <c r="E184" s="73"/>
      <c r="F184" s="73"/>
    </row>
    <row r="185" spans="2:6" x14ac:dyDescent="0.25">
      <c r="B185" s="71"/>
      <c r="C185" s="72"/>
      <c r="D185" s="73"/>
      <c r="E185" s="73"/>
      <c r="F185" s="73"/>
    </row>
    <row r="186" spans="2:6" x14ac:dyDescent="0.25">
      <c r="B186" s="71"/>
      <c r="C186" s="72"/>
      <c r="D186" s="73"/>
      <c r="E186" s="73"/>
      <c r="F186" s="73"/>
    </row>
    <row r="187" spans="2:6" x14ac:dyDescent="0.25">
      <c r="B187" s="71"/>
      <c r="C187" s="72"/>
      <c r="D187" s="73"/>
      <c r="E187" s="73"/>
      <c r="F187" s="73"/>
    </row>
    <row r="188" spans="2:6" x14ac:dyDescent="0.25">
      <c r="B188" s="71"/>
      <c r="C188" s="72"/>
      <c r="D188" s="73"/>
      <c r="E188" s="73"/>
      <c r="F188" s="73"/>
    </row>
    <row r="189" spans="2:6" x14ac:dyDescent="0.25">
      <c r="B189" s="71"/>
      <c r="C189" s="72"/>
      <c r="D189" s="73"/>
      <c r="E189" s="73"/>
      <c r="F189" s="73"/>
    </row>
    <row r="190" spans="2:6" x14ac:dyDescent="0.25">
      <c r="B190" s="71"/>
      <c r="C190" s="72"/>
      <c r="D190" s="73"/>
      <c r="E190" s="73"/>
      <c r="F190" s="73"/>
    </row>
    <row r="191" spans="2:6" x14ac:dyDescent="0.25">
      <c r="B191" s="71"/>
      <c r="C191" s="72"/>
      <c r="D191" s="73"/>
      <c r="E191" s="73"/>
      <c r="F191" s="73"/>
    </row>
    <row r="192" spans="2:6" x14ac:dyDescent="0.25">
      <c r="B192" s="71"/>
      <c r="C192" s="72"/>
      <c r="D192" s="73"/>
      <c r="E192" s="73"/>
      <c r="F192" s="73"/>
    </row>
    <row r="193" spans="2:6" x14ac:dyDescent="0.25">
      <c r="B193" s="71"/>
      <c r="C193" s="72"/>
      <c r="D193" s="73"/>
      <c r="E193" s="73"/>
      <c r="F193" s="73"/>
    </row>
    <row r="194" spans="2:6" x14ac:dyDescent="0.25">
      <c r="B194" s="71"/>
      <c r="C194" s="72"/>
      <c r="D194" s="73"/>
      <c r="E194" s="73"/>
      <c r="F194" s="73"/>
    </row>
    <row r="195" spans="2:6" x14ac:dyDescent="0.25">
      <c r="B195" s="71"/>
      <c r="C195" s="72"/>
      <c r="D195" s="73"/>
      <c r="E195" s="73"/>
      <c r="F195" s="73"/>
    </row>
    <row r="196" spans="2:6" x14ac:dyDescent="0.25">
      <c r="B196" s="71"/>
      <c r="C196" s="72"/>
      <c r="D196" s="73"/>
      <c r="E196" s="73"/>
      <c r="F196" s="73"/>
    </row>
    <row r="197" spans="2:6" x14ac:dyDescent="0.25">
      <c r="B197" s="71"/>
      <c r="C197" s="72"/>
      <c r="D197" s="73"/>
      <c r="E197" s="73"/>
      <c r="F197" s="73"/>
    </row>
    <row r="198" spans="2:6" x14ac:dyDescent="0.25">
      <c r="B198" s="71"/>
      <c r="C198" s="72"/>
      <c r="D198" s="73"/>
      <c r="E198" s="73"/>
      <c r="F198" s="73"/>
    </row>
    <row r="199" spans="2:6" x14ac:dyDescent="0.25">
      <c r="B199" s="71"/>
      <c r="C199" s="72"/>
      <c r="D199" s="73"/>
      <c r="E199" s="73"/>
      <c r="F199" s="73"/>
    </row>
    <row r="200" spans="2:6" x14ac:dyDescent="0.25">
      <c r="B200" s="71"/>
      <c r="C200" s="72"/>
      <c r="D200" s="73"/>
      <c r="E200" s="73"/>
      <c r="F200" s="73"/>
    </row>
    <row r="201" spans="2:6" x14ac:dyDescent="0.25">
      <c r="B201" s="71"/>
      <c r="C201" s="72"/>
      <c r="D201" s="73"/>
      <c r="E201" s="73"/>
      <c r="F201" s="73"/>
    </row>
    <row r="202" spans="2:6" x14ac:dyDescent="0.25">
      <c r="B202" s="71"/>
      <c r="C202" s="72"/>
      <c r="D202" s="73"/>
      <c r="E202" s="73"/>
      <c r="F202" s="73"/>
    </row>
    <row r="203" spans="2:6" x14ac:dyDescent="0.25">
      <c r="B203" s="71"/>
      <c r="C203" s="72"/>
      <c r="D203" s="73"/>
      <c r="E203" s="73"/>
      <c r="F203" s="73"/>
    </row>
    <row r="204" spans="2:6" x14ac:dyDescent="0.25">
      <c r="B204" s="71"/>
      <c r="C204" s="72"/>
      <c r="D204" s="73"/>
      <c r="E204" s="73"/>
      <c r="F204" s="73"/>
    </row>
    <row r="205" spans="2:6" x14ac:dyDescent="0.25">
      <c r="B205" s="71"/>
      <c r="C205" s="72"/>
      <c r="D205" s="73"/>
      <c r="E205" s="73"/>
      <c r="F205" s="73"/>
    </row>
    <row r="206" spans="2:6" x14ac:dyDescent="0.25">
      <c r="B206" s="71"/>
      <c r="C206" s="72"/>
      <c r="D206" s="73"/>
      <c r="E206" s="73"/>
      <c r="F206" s="73"/>
    </row>
    <row r="207" spans="2:6" x14ac:dyDescent="0.25">
      <c r="B207" s="71"/>
      <c r="C207" s="72"/>
      <c r="D207" s="73"/>
      <c r="E207" s="73"/>
      <c r="F207" s="73"/>
    </row>
    <row r="208" spans="2:6" x14ac:dyDescent="0.25">
      <c r="B208" s="71"/>
      <c r="C208" s="72"/>
      <c r="D208" s="73"/>
      <c r="E208" s="73"/>
      <c r="F208" s="73"/>
    </row>
    <row r="209" spans="2:6" x14ac:dyDescent="0.25">
      <c r="B209" s="71"/>
      <c r="C209" s="72"/>
      <c r="D209" s="73"/>
      <c r="E209" s="73"/>
      <c r="F209" s="73"/>
    </row>
    <row r="210" spans="2:6" x14ac:dyDescent="0.25">
      <c r="B210" s="71"/>
      <c r="C210" s="72"/>
      <c r="D210" s="73"/>
      <c r="E210" s="73"/>
      <c r="F210" s="73"/>
    </row>
    <row r="211" spans="2:6" x14ac:dyDescent="0.25">
      <c r="B211" s="71"/>
      <c r="C211" s="72"/>
      <c r="D211" s="73"/>
      <c r="E211" s="73"/>
      <c r="F211" s="73"/>
    </row>
    <row r="212" spans="2:6" x14ac:dyDescent="0.25">
      <c r="B212" s="71"/>
      <c r="C212" s="72"/>
      <c r="D212" s="73"/>
      <c r="E212" s="73"/>
      <c r="F212" s="73"/>
    </row>
    <row r="213" spans="2:6" x14ac:dyDescent="0.25">
      <c r="B213" s="71"/>
      <c r="C213" s="72"/>
      <c r="D213" s="73"/>
      <c r="E213" s="73"/>
      <c r="F213" s="73"/>
    </row>
    <row r="214" spans="2:6" x14ac:dyDescent="0.25">
      <c r="B214" s="71"/>
      <c r="C214" s="72"/>
      <c r="D214" s="73"/>
      <c r="E214" s="73"/>
      <c r="F214" s="73"/>
    </row>
    <row r="215" spans="2:6" x14ac:dyDescent="0.25">
      <c r="B215" s="71"/>
      <c r="C215" s="72"/>
      <c r="D215" s="73"/>
      <c r="E215" s="73"/>
      <c r="F215" s="73"/>
    </row>
    <row r="216" spans="2:6" x14ac:dyDescent="0.25">
      <c r="B216" s="71"/>
      <c r="C216" s="72"/>
      <c r="D216" s="73"/>
      <c r="E216" s="73"/>
      <c r="F216" s="73"/>
    </row>
    <row r="217" spans="2:6" x14ac:dyDescent="0.25">
      <c r="B217" s="71"/>
      <c r="C217" s="72"/>
      <c r="D217" s="73"/>
      <c r="E217" s="73"/>
      <c r="F217" s="73"/>
    </row>
    <row r="218" spans="2:6" x14ac:dyDescent="0.25">
      <c r="B218" s="71"/>
      <c r="C218" s="72"/>
      <c r="D218" s="73"/>
      <c r="E218" s="73"/>
      <c r="F218" s="73"/>
    </row>
    <row r="219" spans="2:6" x14ac:dyDescent="0.25">
      <c r="B219" s="71"/>
      <c r="C219" s="72"/>
      <c r="D219" s="73"/>
      <c r="E219" s="73"/>
      <c r="F219" s="73"/>
    </row>
    <row r="220" spans="2:6" x14ac:dyDescent="0.25">
      <c r="B220" s="71"/>
      <c r="C220" s="72"/>
      <c r="D220" s="73"/>
      <c r="E220" s="73"/>
      <c r="F220" s="73"/>
    </row>
    <row r="221" spans="2:6" x14ac:dyDescent="0.25">
      <c r="B221" s="71"/>
      <c r="C221" s="72"/>
      <c r="D221" s="73"/>
      <c r="E221" s="73"/>
      <c r="F221" s="73"/>
    </row>
    <row r="222" spans="2:6" x14ac:dyDescent="0.25">
      <c r="B222" s="71"/>
      <c r="C222" s="72"/>
      <c r="D222" s="73"/>
      <c r="E222" s="73"/>
      <c r="F222" s="73"/>
    </row>
    <row r="223" spans="2:6" x14ac:dyDescent="0.25">
      <c r="B223" s="71"/>
      <c r="C223" s="72"/>
      <c r="D223" s="73"/>
      <c r="E223" s="73"/>
      <c r="F223" s="73"/>
    </row>
    <row r="224" spans="2:6" x14ac:dyDescent="0.25">
      <c r="B224" s="71"/>
      <c r="C224" s="72"/>
      <c r="D224" s="73"/>
      <c r="E224" s="73"/>
      <c r="F224" s="73"/>
    </row>
    <row r="225" spans="2:6" x14ac:dyDescent="0.25">
      <c r="B225" s="71"/>
      <c r="C225" s="72"/>
      <c r="D225" s="73"/>
      <c r="E225" s="73"/>
      <c r="F225" s="73"/>
    </row>
    <row r="226" spans="2:6" x14ac:dyDescent="0.25">
      <c r="B226" s="71"/>
      <c r="C226" s="72"/>
      <c r="D226" s="73"/>
      <c r="E226" s="73"/>
      <c r="F226" s="73"/>
    </row>
    <row r="227" spans="2:6" x14ac:dyDescent="0.25">
      <c r="B227" s="71"/>
      <c r="C227" s="72"/>
      <c r="D227" s="73"/>
      <c r="E227" s="73"/>
      <c r="F227" s="73"/>
    </row>
    <row r="228" spans="2:6" x14ac:dyDescent="0.25">
      <c r="B228" s="71"/>
      <c r="C228" s="72"/>
      <c r="D228" s="73"/>
      <c r="E228" s="73"/>
      <c r="F228" s="73"/>
    </row>
    <row r="229" spans="2:6" x14ac:dyDescent="0.25">
      <c r="B229" s="71"/>
      <c r="C229" s="72"/>
      <c r="D229" s="73"/>
      <c r="E229" s="73"/>
      <c r="F229" s="73"/>
    </row>
    <row r="230" spans="2:6" x14ac:dyDescent="0.25">
      <c r="B230" s="71"/>
      <c r="C230" s="72"/>
      <c r="D230" s="73"/>
      <c r="E230" s="73"/>
      <c r="F230" s="73"/>
    </row>
    <row r="231" spans="2:6" x14ac:dyDescent="0.25">
      <c r="B231" s="71"/>
      <c r="C231" s="72"/>
      <c r="D231" s="73"/>
      <c r="E231" s="73"/>
      <c r="F231" s="73"/>
    </row>
    <row r="232" spans="2:6" x14ac:dyDescent="0.25">
      <c r="B232" s="71"/>
      <c r="C232" s="72"/>
      <c r="D232" s="73"/>
      <c r="E232" s="73"/>
      <c r="F232" s="73"/>
    </row>
    <row r="233" spans="2:6" x14ac:dyDescent="0.25">
      <c r="B233" s="71"/>
      <c r="C233" s="72"/>
      <c r="D233" s="73"/>
      <c r="E233" s="73"/>
      <c r="F233" s="73"/>
    </row>
    <row r="234" spans="2:6" x14ac:dyDescent="0.25">
      <c r="B234" s="71"/>
      <c r="C234" s="72"/>
      <c r="D234" s="73"/>
      <c r="E234" s="73"/>
      <c r="F234" s="73"/>
    </row>
    <row r="235" spans="2:6" x14ac:dyDescent="0.25">
      <c r="B235" s="71"/>
      <c r="C235" s="72"/>
      <c r="D235" s="73"/>
      <c r="E235" s="73"/>
      <c r="F235" s="73"/>
    </row>
    <row r="236" spans="2:6" x14ac:dyDescent="0.25">
      <c r="B236" s="71"/>
      <c r="C236" s="72"/>
      <c r="D236" s="73"/>
      <c r="E236" s="73"/>
      <c r="F236" s="73"/>
    </row>
    <row r="237" spans="2:6" x14ac:dyDescent="0.25">
      <c r="B237" s="71"/>
      <c r="C237" s="72"/>
      <c r="D237" s="73"/>
      <c r="E237" s="73"/>
      <c r="F237" s="73"/>
    </row>
    <row r="238" spans="2:6" x14ac:dyDescent="0.25">
      <c r="B238" s="71"/>
      <c r="C238" s="72"/>
      <c r="D238" s="73"/>
      <c r="E238" s="73"/>
      <c r="F238" s="73"/>
    </row>
    <row r="239" spans="2:6" x14ac:dyDescent="0.25">
      <c r="B239" s="71"/>
      <c r="C239" s="72"/>
      <c r="D239" s="73"/>
      <c r="E239" s="73"/>
      <c r="F239" s="73"/>
    </row>
    <row r="240" spans="2:6" x14ac:dyDescent="0.25">
      <c r="B240" s="71"/>
      <c r="C240" s="72"/>
      <c r="D240" s="73"/>
      <c r="E240" s="73"/>
      <c r="F240" s="73"/>
    </row>
    <row r="241" spans="2:6" x14ac:dyDescent="0.25">
      <c r="B241" s="71"/>
      <c r="C241" s="72"/>
      <c r="D241" s="73"/>
      <c r="E241" s="73"/>
      <c r="F241" s="73"/>
    </row>
    <row r="242" spans="2:6" x14ac:dyDescent="0.25">
      <c r="B242" s="71"/>
      <c r="C242" s="72"/>
      <c r="D242" s="73"/>
      <c r="E242" s="73"/>
      <c r="F242" s="73"/>
    </row>
    <row r="243" spans="2:6" x14ac:dyDescent="0.25">
      <c r="B243" s="71"/>
      <c r="C243" s="72"/>
      <c r="D243" s="73"/>
      <c r="E243" s="73"/>
      <c r="F243" s="73"/>
    </row>
    <row r="244" spans="2:6" x14ac:dyDescent="0.25">
      <c r="B244" s="71"/>
      <c r="C244" s="72"/>
      <c r="D244" s="73"/>
      <c r="E244" s="73"/>
      <c r="F244" s="73"/>
    </row>
    <row r="245" spans="2:6" x14ac:dyDescent="0.25">
      <c r="B245" s="71"/>
      <c r="C245" s="72"/>
      <c r="D245" s="73"/>
      <c r="E245" s="73"/>
      <c r="F245" s="73"/>
    </row>
    <row r="246" spans="2:6" x14ac:dyDescent="0.25">
      <c r="B246" s="71"/>
      <c r="C246" s="72"/>
      <c r="D246" s="73"/>
      <c r="E246" s="73"/>
      <c r="F246" s="73"/>
    </row>
    <row r="247" spans="2:6" x14ac:dyDescent="0.25">
      <c r="B247" s="71"/>
      <c r="C247" s="72"/>
      <c r="D247" s="73"/>
      <c r="E247" s="73"/>
      <c r="F247" s="73"/>
    </row>
    <row r="248" spans="2:6" x14ac:dyDescent="0.25">
      <c r="B248" s="71"/>
      <c r="C248" s="72"/>
      <c r="D248" s="73"/>
      <c r="E248" s="73"/>
      <c r="F248" s="73"/>
    </row>
    <row r="249" spans="2:6" x14ac:dyDescent="0.25">
      <c r="B249" s="71"/>
      <c r="C249" s="72"/>
      <c r="D249" s="73"/>
      <c r="E249" s="73"/>
      <c r="F249" s="73"/>
    </row>
    <row r="250" spans="2:6" x14ac:dyDescent="0.25">
      <c r="B250" s="71"/>
      <c r="C250" s="72"/>
      <c r="D250" s="73"/>
      <c r="E250" s="73"/>
      <c r="F250" s="73"/>
    </row>
    <row r="251" spans="2:6" x14ac:dyDescent="0.25">
      <c r="B251" s="71"/>
      <c r="C251" s="72"/>
      <c r="D251" s="73"/>
      <c r="E251" s="73"/>
      <c r="F251" s="73"/>
    </row>
    <row r="252" spans="2:6" x14ac:dyDescent="0.25">
      <c r="B252" s="71"/>
      <c r="C252" s="72"/>
      <c r="D252" s="73"/>
      <c r="E252" s="73"/>
      <c r="F252" s="73"/>
    </row>
    <row r="253" spans="2:6" x14ac:dyDescent="0.25">
      <c r="B253" s="71"/>
      <c r="C253" s="72"/>
      <c r="D253" s="73"/>
      <c r="E253" s="73"/>
      <c r="F253" s="73"/>
    </row>
    <row r="254" spans="2:6" x14ac:dyDescent="0.25">
      <c r="B254" s="71"/>
      <c r="C254" s="72"/>
      <c r="D254" s="73"/>
      <c r="E254" s="73"/>
      <c r="F254" s="73"/>
    </row>
    <row r="255" spans="2:6" x14ac:dyDescent="0.25">
      <c r="B255" s="71"/>
      <c r="C255" s="72"/>
      <c r="D255" s="73"/>
      <c r="E255" s="73"/>
      <c r="F255" s="73"/>
    </row>
    <row r="256" spans="2:6" x14ac:dyDescent="0.25">
      <c r="B256" s="71"/>
      <c r="C256" s="72"/>
      <c r="D256" s="73"/>
      <c r="E256" s="73"/>
      <c r="F256" s="73"/>
    </row>
    <row r="257" spans="2:6" x14ac:dyDescent="0.25">
      <c r="B257" s="71"/>
      <c r="C257" s="72"/>
      <c r="D257" s="73"/>
      <c r="E257" s="73"/>
      <c r="F257" s="73"/>
    </row>
    <row r="258" spans="2:6" x14ac:dyDescent="0.25">
      <c r="B258" s="71"/>
      <c r="C258" s="72"/>
      <c r="D258" s="73"/>
      <c r="E258" s="73"/>
      <c r="F258" s="73"/>
    </row>
    <row r="259" spans="2:6" x14ac:dyDescent="0.25">
      <c r="B259" s="71"/>
      <c r="C259" s="72"/>
      <c r="D259" s="73"/>
      <c r="E259" s="73"/>
      <c r="F259" s="73"/>
    </row>
    <row r="260" spans="2:6" x14ac:dyDescent="0.25">
      <c r="B260" s="71"/>
      <c r="C260" s="72"/>
      <c r="D260" s="73"/>
      <c r="E260" s="73"/>
      <c r="F260" s="73"/>
    </row>
    <row r="261" spans="2:6" x14ac:dyDescent="0.25">
      <c r="B261" s="71"/>
      <c r="C261" s="72"/>
      <c r="D261" s="73"/>
      <c r="E261" s="73"/>
      <c r="F261" s="73"/>
    </row>
    <row r="262" spans="2:6" x14ac:dyDescent="0.25">
      <c r="B262" s="71"/>
      <c r="C262" s="72"/>
      <c r="D262" s="73"/>
      <c r="E262" s="73"/>
      <c r="F262" s="73"/>
    </row>
    <row r="263" spans="2:6" x14ac:dyDescent="0.25">
      <c r="B263" s="71"/>
      <c r="C263" s="72"/>
      <c r="D263" s="73"/>
      <c r="E263" s="73"/>
      <c r="F263" s="73"/>
    </row>
    <row r="264" spans="2:6" x14ac:dyDescent="0.25">
      <c r="B264" s="71"/>
      <c r="C264" s="72"/>
      <c r="D264" s="73"/>
      <c r="E264" s="73"/>
      <c r="F264" s="73"/>
    </row>
    <row r="265" spans="2:6" x14ac:dyDescent="0.25">
      <c r="B265" s="71"/>
      <c r="C265" s="72"/>
      <c r="D265" s="73"/>
      <c r="E265" s="73"/>
      <c r="F265" s="73"/>
    </row>
    <row r="266" spans="2:6" x14ac:dyDescent="0.25">
      <c r="B266" s="71"/>
      <c r="C266" s="72"/>
      <c r="D266" s="73"/>
      <c r="E266" s="73"/>
      <c r="F266" s="73"/>
    </row>
    <row r="267" spans="2:6" x14ac:dyDescent="0.25">
      <c r="B267" s="71"/>
      <c r="C267" s="72"/>
      <c r="D267" s="73"/>
      <c r="E267" s="73"/>
      <c r="F267" s="73"/>
    </row>
    <row r="268" spans="2:6" x14ac:dyDescent="0.25">
      <c r="B268" s="71"/>
      <c r="C268" s="72"/>
      <c r="D268" s="73"/>
      <c r="E268" s="73"/>
      <c r="F268" s="73"/>
    </row>
    <row r="269" spans="2:6" x14ac:dyDescent="0.25">
      <c r="B269" s="71"/>
      <c r="C269" s="72"/>
      <c r="D269" s="73"/>
      <c r="E269" s="73"/>
      <c r="F269" s="73"/>
    </row>
    <row r="270" spans="2:6" x14ac:dyDescent="0.25">
      <c r="B270" s="71"/>
      <c r="C270" s="72"/>
      <c r="D270" s="73"/>
      <c r="E270" s="73"/>
      <c r="F270" s="73"/>
    </row>
    <row r="271" spans="2:6" x14ac:dyDescent="0.25">
      <c r="B271" s="71"/>
      <c r="C271" s="72"/>
      <c r="D271" s="73"/>
      <c r="E271" s="73"/>
      <c r="F271" s="73"/>
    </row>
    <row r="272" spans="2:6" x14ac:dyDescent="0.25">
      <c r="B272" s="71"/>
      <c r="C272" s="72"/>
      <c r="D272" s="73"/>
      <c r="E272" s="73"/>
      <c r="F272" s="73"/>
    </row>
    <row r="273" spans="2:6" x14ac:dyDescent="0.25">
      <c r="B273" s="71"/>
      <c r="C273" s="72"/>
      <c r="D273" s="73"/>
      <c r="E273" s="73"/>
      <c r="F273" s="73"/>
    </row>
    <row r="274" spans="2:6" x14ac:dyDescent="0.25">
      <c r="B274" s="71"/>
      <c r="C274" s="72"/>
      <c r="D274" s="73"/>
      <c r="E274" s="73"/>
      <c r="F274" s="73"/>
    </row>
    <row r="275" spans="2:6" x14ac:dyDescent="0.25">
      <c r="B275" s="71"/>
      <c r="C275" s="72"/>
      <c r="D275" s="73"/>
      <c r="E275" s="73"/>
      <c r="F275" s="73"/>
    </row>
    <row r="276" spans="2:6" x14ac:dyDescent="0.25">
      <c r="B276" s="71"/>
      <c r="C276" s="72"/>
      <c r="D276" s="73"/>
      <c r="E276" s="73"/>
      <c r="F276" s="73"/>
    </row>
    <row r="277" spans="2:6" x14ac:dyDescent="0.25">
      <c r="B277" s="71"/>
      <c r="C277" s="72"/>
      <c r="D277" s="73"/>
      <c r="E277" s="73"/>
      <c r="F277" s="73"/>
    </row>
    <row r="278" spans="2:6" x14ac:dyDescent="0.25">
      <c r="B278" s="71"/>
      <c r="C278" s="72"/>
      <c r="D278" s="73"/>
      <c r="E278" s="73"/>
      <c r="F278" s="73"/>
    </row>
    <row r="279" spans="2:6" x14ac:dyDescent="0.25">
      <c r="B279" s="71"/>
      <c r="C279" s="72"/>
      <c r="D279" s="73"/>
      <c r="E279" s="73"/>
      <c r="F279" s="73"/>
    </row>
    <row r="280" spans="2:6" x14ac:dyDescent="0.25">
      <c r="B280" s="71"/>
      <c r="C280" s="72"/>
      <c r="D280" s="73"/>
      <c r="E280" s="73"/>
      <c r="F280" s="73"/>
    </row>
    <row r="281" spans="2:6" x14ac:dyDescent="0.25">
      <c r="B281" s="71"/>
      <c r="C281" s="72"/>
      <c r="D281" s="73"/>
      <c r="E281" s="73"/>
      <c r="F281" s="73"/>
    </row>
    <row r="282" spans="2:6" x14ac:dyDescent="0.25">
      <c r="B282" s="71"/>
      <c r="C282" s="72"/>
      <c r="D282" s="73"/>
      <c r="E282" s="73"/>
      <c r="F282" s="73"/>
    </row>
    <row r="283" spans="2:6" x14ac:dyDescent="0.25">
      <c r="B283" s="71"/>
      <c r="C283" s="72"/>
      <c r="D283" s="73"/>
      <c r="E283" s="73"/>
      <c r="F283" s="73"/>
    </row>
    <row r="284" spans="2:6" x14ac:dyDescent="0.25">
      <c r="B284" s="71"/>
      <c r="C284" s="72"/>
      <c r="D284" s="73"/>
      <c r="E284" s="73"/>
      <c r="F284" s="73"/>
    </row>
    <row r="285" spans="2:6" x14ac:dyDescent="0.25">
      <c r="B285" s="71"/>
      <c r="C285" s="72"/>
      <c r="D285" s="73"/>
      <c r="E285" s="73"/>
      <c r="F285" s="73"/>
    </row>
  </sheetData>
  <mergeCells count="1">
    <mergeCell ref="B2:F2"/>
  </mergeCells>
  <pageMargins left="0.7" right="0.7" top="0.75" bottom="0.75" header="0.3" footer="0.3"/>
  <pageSetup paperSize="9" scale="77" orientation="portrait" r:id="rId1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C12"/>
  <sheetViews>
    <sheetView workbookViewId="0">
      <selection activeCell="B9" sqref="B9:B12"/>
    </sheetView>
  </sheetViews>
  <sheetFormatPr defaultRowHeight="15" x14ac:dyDescent="0.25"/>
  <cols>
    <col min="1" max="1" width="9.140625" style="15"/>
    <col min="2" max="2" width="93" style="16" customWidth="1"/>
    <col min="3" max="3" width="13.140625" style="93" customWidth="1"/>
    <col min="4" max="4" width="12.140625" style="15" bestFit="1" customWidth="1"/>
    <col min="5" max="16384" width="9.140625" style="15"/>
  </cols>
  <sheetData>
    <row r="1" spans="2:3" ht="15.75" thickBot="1" x14ac:dyDescent="0.3"/>
    <row r="2" spans="2:3" ht="15.75" thickBot="1" x14ac:dyDescent="0.3">
      <c r="B2" s="213" t="str">
        <f>'Elenco Prezzi Unitari'!B189</f>
        <v>Gemeinde  MONTAN</v>
      </c>
      <c r="C2" s="214"/>
    </row>
    <row r="3" spans="2:3" s="18" customFormat="1" ht="15.75" thickBot="1" x14ac:dyDescent="0.25">
      <c r="B3" s="100" t="str">
        <f>'Elenco Prezzi Unitari'!B65</f>
        <v>BESCHREIBUNG</v>
      </c>
      <c r="C3" s="153" t="str">
        <f>'Elenco Prezzi Unitari'!F65</f>
        <v>BETRAG</v>
      </c>
    </row>
    <row r="4" spans="2:3" ht="15.75" customHeight="1" x14ac:dyDescent="0.25">
      <c r="B4" s="43" t="str">
        <f>'PLT1 Montagna'!B2</f>
        <v>PLT1 - Nummernschilderkennungsstation Nr.1:  Villner Straße (Gemeinde  MONTAN)</v>
      </c>
      <c r="C4" s="94">
        <f>'PLT1 Montagna'!F17</f>
        <v>6767.5</v>
      </c>
    </row>
    <row r="5" spans="2:3" ht="15.75" customHeight="1" x14ac:dyDescent="0.25">
      <c r="B5" s="43" t="str">
        <f>'PLT2 Montagna'!B2</f>
        <v>PLT2 - Nummernschilderkennungsstation Nr.2:  S.S.48 West, von Auer kommend (Gemeinde  MONTAN)</v>
      </c>
      <c r="C5" s="94">
        <f>'PLT2 Montagna'!F20</f>
        <v>7736.75</v>
      </c>
    </row>
    <row r="6" spans="2:3" ht="15.75" customHeight="1" x14ac:dyDescent="0.25">
      <c r="B6" s="43" t="str">
        <f>'PLT3 Montagna'!B2</f>
        <v>PLT3 - Nummernschilderkennungsstation Nr.3:  S.S.48 Ost, vom Fleimstal kommend (Gemeinde  MONTAN)</v>
      </c>
      <c r="C6" s="94">
        <f>'PLT3 Montagna'!F20</f>
        <v>7736.75</v>
      </c>
    </row>
    <row r="7" spans="2:3" ht="15.75" thickBot="1" x14ac:dyDescent="0.3">
      <c r="B7" s="43" t="str">
        <f>'CO Montagna'!B2</f>
        <v>CO - Leiststelle:  Rathaus (Gemeinde  MONTAN)</v>
      </c>
      <c r="C7" s="94">
        <f>'CO Montagna'!F8</f>
        <v>1000</v>
      </c>
    </row>
    <row r="8" spans="2:3" ht="15.75" thickBot="1" x14ac:dyDescent="0.3">
      <c r="B8" s="146" t="str">
        <f>'Elenco Prezzi Unitari'!B69</f>
        <v>SUMME</v>
      </c>
      <c r="C8" s="147">
        <f>SUM(C4:C7)</f>
        <v>23241</v>
      </c>
    </row>
    <row r="9" spans="2:3" ht="30" x14ac:dyDescent="0.25">
      <c r="B9" s="43" t="str">
        <f>'Elenco Prezzi Unitari'!B203</f>
        <v>Anteilige Kosten des zentralen Nummernschildverwaltungssystems (Leitstelle am Sitz der Bezirksgemeinschaft)</v>
      </c>
      <c r="C9" s="94">
        <f>(C8/Totale!C21)*Totale!C26</f>
        <v>2013.423032318299</v>
      </c>
    </row>
    <row r="10" spans="2:3" x14ac:dyDescent="0.25">
      <c r="B10" s="43" t="str">
        <f>'Elenco Prezzi Unitari'!B204</f>
        <v>Anteilige Sicherheitsaufwendungen</v>
      </c>
      <c r="C10" s="94">
        <f>(C8/Totale!C21)*'Quadro Economico'!C5</f>
        <v>764.4276029961818</v>
      </c>
    </row>
    <row r="11" spans="2:3" ht="15" customHeight="1" thickBot="1" x14ac:dyDescent="0.3">
      <c r="B11" s="43" t="str">
        <f>'Elenco Prezzi Unitari'!B205</f>
        <v>Anteilige sonstige Aufwendungen (Ausführungsprojekt + BL + SiKoA + Wettbewerbsausschuss + unvorhergesehen Kosten und Rundungen)</v>
      </c>
      <c r="C11" s="94">
        <f>(C8/Totale!C21)*('Quadro Economico'!C8+'Quadro Economico'!C9+'Quadro Economico'!C10+'Quadro Economico'!C11+'Quadro Economico'!C12)</f>
        <v>2090.0016908584498</v>
      </c>
    </row>
    <row r="12" spans="2:3" ht="15.75" thickBot="1" x14ac:dyDescent="0.3">
      <c r="B12" s="149" t="str">
        <f>'Elenco Prezzi Unitari'!B217</f>
        <v>Gesamtbetrag Gemeinde MONTAN</v>
      </c>
      <c r="C12" s="150">
        <f>SUM(C8:C11)</f>
        <v>28108.852326172931</v>
      </c>
    </row>
  </sheetData>
  <mergeCells count="1">
    <mergeCell ref="B2:C2"/>
  </mergeCells>
  <pageMargins left="0.7" right="0.7" top="0.75" bottom="0.75" header="0.3" footer="0.3"/>
  <pageSetup paperSize="9" scale="77" orientation="portrait" r:id="rId1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282"/>
  <sheetViews>
    <sheetView workbookViewId="0">
      <selection activeCell="E11" sqref="E11"/>
    </sheetView>
  </sheetViews>
  <sheetFormatPr defaultRowHeight="15" x14ac:dyDescent="0.25"/>
  <cols>
    <col min="1" max="1" width="9.140625" style="59"/>
    <col min="2" max="2" width="52.7109375" style="74" customWidth="1"/>
    <col min="3" max="3" width="8.140625" style="75" bestFit="1" customWidth="1"/>
    <col min="4" max="4" width="13" style="76" customWidth="1"/>
    <col min="5" max="5" width="17.140625" style="76" customWidth="1"/>
    <col min="6" max="6" width="15.7109375" style="76" customWidth="1"/>
    <col min="7" max="7" width="14" style="66" customWidth="1"/>
    <col min="8" max="16384" width="9.140625" style="59"/>
  </cols>
  <sheetData>
    <row r="2" spans="2:7" s="54" customFormat="1" x14ac:dyDescent="0.2">
      <c r="B2" s="212" t="str">
        <f>'Elenco Prezzi Unitari'!B163</f>
        <v>PLT1 - Nummernschilderkennungsstation Nr.1:  Nationalstraße 2 (Gemeinde  AUER)</v>
      </c>
      <c r="C2" s="212"/>
      <c r="D2" s="212"/>
      <c r="E2" s="212"/>
      <c r="F2" s="212"/>
      <c r="G2" s="53"/>
    </row>
    <row r="3" spans="2:7" s="54" customFormat="1" x14ac:dyDescent="0.2">
      <c r="B3" s="55" t="str">
        <f>'Elenco Prezzi Unitari'!B65</f>
        <v>BESCHREIBUNG</v>
      </c>
      <c r="C3" s="55" t="str">
        <f>'Elenco Prezzi Unitari'!C65</f>
        <v>M.E.</v>
      </c>
      <c r="D3" s="55" t="str">
        <f>'Elenco Prezzi Unitari'!D65</f>
        <v>ANZ.</v>
      </c>
      <c r="E3" s="55" t="str">
        <f>'Elenco Prezzi Unitari'!E65</f>
        <v>EINHEITSPREIS</v>
      </c>
      <c r="F3" s="55" t="str">
        <f>'Elenco Prezzi Unitari'!F65</f>
        <v>BETRAG</v>
      </c>
      <c r="G3" s="53"/>
    </row>
    <row r="4" spans="2:7" ht="30" x14ac:dyDescent="0.25">
      <c r="B4" s="34" t="str">
        <f>'Elenco Prezzi Unitari'!B4</f>
        <v>Videokamera Nummernschilderkennung OCR + Übersichtskamera</v>
      </c>
      <c r="C4" s="56" t="s">
        <v>1</v>
      </c>
      <c r="D4" s="57">
        <v>1</v>
      </c>
      <c r="E4" s="82">
        <f>'Elenco Prezzi Unitari'!F4</f>
        <v>3200</v>
      </c>
      <c r="F4" s="83">
        <f t="shared" ref="F4:F8" si="0">E4*D4</f>
        <v>3200</v>
      </c>
      <c r="G4" s="58"/>
    </row>
    <row r="5" spans="2:7" ht="30" x14ac:dyDescent="0.25">
      <c r="B5" s="34" t="str">
        <f>'Elenco Prezzi Unitari'!B5</f>
        <v>Lokaler Speicher f. Videokamera Nummernschilderkennung - HD Typ SSD 120 GB</v>
      </c>
      <c r="C5" s="56" t="s">
        <v>1</v>
      </c>
      <c r="D5" s="57">
        <v>1</v>
      </c>
      <c r="E5" s="82">
        <f>'Elenco Prezzi Unitari'!F5</f>
        <v>224</v>
      </c>
      <c r="F5" s="83">
        <f t="shared" si="0"/>
        <v>224</v>
      </c>
      <c r="G5" s="58"/>
    </row>
    <row r="6" spans="2:7" x14ac:dyDescent="0.25">
      <c r="B6" s="34" t="str">
        <f>'Elenco Prezzi Unitari'!B10</f>
        <v>Grundlizenz Kamera f. SW Nummernschilderkennung</v>
      </c>
      <c r="C6" s="56" t="s">
        <v>1</v>
      </c>
      <c r="D6" s="57">
        <v>1</v>
      </c>
      <c r="E6" s="82">
        <f>'Elenco Prezzi Unitari'!F10</f>
        <v>513.5</v>
      </c>
      <c r="F6" s="83">
        <f t="shared" si="0"/>
        <v>513.5</v>
      </c>
      <c r="G6" s="58"/>
    </row>
    <row r="7" spans="2:7" ht="30" x14ac:dyDescent="0.25">
      <c r="B7" s="34" t="str">
        <f>'Elenco Prezzi Unitari'!B11</f>
        <v>Lizenz Kamera Zugriff KfZ-Zulassungsstelle f. SW Nummernschilderkennung</v>
      </c>
      <c r="C7" s="56" t="s">
        <v>1</v>
      </c>
      <c r="D7" s="57">
        <v>1</v>
      </c>
      <c r="E7" s="82">
        <f>'Elenco Prezzi Unitari'!F11</f>
        <v>260</v>
      </c>
      <c r="F7" s="83">
        <f t="shared" si="0"/>
        <v>260</v>
      </c>
      <c r="G7" s="58"/>
    </row>
    <row r="8" spans="2:7" x14ac:dyDescent="0.25">
      <c r="B8" s="34" t="str">
        <f>'Elenco Prezzi Unitari'!B37</f>
        <v>Schild "Videoüberwachter Bereich" Art.13 GvD 196/2003</v>
      </c>
      <c r="C8" s="56" t="s">
        <v>1</v>
      </c>
      <c r="D8" s="57">
        <v>1</v>
      </c>
      <c r="E8" s="82">
        <f>'Elenco Prezzi Unitari'!F37</f>
        <v>50</v>
      </c>
      <c r="F8" s="83">
        <f t="shared" si="0"/>
        <v>50</v>
      </c>
      <c r="G8" s="58"/>
    </row>
    <row r="9" spans="2:7" ht="75" x14ac:dyDescent="0.25">
      <c r="B9" s="34" t="str">
        <f>'Elenco Prezzi Unitari'!B32</f>
        <v>Zubehörteile für die Montage der Videokameras und die fachgerechte Herstellung einer vollständigen, funktionstüchtigen Anlage (z.B. Elektroschaltschrank, Geräteschrank, selbstrückstellender Schalter, Netzgeräte, Kabel usw.)</v>
      </c>
      <c r="C9" s="114" t="str">
        <f>'Elenco Prezzi Unitari'!C32</f>
        <v>pauschal</v>
      </c>
      <c r="D9" s="57">
        <v>1</v>
      </c>
      <c r="E9" s="82">
        <v>800</v>
      </c>
      <c r="F9" s="83">
        <f>E9*D9</f>
        <v>800</v>
      </c>
      <c r="G9" s="64"/>
    </row>
    <row r="10" spans="2:7" ht="30" x14ac:dyDescent="0.25">
      <c r="B10" s="34" t="str">
        <f>'Elenco Prezzi Unitari'!B34</f>
        <v>Arbeitslohn für die Installation (einschließlich Einsatz einer Arbeitsbühne) und die Konfiguration der Anlage.</v>
      </c>
      <c r="C10" s="114" t="str">
        <f>'Elenco Prezzi Unitari'!C34</f>
        <v>pauschal</v>
      </c>
      <c r="D10" s="63">
        <v>1</v>
      </c>
      <c r="E10" s="86">
        <v>700</v>
      </c>
      <c r="F10" s="87">
        <f>E10*D10</f>
        <v>700</v>
      </c>
    </row>
    <row r="11" spans="2:7" x14ac:dyDescent="0.25">
      <c r="B11" s="35" t="str">
        <f>'Elenco Prezzi Unitari'!B66</f>
        <v>Gesamt SOA Kategorie OS5</v>
      </c>
      <c r="C11" s="60"/>
      <c r="D11" s="61"/>
      <c r="E11" s="84"/>
      <c r="F11" s="85">
        <f>SUM(F4:F10)</f>
        <v>5747.5</v>
      </c>
    </row>
    <row r="12" spans="2:7" x14ac:dyDescent="0.25">
      <c r="B12" s="34" t="str">
        <f>'Elenco Prezzi Unitari'!B6</f>
        <v>Modem 3G HSPDS/GPRS mit eingebauter Antenne</v>
      </c>
      <c r="C12" s="56" t="s">
        <v>1</v>
      </c>
      <c r="D12" s="57">
        <v>1</v>
      </c>
      <c r="E12" s="82">
        <f>'Elenco Prezzi Unitari'!F6</f>
        <v>320</v>
      </c>
      <c r="F12" s="83">
        <f t="shared" ref="F12" si="1">E12*D12</f>
        <v>320</v>
      </c>
    </row>
    <row r="13" spans="2:7" ht="45" x14ac:dyDescent="0.25">
      <c r="B13" s="34" t="str">
        <f>'Elenco Prezzi Unitari'!B33</f>
        <v>Zubehörteile für die Montage der Konnektivitätsgeräte zur fachgerechten Herstellung einer vollständigen, funktionstüchtigen Anlage.</v>
      </c>
      <c r="C13" s="114" t="str">
        <f>'Elenco Prezzi Unitari'!C33</f>
        <v>pauschal</v>
      </c>
      <c r="D13" s="57">
        <v>1</v>
      </c>
      <c r="E13" s="82">
        <v>200</v>
      </c>
      <c r="F13" s="83">
        <f>E13*D13</f>
        <v>200</v>
      </c>
    </row>
    <row r="14" spans="2:7" ht="30" x14ac:dyDescent="0.25">
      <c r="B14" s="34" t="str">
        <f>'Elenco Prezzi Unitari'!B34</f>
        <v>Arbeitslohn für die Installation (einschließlich Einsatz einer Arbeitsbühne) und die Konfiguration der Anlage.</v>
      </c>
      <c r="C14" s="114" t="str">
        <f>'Elenco Prezzi Unitari'!C34</f>
        <v>pauschal</v>
      </c>
      <c r="D14" s="63">
        <v>1</v>
      </c>
      <c r="E14" s="86">
        <v>200</v>
      </c>
      <c r="F14" s="87">
        <f>E14*D14</f>
        <v>200</v>
      </c>
    </row>
    <row r="15" spans="2:7" x14ac:dyDescent="0.25">
      <c r="B15" s="36" t="str">
        <f>'Elenco Prezzi Unitari'!B67</f>
        <v>Gesamt SOA Kategorie OS19</v>
      </c>
      <c r="C15" s="60"/>
      <c r="D15" s="65"/>
      <c r="E15" s="84"/>
      <c r="F15" s="88">
        <f>SUM(F12:F14)</f>
        <v>720</v>
      </c>
    </row>
    <row r="16" spans="2:7" x14ac:dyDescent="0.25">
      <c r="B16" s="67"/>
      <c r="C16" s="68"/>
      <c r="D16" s="69"/>
      <c r="E16" s="89"/>
      <c r="F16" s="89"/>
    </row>
    <row r="17" spans="2:6" x14ac:dyDescent="0.25">
      <c r="B17" s="45" t="str">
        <f>'Elenco Prezzi Unitari'!B69</f>
        <v>SUMME</v>
      </c>
      <c r="C17" s="60"/>
      <c r="D17" s="70"/>
      <c r="E17" s="84"/>
      <c r="F17" s="90">
        <f>F11+F15</f>
        <v>6467.5</v>
      </c>
    </row>
    <row r="18" spans="2:6" x14ac:dyDescent="0.25">
      <c r="B18" s="71"/>
      <c r="C18" s="72"/>
      <c r="D18" s="73"/>
      <c r="E18" s="73"/>
      <c r="F18" s="73"/>
    </row>
    <row r="19" spans="2:6" x14ac:dyDescent="0.25">
      <c r="B19" s="71"/>
      <c r="C19" s="72"/>
      <c r="D19" s="73"/>
      <c r="E19" s="73"/>
      <c r="F19" s="73"/>
    </row>
    <row r="20" spans="2:6" x14ac:dyDescent="0.25">
      <c r="B20" s="71"/>
      <c r="C20" s="72"/>
      <c r="D20" s="73"/>
      <c r="E20" s="73"/>
      <c r="F20" s="73"/>
    </row>
    <row r="21" spans="2:6" x14ac:dyDescent="0.25">
      <c r="B21" s="71"/>
      <c r="C21" s="72"/>
      <c r="D21" s="73"/>
      <c r="E21" s="73"/>
      <c r="F21" s="73"/>
    </row>
    <row r="22" spans="2:6" x14ac:dyDescent="0.25">
      <c r="B22" s="71"/>
      <c r="C22" s="72"/>
      <c r="D22" s="73"/>
      <c r="E22" s="73"/>
      <c r="F22" s="73"/>
    </row>
    <row r="23" spans="2:6" x14ac:dyDescent="0.25">
      <c r="B23" s="71"/>
      <c r="C23" s="72"/>
      <c r="D23" s="73"/>
      <c r="E23" s="73"/>
      <c r="F23" s="73"/>
    </row>
    <row r="24" spans="2:6" x14ac:dyDescent="0.25">
      <c r="B24" s="71"/>
      <c r="C24" s="72"/>
      <c r="D24" s="73"/>
      <c r="E24" s="73"/>
      <c r="F24" s="73"/>
    </row>
    <row r="25" spans="2:6" x14ac:dyDescent="0.25">
      <c r="B25" s="71"/>
      <c r="C25" s="72"/>
      <c r="D25" s="73"/>
      <c r="E25" s="73"/>
      <c r="F25" s="73"/>
    </row>
    <row r="26" spans="2:6" x14ac:dyDescent="0.25">
      <c r="B26" s="71"/>
      <c r="C26" s="72"/>
      <c r="D26" s="73"/>
      <c r="E26" s="73"/>
      <c r="F26" s="73"/>
    </row>
    <row r="27" spans="2:6" x14ac:dyDescent="0.25">
      <c r="B27" s="71"/>
      <c r="C27" s="72"/>
      <c r="D27" s="73"/>
      <c r="E27" s="73"/>
      <c r="F27" s="73"/>
    </row>
    <row r="28" spans="2:6" x14ac:dyDescent="0.25">
      <c r="B28" s="71"/>
      <c r="C28" s="72"/>
      <c r="D28" s="73"/>
      <c r="E28" s="73"/>
      <c r="F28" s="73"/>
    </row>
    <row r="29" spans="2:6" x14ac:dyDescent="0.25">
      <c r="B29" s="71"/>
      <c r="C29" s="72"/>
      <c r="D29" s="73"/>
      <c r="E29" s="73"/>
      <c r="F29" s="73"/>
    </row>
    <row r="30" spans="2:6" x14ac:dyDescent="0.25">
      <c r="B30" s="71"/>
      <c r="C30" s="72"/>
      <c r="D30" s="73"/>
      <c r="E30" s="73"/>
      <c r="F30" s="73"/>
    </row>
    <row r="31" spans="2:6" x14ac:dyDescent="0.25">
      <c r="B31" s="71"/>
      <c r="C31" s="72"/>
      <c r="D31" s="73"/>
      <c r="E31" s="73"/>
      <c r="F31" s="73"/>
    </row>
    <row r="32" spans="2:6" x14ac:dyDescent="0.25">
      <c r="B32" s="71"/>
      <c r="C32" s="72"/>
      <c r="D32" s="73"/>
      <c r="E32" s="73"/>
      <c r="F32" s="73"/>
    </row>
    <row r="33" spans="2:6" x14ac:dyDescent="0.25">
      <c r="B33" s="71"/>
      <c r="C33" s="72"/>
      <c r="D33" s="73"/>
      <c r="E33" s="73"/>
      <c r="F33" s="73"/>
    </row>
    <row r="34" spans="2:6" x14ac:dyDescent="0.25">
      <c r="B34" s="71"/>
      <c r="C34" s="72"/>
      <c r="D34" s="73"/>
      <c r="E34" s="73"/>
      <c r="F34" s="73"/>
    </row>
    <row r="35" spans="2:6" x14ac:dyDescent="0.25">
      <c r="B35" s="71"/>
      <c r="C35" s="72"/>
      <c r="D35" s="73"/>
      <c r="E35" s="73"/>
      <c r="F35" s="73"/>
    </row>
    <row r="36" spans="2:6" x14ac:dyDescent="0.25">
      <c r="B36" s="71"/>
      <c r="C36" s="72"/>
      <c r="D36" s="73"/>
      <c r="E36" s="73"/>
      <c r="F36" s="73"/>
    </row>
    <row r="37" spans="2:6" x14ac:dyDescent="0.25">
      <c r="B37" s="71"/>
      <c r="C37" s="72"/>
      <c r="D37" s="73"/>
      <c r="E37" s="73"/>
      <c r="F37" s="73"/>
    </row>
    <row r="38" spans="2:6" x14ac:dyDescent="0.25">
      <c r="B38" s="71"/>
      <c r="C38" s="72"/>
      <c r="D38" s="73"/>
      <c r="E38" s="73"/>
      <c r="F38" s="73"/>
    </row>
    <row r="39" spans="2:6" x14ac:dyDescent="0.25">
      <c r="B39" s="71"/>
      <c r="C39" s="72"/>
      <c r="D39" s="73"/>
      <c r="E39" s="73"/>
      <c r="F39" s="73"/>
    </row>
    <row r="40" spans="2:6" x14ac:dyDescent="0.25">
      <c r="B40" s="71"/>
      <c r="C40" s="72"/>
      <c r="D40" s="73"/>
      <c r="E40" s="73"/>
      <c r="F40" s="73"/>
    </row>
    <row r="41" spans="2:6" x14ac:dyDescent="0.25">
      <c r="B41" s="71"/>
      <c r="C41" s="72"/>
      <c r="D41" s="73"/>
      <c r="E41" s="73"/>
      <c r="F41" s="73"/>
    </row>
    <row r="42" spans="2:6" x14ac:dyDescent="0.25">
      <c r="B42" s="71"/>
      <c r="C42" s="72"/>
      <c r="D42" s="73"/>
      <c r="E42" s="73"/>
      <c r="F42" s="73"/>
    </row>
    <row r="43" spans="2:6" x14ac:dyDescent="0.25">
      <c r="B43" s="71"/>
      <c r="C43" s="72"/>
      <c r="D43" s="73"/>
      <c r="E43" s="73"/>
      <c r="F43" s="73"/>
    </row>
    <row r="44" spans="2:6" x14ac:dyDescent="0.25">
      <c r="B44" s="71"/>
      <c r="C44" s="72"/>
      <c r="D44" s="73"/>
      <c r="E44" s="73"/>
      <c r="F44" s="73"/>
    </row>
    <row r="45" spans="2:6" x14ac:dyDescent="0.25">
      <c r="B45" s="71"/>
      <c r="C45" s="72"/>
      <c r="D45" s="73"/>
      <c r="E45" s="73"/>
      <c r="F45" s="73"/>
    </row>
    <row r="46" spans="2:6" x14ac:dyDescent="0.25">
      <c r="B46" s="71"/>
      <c r="C46" s="72"/>
      <c r="D46" s="73"/>
      <c r="E46" s="73"/>
      <c r="F46" s="73"/>
    </row>
    <row r="47" spans="2:6" x14ac:dyDescent="0.25">
      <c r="B47" s="71"/>
      <c r="C47" s="72"/>
      <c r="D47" s="73"/>
      <c r="E47" s="73"/>
      <c r="F47" s="73"/>
    </row>
    <row r="48" spans="2:6" x14ac:dyDescent="0.25">
      <c r="B48" s="71"/>
      <c r="C48" s="72"/>
      <c r="D48" s="73"/>
      <c r="E48" s="73"/>
      <c r="F48" s="73"/>
    </row>
    <row r="49" spans="2:6" x14ac:dyDescent="0.25">
      <c r="B49" s="71"/>
      <c r="C49" s="72"/>
      <c r="D49" s="73"/>
      <c r="E49" s="73"/>
      <c r="F49" s="73"/>
    </row>
    <row r="50" spans="2:6" x14ac:dyDescent="0.25">
      <c r="B50" s="71"/>
      <c r="C50" s="72"/>
      <c r="D50" s="73"/>
      <c r="E50" s="73"/>
      <c r="F50" s="73"/>
    </row>
    <row r="51" spans="2:6" x14ac:dyDescent="0.25">
      <c r="B51" s="71"/>
      <c r="C51" s="72"/>
      <c r="D51" s="73"/>
      <c r="E51" s="73"/>
      <c r="F51" s="73"/>
    </row>
    <row r="52" spans="2:6" x14ac:dyDescent="0.25">
      <c r="B52" s="71"/>
      <c r="C52" s="72"/>
      <c r="D52" s="73"/>
      <c r="E52" s="73"/>
      <c r="F52" s="73"/>
    </row>
    <row r="53" spans="2:6" x14ac:dyDescent="0.25">
      <c r="B53" s="71"/>
      <c r="C53" s="72"/>
      <c r="D53" s="73"/>
      <c r="E53" s="73"/>
      <c r="F53" s="73"/>
    </row>
    <row r="54" spans="2:6" x14ac:dyDescent="0.25">
      <c r="B54" s="71"/>
      <c r="C54" s="72"/>
      <c r="D54" s="73"/>
      <c r="E54" s="73"/>
      <c r="F54" s="73"/>
    </row>
    <row r="55" spans="2:6" x14ac:dyDescent="0.25">
      <c r="B55" s="71"/>
      <c r="C55" s="72"/>
      <c r="D55" s="73"/>
      <c r="E55" s="73"/>
      <c r="F55" s="73"/>
    </row>
    <row r="56" spans="2:6" x14ac:dyDescent="0.25">
      <c r="B56" s="71"/>
      <c r="C56" s="72"/>
      <c r="D56" s="73"/>
      <c r="E56" s="73"/>
      <c r="F56" s="73"/>
    </row>
    <row r="57" spans="2:6" x14ac:dyDescent="0.25">
      <c r="B57" s="71"/>
      <c r="C57" s="72"/>
      <c r="D57" s="73"/>
      <c r="E57" s="73"/>
      <c r="F57" s="73"/>
    </row>
    <row r="58" spans="2:6" x14ac:dyDescent="0.25">
      <c r="B58" s="71"/>
      <c r="C58" s="72"/>
      <c r="D58" s="73"/>
      <c r="E58" s="73"/>
      <c r="F58" s="73"/>
    </row>
    <row r="59" spans="2:6" x14ac:dyDescent="0.25">
      <c r="B59" s="71"/>
      <c r="C59" s="72"/>
      <c r="D59" s="73"/>
      <c r="E59" s="73"/>
      <c r="F59" s="73"/>
    </row>
    <row r="60" spans="2:6" x14ac:dyDescent="0.25">
      <c r="B60" s="71"/>
      <c r="C60" s="72"/>
      <c r="D60" s="73"/>
      <c r="E60" s="73"/>
      <c r="F60" s="73"/>
    </row>
    <row r="61" spans="2:6" x14ac:dyDescent="0.25">
      <c r="B61" s="71"/>
      <c r="C61" s="72"/>
      <c r="D61" s="73"/>
      <c r="E61" s="73"/>
      <c r="F61" s="73"/>
    </row>
    <row r="62" spans="2:6" x14ac:dyDescent="0.25">
      <c r="B62" s="71"/>
      <c r="C62" s="72"/>
      <c r="D62" s="73"/>
      <c r="E62" s="73"/>
      <c r="F62" s="73"/>
    </row>
    <row r="63" spans="2:6" x14ac:dyDescent="0.25">
      <c r="B63" s="71"/>
      <c r="C63" s="72"/>
      <c r="D63" s="73"/>
      <c r="E63" s="73"/>
      <c r="F63" s="73"/>
    </row>
    <row r="64" spans="2:6" x14ac:dyDescent="0.25">
      <c r="B64" s="71"/>
      <c r="C64" s="72"/>
      <c r="D64" s="73"/>
      <c r="E64" s="73"/>
      <c r="F64" s="73"/>
    </row>
    <row r="65" spans="2:6" x14ac:dyDescent="0.25">
      <c r="B65" s="71"/>
      <c r="C65" s="72"/>
      <c r="D65" s="73"/>
      <c r="E65" s="73"/>
      <c r="F65" s="73"/>
    </row>
    <row r="66" spans="2:6" x14ac:dyDescent="0.25">
      <c r="B66" s="71"/>
      <c r="C66" s="72"/>
      <c r="D66" s="73"/>
      <c r="E66" s="73"/>
      <c r="F66" s="73"/>
    </row>
    <row r="67" spans="2:6" x14ac:dyDescent="0.25">
      <c r="B67" s="71"/>
      <c r="C67" s="72"/>
      <c r="D67" s="73"/>
      <c r="E67" s="73"/>
      <c r="F67" s="73"/>
    </row>
    <row r="68" spans="2:6" x14ac:dyDescent="0.25">
      <c r="B68" s="71"/>
      <c r="C68" s="72"/>
      <c r="D68" s="73"/>
      <c r="E68" s="73"/>
      <c r="F68" s="73"/>
    </row>
    <row r="69" spans="2:6" x14ac:dyDescent="0.25">
      <c r="B69" s="71"/>
      <c r="C69" s="72"/>
      <c r="D69" s="73"/>
      <c r="E69" s="73"/>
      <c r="F69" s="73"/>
    </row>
    <row r="70" spans="2:6" x14ac:dyDescent="0.25">
      <c r="B70" s="71"/>
      <c r="C70" s="72"/>
      <c r="D70" s="73"/>
      <c r="E70" s="73"/>
      <c r="F70" s="73"/>
    </row>
    <row r="71" spans="2:6" x14ac:dyDescent="0.25">
      <c r="B71" s="71"/>
      <c r="C71" s="72"/>
      <c r="D71" s="73"/>
      <c r="E71" s="73"/>
      <c r="F71" s="73"/>
    </row>
    <row r="72" spans="2:6" x14ac:dyDescent="0.25">
      <c r="B72" s="71"/>
      <c r="C72" s="72"/>
      <c r="D72" s="73"/>
      <c r="E72" s="73"/>
      <c r="F72" s="73"/>
    </row>
    <row r="73" spans="2:6" x14ac:dyDescent="0.25">
      <c r="B73" s="71"/>
      <c r="C73" s="72"/>
      <c r="D73" s="73"/>
      <c r="E73" s="73"/>
      <c r="F73" s="73"/>
    </row>
    <row r="74" spans="2:6" x14ac:dyDescent="0.25">
      <c r="B74" s="71"/>
      <c r="C74" s="72"/>
      <c r="D74" s="73"/>
      <c r="E74" s="73"/>
      <c r="F74" s="73"/>
    </row>
    <row r="75" spans="2:6" x14ac:dyDescent="0.25">
      <c r="B75" s="71"/>
      <c r="C75" s="72"/>
      <c r="D75" s="73"/>
      <c r="E75" s="73"/>
      <c r="F75" s="73"/>
    </row>
    <row r="76" spans="2:6" x14ac:dyDescent="0.25">
      <c r="B76" s="71"/>
      <c r="C76" s="72"/>
      <c r="D76" s="73"/>
      <c r="E76" s="73"/>
      <c r="F76" s="73"/>
    </row>
    <row r="77" spans="2:6" x14ac:dyDescent="0.25">
      <c r="B77" s="71"/>
      <c r="C77" s="72"/>
      <c r="D77" s="73"/>
      <c r="E77" s="73"/>
      <c r="F77" s="73"/>
    </row>
    <row r="78" spans="2:6" x14ac:dyDescent="0.25">
      <c r="B78" s="71"/>
      <c r="C78" s="72"/>
      <c r="D78" s="73"/>
      <c r="E78" s="73"/>
      <c r="F78" s="73"/>
    </row>
    <row r="79" spans="2:6" x14ac:dyDescent="0.25">
      <c r="B79" s="71"/>
      <c r="C79" s="72"/>
      <c r="D79" s="73"/>
      <c r="E79" s="73"/>
      <c r="F79" s="73"/>
    </row>
    <row r="80" spans="2:6" x14ac:dyDescent="0.25">
      <c r="B80" s="71"/>
      <c r="C80" s="72"/>
      <c r="D80" s="73"/>
      <c r="E80" s="73"/>
      <c r="F80" s="73"/>
    </row>
    <row r="81" spans="2:6" x14ac:dyDescent="0.25">
      <c r="B81" s="71"/>
      <c r="C81" s="72"/>
      <c r="D81" s="73"/>
      <c r="E81" s="73"/>
      <c r="F81" s="73"/>
    </row>
    <row r="82" spans="2:6" x14ac:dyDescent="0.25">
      <c r="B82" s="71"/>
      <c r="C82" s="72"/>
      <c r="D82" s="73"/>
      <c r="E82" s="73"/>
      <c r="F82" s="73"/>
    </row>
    <row r="83" spans="2:6" x14ac:dyDescent="0.25">
      <c r="B83" s="71"/>
      <c r="C83" s="72"/>
      <c r="D83" s="73"/>
      <c r="E83" s="73"/>
      <c r="F83" s="73"/>
    </row>
    <row r="84" spans="2:6" x14ac:dyDescent="0.25">
      <c r="B84" s="71"/>
      <c r="C84" s="72"/>
      <c r="D84" s="73"/>
      <c r="E84" s="73"/>
      <c r="F84" s="73"/>
    </row>
    <row r="85" spans="2:6" x14ac:dyDescent="0.25">
      <c r="B85" s="71"/>
      <c r="C85" s="72"/>
      <c r="D85" s="73"/>
      <c r="E85" s="73"/>
      <c r="F85" s="73"/>
    </row>
    <row r="86" spans="2:6" x14ac:dyDescent="0.25">
      <c r="B86" s="71"/>
      <c r="C86" s="72"/>
      <c r="D86" s="73"/>
      <c r="E86" s="73"/>
      <c r="F86" s="73"/>
    </row>
    <row r="87" spans="2:6" x14ac:dyDescent="0.25">
      <c r="B87" s="71"/>
      <c r="C87" s="72"/>
      <c r="D87" s="73"/>
      <c r="E87" s="73"/>
      <c r="F87" s="73"/>
    </row>
    <row r="88" spans="2:6" x14ac:dyDescent="0.25">
      <c r="B88" s="71"/>
      <c r="C88" s="72"/>
      <c r="D88" s="73"/>
      <c r="E88" s="73"/>
      <c r="F88" s="73"/>
    </row>
    <row r="89" spans="2:6" x14ac:dyDescent="0.25">
      <c r="B89" s="71"/>
      <c r="C89" s="72"/>
      <c r="D89" s="73"/>
      <c r="E89" s="73"/>
      <c r="F89" s="73"/>
    </row>
    <row r="90" spans="2:6" x14ac:dyDescent="0.25">
      <c r="B90" s="71"/>
      <c r="C90" s="72"/>
      <c r="D90" s="73"/>
      <c r="E90" s="73"/>
      <c r="F90" s="73"/>
    </row>
    <row r="91" spans="2:6" x14ac:dyDescent="0.25">
      <c r="B91" s="71"/>
      <c r="C91" s="72"/>
      <c r="D91" s="73"/>
      <c r="E91" s="73"/>
      <c r="F91" s="73"/>
    </row>
    <row r="92" spans="2:6" x14ac:dyDescent="0.25">
      <c r="B92" s="71"/>
      <c r="C92" s="72"/>
      <c r="D92" s="73"/>
      <c r="E92" s="73"/>
      <c r="F92" s="73"/>
    </row>
    <row r="93" spans="2:6" x14ac:dyDescent="0.25">
      <c r="B93" s="71"/>
      <c r="C93" s="72"/>
      <c r="D93" s="73"/>
      <c r="E93" s="73"/>
      <c r="F93" s="73"/>
    </row>
    <row r="94" spans="2:6" x14ac:dyDescent="0.25">
      <c r="B94" s="71"/>
      <c r="C94" s="72"/>
      <c r="D94" s="73"/>
      <c r="E94" s="73"/>
      <c r="F94" s="73"/>
    </row>
    <row r="95" spans="2:6" x14ac:dyDescent="0.25">
      <c r="B95" s="71"/>
      <c r="C95" s="72"/>
      <c r="D95" s="73"/>
      <c r="E95" s="73"/>
      <c r="F95" s="73"/>
    </row>
    <row r="96" spans="2:6" x14ac:dyDescent="0.25">
      <c r="B96" s="71"/>
      <c r="C96" s="72"/>
      <c r="D96" s="73"/>
      <c r="E96" s="73"/>
      <c r="F96" s="73"/>
    </row>
    <row r="97" spans="2:6" x14ac:dyDescent="0.25">
      <c r="B97" s="71"/>
      <c r="C97" s="72"/>
      <c r="D97" s="73"/>
      <c r="E97" s="73"/>
      <c r="F97" s="73"/>
    </row>
    <row r="98" spans="2:6" x14ac:dyDescent="0.25">
      <c r="B98" s="71"/>
      <c r="C98" s="72"/>
      <c r="D98" s="73"/>
      <c r="E98" s="73"/>
      <c r="F98" s="73"/>
    </row>
    <row r="99" spans="2:6" x14ac:dyDescent="0.25">
      <c r="B99" s="71"/>
      <c r="C99" s="72"/>
      <c r="D99" s="73"/>
      <c r="E99" s="73"/>
      <c r="F99" s="73"/>
    </row>
    <row r="100" spans="2:6" x14ac:dyDescent="0.25">
      <c r="B100" s="71"/>
      <c r="C100" s="72"/>
      <c r="D100" s="73"/>
      <c r="E100" s="73"/>
      <c r="F100" s="73"/>
    </row>
    <row r="101" spans="2:6" x14ac:dyDescent="0.25">
      <c r="B101" s="71"/>
      <c r="C101" s="72"/>
      <c r="D101" s="73"/>
      <c r="E101" s="73"/>
      <c r="F101" s="73"/>
    </row>
    <row r="102" spans="2:6" x14ac:dyDescent="0.25">
      <c r="B102" s="71"/>
      <c r="C102" s="72"/>
      <c r="D102" s="73"/>
      <c r="E102" s="73"/>
      <c r="F102" s="73"/>
    </row>
    <row r="103" spans="2:6" x14ac:dyDescent="0.25">
      <c r="B103" s="71"/>
      <c r="C103" s="72"/>
      <c r="D103" s="73"/>
      <c r="E103" s="73"/>
      <c r="F103" s="73"/>
    </row>
    <row r="104" spans="2:6" x14ac:dyDescent="0.25">
      <c r="B104" s="71"/>
      <c r="C104" s="72"/>
      <c r="D104" s="73"/>
      <c r="E104" s="73"/>
      <c r="F104" s="73"/>
    </row>
    <row r="105" spans="2:6" x14ac:dyDescent="0.25">
      <c r="B105" s="71"/>
      <c r="C105" s="72"/>
      <c r="D105" s="73"/>
      <c r="E105" s="73"/>
      <c r="F105" s="73"/>
    </row>
    <row r="106" spans="2:6" x14ac:dyDescent="0.25">
      <c r="B106" s="71"/>
      <c r="C106" s="72"/>
      <c r="D106" s="73"/>
      <c r="E106" s="73"/>
      <c r="F106" s="73"/>
    </row>
    <row r="107" spans="2:6" x14ac:dyDescent="0.25">
      <c r="B107" s="71"/>
      <c r="C107" s="72"/>
      <c r="D107" s="73"/>
      <c r="E107" s="73"/>
      <c r="F107" s="73"/>
    </row>
    <row r="108" spans="2:6" x14ac:dyDescent="0.25">
      <c r="B108" s="71"/>
      <c r="C108" s="72"/>
      <c r="D108" s="73"/>
      <c r="E108" s="73"/>
      <c r="F108" s="73"/>
    </row>
    <row r="109" spans="2:6" x14ac:dyDescent="0.25">
      <c r="B109" s="71"/>
      <c r="C109" s="72"/>
      <c r="D109" s="73"/>
      <c r="E109" s="73"/>
      <c r="F109" s="73"/>
    </row>
    <row r="110" spans="2:6" x14ac:dyDescent="0.25">
      <c r="B110" s="71"/>
      <c r="C110" s="72"/>
      <c r="D110" s="73"/>
      <c r="E110" s="73"/>
      <c r="F110" s="73"/>
    </row>
    <row r="111" spans="2:6" x14ac:dyDescent="0.25">
      <c r="B111" s="71"/>
      <c r="C111" s="72"/>
      <c r="D111" s="73"/>
      <c r="E111" s="73"/>
      <c r="F111" s="73"/>
    </row>
    <row r="112" spans="2:6" x14ac:dyDescent="0.25">
      <c r="B112" s="71"/>
      <c r="C112" s="72"/>
      <c r="D112" s="73"/>
      <c r="E112" s="73"/>
      <c r="F112" s="73"/>
    </row>
    <row r="113" spans="2:6" x14ac:dyDescent="0.25">
      <c r="B113" s="71"/>
      <c r="C113" s="72"/>
      <c r="D113" s="73"/>
      <c r="E113" s="73"/>
      <c r="F113" s="73"/>
    </row>
    <row r="114" spans="2:6" x14ac:dyDescent="0.25">
      <c r="B114" s="71"/>
      <c r="C114" s="72"/>
      <c r="D114" s="73"/>
      <c r="E114" s="73"/>
      <c r="F114" s="73"/>
    </row>
    <row r="115" spans="2:6" x14ac:dyDescent="0.25">
      <c r="B115" s="71"/>
      <c r="C115" s="72"/>
      <c r="D115" s="73"/>
      <c r="E115" s="73"/>
      <c r="F115" s="73"/>
    </row>
    <row r="116" spans="2:6" x14ac:dyDescent="0.25">
      <c r="B116" s="71"/>
      <c r="C116" s="72"/>
      <c r="D116" s="73"/>
      <c r="E116" s="73"/>
      <c r="F116" s="73"/>
    </row>
    <row r="117" spans="2:6" x14ac:dyDescent="0.25">
      <c r="B117" s="71"/>
      <c r="C117" s="72"/>
      <c r="D117" s="73"/>
      <c r="E117" s="73"/>
      <c r="F117" s="73"/>
    </row>
    <row r="118" spans="2:6" x14ac:dyDescent="0.25">
      <c r="B118" s="71"/>
      <c r="C118" s="72"/>
      <c r="D118" s="73"/>
      <c r="E118" s="73"/>
      <c r="F118" s="73"/>
    </row>
    <row r="119" spans="2:6" x14ac:dyDescent="0.25">
      <c r="B119" s="71"/>
      <c r="C119" s="72"/>
      <c r="D119" s="73"/>
      <c r="E119" s="73"/>
      <c r="F119" s="73"/>
    </row>
    <row r="120" spans="2:6" x14ac:dyDescent="0.25">
      <c r="B120" s="71"/>
      <c r="C120" s="72"/>
      <c r="D120" s="73"/>
      <c r="E120" s="73"/>
      <c r="F120" s="73"/>
    </row>
    <row r="121" spans="2:6" x14ac:dyDescent="0.25">
      <c r="B121" s="71"/>
      <c r="C121" s="72"/>
      <c r="D121" s="73"/>
      <c r="E121" s="73"/>
      <c r="F121" s="73"/>
    </row>
    <row r="122" spans="2:6" x14ac:dyDescent="0.25">
      <c r="B122" s="71"/>
      <c r="C122" s="72"/>
      <c r="D122" s="73"/>
      <c r="E122" s="73"/>
      <c r="F122" s="73"/>
    </row>
    <row r="123" spans="2:6" x14ac:dyDescent="0.25">
      <c r="B123" s="71"/>
      <c r="C123" s="72"/>
      <c r="D123" s="73"/>
      <c r="E123" s="73"/>
      <c r="F123" s="73"/>
    </row>
    <row r="124" spans="2:6" x14ac:dyDescent="0.25">
      <c r="B124" s="71"/>
      <c r="C124" s="72"/>
      <c r="D124" s="73"/>
      <c r="E124" s="73"/>
      <c r="F124" s="73"/>
    </row>
    <row r="125" spans="2:6" x14ac:dyDescent="0.25">
      <c r="B125" s="71"/>
      <c r="C125" s="72"/>
      <c r="D125" s="73"/>
      <c r="E125" s="73"/>
      <c r="F125" s="73"/>
    </row>
    <row r="126" spans="2:6" x14ac:dyDescent="0.25">
      <c r="B126" s="71"/>
      <c r="C126" s="72"/>
      <c r="D126" s="73"/>
      <c r="E126" s="73"/>
      <c r="F126" s="73"/>
    </row>
    <row r="127" spans="2:6" x14ac:dyDescent="0.25">
      <c r="B127" s="71"/>
      <c r="C127" s="72"/>
      <c r="D127" s="73"/>
      <c r="E127" s="73"/>
      <c r="F127" s="73"/>
    </row>
    <row r="128" spans="2:6" x14ac:dyDescent="0.25">
      <c r="B128" s="71"/>
      <c r="C128" s="72"/>
      <c r="D128" s="73"/>
      <c r="E128" s="73"/>
      <c r="F128" s="73"/>
    </row>
    <row r="129" spans="2:6" x14ac:dyDescent="0.25">
      <c r="B129" s="71"/>
      <c r="C129" s="72"/>
      <c r="D129" s="73"/>
      <c r="E129" s="73"/>
      <c r="F129" s="73"/>
    </row>
    <row r="130" spans="2:6" x14ac:dyDescent="0.25">
      <c r="B130" s="71"/>
      <c r="C130" s="72"/>
      <c r="D130" s="73"/>
      <c r="E130" s="73"/>
      <c r="F130" s="73"/>
    </row>
    <row r="131" spans="2:6" x14ac:dyDescent="0.25">
      <c r="B131" s="71"/>
      <c r="C131" s="72"/>
      <c r="D131" s="73"/>
      <c r="E131" s="73"/>
      <c r="F131" s="73"/>
    </row>
    <row r="132" spans="2:6" x14ac:dyDescent="0.25">
      <c r="B132" s="71"/>
      <c r="C132" s="72"/>
      <c r="D132" s="73"/>
      <c r="E132" s="73"/>
      <c r="F132" s="73"/>
    </row>
    <row r="133" spans="2:6" x14ac:dyDescent="0.25">
      <c r="B133" s="71"/>
      <c r="C133" s="72"/>
      <c r="D133" s="73"/>
      <c r="E133" s="73"/>
      <c r="F133" s="73"/>
    </row>
    <row r="134" spans="2:6" x14ac:dyDescent="0.25">
      <c r="B134" s="71"/>
      <c r="C134" s="72"/>
      <c r="D134" s="73"/>
      <c r="E134" s="73"/>
      <c r="F134" s="73"/>
    </row>
    <row r="135" spans="2:6" x14ac:dyDescent="0.25">
      <c r="B135" s="71"/>
      <c r="C135" s="72"/>
      <c r="D135" s="73"/>
      <c r="E135" s="73"/>
      <c r="F135" s="73"/>
    </row>
    <row r="136" spans="2:6" x14ac:dyDescent="0.25">
      <c r="B136" s="71"/>
      <c r="C136" s="72"/>
      <c r="D136" s="73"/>
      <c r="E136" s="73"/>
      <c r="F136" s="73"/>
    </row>
    <row r="137" spans="2:6" x14ac:dyDescent="0.25">
      <c r="B137" s="71"/>
      <c r="C137" s="72"/>
      <c r="D137" s="73"/>
      <c r="E137" s="73"/>
      <c r="F137" s="73"/>
    </row>
    <row r="138" spans="2:6" x14ac:dyDescent="0.25">
      <c r="B138" s="71"/>
      <c r="C138" s="72"/>
      <c r="D138" s="73"/>
      <c r="E138" s="73"/>
      <c r="F138" s="73"/>
    </row>
    <row r="139" spans="2:6" x14ac:dyDescent="0.25">
      <c r="B139" s="71"/>
      <c r="C139" s="72"/>
      <c r="D139" s="73"/>
      <c r="E139" s="73"/>
      <c r="F139" s="73"/>
    </row>
    <row r="140" spans="2:6" x14ac:dyDescent="0.25">
      <c r="B140" s="71"/>
      <c r="C140" s="72"/>
      <c r="D140" s="73"/>
      <c r="E140" s="73"/>
      <c r="F140" s="73"/>
    </row>
    <row r="141" spans="2:6" x14ac:dyDescent="0.25">
      <c r="B141" s="71"/>
      <c r="C141" s="72"/>
      <c r="D141" s="73"/>
      <c r="E141" s="73"/>
      <c r="F141" s="73"/>
    </row>
    <row r="142" spans="2:6" x14ac:dyDescent="0.25">
      <c r="B142" s="71"/>
      <c r="C142" s="72"/>
      <c r="D142" s="73"/>
      <c r="E142" s="73"/>
      <c r="F142" s="73"/>
    </row>
    <row r="143" spans="2:6" x14ac:dyDescent="0.25">
      <c r="B143" s="71"/>
      <c r="C143" s="72"/>
      <c r="D143" s="73"/>
      <c r="E143" s="73"/>
      <c r="F143" s="73"/>
    </row>
    <row r="144" spans="2:6" x14ac:dyDescent="0.25">
      <c r="B144" s="71"/>
      <c r="C144" s="72"/>
      <c r="D144" s="73"/>
      <c r="E144" s="73"/>
      <c r="F144" s="73"/>
    </row>
    <row r="145" spans="2:6" x14ac:dyDescent="0.25">
      <c r="B145" s="71"/>
      <c r="C145" s="72"/>
      <c r="D145" s="73"/>
      <c r="E145" s="73"/>
      <c r="F145" s="73"/>
    </row>
    <row r="146" spans="2:6" x14ac:dyDescent="0.25">
      <c r="B146" s="71"/>
      <c r="C146" s="72"/>
      <c r="D146" s="73"/>
      <c r="E146" s="73"/>
      <c r="F146" s="73"/>
    </row>
    <row r="147" spans="2:6" x14ac:dyDescent="0.25">
      <c r="B147" s="71"/>
      <c r="C147" s="72"/>
      <c r="D147" s="73"/>
      <c r="E147" s="73"/>
      <c r="F147" s="73"/>
    </row>
    <row r="148" spans="2:6" x14ac:dyDescent="0.25">
      <c r="B148" s="71"/>
      <c r="C148" s="72"/>
      <c r="D148" s="73"/>
      <c r="E148" s="73"/>
      <c r="F148" s="73"/>
    </row>
    <row r="149" spans="2:6" x14ac:dyDescent="0.25">
      <c r="B149" s="71"/>
      <c r="C149" s="72"/>
      <c r="D149" s="73"/>
      <c r="E149" s="73"/>
      <c r="F149" s="73"/>
    </row>
    <row r="150" spans="2:6" x14ac:dyDescent="0.25">
      <c r="B150" s="71"/>
      <c r="C150" s="72"/>
      <c r="D150" s="73"/>
      <c r="E150" s="73"/>
      <c r="F150" s="73"/>
    </row>
    <row r="151" spans="2:6" x14ac:dyDescent="0.25">
      <c r="B151" s="71"/>
      <c r="C151" s="72"/>
      <c r="D151" s="73"/>
      <c r="E151" s="73"/>
      <c r="F151" s="73"/>
    </row>
    <row r="152" spans="2:6" x14ac:dyDescent="0.25">
      <c r="B152" s="71"/>
      <c r="C152" s="72"/>
      <c r="D152" s="73"/>
      <c r="E152" s="73"/>
      <c r="F152" s="73"/>
    </row>
    <row r="153" spans="2:6" x14ac:dyDescent="0.25">
      <c r="B153" s="71"/>
      <c r="C153" s="72"/>
      <c r="D153" s="73"/>
      <c r="E153" s="73"/>
      <c r="F153" s="73"/>
    </row>
    <row r="154" spans="2:6" x14ac:dyDescent="0.25">
      <c r="B154" s="71"/>
      <c r="C154" s="72"/>
      <c r="D154" s="73"/>
      <c r="E154" s="73"/>
      <c r="F154" s="73"/>
    </row>
    <row r="155" spans="2:6" x14ac:dyDescent="0.25">
      <c r="B155" s="71"/>
      <c r="C155" s="72"/>
      <c r="D155" s="73"/>
      <c r="E155" s="73"/>
      <c r="F155" s="73"/>
    </row>
    <row r="156" spans="2:6" x14ac:dyDescent="0.25">
      <c r="B156" s="71"/>
      <c r="C156" s="72"/>
      <c r="D156" s="73"/>
      <c r="E156" s="73"/>
      <c r="F156" s="73"/>
    </row>
    <row r="157" spans="2:6" x14ac:dyDescent="0.25">
      <c r="B157" s="71"/>
      <c r="C157" s="72"/>
      <c r="D157" s="73"/>
      <c r="E157" s="73"/>
      <c r="F157" s="73"/>
    </row>
    <row r="158" spans="2:6" x14ac:dyDescent="0.25">
      <c r="B158" s="71"/>
      <c r="C158" s="72"/>
      <c r="D158" s="73"/>
      <c r="E158" s="73"/>
      <c r="F158" s="73"/>
    </row>
    <row r="159" spans="2:6" x14ac:dyDescent="0.25">
      <c r="B159" s="71"/>
      <c r="C159" s="72"/>
      <c r="D159" s="73"/>
      <c r="E159" s="73"/>
      <c r="F159" s="73"/>
    </row>
    <row r="160" spans="2:6" x14ac:dyDescent="0.25">
      <c r="B160" s="71"/>
      <c r="C160" s="72"/>
      <c r="D160" s="73"/>
      <c r="E160" s="73"/>
      <c r="F160" s="73"/>
    </row>
    <row r="161" spans="2:6" x14ac:dyDescent="0.25">
      <c r="B161" s="71"/>
      <c r="C161" s="72"/>
      <c r="D161" s="73"/>
      <c r="E161" s="73"/>
      <c r="F161" s="73"/>
    </row>
    <row r="162" spans="2:6" x14ac:dyDescent="0.25">
      <c r="B162" s="71"/>
      <c r="C162" s="72"/>
      <c r="D162" s="73"/>
      <c r="E162" s="73"/>
      <c r="F162" s="73"/>
    </row>
    <row r="163" spans="2:6" x14ac:dyDescent="0.25">
      <c r="B163" s="71"/>
      <c r="C163" s="72"/>
      <c r="D163" s="73"/>
      <c r="E163" s="73"/>
      <c r="F163" s="73"/>
    </row>
    <row r="164" spans="2:6" x14ac:dyDescent="0.25">
      <c r="B164" s="71"/>
      <c r="C164" s="72"/>
      <c r="D164" s="73"/>
      <c r="E164" s="73"/>
      <c r="F164" s="73"/>
    </row>
    <row r="165" spans="2:6" x14ac:dyDescent="0.25">
      <c r="B165" s="71"/>
      <c r="C165" s="72"/>
      <c r="D165" s="73"/>
      <c r="E165" s="73"/>
      <c r="F165" s="73"/>
    </row>
    <row r="166" spans="2:6" x14ac:dyDescent="0.25">
      <c r="B166" s="71"/>
      <c r="C166" s="72"/>
      <c r="D166" s="73"/>
      <c r="E166" s="73"/>
      <c r="F166" s="73"/>
    </row>
    <row r="167" spans="2:6" x14ac:dyDescent="0.25">
      <c r="B167" s="71"/>
      <c r="C167" s="72"/>
      <c r="D167" s="73"/>
      <c r="E167" s="73"/>
      <c r="F167" s="73"/>
    </row>
    <row r="168" spans="2:6" x14ac:dyDescent="0.25">
      <c r="B168" s="71"/>
      <c r="C168" s="72"/>
      <c r="D168" s="73"/>
      <c r="E168" s="73"/>
      <c r="F168" s="73"/>
    </row>
    <row r="169" spans="2:6" x14ac:dyDescent="0.25">
      <c r="B169" s="71"/>
      <c r="C169" s="72"/>
      <c r="D169" s="73"/>
      <c r="E169" s="73"/>
      <c r="F169" s="73"/>
    </row>
    <row r="170" spans="2:6" x14ac:dyDescent="0.25">
      <c r="B170" s="71"/>
      <c r="C170" s="72"/>
      <c r="D170" s="73"/>
      <c r="E170" s="73"/>
      <c r="F170" s="73"/>
    </row>
    <row r="171" spans="2:6" x14ac:dyDescent="0.25">
      <c r="B171" s="71"/>
      <c r="C171" s="72"/>
      <c r="D171" s="73"/>
      <c r="E171" s="73"/>
      <c r="F171" s="73"/>
    </row>
    <row r="172" spans="2:6" x14ac:dyDescent="0.25">
      <c r="B172" s="71"/>
      <c r="C172" s="72"/>
      <c r="D172" s="73"/>
      <c r="E172" s="73"/>
      <c r="F172" s="73"/>
    </row>
    <row r="173" spans="2:6" x14ac:dyDescent="0.25">
      <c r="B173" s="71"/>
      <c r="C173" s="72"/>
      <c r="D173" s="73"/>
      <c r="E173" s="73"/>
      <c r="F173" s="73"/>
    </row>
    <row r="174" spans="2:6" x14ac:dyDescent="0.25">
      <c r="B174" s="71"/>
      <c r="C174" s="72"/>
      <c r="D174" s="73"/>
      <c r="E174" s="73"/>
      <c r="F174" s="73"/>
    </row>
    <row r="175" spans="2:6" x14ac:dyDescent="0.25">
      <c r="B175" s="71"/>
      <c r="C175" s="72"/>
      <c r="D175" s="73"/>
      <c r="E175" s="73"/>
      <c r="F175" s="73"/>
    </row>
    <row r="176" spans="2:6" x14ac:dyDescent="0.25">
      <c r="B176" s="71"/>
      <c r="C176" s="72"/>
      <c r="D176" s="73"/>
      <c r="E176" s="73"/>
      <c r="F176" s="73"/>
    </row>
    <row r="177" spans="2:6" x14ac:dyDescent="0.25">
      <c r="B177" s="71"/>
      <c r="C177" s="72"/>
      <c r="D177" s="73"/>
      <c r="E177" s="73"/>
      <c r="F177" s="73"/>
    </row>
    <row r="178" spans="2:6" x14ac:dyDescent="0.25">
      <c r="B178" s="71"/>
      <c r="C178" s="72"/>
      <c r="D178" s="73"/>
      <c r="E178" s="73"/>
      <c r="F178" s="73"/>
    </row>
    <row r="179" spans="2:6" x14ac:dyDescent="0.25">
      <c r="B179" s="71"/>
      <c r="C179" s="72"/>
      <c r="D179" s="73"/>
      <c r="E179" s="73"/>
      <c r="F179" s="73"/>
    </row>
    <row r="180" spans="2:6" x14ac:dyDescent="0.25">
      <c r="B180" s="71"/>
      <c r="C180" s="72"/>
      <c r="D180" s="73"/>
      <c r="E180" s="73"/>
      <c r="F180" s="73"/>
    </row>
    <row r="181" spans="2:6" x14ac:dyDescent="0.25">
      <c r="B181" s="71"/>
      <c r="C181" s="72"/>
      <c r="D181" s="73"/>
      <c r="E181" s="73"/>
      <c r="F181" s="73"/>
    </row>
    <row r="182" spans="2:6" x14ac:dyDescent="0.25">
      <c r="B182" s="71"/>
      <c r="C182" s="72"/>
      <c r="D182" s="73"/>
      <c r="E182" s="73"/>
      <c r="F182" s="73"/>
    </row>
    <row r="183" spans="2:6" x14ac:dyDescent="0.25">
      <c r="B183" s="71"/>
      <c r="C183" s="72"/>
      <c r="D183" s="73"/>
      <c r="E183" s="73"/>
      <c r="F183" s="73"/>
    </row>
    <row r="184" spans="2:6" x14ac:dyDescent="0.25">
      <c r="B184" s="71"/>
      <c r="C184" s="72"/>
      <c r="D184" s="73"/>
      <c r="E184" s="73"/>
      <c r="F184" s="73"/>
    </row>
    <row r="185" spans="2:6" x14ac:dyDescent="0.25">
      <c r="B185" s="71"/>
      <c r="C185" s="72"/>
      <c r="D185" s="73"/>
      <c r="E185" s="73"/>
      <c r="F185" s="73"/>
    </row>
    <row r="186" spans="2:6" x14ac:dyDescent="0.25">
      <c r="B186" s="71"/>
      <c r="C186" s="72"/>
      <c r="D186" s="73"/>
      <c r="E186" s="73"/>
      <c r="F186" s="73"/>
    </row>
    <row r="187" spans="2:6" x14ac:dyDescent="0.25">
      <c r="B187" s="71"/>
      <c r="C187" s="72"/>
      <c r="D187" s="73"/>
      <c r="E187" s="73"/>
      <c r="F187" s="73"/>
    </row>
    <row r="188" spans="2:6" x14ac:dyDescent="0.25">
      <c r="B188" s="71"/>
      <c r="C188" s="72"/>
      <c r="D188" s="73"/>
      <c r="E188" s="73"/>
      <c r="F188" s="73"/>
    </row>
    <row r="189" spans="2:6" x14ac:dyDescent="0.25">
      <c r="B189" s="71"/>
      <c r="C189" s="72"/>
      <c r="D189" s="73"/>
      <c r="E189" s="73"/>
      <c r="F189" s="73"/>
    </row>
    <row r="190" spans="2:6" x14ac:dyDescent="0.25">
      <c r="B190" s="71"/>
      <c r="C190" s="72"/>
      <c r="D190" s="73"/>
      <c r="E190" s="73"/>
      <c r="F190" s="73"/>
    </row>
    <row r="191" spans="2:6" x14ac:dyDescent="0.25">
      <c r="B191" s="71"/>
      <c r="C191" s="72"/>
      <c r="D191" s="73"/>
      <c r="E191" s="73"/>
      <c r="F191" s="73"/>
    </row>
    <row r="192" spans="2:6" x14ac:dyDescent="0.25">
      <c r="B192" s="71"/>
      <c r="C192" s="72"/>
      <c r="D192" s="73"/>
      <c r="E192" s="73"/>
      <c r="F192" s="73"/>
    </row>
    <row r="193" spans="2:6" x14ac:dyDescent="0.25">
      <c r="B193" s="71"/>
      <c r="C193" s="72"/>
      <c r="D193" s="73"/>
      <c r="E193" s="73"/>
      <c r="F193" s="73"/>
    </row>
    <row r="194" spans="2:6" x14ac:dyDescent="0.25">
      <c r="B194" s="71"/>
      <c r="C194" s="72"/>
      <c r="D194" s="73"/>
      <c r="E194" s="73"/>
      <c r="F194" s="73"/>
    </row>
    <row r="195" spans="2:6" x14ac:dyDescent="0.25">
      <c r="B195" s="71"/>
      <c r="C195" s="72"/>
      <c r="D195" s="73"/>
      <c r="E195" s="73"/>
      <c r="F195" s="73"/>
    </row>
    <row r="196" spans="2:6" x14ac:dyDescent="0.25">
      <c r="B196" s="71"/>
      <c r="C196" s="72"/>
      <c r="D196" s="73"/>
      <c r="E196" s="73"/>
      <c r="F196" s="73"/>
    </row>
    <row r="197" spans="2:6" x14ac:dyDescent="0.25">
      <c r="B197" s="71"/>
      <c r="C197" s="72"/>
      <c r="D197" s="73"/>
      <c r="E197" s="73"/>
      <c r="F197" s="73"/>
    </row>
    <row r="198" spans="2:6" x14ac:dyDescent="0.25">
      <c r="B198" s="71"/>
      <c r="C198" s="72"/>
      <c r="D198" s="73"/>
      <c r="E198" s="73"/>
      <c r="F198" s="73"/>
    </row>
    <row r="199" spans="2:6" x14ac:dyDescent="0.25">
      <c r="B199" s="71"/>
      <c r="C199" s="72"/>
      <c r="D199" s="73"/>
      <c r="E199" s="73"/>
      <c r="F199" s="73"/>
    </row>
    <row r="200" spans="2:6" x14ac:dyDescent="0.25">
      <c r="B200" s="71"/>
      <c r="C200" s="72"/>
      <c r="D200" s="73"/>
      <c r="E200" s="73"/>
      <c r="F200" s="73"/>
    </row>
    <row r="201" spans="2:6" x14ac:dyDescent="0.25">
      <c r="B201" s="71"/>
      <c r="C201" s="72"/>
      <c r="D201" s="73"/>
      <c r="E201" s="73"/>
      <c r="F201" s="73"/>
    </row>
    <row r="202" spans="2:6" x14ac:dyDescent="0.25">
      <c r="B202" s="71"/>
      <c r="C202" s="72"/>
      <c r="D202" s="73"/>
      <c r="E202" s="73"/>
      <c r="F202" s="73"/>
    </row>
    <row r="203" spans="2:6" x14ac:dyDescent="0.25">
      <c r="B203" s="71"/>
      <c r="C203" s="72"/>
      <c r="D203" s="73"/>
      <c r="E203" s="73"/>
      <c r="F203" s="73"/>
    </row>
    <row r="204" spans="2:6" x14ac:dyDescent="0.25">
      <c r="B204" s="71"/>
      <c r="C204" s="72"/>
      <c r="D204" s="73"/>
      <c r="E204" s="73"/>
      <c r="F204" s="73"/>
    </row>
    <row r="205" spans="2:6" x14ac:dyDescent="0.25">
      <c r="B205" s="71"/>
      <c r="C205" s="72"/>
      <c r="D205" s="73"/>
      <c r="E205" s="73"/>
      <c r="F205" s="73"/>
    </row>
    <row r="206" spans="2:6" x14ac:dyDescent="0.25">
      <c r="B206" s="71"/>
      <c r="C206" s="72"/>
      <c r="D206" s="73"/>
      <c r="E206" s="73"/>
      <c r="F206" s="73"/>
    </row>
    <row r="207" spans="2:6" x14ac:dyDescent="0.25">
      <c r="B207" s="71"/>
      <c r="C207" s="72"/>
      <c r="D207" s="73"/>
      <c r="E207" s="73"/>
      <c r="F207" s="73"/>
    </row>
    <row r="208" spans="2:6" x14ac:dyDescent="0.25">
      <c r="B208" s="71"/>
      <c r="C208" s="72"/>
      <c r="D208" s="73"/>
      <c r="E208" s="73"/>
      <c r="F208" s="73"/>
    </row>
    <row r="209" spans="2:6" x14ac:dyDescent="0.25">
      <c r="B209" s="71"/>
      <c r="C209" s="72"/>
      <c r="D209" s="73"/>
      <c r="E209" s="73"/>
      <c r="F209" s="73"/>
    </row>
    <row r="210" spans="2:6" x14ac:dyDescent="0.25">
      <c r="B210" s="71"/>
      <c r="C210" s="72"/>
      <c r="D210" s="73"/>
      <c r="E210" s="73"/>
      <c r="F210" s="73"/>
    </row>
    <row r="211" spans="2:6" x14ac:dyDescent="0.25">
      <c r="B211" s="71"/>
      <c r="C211" s="72"/>
      <c r="D211" s="73"/>
      <c r="E211" s="73"/>
      <c r="F211" s="73"/>
    </row>
    <row r="212" spans="2:6" x14ac:dyDescent="0.25">
      <c r="B212" s="71"/>
      <c r="C212" s="72"/>
      <c r="D212" s="73"/>
      <c r="E212" s="73"/>
      <c r="F212" s="73"/>
    </row>
    <row r="213" spans="2:6" x14ac:dyDescent="0.25">
      <c r="B213" s="71"/>
      <c r="C213" s="72"/>
      <c r="D213" s="73"/>
      <c r="E213" s="73"/>
      <c r="F213" s="73"/>
    </row>
    <row r="214" spans="2:6" x14ac:dyDescent="0.25">
      <c r="B214" s="71"/>
      <c r="C214" s="72"/>
      <c r="D214" s="73"/>
      <c r="E214" s="73"/>
      <c r="F214" s="73"/>
    </row>
    <row r="215" spans="2:6" x14ac:dyDescent="0.25">
      <c r="B215" s="71"/>
      <c r="C215" s="72"/>
      <c r="D215" s="73"/>
      <c r="E215" s="73"/>
      <c r="F215" s="73"/>
    </row>
    <row r="216" spans="2:6" x14ac:dyDescent="0.25">
      <c r="B216" s="71"/>
      <c r="C216" s="72"/>
      <c r="D216" s="73"/>
      <c r="E216" s="73"/>
      <c r="F216" s="73"/>
    </row>
    <row r="217" spans="2:6" x14ac:dyDescent="0.25">
      <c r="B217" s="71"/>
      <c r="C217" s="72"/>
      <c r="D217" s="73"/>
      <c r="E217" s="73"/>
      <c r="F217" s="73"/>
    </row>
    <row r="218" spans="2:6" x14ac:dyDescent="0.25">
      <c r="B218" s="71"/>
      <c r="C218" s="72"/>
      <c r="D218" s="73"/>
      <c r="E218" s="73"/>
      <c r="F218" s="73"/>
    </row>
    <row r="219" spans="2:6" x14ac:dyDescent="0.25">
      <c r="B219" s="71"/>
      <c r="C219" s="72"/>
      <c r="D219" s="73"/>
      <c r="E219" s="73"/>
      <c r="F219" s="73"/>
    </row>
    <row r="220" spans="2:6" x14ac:dyDescent="0.25">
      <c r="B220" s="71"/>
      <c r="C220" s="72"/>
      <c r="D220" s="73"/>
      <c r="E220" s="73"/>
      <c r="F220" s="73"/>
    </row>
    <row r="221" spans="2:6" x14ac:dyDescent="0.25">
      <c r="B221" s="71"/>
      <c r="C221" s="72"/>
      <c r="D221" s="73"/>
      <c r="E221" s="73"/>
      <c r="F221" s="73"/>
    </row>
    <row r="222" spans="2:6" x14ac:dyDescent="0.25">
      <c r="B222" s="71"/>
      <c r="C222" s="72"/>
      <c r="D222" s="73"/>
      <c r="E222" s="73"/>
      <c r="F222" s="73"/>
    </row>
    <row r="223" spans="2:6" x14ac:dyDescent="0.25">
      <c r="B223" s="71"/>
      <c r="C223" s="72"/>
      <c r="D223" s="73"/>
      <c r="E223" s="73"/>
      <c r="F223" s="73"/>
    </row>
    <row r="224" spans="2:6" x14ac:dyDescent="0.25">
      <c r="B224" s="71"/>
      <c r="C224" s="72"/>
      <c r="D224" s="73"/>
      <c r="E224" s="73"/>
      <c r="F224" s="73"/>
    </row>
    <row r="225" spans="2:6" x14ac:dyDescent="0.25">
      <c r="B225" s="71"/>
      <c r="C225" s="72"/>
      <c r="D225" s="73"/>
      <c r="E225" s="73"/>
      <c r="F225" s="73"/>
    </row>
    <row r="226" spans="2:6" x14ac:dyDescent="0.25">
      <c r="B226" s="71"/>
      <c r="C226" s="72"/>
      <c r="D226" s="73"/>
      <c r="E226" s="73"/>
      <c r="F226" s="73"/>
    </row>
    <row r="227" spans="2:6" x14ac:dyDescent="0.25">
      <c r="B227" s="71"/>
      <c r="C227" s="72"/>
      <c r="D227" s="73"/>
      <c r="E227" s="73"/>
      <c r="F227" s="73"/>
    </row>
    <row r="228" spans="2:6" x14ac:dyDescent="0.25">
      <c r="B228" s="71"/>
      <c r="C228" s="72"/>
      <c r="D228" s="73"/>
      <c r="E228" s="73"/>
      <c r="F228" s="73"/>
    </row>
    <row r="229" spans="2:6" x14ac:dyDescent="0.25">
      <c r="B229" s="71"/>
      <c r="C229" s="72"/>
      <c r="D229" s="73"/>
      <c r="E229" s="73"/>
      <c r="F229" s="73"/>
    </row>
    <row r="230" spans="2:6" x14ac:dyDescent="0.25">
      <c r="B230" s="71"/>
      <c r="C230" s="72"/>
      <c r="D230" s="73"/>
      <c r="E230" s="73"/>
      <c r="F230" s="73"/>
    </row>
    <row r="231" spans="2:6" x14ac:dyDescent="0.25">
      <c r="B231" s="71"/>
      <c r="C231" s="72"/>
      <c r="D231" s="73"/>
      <c r="E231" s="73"/>
      <c r="F231" s="73"/>
    </row>
    <row r="232" spans="2:6" x14ac:dyDescent="0.25">
      <c r="B232" s="71"/>
      <c r="C232" s="72"/>
      <c r="D232" s="73"/>
      <c r="E232" s="73"/>
      <c r="F232" s="73"/>
    </row>
    <row r="233" spans="2:6" x14ac:dyDescent="0.25">
      <c r="B233" s="71"/>
      <c r="C233" s="72"/>
      <c r="D233" s="73"/>
      <c r="E233" s="73"/>
      <c r="F233" s="73"/>
    </row>
    <row r="234" spans="2:6" x14ac:dyDescent="0.25">
      <c r="B234" s="71"/>
      <c r="C234" s="72"/>
      <c r="D234" s="73"/>
      <c r="E234" s="73"/>
      <c r="F234" s="73"/>
    </row>
    <row r="235" spans="2:6" x14ac:dyDescent="0.25">
      <c r="B235" s="71"/>
      <c r="C235" s="72"/>
      <c r="D235" s="73"/>
      <c r="E235" s="73"/>
      <c r="F235" s="73"/>
    </row>
    <row r="236" spans="2:6" x14ac:dyDescent="0.25">
      <c r="B236" s="71"/>
      <c r="C236" s="72"/>
      <c r="D236" s="73"/>
      <c r="E236" s="73"/>
      <c r="F236" s="73"/>
    </row>
    <row r="237" spans="2:6" x14ac:dyDescent="0.25">
      <c r="B237" s="71"/>
      <c r="C237" s="72"/>
      <c r="D237" s="73"/>
      <c r="E237" s="73"/>
      <c r="F237" s="73"/>
    </row>
    <row r="238" spans="2:6" x14ac:dyDescent="0.25">
      <c r="B238" s="71"/>
      <c r="C238" s="72"/>
      <c r="D238" s="73"/>
      <c r="E238" s="73"/>
      <c r="F238" s="73"/>
    </row>
    <row r="239" spans="2:6" x14ac:dyDescent="0.25">
      <c r="B239" s="71"/>
      <c r="C239" s="72"/>
      <c r="D239" s="73"/>
      <c r="E239" s="73"/>
      <c r="F239" s="73"/>
    </row>
    <row r="240" spans="2:6" x14ac:dyDescent="0.25">
      <c r="B240" s="71"/>
      <c r="C240" s="72"/>
      <c r="D240" s="73"/>
      <c r="E240" s="73"/>
      <c r="F240" s="73"/>
    </row>
    <row r="241" spans="2:6" x14ac:dyDescent="0.25">
      <c r="B241" s="71"/>
      <c r="C241" s="72"/>
      <c r="D241" s="73"/>
      <c r="E241" s="73"/>
      <c r="F241" s="73"/>
    </row>
    <row r="242" spans="2:6" x14ac:dyDescent="0.25">
      <c r="B242" s="71"/>
      <c r="C242" s="72"/>
      <c r="D242" s="73"/>
      <c r="E242" s="73"/>
      <c r="F242" s="73"/>
    </row>
    <row r="243" spans="2:6" x14ac:dyDescent="0.25">
      <c r="B243" s="71"/>
      <c r="C243" s="72"/>
      <c r="D243" s="73"/>
      <c r="E243" s="73"/>
      <c r="F243" s="73"/>
    </row>
    <row r="244" spans="2:6" x14ac:dyDescent="0.25">
      <c r="B244" s="71"/>
      <c r="C244" s="72"/>
      <c r="D244" s="73"/>
      <c r="E244" s="73"/>
      <c r="F244" s="73"/>
    </row>
    <row r="245" spans="2:6" x14ac:dyDescent="0.25">
      <c r="B245" s="71"/>
      <c r="C245" s="72"/>
      <c r="D245" s="73"/>
      <c r="E245" s="73"/>
      <c r="F245" s="73"/>
    </row>
    <row r="246" spans="2:6" x14ac:dyDescent="0.25">
      <c r="B246" s="71"/>
      <c r="C246" s="72"/>
      <c r="D246" s="73"/>
      <c r="E246" s="73"/>
      <c r="F246" s="73"/>
    </row>
    <row r="247" spans="2:6" x14ac:dyDescent="0.25">
      <c r="B247" s="71"/>
      <c r="C247" s="72"/>
      <c r="D247" s="73"/>
      <c r="E247" s="73"/>
      <c r="F247" s="73"/>
    </row>
    <row r="248" spans="2:6" x14ac:dyDescent="0.25">
      <c r="B248" s="71"/>
      <c r="C248" s="72"/>
      <c r="D248" s="73"/>
      <c r="E248" s="73"/>
      <c r="F248" s="73"/>
    </row>
    <row r="249" spans="2:6" x14ac:dyDescent="0.25">
      <c r="B249" s="71"/>
      <c r="C249" s="72"/>
      <c r="D249" s="73"/>
      <c r="E249" s="73"/>
      <c r="F249" s="73"/>
    </row>
    <row r="250" spans="2:6" x14ac:dyDescent="0.25">
      <c r="B250" s="71"/>
      <c r="C250" s="72"/>
      <c r="D250" s="73"/>
      <c r="E250" s="73"/>
      <c r="F250" s="73"/>
    </row>
    <row r="251" spans="2:6" x14ac:dyDescent="0.25">
      <c r="B251" s="71"/>
      <c r="C251" s="72"/>
      <c r="D251" s="73"/>
      <c r="E251" s="73"/>
      <c r="F251" s="73"/>
    </row>
    <row r="252" spans="2:6" x14ac:dyDescent="0.25">
      <c r="B252" s="71"/>
      <c r="C252" s="72"/>
      <c r="D252" s="73"/>
      <c r="E252" s="73"/>
      <c r="F252" s="73"/>
    </row>
    <row r="253" spans="2:6" x14ac:dyDescent="0.25">
      <c r="B253" s="71"/>
      <c r="C253" s="72"/>
      <c r="D253" s="73"/>
      <c r="E253" s="73"/>
      <c r="F253" s="73"/>
    </row>
    <row r="254" spans="2:6" x14ac:dyDescent="0.25">
      <c r="B254" s="71"/>
      <c r="C254" s="72"/>
      <c r="D254" s="73"/>
      <c r="E254" s="73"/>
      <c r="F254" s="73"/>
    </row>
    <row r="255" spans="2:6" x14ac:dyDescent="0.25">
      <c r="B255" s="71"/>
      <c r="C255" s="72"/>
      <c r="D255" s="73"/>
      <c r="E255" s="73"/>
      <c r="F255" s="73"/>
    </row>
    <row r="256" spans="2:6" x14ac:dyDescent="0.25">
      <c r="B256" s="71"/>
      <c r="C256" s="72"/>
      <c r="D256" s="73"/>
      <c r="E256" s="73"/>
      <c r="F256" s="73"/>
    </row>
    <row r="257" spans="2:6" x14ac:dyDescent="0.25">
      <c r="B257" s="71"/>
      <c r="C257" s="72"/>
      <c r="D257" s="73"/>
      <c r="E257" s="73"/>
      <c r="F257" s="73"/>
    </row>
    <row r="258" spans="2:6" x14ac:dyDescent="0.25">
      <c r="B258" s="71"/>
      <c r="C258" s="72"/>
      <c r="D258" s="73"/>
      <c r="E258" s="73"/>
      <c r="F258" s="73"/>
    </row>
    <row r="259" spans="2:6" x14ac:dyDescent="0.25">
      <c r="B259" s="71"/>
      <c r="C259" s="72"/>
      <c r="D259" s="73"/>
      <c r="E259" s="73"/>
      <c r="F259" s="73"/>
    </row>
    <row r="260" spans="2:6" x14ac:dyDescent="0.25">
      <c r="B260" s="71"/>
      <c r="C260" s="72"/>
      <c r="D260" s="73"/>
      <c r="E260" s="73"/>
      <c r="F260" s="73"/>
    </row>
    <row r="261" spans="2:6" x14ac:dyDescent="0.25">
      <c r="B261" s="71"/>
      <c r="C261" s="72"/>
      <c r="D261" s="73"/>
      <c r="E261" s="73"/>
      <c r="F261" s="73"/>
    </row>
    <row r="262" spans="2:6" x14ac:dyDescent="0.25">
      <c r="B262" s="71"/>
      <c r="C262" s="72"/>
      <c r="D262" s="73"/>
      <c r="E262" s="73"/>
      <c r="F262" s="73"/>
    </row>
    <row r="263" spans="2:6" x14ac:dyDescent="0.25">
      <c r="B263" s="71"/>
      <c r="C263" s="72"/>
      <c r="D263" s="73"/>
      <c r="E263" s="73"/>
      <c r="F263" s="73"/>
    </row>
    <row r="264" spans="2:6" x14ac:dyDescent="0.25">
      <c r="B264" s="71"/>
      <c r="C264" s="72"/>
      <c r="D264" s="73"/>
      <c r="E264" s="73"/>
      <c r="F264" s="73"/>
    </row>
    <row r="265" spans="2:6" x14ac:dyDescent="0.25">
      <c r="B265" s="71"/>
      <c r="C265" s="72"/>
      <c r="D265" s="73"/>
      <c r="E265" s="73"/>
      <c r="F265" s="73"/>
    </row>
    <row r="266" spans="2:6" x14ac:dyDescent="0.25">
      <c r="B266" s="71"/>
      <c r="C266" s="72"/>
      <c r="D266" s="73"/>
      <c r="E266" s="73"/>
      <c r="F266" s="73"/>
    </row>
    <row r="267" spans="2:6" x14ac:dyDescent="0.25">
      <c r="B267" s="71"/>
      <c r="C267" s="72"/>
      <c r="D267" s="73"/>
      <c r="E267" s="73"/>
      <c r="F267" s="73"/>
    </row>
    <row r="268" spans="2:6" x14ac:dyDescent="0.25">
      <c r="B268" s="71"/>
      <c r="C268" s="72"/>
      <c r="D268" s="73"/>
      <c r="E268" s="73"/>
      <c r="F268" s="73"/>
    </row>
    <row r="269" spans="2:6" x14ac:dyDescent="0.25">
      <c r="B269" s="71"/>
      <c r="C269" s="72"/>
      <c r="D269" s="73"/>
      <c r="E269" s="73"/>
      <c r="F269" s="73"/>
    </row>
    <row r="270" spans="2:6" x14ac:dyDescent="0.25">
      <c r="B270" s="71"/>
      <c r="C270" s="72"/>
      <c r="D270" s="73"/>
      <c r="E270" s="73"/>
      <c r="F270" s="73"/>
    </row>
    <row r="271" spans="2:6" x14ac:dyDescent="0.25">
      <c r="B271" s="71"/>
      <c r="C271" s="72"/>
      <c r="D271" s="73"/>
      <c r="E271" s="73"/>
      <c r="F271" s="73"/>
    </row>
    <row r="272" spans="2:6" x14ac:dyDescent="0.25">
      <c r="B272" s="71"/>
      <c r="C272" s="72"/>
      <c r="D272" s="73"/>
      <c r="E272" s="73"/>
      <c r="F272" s="73"/>
    </row>
    <row r="273" spans="2:6" x14ac:dyDescent="0.25">
      <c r="B273" s="71"/>
      <c r="C273" s="72"/>
      <c r="D273" s="73"/>
      <c r="E273" s="73"/>
      <c r="F273" s="73"/>
    </row>
    <row r="274" spans="2:6" x14ac:dyDescent="0.25">
      <c r="B274" s="71"/>
      <c r="C274" s="72"/>
      <c r="D274" s="73"/>
      <c r="E274" s="73"/>
      <c r="F274" s="73"/>
    </row>
    <row r="275" spans="2:6" x14ac:dyDescent="0.25">
      <c r="B275" s="71"/>
      <c r="C275" s="72"/>
      <c r="D275" s="73"/>
      <c r="E275" s="73"/>
      <c r="F275" s="73"/>
    </row>
    <row r="276" spans="2:6" x14ac:dyDescent="0.25">
      <c r="B276" s="71"/>
      <c r="C276" s="72"/>
      <c r="D276" s="73"/>
      <c r="E276" s="73"/>
      <c r="F276" s="73"/>
    </row>
    <row r="277" spans="2:6" x14ac:dyDescent="0.25">
      <c r="B277" s="71"/>
      <c r="C277" s="72"/>
      <c r="D277" s="73"/>
      <c r="E277" s="73"/>
      <c r="F277" s="73"/>
    </row>
    <row r="278" spans="2:6" x14ac:dyDescent="0.25">
      <c r="B278" s="71"/>
      <c r="C278" s="72"/>
      <c r="D278" s="73"/>
      <c r="E278" s="73"/>
      <c r="F278" s="73"/>
    </row>
    <row r="279" spans="2:6" x14ac:dyDescent="0.25">
      <c r="B279" s="71"/>
      <c r="C279" s="72"/>
      <c r="D279" s="73"/>
      <c r="E279" s="73"/>
      <c r="F279" s="73"/>
    </row>
    <row r="280" spans="2:6" x14ac:dyDescent="0.25">
      <c r="B280" s="71"/>
      <c r="C280" s="72"/>
      <c r="D280" s="73"/>
      <c r="E280" s="73"/>
      <c r="F280" s="73"/>
    </row>
    <row r="281" spans="2:6" x14ac:dyDescent="0.25">
      <c r="B281" s="71"/>
      <c r="C281" s="72"/>
      <c r="D281" s="73"/>
      <c r="E281" s="73"/>
      <c r="F281" s="73"/>
    </row>
    <row r="282" spans="2:6" x14ac:dyDescent="0.25">
      <c r="B282" s="71"/>
      <c r="C282" s="72"/>
      <c r="D282" s="73"/>
      <c r="E282" s="73"/>
      <c r="F282" s="73"/>
    </row>
  </sheetData>
  <mergeCells count="1">
    <mergeCell ref="B2:F2"/>
  </mergeCells>
  <pageMargins left="0.7" right="0.7" top="0.75" bottom="0.75" header="0.3" footer="0.3"/>
  <pageSetup paperSize="9" scale="77" orientation="portrait" r:id="rId1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282"/>
  <sheetViews>
    <sheetView workbookViewId="0">
      <selection activeCell="E11" sqref="E11"/>
    </sheetView>
  </sheetViews>
  <sheetFormatPr defaultRowHeight="15" x14ac:dyDescent="0.25"/>
  <cols>
    <col min="1" max="1" width="9.140625" style="59"/>
    <col min="2" max="2" width="52.7109375" style="74" customWidth="1"/>
    <col min="3" max="3" width="8.140625" style="75" bestFit="1" customWidth="1"/>
    <col min="4" max="4" width="13" style="76" customWidth="1"/>
    <col min="5" max="5" width="17.140625" style="76" customWidth="1"/>
    <col min="6" max="6" width="15.7109375" style="76" customWidth="1"/>
    <col min="7" max="7" width="14" style="66" customWidth="1"/>
    <col min="8" max="16384" width="9.140625" style="59"/>
  </cols>
  <sheetData>
    <row r="2" spans="2:7" s="54" customFormat="1" x14ac:dyDescent="0.2">
      <c r="B2" s="212" t="str">
        <f>'Elenco Prezzi Unitari'!B164</f>
        <v>PLT2 - Nummernschilderkennungsstation Nr.2:  Fleimstal Kreuzung S.S.12/S.S.48 (Gemeinde AUER)</v>
      </c>
      <c r="C2" s="212"/>
      <c r="D2" s="212"/>
      <c r="E2" s="212"/>
      <c r="F2" s="212"/>
      <c r="G2" s="53"/>
    </row>
    <row r="3" spans="2:7" s="54" customFormat="1" x14ac:dyDescent="0.2">
      <c r="B3" s="55" t="str">
        <f>'Elenco Prezzi Unitari'!B65</f>
        <v>BESCHREIBUNG</v>
      </c>
      <c r="C3" s="55" t="str">
        <f>'Elenco Prezzi Unitari'!C65</f>
        <v>M.E.</v>
      </c>
      <c r="D3" s="55" t="str">
        <f>'Elenco Prezzi Unitari'!D65</f>
        <v>ANZ.</v>
      </c>
      <c r="E3" s="55" t="str">
        <f>'Elenco Prezzi Unitari'!E65</f>
        <v>EINHEITSPREIS</v>
      </c>
      <c r="F3" s="55" t="str">
        <f>'Elenco Prezzi Unitari'!F65</f>
        <v>BETRAG</v>
      </c>
      <c r="G3" s="53"/>
    </row>
    <row r="4" spans="2:7" ht="30" x14ac:dyDescent="0.25">
      <c r="B4" s="34" t="str">
        <f>'Elenco Prezzi Unitari'!B4</f>
        <v>Videokamera Nummernschilderkennung OCR + Übersichtskamera</v>
      </c>
      <c r="C4" s="56" t="s">
        <v>1</v>
      </c>
      <c r="D4" s="57">
        <v>1</v>
      </c>
      <c r="E4" s="82">
        <f>'Elenco Prezzi Unitari'!F4</f>
        <v>3200</v>
      </c>
      <c r="F4" s="83">
        <f t="shared" ref="F4:F8" si="0">E4*D4</f>
        <v>3200</v>
      </c>
      <c r="G4" s="58"/>
    </row>
    <row r="5" spans="2:7" ht="30" x14ac:dyDescent="0.25">
      <c r="B5" s="34" t="str">
        <f>'Elenco Prezzi Unitari'!B5</f>
        <v>Lokaler Speicher f. Videokamera Nummernschilderkennung - HD Typ SSD 120 GB</v>
      </c>
      <c r="C5" s="56" t="s">
        <v>1</v>
      </c>
      <c r="D5" s="57">
        <v>1</v>
      </c>
      <c r="E5" s="82">
        <f>'Elenco Prezzi Unitari'!F5</f>
        <v>224</v>
      </c>
      <c r="F5" s="83">
        <f t="shared" si="0"/>
        <v>224</v>
      </c>
      <c r="G5" s="58"/>
    </row>
    <row r="6" spans="2:7" x14ac:dyDescent="0.25">
      <c r="B6" s="34" t="str">
        <f>'Elenco Prezzi Unitari'!B10</f>
        <v>Grundlizenz Kamera f. SW Nummernschilderkennung</v>
      </c>
      <c r="C6" s="56" t="s">
        <v>1</v>
      </c>
      <c r="D6" s="57">
        <v>1</v>
      </c>
      <c r="E6" s="82">
        <f>'Elenco Prezzi Unitari'!F10</f>
        <v>513.5</v>
      </c>
      <c r="F6" s="83">
        <f t="shared" si="0"/>
        <v>513.5</v>
      </c>
      <c r="G6" s="58"/>
    </row>
    <row r="7" spans="2:7" ht="30" x14ac:dyDescent="0.25">
      <c r="B7" s="34" t="str">
        <f>'Elenco Prezzi Unitari'!B11</f>
        <v>Lizenz Kamera Zugriff KfZ-Zulassungsstelle f. SW Nummernschilderkennung</v>
      </c>
      <c r="C7" s="56" t="s">
        <v>1</v>
      </c>
      <c r="D7" s="57">
        <v>1</v>
      </c>
      <c r="E7" s="82">
        <f>'Elenco Prezzi Unitari'!F11</f>
        <v>260</v>
      </c>
      <c r="F7" s="83">
        <f t="shared" si="0"/>
        <v>260</v>
      </c>
      <c r="G7" s="58"/>
    </row>
    <row r="8" spans="2:7" x14ac:dyDescent="0.25">
      <c r="B8" s="34" t="str">
        <f>'Elenco Prezzi Unitari'!B37</f>
        <v>Schild "Videoüberwachter Bereich" Art.13 GvD 196/2003</v>
      </c>
      <c r="C8" s="56" t="s">
        <v>1</v>
      </c>
      <c r="D8" s="57">
        <v>1</v>
      </c>
      <c r="E8" s="82">
        <f>'Elenco Prezzi Unitari'!F37</f>
        <v>50</v>
      </c>
      <c r="F8" s="83">
        <f t="shared" si="0"/>
        <v>50</v>
      </c>
      <c r="G8" s="58"/>
    </row>
    <row r="9" spans="2:7" ht="75" x14ac:dyDescent="0.25">
      <c r="B9" s="34" t="str">
        <f>'Elenco Prezzi Unitari'!B32</f>
        <v>Zubehörteile für die Montage der Videokameras und die fachgerechte Herstellung einer vollständigen, funktionstüchtigen Anlage (z.B. Elektroschaltschrank, Geräteschrank, selbstrückstellender Schalter, Netzgeräte, Kabel usw.)</v>
      </c>
      <c r="C9" s="114" t="str">
        <f>'Elenco Prezzi Unitari'!C32</f>
        <v>pauschal</v>
      </c>
      <c r="D9" s="57">
        <v>1</v>
      </c>
      <c r="E9" s="82">
        <v>800</v>
      </c>
      <c r="F9" s="83">
        <f>E9*D9</f>
        <v>800</v>
      </c>
      <c r="G9" s="64"/>
    </row>
    <row r="10" spans="2:7" ht="30" x14ac:dyDescent="0.25">
      <c r="B10" s="34" t="str">
        <f>'Elenco Prezzi Unitari'!B34</f>
        <v>Arbeitslohn für die Installation (einschließlich Einsatz einer Arbeitsbühne) und die Konfiguration der Anlage.</v>
      </c>
      <c r="C10" s="114" t="str">
        <f>'Elenco Prezzi Unitari'!C34</f>
        <v>pauschal</v>
      </c>
      <c r="D10" s="63">
        <v>1</v>
      </c>
      <c r="E10" s="86">
        <v>700</v>
      </c>
      <c r="F10" s="87">
        <f>E10*D10</f>
        <v>700</v>
      </c>
    </row>
    <row r="11" spans="2:7" x14ac:dyDescent="0.25">
      <c r="B11" s="35" t="str">
        <f>'Elenco Prezzi Unitari'!B66</f>
        <v>Gesamt SOA Kategorie OS5</v>
      </c>
      <c r="C11" s="60"/>
      <c r="D11" s="61"/>
      <c r="E11" s="84"/>
      <c r="F11" s="85">
        <f>SUM(F4:F10)</f>
        <v>5747.5</v>
      </c>
    </row>
    <row r="12" spans="2:7" x14ac:dyDescent="0.25">
      <c r="B12" s="34" t="str">
        <f>'Elenco Prezzi Unitari'!B6</f>
        <v>Modem 3G HSPDS/GPRS mit eingebauter Antenne</v>
      </c>
      <c r="C12" s="56" t="s">
        <v>1</v>
      </c>
      <c r="D12" s="57">
        <v>1</v>
      </c>
      <c r="E12" s="82">
        <f>'Elenco Prezzi Unitari'!F6</f>
        <v>320</v>
      </c>
      <c r="F12" s="83">
        <f t="shared" ref="F12" si="1">E12*D12</f>
        <v>320</v>
      </c>
    </row>
    <row r="13" spans="2:7" ht="45" x14ac:dyDescent="0.25">
      <c r="B13" s="34" t="str">
        <f>'Elenco Prezzi Unitari'!B33</f>
        <v>Zubehörteile für die Montage der Konnektivitätsgeräte zur fachgerechten Herstellung einer vollständigen, funktionstüchtigen Anlage.</v>
      </c>
      <c r="C13" s="114" t="str">
        <f>'Elenco Prezzi Unitari'!C33</f>
        <v>pauschal</v>
      </c>
      <c r="D13" s="57">
        <v>1</v>
      </c>
      <c r="E13" s="82">
        <v>200</v>
      </c>
      <c r="F13" s="83">
        <f>E13*D13</f>
        <v>200</v>
      </c>
    </row>
    <row r="14" spans="2:7" ht="30" x14ac:dyDescent="0.25">
      <c r="B14" s="34" t="str">
        <f>'Elenco Prezzi Unitari'!B34</f>
        <v>Arbeitslohn für die Installation (einschließlich Einsatz einer Arbeitsbühne) und die Konfiguration der Anlage.</v>
      </c>
      <c r="C14" s="114" t="str">
        <f>'Elenco Prezzi Unitari'!C34</f>
        <v>pauschal</v>
      </c>
      <c r="D14" s="63">
        <v>1</v>
      </c>
      <c r="E14" s="86">
        <v>200</v>
      </c>
      <c r="F14" s="87">
        <f>E14*D14</f>
        <v>200</v>
      </c>
    </row>
    <row r="15" spans="2:7" x14ac:dyDescent="0.25">
      <c r="B15" s="36" t="str">
        <f>'Elenco Prezzi Unitari'!B67</f>
        <v>Gesamt SOA Kategorie OS19</v>
      </c>
      <c r="C15" s="60"/>
      <c r="D15" s="65"/>
      <c r="E15" s="84"/>
      <c r="F15" s="88">
        <f>SUM(F12:F14)</f>
        <v>720</v>
      </c>
    </row>
    <row r="16" spans="2:7" x14ac:dyDescent="0.25">
      <c r="B16" s="67"/>
      <c r="C16" s="68"/>
      <c r="D16" s="69"/>
      <c r="E16" s="89"/>
      <c r="F16" s="89"/>
    </row>
    <row r="17" spans="2:6" x14ac:dyDescent="0.25">
      <c r="B17" s="45" t="str">
        <f>'Elenco Prezzi Unitari'!B69</f>
        <v>SUMME</v>
      </c>
      <c r="C17" s="60"/>
      <c r="D17" s="70"/>
      <c r="E17" s="84"/>
      <c r="F17" s="90">
        <f>F11+F15</f>
        <v>6467.5</v>
      </c>
    </row>
    <row r="18" spans="2:6" x14ac:dyDescent="0.25">
      <c r="B18" s="71"/>
      <c r="C18" s="72"/>
      <c r="D18" s="73"/>
      <c r="E18" s="73"/>
      <c r="F18" s="73"/>
    </row>
    <row r="19" spans="2:6" x14ac:dyDescent="0.25">
      <c r="B19" s="71"/>
      <c r="C19" s="72"/>
      <c r="D19" s="73"/>
      <c r="E19" s="73"/>
      <c r="F19" s="73"/>
    </row>
    <row r="20" spans="2:6" x14ac:dyDescent="0.25">
      <c r="B20" s="71"/>
      <c r="C20" s="72"/>
      <c r="D20" s="73"/>
      <c r="E20" s="73"/>
      <c r="F20" s="73"/>
    </row>
    <row r="21" spans="2:6" x14ac:dyDescent="0.25">
      <c r="B21" s="71"/>
      <c r="C21" s="72"/>
      <c r="D21" s="73"/>
      <c r="E21" s="73"/>
      <c r="F21" s="73"/>
    </row>
    <row r="22" spans="2:6" x14ac:dyDescent="0.25">
      <c r="B22" s="71"/>
      <c r="C22" s="72"/>
      <c r="D22" s="73"/>
      <c r="E22" s="73"/>
      <c r="F22" s="73"/>
    </row>
    <row r="23" spans="2:6" x14ac:dyDescent="0.25">
      <c r="B23" s="71"/>
      <c r="C23" s="72"/>
      <c r="D23" s="73"/>
      <c r="E23" s="73"/>
      <c r="F23" s="73"/>
    </row>
    <row r="24" spans="2:6" x14ac:dyDescent="0.25">
      <c r="B24" s="71"/>
      <c r="C24" s="72"/>
      <c r="D24" s="73"/>
      <c r="E24" s="73"/>
      <c r="F24" s="73"/>
    </row>
    <row r="25" spans="2:6" x14ac:dyDescent="0.25">
      <c r="B25" s="71"/>
      <c r="C25" s="72"/>
      <c r="D25" s="73"/>
      <c r="E25" s="73"/>
      <c r="F25" s="73"/>
    </row>
    <row r="26" spans="2:6" x14ac:dyDescent="0.25">
      <c r="B26" s="71"/>
      <c r="C26" s="72"/>
      <c r="D26" s="73"/>
      <c r="E26" s="73"/>
      <c r="F26" s="73"/>
    </row>
    <row r="27" spans="2:6" x14ac:dyDescent="0.25">
      <c r="B27" s="71"/>
      <c r="C27" s="72"/>
      <c r="D27" s="73"/>
      <c r="E27" s="73"/>
      <c r="F27" s="73"/>
    </row>
    <row r="28" spans="2:6" x14ac:dyDescent="0.25">
      <c r="B28" s="71"/>
      <c r="C28" s="72"/>
      <c r="D28" s="73"/>
      <c r="E28" s="73"/>
      <c r="F28" s="73"/>
    </row>
    <row r="29" spans="2:6" x14ac:dyDescent="0.25">
      <c r="B29" s="71"/>
      <c r="C29" s="72"/>
      <c r="D29" s="73"/>
      <c r="E29" s="73"/>
      <c r="F29" s="73"/>
    </row>
    <row r="30" spans="2:6" x14ac:dyDescent="0.25">
      <c r="B30" s="71"/>
      <c r="C30" s="72"/>
      <c r="D30" s="73"/>
      <c r="E30" s="73"/>
      <c r="F30" s="73"/>
    </row>
    <row r="31" spans="2:6" x14ac:dyDescent="0.25">
      <c r="B31" s="71"/>
      <c r="C31" s="72"/>
      <c r="D31" s="73"/>
      <c r="E31" s="73"/>
      <c r="F31" s="73"/>
    </row>
    <row r="32" spans="2:6" x14ac:dyDescent="0.25">
      <c r="B32" s="71"/>
      <c r="C32" s="72"/>
      <c r="D32" s="73"/>
      <c r="E32" s="73"/>
      <c r="F32" s="73"/>
    </row>
    <row r="33" spans="2:6" x14ac:dyDescent="0.25">
      <c r="B33" s="71"/>
      <c r="C33" s="72"/>
      <c r="D33" s="73"/>
      <c r="E33" s="73"/>
      <c r="F33" s="73"/>
    </row>
    <row r="34" spans="2:6" x14ac:dyDescent="0.25">
      <c r="B34" s="71"/>
      <c r="C34" s="72"/>
      <c r="D34" s="73"/>
      <c r="E34" s="73"/>
      <c r="F34" s="73"/>
    </row>
    <row r="35" spans="2:6" x14ac:dyDescent="0.25">
      <c r="B35" s="71"/>
      <c r="C35" s="72"/>
      <c r="D35" s="73"/>
      <c r="E35" s="73"/>
      <c r="F35" s="73"/>
    </row>
    <row r="36" spans="2:6" x14ac:dyDescent="0.25">
      <c r="B36" s="71"/>
      <c r="C36" s="72"/>
      <c r="D36" s="73"/>
      <c r="E36" s="73"/>
      <c r="F36" s="73"/>
    </row>
    <row r="37" spans="2:6" x14ac:dyDescent="0.25">
      <c r="B37" s="71"/>
      <c r="C37" s="72"/>
      <c r="D37" s="73"/>
      <c r="E37" s="73"/>
      <c r="F37" s="73"/>
    </row>
    <row r="38" spans="2:6" x14ac:dyDescent="0.25">
      <c r="B38" s="71"/>
      <c r="C38" s="72"/>
      <c r="D38" s="73"/>
      <c r="E38" s="73"/>
      <c r="F38" s="73"/>
    </row>
    <row r="39" spans="2:6" x14ac:dyDescent="0.25">
      <c r="B39" s="71"/>
      <c r="C39" s="72"/>
      <c r="D39" s="73"/>
      <c r="E39" s="73"/>
      <c r="F39" s="73"/>
    </row>
    <row r="40" spans="2:6" x14ac:dyDescent="0.25">
      <c r="B40" s="71"/>
      <c r="C40" s="72"/>
      <c r="D40" s="73"/>
      <c r="E40" s="73"/>
      <c r="F40" s="73"/>
    </row>
    <row r="41" spans="2:6" x14ac:dyDescent="0.25">
      <c r="B41" s="71"/>
      <c r="C41" s="72"/>
      <c r="D41" s="73"/>
      <c r="E41" s="73"/>
      <c r="F41" s="73"/>
    </row>
    <row r="42" spans="2:6" x14ac:dyDescent="0.25">
      <c r="B42" s="71"/>
      <c r="C42" s="72"/>
      <c r="D42" s="73"/>
      <c r="E42" s="73"/>
      <c r="F42" s="73"/>
    </row>
    <row r="43" spans="2:6" x14ac:dyDescent="0.25">
      <c r="B43" s="71"/>
      <c r="C43" s="72"/>
      <c r="D43" s="73"/>
      <c r="E43" s="73"/>
      <c r="F43" s="73"/>
    </row>
    <row r="44" spans="2:6" x14ac:dyDescent="0.25">
      <c r="B44" s="71"/>
      <c r="C44" s="72"/>
      <c r="D44" s="73"/>
      <c r="E44" s="73"/>
      <c r="F44" s="73"/>
    </row>
    <row r="45" spans="2:6" x14ac:dyDescent="0.25">
      <c r="B45" s="71"/>
      <c r="C45" s="72"/>
      <c r="D45" s="73"/>
      <c r="E45" s="73"/>
      <c r="F45" s="73"/>
    </row>
    <row r="46" spans="2:6" x14ac:dyDescent="0.25">
      <c r="B46" s="71"/>
      <c r="C46" s="72"/>
      <c r="D46" s="73"/>
      <c r="E46" s="73"/>
      <c r="F46" s="73"/>
    </row>
    <row r="47" spans="2:6" x14ac:dyDescent="0.25">
      <c r="B47" s="71"/>
      <c r="C47" s="72"/>
      <c r="D47" s="73"/>
      <c r="E47" s="73"/>
      <c r="F47" s="73"/>
    </row>
    <row r="48" spans="2:6" x14ac:dyDescent="0.25">
      <c r="B48" s="71"/>
      <c r="C48" s="72"/>
      <c r="D48" s="73"/>
      <c r="E48" s="73"/>
      <c r="F48" s="73"/>
    </row>
    <row r="49" spans="2:6" x14ac:dyDescent="0.25">
      <c r="B49" s="71"/>
      <c r="C49" s="72"/>
      <c r="D49" s="73"/>
      <c r="E49" s="73"/>
      <c r="F49" s="73"/>
    </row>
    <row r="50" spans="2:6" x14ac:dyDescent="0.25">
      <c r="B50" s="71"/>
      <c r="C50" s="72"/>
      <c r="D50" s="73"/>
      <c r="E50" s="73"/>
      <c r="F50" s="73"/>
    </row>
    <row r="51" spans="2:6" x14ac:dyDescent="0.25">
      <c r="B51" s="71"/>
      <c r="C51" s="72"/>
      <c r="D51" s="73"/>
      <c r="E51" s="73"/>
      <c r="F51" s="73"/>
    </row>
    <row r="52" spans="2:6" x14ac:dyDescent="0.25">
      <c r="B52" s="71"/>
      <c r="C52" s="72"/>
      <c r="D52" s="73"/>
      <c r="E52" s="73"/>
      <c r="F52" s="73"/>
    </row>
    <row r="53" spans="2:6" x14ac:dyDescent="0.25">
      <c r="B53" s="71"/>
      <c r="C53" s="72"/>
      <c r="D53" s="73"/>
      <c r="E53" s="73"/>
      <c r="F53" s="73"/>
    </row>
    <row r="54" spans="2:6" x14ac:dyDescent="0.25">
      <c r="B54" s="71"/>
      <c r="C54" s="72"/>
      <c r="D54" s="73"/>
      <c r="E54" s="73"/>
      <c r="F54" s="73"/>
    </row>
    <row r="55" spans="2:6" x14ac:dyDescent="0.25">
      <c r="B55" s="71"/>
      <c r="C55" s="72"/>
      <c r="D55" s="73"/>
      <c r="E55" s="73"/>
      <c r="F55" s="73"/>
    </row>
    <row r="56" spans="2:6" x14ac:dyDescent="0.25">
      <c r="B56" s="71"/>
      <c r="C56" s="72"/>
      <c r="D56" s="73"/>
      <c r="E56" s="73"/>
      <c r="F56" s="73"/>
    </row>
    <row r="57" spans="2:6" x14ac:dyDescent="0.25">
      <c r="B57" s="71"/>
      <c r="C57" s="72"/>
      <c r="D57" s="73"/>
      <c r="E57" s="73"/>
      <c r="F57" s="73"/>
    </row>
    <row r="58" spans="2:6" x14ac:dyDescent="0.25">
      <c r="B58" s="71"/>
      <c r="C58" s="72"/>
      <c r="D58" s="73"/>
      <c r="E58" s="73"/>
      <c r="F58" s="73"/>
    </row>
    <row r="59" spans="2:6" x14ac:dyDescent="0.25">
      <c r="B59" s="71"/>
      <c r="C59" s="72"/>
      <c r="D59" s="73"/>
      <c r="E59" s="73"/>
      <c r="F59" s="73"/>
    </row>
    <row r="60" spans="2:6" x14ac:dyDescent="0.25">
      <c r="B60" s="71"/>
      <c r="C60" s="72"/>
      <c r="D60" s="73"/>
      <c r="E60" s="73"/>
      <c r="F60" s="73"/>
    </row>
    <row r="61" spans="2:6" x14ac:dyDescent="0.25">
      <c r="B61" s="71"/>
      <c r="C61" s="72"/>
      <c r="D61" s="73"/>
      <c r="E61" s="73"/>
      <c r="F61" s="73"/>
    </row>
    <row r="62" spans="2:6" x14ac:dyDescent="0.25">
      <c r="B62" s="71"/>
      <c r="C62" s="72"/>
      <c r="D62" s="73"/>
      <c r="E62" s="73"/>
      <c r="F62" s="73"/>
    </row>
    <row r="63" spans="2:6" x14ac:dyDescent="0.25">
      <c r="B63" s="71"/>
      <c r="C63" s="72"/>
      <c r="D63" s="73"/>
      <c r="E63" s="73"/>
      <c r="F63" s="73"/>
    </row>
    <row r="64" spans="2:6" x14ac:dyDescent="0.25">
      <c r="B64" s="71"/>
      <c r="C64" s="72"/>
      <c r="D64" s="73"/>
      <c r="E64" s="73"/>
      <c r="F64" s="73"/>
    </row>
    <row r="65" spans="2:6" x14ac:dyDescent="0.25">
      <c r="B65" s="71"/>
      <c r="C65" s="72"/>
      <c r="D65" s="73"/>
      <c r="E65" s="73"/>
      <c r="F65" s="73"/>
    </row>
    <row r="66" spans="2:6" x14ac:dyDescent="0.25">
      <c r="B66" s="71"/>
      <c r="C66" s="72"/>
      <c r="D66" s="73"/>
      <c r="E66" s="73"/>
      <c r="F66" s="73"/>
    </row>
    <row r="67" spans="2:6" x14ac:dyDescent="0.25">
      <c r="B67" s="71"/>
      <c r="C67" s="72"/>
      <c r="D67" s="73"/>
      <c r="E67" s="73"/>
      <c r="F67" s="73"/>
    </row>
    <row r="68" spans="2:6" x14ac:dyDescent="0.25">
      <c r="B68" s="71"/>
      <c r="C68" s="72"/>
      <c r="D68" s="73"/>
      <c r="E68" s="73"/>
      <c r="F68" s="73"/>
    </row>
    <row r="69" spans="2:6" x14ac:dyDescent="0.25">
      <c r="B69" s="71"/>
      <c r="C69" s="72"/>
      <c r="D69" s="73"/>
      <c r="E69" s="73"/>
      <c r="F69" s="73"/>
    </row>
    <row r="70" spans="2:6" x14ac:dyDescent="0.25">
      <c r="B70" s="71"/>
      <c r="C70" s="72"/>
      <c r="D70" s="73"/>
      <c r="E70" s="73"/>
      <c r="F70" s="73"/>
    </row>
    <row r="71" spans="2:6" x14ac:dyDescent="0.25">
      <c r="B71" s="71"/>
      <c r="C71" s="72"/>
      <c r="D71" s="73"/>
      <c r="E71" s="73"/>
      <c r="F71" s="73"/>
    </row>
    <row r="72" spans="2:6" x14ac:dyDescent="0.25">
      <c r="B72" s="71"/>
      <c r="C72" s="72"/>
      <c r="D72" s="73"/>
      <c r="E72" s="73"/>
      <c r="F72" s="73"/>
    </row>
    <row r="73" spans="2:6" x14ac:dyDescent="0.25">
      <c r="B73" s="71"/>
      <c r="C73" s="72"/>
      <c r="D73" s="73"/>
      <c r="E73" s="73"/>
      <c r="F73" s="73"/>
    </row>
    <row r="74" spans="2:6" x14ac:dyDescent="0.25">
      <c r="B74" s="71"/>
      <c r="C74" s="72"/>
      <c r="D74" s="73"/>
      <c r="E74" s="73"/>
      <c r="F74" s="73"/>
    </row>
    <row r="75" spans="2:6" x14ac:dyDescent="0.25">
      <c r="B75" s="71"/>
      <c r="C75" s="72"/>
      <c r="D75" s="73"/>
      <c r="E75" s="73"/>
      <c r="F75" s="73"/>
    </row>
    <row r="76" spans="2:6" x14ac:dyDescent="0.25">
      <c r="B76" s="71"/>
      <c r="C76" s="72"/>
      <c r="D76" s="73"/>
      <c r="E76" s="73"/>
      <c r="F76" s="73"/>
    </row>
    <row r="77" spans="2:6" x14ac:dyDescent="0.25">
      <c r="B77" s="71"/>
      <c r="C77" s="72"/>
      <c r="D77" s="73"/>
      <c r="E77" s="73"/>
      <c r="F77" s="73"/>
    </row>
    <row r="78" spans="2:6" x14ac:dyDescent="0.25">
      <c r="B78" s="71"/>
      <c r="C78" s="72"/>
      <c r="D78" s="73"/>
      <c r="E78" s="73"/>
      <c r="F78" s="73"/>
    </row>
    <row r="79" spans="2:6" x14ac:dyDescent="0.25">
      <c r="B79" s="71"/>
      <c r="C79" s="72"/>
      <c r="D79" s="73"/>
      <c r="E79" s="73"/>
      <c r="F79" s="73"/>
    </row>
    <row r="80" spans="2:6" x14ac:dyDescent="0.25">
      <c r="B80" s="71"/>
      <c r="C80" s="72"/>
      <c r="D80" s="73"/>
      <c r="E80" s="73"/>
      <c r="F80" s="73"/>
    </row>
    <row r="81" spans="2:6" x14ac:dyDescent="0.25">
      <c r="B81" s="71"/>
      <c r="C81" s="72"/>
      <c r="D81" s="73"/>
      <c r="E81" s="73"/>
      <c r="F81" s="73"/>
    </row>
    <row r="82" spans="2:6" x14ac:dyDescent="0.25">
      <c r="B82" s="71"/>
      <c r="C82" s="72"/>
      <c r="D82" s="73"/>
      <c r="E82" s="73"/>
      <c r="F82" s="73"/>
    </row>
    <row r="83" spans="2:6" x14ac:dyDescent="0.25">
      <c r="B83" s="71"/>
      <c r="C83" s="72"/>
      <c r="D83" s="73"/>
      <c r="E83" s="73"/>
      <c r="F83" s="73"/>
    </row>
    <row r="84" spans="2:6" x14ac:dyDescent="0.25">
      <c r="B84" s="71"/>
      <c r="C84" s="72"/>
      <c r="D84" s="73"/>
      <c r="E84" s="73"/>
      <c r="F84" s="73"/>
    </row>
    <row r="85" spans="2:6" x14ac:dyDescent="0.25">
      <c r="B85" s="71"/>
      <c r="C85" s="72"/>
      <c r="D85" s="73"/>
      <c r="E85" s="73"/>
      <c r="F85" s="73"/>
    </row>
    <row r="86" spans="2:6" x14ac:dyDescent="0.25">
      <c r="B86" s="71"/>
      <c r="C86" s="72"/>
      <c r="D86" s="73"/>
      <c r="E86" s="73"/>
      <c r="F86" s="73"/>
    </row>
    <row r="87" spans="2:6" x14ac:dyDescent="0.25">
      <c r="B87" s="71"/>
      <c r="C87" s="72"/>
      <c r="D87" s="73"/>
      <c r="E87" s="73"/>
      <c r="F87" s="73"/>
    </row>
    <row r="88" spans="2:6" x14ac:dyDescent="0.25">
      <c r="B88" s="71"/>
      <c r="C88" s="72"/>
      <c r="D88" s="73"/>
      <c r="E88" s="73"/>
      <c r="F88" s="73"/>
    </row>
    <row r="89" spans="2:6" x14ac:dyDescent="0.25">
      <c r="B89" s="71"/>
      <c r="C89" s="72"/>
      <c r="D89" s="73"/>
      <c r="E89" s="73"/>
      <c r="F89" s="73"/>
    </row>
    <row r="90" spans="2:6" x14ac:dyDescent="0.25">
      <c r="B90" s="71"/>
      <c r="C90" s="72"/>
      <c r="D90" s="73"/>
      <c r="E90" s="73"/>
      <c r="F90" s="73"/>
    </row>
    <row r="91" spans="2:6" x14ac:dyDescent="0.25">
      <c r="B91" s="71"/>
      <c r="C91" s="72"/>
      <c r="D91" s="73"/>
      <c r="E91" s="73"/>
      <c r="F91" s="73"/>
    </row>
    <row r="92" spans="2:6" x14ac:dyDescent="0.25">
      <c r="B92" s="71"/>
      <c r="C92" s="72"/>
      <c r="D92" s="73"/>
      <c r="E92" s="73"/>
      <c r="F92" s="73"/>
    </row>
    <row r="93" spans="2:6" x14ac:dyDescent="0.25">
      <c r="B93" s="71"/>
      <c r="C93" s="72"/>
      <c r="D93" s="73"/>
      <c r="E93" s="73"/>
      <c r="F93" s="73"/>
    </row>
    <row r="94" spans="2:6" x14ac:dyDescent="0.25">
      <c r="B94" s="71"/>
      <c r="C94" s="72"/>
      <c r="D94" s="73"/>
      <c r="E94" s="73"/>
      <c r="F94" s="73"/>
    </row>
    <row r="95" spans="2:6" x14ac:dyDescent="0.25">
      <c r="B95" s="71"/>
      <c r="C95" s="72"/>
      <c r="D95" s="73"/>
      <c r="E95" s="73"/>
      <c r="F95" s="73"/>
    </row>
    <row r="96" spans="2:6" x14ac:dyDescent="0.25">
      <c r="B96" s="71"/>
      <c r="C96" s="72"/>
      <c r="D96" s="73"/>
      <c r="E96" s="73"/>
      <c r="F96" s="73"/>
    </row>
    <row r="97" spans="2:6" x14ac:dyDescent="0.25">
      <c r="B97" s="71"/>
      <c r="C97" s="72"/>
      <c r="D97" s="73"/>
      <c r="E97" s="73"/>
      <c r="F97" s="73"/>
    </row>
    <row r="98" spans="2:6" x14ac:dyDescent="0.25">
      <c r="B98" s="71"/>
      <c r="C98" s="72"/>
      <c r="D98" s="73"/>
      <c r="E98" s="73"/>
      <c r="F98" s="73"/>
    </row>
    <row r="99" spans="2:6" x14ac:dyDescent="0.25">
      <c r="B99" s="71"/>
      <c r="C99" s="72"/>
      <c r="D99" s="73"/>
      <c r="E99" s="73"/>
      <c r="F99" s="73"/>
    </row>
    <row r="100" spans="2:6" x14ac:dyDescent="0.25">
      <c r="B100" s="71"/>
      <c r="C100" s="72"/>
      <c r="D100" s="73"/>
      <c r="E100" s="73"/>
      <c r="F100" s="73"/>
    </row>
    <row r="101" spans="2:6" x14ac:dyDescent="0.25">
      <c r="B101" s="71"/>
      <c r="C101" s="72"/>
      <c r="D101" s="73"/>
      <c r="E101" s="73"/>
      <c r="F101" s="73"/>
    </row>
    <row r="102" spans="2:6" x14ac:dyDescent="0.25">
      <c r="B102" s="71"/>
      <c r="C102" s="72"/>
      <c r="D102" s="73"/>
      <c r="E102" s="73"/>
      <c r="F102" s="73"/>
    </row>
    <row r="103" spans="2:6" x14ac:dyDescent="0.25">
      <c r="B103" s="71"/>
      <c r="C103" s="72"/>
      <c r="D103" s="73"/>
      <c r="E103" s="73"/>
      <c r="F103" s="73"/>
    </row>
    <row r="104" spans="2:6" x14ac:dyDescent="0.25">
      <c r="B104" s="71"/>
      <c r="C104" s="72"/>
      <c r="D104" s="73"/>
      <c r="E104" s="73"/>
      <c r="F104" s="73"/>
    </row>
    <row r="105" spans="2:6" x14ac:dyDescent="0.25">
      <c r="B105" s="71"/>
      <c r="C105" s="72"/>
      <c r="D105" s="73"/>
      <c r="E105" s="73"/>
      <c r="F105" s="73"/>
    </row>
    <row r="106" spans="2:6" x14ac:dyDescent="0.25">
      <c r="B106" s="71"/>
      <c r="C106" s="72"/>
      <c r="D106" s="73"/>
      <c r="E106" s="73"/>
      <c r="F106" s="73"/>
    </row>
    <row r="107" spans="2:6" x14ac:dyDescent="0.25">
      <c r="B107" s="71"/>
      <c r="C107" s="72"/>
      <c r="D107" s="73"/>
      <c r="E107" s="73"/>
      <c r="F107" s="73"/>
    </row>
    <row r="108" spans="2:6" x14ac:dyDescent="0.25">
      <c r="B108" s="71"/>
      <c r="C108" s="72"/>
      <c r="D108" s="73"/>
      <c r="E108" s="73"/>
      <c r="F108" s="73"/>
    </row>
    <row r="109" spans="2:6" x14ac:dyDescent="0.25">
      <c r="B109" s="71"/>
      <c r="C109" s="72"/>
      <c r="D109" s="73"/>
      <c r="E109" s="73"/>
      <c r="F109" s="73"/>
    </row>
    <row r="110" spans="2:6" x14ac:dyDescent="0.25">
      <c r="B110" s="71"/>
      <c r="C110" s="72"/>
      <c r="D110" s="73"/>
      <c r="E110" s="73"/>
      <c r="F110" s="73"/>
    </row>
    <row r="111" spans="2:6" x14ac:dyDescent="0.25">
      <c r="B111" s="71"/>
      <c r="C111" s="72"/>
      <c r="D111" s="73"/>
      <c r="E111" s="73"/>
      <c r="F111" s="73"/>
    </row>
    <row r="112" spans="2:6" x14ac:dyDescent="0.25">
      <c r="B112" s="71"/>
      <c r="C112" s="72"/>
      <c r="D112" s="73"/>
      <c r="E112" s="73"/>
      <c r="F112" s="73"/>
    </row>
    <row r="113" spans="2:6" x14ac:dyDescent="0.25">
      <c r="B113" s="71"/>
      <c r="C113" s="72"/>
      <c r="D113" s="73"/>
      <c r="E113" s="73"/>
      <c r="F113" s="73"/>
    </row>
    <row r="114" spans="2:6" x14ac:dyDescent="0.25">
      <c r="B114" s="71"/>
      <c r="C114" s="72"/>
      <c r="D114" s="73"/>
      <c r="E114" s="73"/>
      <c r="F114" s="73"/>
    </row>
    <row r="115" spans="2:6" x14ac:dyDescent="0.25">
      <c r="B115" s="71"/>
      <c r="C115" s="72"/>
      <c r="D115" s="73"/>
      <c r="E115" s="73"/>
      <c r="F115" s="73"/>
    </row>
    <row r="116" spans="2:6" x14ac:dyDescent="0.25">
      <c r="B116" s="71"/>
      <c r="C116" s="72"/>
      <c r="D116" s="73"/>
      <c r="E116" s="73"/>
      <c r="F116" s="73"/>
    </row>
    <row r="117" spans="2:6" x14ac:dyDescent="0.25">
      <c r="B117" s="71"/>
      <c r="C117" s="72"/>
      <c r="D117" s="73"/>
      <c r="E117" s="73"/>
      <c r="F117" s="73"/>
    </row>
    <row r="118" spans="2:6" x14ac:dyDescent="0.25">
      <c r="B118" s="71"/>
      <c r="C118" s="72"/>
      <c r="D118" s="73"/>
      <c r="E118" s="73"/>
      <c r="F118" s="73"/>
    </row>
    <row r="119" spans="2:6" x14ac:dyDescent="0.25">
      <c r="B119" s="71"/>
      <c r="C119" s="72"/>
      <c r="D119" s="73"/>
      <c r="E119" s="73"/>
      <c r="F119" s="73"/>
    </row>
    <row r="120" spans="2:6" x14ac:dyDescent="0.25">
      <c r="B120" s="71"/>
      <c r="C120" s="72"/>
      <c r="D120" s="73"/>
      <c r="E120" s="73"/>
      <c r="F120" s="73"/>
    </row>
    <row r="121" spans="2:6" x14ac:dyDescent="0.25">
      <c r="B121" s="71"/>
      <c r="C121" s="72"/>
      <c r="D121" s="73"/>
      <c r="E121" s="73"/>
      <c r="F121" s="73"/>
    </row>
    <row r="122" spans="2:6" x14ac:dyDescent="0.25">
      <c r="B122" s="71"/>
      <c r="C122" s="72"/>
      <c r="D122" s="73"/>
      <c r="E122" s="73"/>
      <c r="F122" s="73"/>
    </row>
    <row r="123" spans="2:6" x14ac:dyDescent="0.25">
      <c r="B123" s="71"/>
      <c r="C123" s="72"/>
      <c r="D123" s="73"/>
      <c r="E123" s="73"/>
      <c r="F123" s="73"/>
    </row>
    <row r="124" spans="2:6" x14ac:dyDescent="0.25">
      <c r="B124" s="71"/>
      <c r="C124" s="72"/>
      <c r="D124" s="73"/>
      <c r="E124" s="73"/>
      <c r="F124" s="73"/>
    </row>
    <row r="125" spans="2:6" x14ac:dyDescent="0.25">
      <c r="B125" s="71"/>
      <c r="C125" s="72"/>
      <c r="D125" s="73"/>
      <c r="E125" s="73"/>
      <c r="F125" s="73"/>
    </row>
    <row r="126" spans="2:6" x14ac:dyDescent="0.25">
      <c r="B126" s="71"/>
      <c r="C126" s="72"/>
      <c r="D126" s="73"/>
      <c r="E126" s="73"/>
      <c r="F126" s="73"/>
    </row>
    <row r="127" spans="2:6" x14ac:dyDescent="0.25">
      <c r="B127" s="71"/>
      <c r="C127" s="72"/>
      <c r="D127" s="73"/>
      <c r="E127" s="73"/>
      <c r="F127" s="73"/>
    </row>
    <row r="128" spans="2:6" x14ac:dyDescent="0.25">
      <c r="B128" s="71"/>
      <c r="C128" s="72"/>
      <c r="D128" s="73"/>
      <c r="E128" s="73"/>
      <c r="F128" s="73"/>
    </row>
    <row r="129" spans="2:6" x14ac:dyDescent="0.25">
      <c r="B129" s="71"/>
      <c r="C129" s="72"/>
      <c r="D129" s="73"/>
      <c r="E129" s="73"/>
      <c r="F129" s="73"/>
    </row>
    <row r="130" spans="2:6" x14ac:dyDescent="0.25">
      <c r="B130" s="71"/>
      <c r="C130" s="72"/>
      <c r="D130" s="73"/>
      <c r="E130" s="73"/>
      <c r="F130" s="73"/>
    </row>
    <row r="131" spans="2:6" x14ac:dyDescent="0.25">
      <c r="B131" s="71"/>
      <c r="C131" s="72"/>
      <c r="D131" s="73"/>
      <c r="E131" s="73"/>
      <c r="F131" s="73"/>
    </row>
    <row r="132" spans="2:6" x14ac:dyDescent="0.25">
      <c r="B132" s="71"/>
      <c r="C132" s="72"/>
      <c r="D132" s="73"/>
      <c r="E132" s="73"/>
      <c r="F132" s="73"/>
    </row>
    <row r="133" spans="2:6" x14ac:dyDescent="0.25">
      <c r="B133" s="71"/>
      <c r="C133" s="72"/>
      <c r="D133" s="73"/>
      <c r="E133" s="73"/>
      <c r="F133" s="73"/>
    </row>
    <row r="134" spans="2:6" x14ac:dyDescent="0.25">
      <c r="B134" s="71"/>
      <c r="C134" s="72"/>
      <c r="D134" s="73"/>
      <c r="E134" s="73"/>
      <c r="F134" s="73"/>
    </row>
    <row r="135" spans="2:6" x14ac:dyDescent="0.25">
      <c r="B135" s="71"/>
      <c r="C135" s="72"/>
      <c r="D135" s="73"/>
      <c r="E135" s="73"/>
      <c r="F135" s="73"/>
    </row>
    <row r="136" spans="2:6" x14ac:dyDescent="0.25">
      <c r="B136" s="71"/>
      <c r="C136" s="72"/>
      <c r="D136" s="73"/>
      <c r="E136" s="73"/>
      <c r="F136" s="73"/>
    </row>
    <row r="137" spans="2:6" x14ac:dyDescent="0.25">
      <c r="B137" s="71"/>
      <c r="C137" s="72"/>
      <c r="D137" s="73"/>
      <c r="E137" s="73"/>
      <c r="F137" s="73"/>
    </row>
    <row r="138" spans="2:6" x14ac:dyDescent="0.25">
      <c r="B138" s="71"/>
      <c r="C138" s="72"/>
      <c r="D138" s="73"/>
      <c r="E138" s="73"/>
      <c r="F138" s="73"/>
    </row>
    <row r="139" spans="2:6" x14ac:dyDescent="0.25">
      <c r="B139" s="71"/>
      <c r="C139" s="72"/>
      <c r="D139" s="73"/>
      <c r="E139" s="73"/>
      <c r="F139" s="73"/>
    </row>
    <row r="140" spans="2:6" x14ac:dyDescent="0.25">
      <c r="B140" s="71"/>
      <c r="C140" s="72"/>
      <c r="D140" s="73"/>
      <c r="E140" s="73"/>
      <c r="F140" s="73"/>
    </row>
    <row r="141" spans="2:6" x14ac:dyDescent="0.25">
      <c r="B141" s="71"/>
      <c r="C141" s="72"/>
      <c r="D141" s="73"/>
      <c r="E141" s="73"/>
      <c r="F141" s="73"/>
    </row>
    <row r="142" spans="2:6" x14ac:dyDescent="0.25">
      <c r="B142" s="71"/>
      <c r="C142" s="72"/>
      <c r="D142" s="73"/>
      <c r="E142" s="73"/>
      <c r="F142" s="73"/>
    </row>
    <row r="143" spans="2:6" x14ac:dyDescent="0.25">
      <c r="B143" s="71"/>
      <c r="C143" s="72"/>
      <c r="D143" s="73"/>
      <c r="E143" s="73"/>
      <c r="F143" s="73"/>
    </row>
    <row r="144" spans="2:6" x14ac:dyDescent="0.25">
      <c r="B144" s="71"/>
      <c r="C144" s="72"/>
      <c r="D144" s="73"/>
      <c r="E144" s="73"/>
      <c r="F144" s="73"/>
    </row>
    <row r="145" spans="2:6" x14ac:dyDescent="0.25">
      <c r="B145" s="71"/>
      <c r="C145" s="72"/>
      <c r="D145" s="73"/>
      <c r="E145" s="73"/>
      <c r="F145" s="73"/>
    </row>
    <row r="146" spans="2:6" x14ac:dyDescent="0.25">
      <c r="B146" s="71"/>
      <c r="C146" s="72"/>
      <c r="D146" s="73"/>
      <c r="E146" s="73"/>
      <c r="F146" s="73"/>
    </row>
    <row r="147" spans="2:6" x14ac:dyDescent="0.25">
      <c r="B147" s="71"/>
      <c r="C147" s="72"/>
      <c r="D147" s="73"/>
      <c r="E147" s="73"/>
      <c r="F147" s="73"/>
    </row>
    <row r="148" spans="2:6" x14ac:dyDescent="0.25">
      <c r="B148" s="71"/>
      <c r="C148" s="72"/>
      <c r="D148" s="73"/>
      <c r="E148" s="73"/>
      <c r="F148" s="73"/>
    </row>
    <row r="149" spans="2:6" x14ac:dyDescent="0.25">
      <c r="B149" s="71"/>
      <c r="C149" s="72"/>
      <c r="D149" s="73"/>
      <c r="E149" s="73"/>
      <c r="F149" s="73"/>
    </row>
    <row r="150" spans="2:6" x14ac:dyDescent="0.25">
      <c r="B150" s="71"/>
      <c r="C150" s="72"/>
      <c r="D150" s="73"/>
      <c r="E150" s="73"/>
      <c r="F150" s="73"/>
    </row>
    <row r="151" spans="2:6" x14ac:dyDescent="0.25">
      <c r="B151" s="71"/>
      <c r="C151" s="72"/>
      <c r="D151" s="73"/>
      <c r="E151" s="73"/>
      <c r="F151" s="73"/>
    </row>
    <row r="152" spans="2:6" x14ac:dyDescent="0.25">
      <c r="B152" s="71"/>
      <c r="C152" s="72"/>
      <c r="D152" s="73"/>
      <c r="E152" s="73"/>
      <c r="F152" s="73"/>
    </row>
    <row r="153" spans="2:6" x14ac:dyDescent="0.25">
      <c r="B153" s="71"/>
      <c r="C153" s="72"/>
      <c r="D153" s="73"/>
      <c r="E153" s="73"/>
      <c r="F153" s="73"/>
    </row>
    <row r="154" spans="2:6" x14ac:dyDescent="0.25">
      <c r="B154" s="71"/>
      <c r="C154" s="72"/>
      <c r="D154" s="73"/>
      <c r="E154" s="73"/>
      <c r="F154" s="73"/>
    </row>
    <row r="155" spans="2:6" x14ac:dyDescent="0.25">
      <c r="B155" s="71"/>
      <c r="C155" s="72"/>
      <c r="D155" s="73"/>
      <c r="E155" s="73"/>
      <c r="F155" s="73"/>
    </row>
    <row r="156" spans="2:6" x14ac:dyDescent="0.25">
      <c r="B156" s="71"/>
      <c r="C156" s="72"/>
      <c r="D156" s="73"/>
      <c r="E156" s="73"/>
      <c r="F156" s="73"/>
    </row>
    <row r="157" spans="2:6" x14ac:dyDescent="0.25">
      <c r="B157" s="71"/>
      <c r="C157" s="72"/>
      <c r="D157" s="73"/>
      <c r="E157" s="73"/>
      <c r="F157" s="73"/>
    </row>
    <row r="158" spans="2:6" x14ac:dyDescent="0.25">
      <c r="B158" s="71"/>
      <c r="C158" s="72"/>
      <c r="D158" s="73"/>
      <c r="E158" s="73"/>
      <c r="F158" s="73"/>
    </row>
    <row r="159" spans="2:6" x14ac:dyDescent="0.25">
      <c r="B159" s="71"/>
      <c r="C159" s="72"/>
      <c r="D159" s="73"/>
      <c r="E159" s="73"/>
      <c r="F159" s="73"/>
    </row>
    <row r="160" spans="2:6" x14ac:dyDescent="0.25">
      <c r="B160" s="71"/>
      <c r="C160" s="72"/>
      <c r="D160" s="73"/>
      <c r="E160" s="73"/>
      <c r="F160" s="73"/>
    </row>
    <row r="161" spans="2:6" x14ac:dyDescent="0.25">
      <c r="B161" s="71"/>
      <c r="C161" s="72"/>
      <c r="D161" s="73"/>
      <c r="E161" s="73"/>
      <c r="F161" s="73"/>
    </row>
    <row r="162" spans="2:6" x14ac:dyDescent="0.25">
      <c r="B162" s="71"/>
      <c r="C162" s="72"/>
      <c r="D162" s="73"/>
      <c r="E162" s="73"/>
      <c r="F162" s="73"/>
    </row>
    <row r="163" spans="2:6" x14ac:dyDescent="0.25">
      <c r="B163" s="71"/>
      <c r="C163" s="72"/>
      <c r="D163" s="73"/>
      <c r="E163" s="73"/>
      <c r="F163" s="73"/>
    </row>
    <row r="164" spans="2:6" x14ac:dyDescent="0.25">
      <c r="B164" s="71"/>
      <c r="C164" s="72"/>
      <c r="D164" s="73"/>
      <c r="E164" s="73"/>
      <c r="F164" s="73"/>
    </row>
    <row r="165" spans="2:6" x14ac:dyDescent="0.25">
      <c r="B165" s="71"/>
      <c r="C165" s="72"/>
      <c r="D165" s="73"/>
      <c r="E165" s="73"/>
      <c r="F165" s="73"/>
    </row>
    <row r="166" spans="2:6" x14ac:dyDescent="0.25">
      <c r="B166" s="71"/>
      <c r="C166" s="72"/>
      <c r="D166" s="73"/>
      <c r="E166" s="73"/>
      <c r="F166" s="73"/>
    </row>
    <row r="167" spans="2:6" x14ac:dyDescent="0.25">
      <c r="B167" s="71"/>
      <c r="C167" s="72"/>
      <c r="D167" s="73"/>
      <c r="E167" s="73"/>
      <c r="F167" s="73"/>
    </row>
    <row r="168" spans="2:6" x14ac:dyDescent="0.25">
      <c r="B168" s="71"/>
      <c r="C168" s="72"/>
      <c r="D168" s="73"/>
      <c r="E168" s="73"/>
      <c r="F168" s="73"/>
    </row>
    <row r="169" spans="2:6" x14ac:dyDescent="0.25">
      <c r="B169" s="71"/>
      <c r="C169" s="72"/>
      <c r="D169" s="73"/>
      <c r="E169" s="73"/>
      <c r="F169" s="73"/>
    </row>
    <row r="170" spans="2:6" x14ac:dyDescent="0.25">
      <c r="B170" s="71"/>
      <c r="C170" s="72"/>
      <c r="D170" s="73"/>
      <c r="E170" s="73"/>
      <c r="F170" s="73"/>
    </row>
    <row r="171" spans="2:6" x14ac:dyDescent="0.25">
      <c r="B171" s="71"/>
      <c r="C171" s="72"/>
      <c r="D171" s="73"/>
      <c r="E171" s="73"/>
      <c r="F171" s="73"/>
    </row>
    <row r="172" spans="2:6" x14ac:dyDescent="0.25">
      <c r="B172" s="71"/>
      <c r="C172" s="72"/>
      <c r="D172" s="73"/>
      <c r="E172" s="73"/>
      <c r="F172" s="73"/>
    </row>
    <row r="173" spans="2:6" x14ac:dyDescent="0.25">
      <c r="B173" s="71"/>
      <c r="C173" s="72"/>
      <c r="D173" s="73"/>
      <c r="E173" s="73"/>
      <c r="F173" s="73"/>
    </row>
    <row r="174" spans="2:6" x14ac:dyDescent="0.25">
      <c r="B174" s="71"/>
      <c r="C174" s="72"/>
      <c r="D174" s="73"/>
      <c r="E174" s="73"/>
      <c r="F174" s="73"/>
    </row>
    <row r="175" spans="2:6" x14ac:dyDescent="0.25">
      <c r="B175" s="71"/>
      <c r="C175" s="72"/>
      <c r="D175" s="73"/>
      <c r="E175" s="73"/>
      <c r="F175" s="73"/>
    </row>
    <row r="176" spans="2:6" x14ac:dyDescent="0.25">
      <c r="B176" s="71"/>
      <c r="C176" s="72"/>
      <c r="D176" s="73"/>
      <c r="E176" s="73"/>
      <c r="F176" s="73"/>
    </row>
    <row r="177" spans="2:6" x14ac:dyDescent="0.25">
      <c r="B177" s="71"/>
      <c r="C177" s="72"/>
      <c r="D177" s="73"/>
      <c r="E177" s="73"/>
      <c r="F177" s="73"/>
    </row>
    <row r="178" spans="2:6" x14ac:dyDescent="0.25">
      <c r="B178" s="71"/>
      <c r="C178" s="72"/>
      <c r="D178" s="73"/>
      <c r="E178" s="73"/>
      <c r="F178" s="73"/>
    </row>
    <row r="179" spans="2:6" x14ac:dyDescent="0.25">
      <c r="B179" s="71"/>
      <c r="C179" s="72"/>
      <c r="D179" s="73"/>
      <c r="E179" s="73"/>
      <c r="F179" s="73"/>
    </row>
    <row r="180" spans="2:6" x14ac:dyDescent="0.25">
      <c r="B180" s="71"/>
      <c r="C180" s="72"/>
      <c r="D180" s="73"/>
      <c r="E180" s="73"/>
      <c r="F180" s="73"/>
    </row>
    <row r="181" spans="2:6" x14ac:dyDescent="0.25">
      <c r="B181" s="71"/>
      <c r="C181" s="72"/>
      <c r="D181" s="73"/>
      <c r="E181" s="73"/>
      <c r="F181" s="73"/>
    </row>
    <row r="182" spans="2:6" x14ac:dyDescent="0.25">
      <c r="B182" s="71"/>
      <c r="C182" s="72"/>
      <c r="D182" s="73"/>
      <c r="E182" s="73"/>
      <c r="F182" s="73"/>
    </row>
    <row r="183" spans="2:6" x14ac:dyDescent="0.25">
      <c r="B183" s="71"/>
      <c r="C183" s="72"/>
      <c r="D183" s="73"/>
      <c r="E183" s="73"/>
      <c r="F183" s="73"/>
    </row>
    <row r="184" spans="2:6" x14ac:dyDescent="0.25">
      <c r="B184" s="71"/>
      <c r="C184" s="72"/>
      <c r="D184" s="73"/>
      <c r="E184" s="73"/>
      <c r="F184" s="73"/>
    </row>
    <row r="185" spans="2:6" x14ac:dyDescent="0.25">
      <c r="B185" s="71"/>
      <c r="C185" s="72"/>
      <c r="D185" s="73"/>
      <c r="E185" s="73"/>
      <c r="F185" s="73"/>
    </row>
    <row r="186" spans="2:6" x14ac:dyDescent="0.25">
      <c r="B186" s="71"/>
      <c r="C186" s="72"/>
      <c r="D186" s="73"/>
      <c r="E186" s="73"/>
      <c r="F186" s="73"/>
    </row>
    <row r="187" spans="2:6" x14ac:dyDescent="0.25">
      <c r="B187" s="71"/>
      <c r="C187" s="72"/>
      <c r="D187" s="73"/>
      <c r="E187" s="73"/>
      <c r="F187" s="73"/>
    </row>
    <row r="188" spans="2:6" x14ac:dyDescent="0.25">
      <c r="B188" s="71"/>
      <c r="C188" s="72"/>
      <c r="D188" s="73"/>
      <c r="E188" s="73"/>
      <c r="F188" s="73"/>
    </row>
    <row r="189" spans="2:6" x14ac:dyDescent="0.25">
      <c r="B189" s="71"/>
      <c r="C189" s="72"/>
      <c r="D189" s="73"/>
      <c r="E189" s="73"/>
      <c r="F189" s="73"/>
    </row>
    <row r="190" spans="2:6" x14ac:dyDescent="0.25">
      <c r="B190" s="71"/>
      <c r="C190" s="72"/>
      <c r="D190" s="73"/>
      <c r="E190" s="73"/>
      <c r="F190" s="73"/>
    </row>
    <row r="191" spans="2:6" x14ac:dyDescent="0.25">
      <c r="B191" s="71"/>
      <c r="C191" s="72"/>
      <c r="D191" s="73"/>
      <c r="E191" s="73"/>
      <c r="F191" s="73"/>
    </row>
    <row r="192" spans="2:6" x14ac:dyDescent="0.25">
      <c r="B192" s="71"/>
      <c r="C192" s="72"/>
      <c r="D192" s="73"/>
      <c r="E192" s="73"/>
      <c r="F192" s="73"/>
    </row>
    <row r="193" spans="2:6" x14ac:dyDescent="0.25">
      <c r="B193" s="71"/>
      <c r="C193" s="72"/>
      <c r="D193" s="73"/>
      <c r="E193" s="73"/>
      <c r="F193" s="73"/>
    </row>
    <row r="194" spans="2:6" x14ac:dyDescent="0.25">
      <c r="B194" s="71"/>
      <c r="C194" s="72"/>
      <c r="D194" s="73"/>
      <c r="E194" s="73"/>
      <c r="F194" s="73"/>
    </row>
    <row r="195" spans="2:6" x14ac:dyDescent="0.25">
      <c r="B195" s="71"/>
      <c r="C195" s="72"/>
      <c r="D195" s="73"/>
      <c r="E195" s="73"/>
      <c r="F195" s="73"/>
    </row>
    <row r="196" spans="2:6" x14ac:dyDescent="0.25">
      <c r="B196" s="71"/>
      <c r="C196" s="72"/>
      <c r="D196" s="73"/>
      <c r="E196" s="73"/>
      <c r="F196" s="73"/>
    </row>
    <row r="197" spans="2:6" x14ac:dyDescent="0.25">
      <c r="B197" s="71"/>
      <c r="C197" s="72"/>
      <c r="D197" s="73"/>
      <c r="E197" s="73"/>
      <c r="F197" s="73"/>
    </row>
    <row r="198" spans="2:6" x14ac:dyDescent="0.25">
      <c r="B198" s="71"/>
      <c r="C198" s="72"/>
      <c r="D198" s="73"/>
      <c r="E198" s="73"/>
      <c r="F198" s="73"/>
    </row>
    <row r="199" spans="2:6" x14ac:dyDescent="0.25">
      <c r="B199" s="71"/>
      <c r="C199" s="72"/>
      <c r="D199" s="73"/>
      <c r="E199" s="73"/>
      <c r="F199" s="73"/>
    </row>
    <row r="200" spans="2:6" x14ac:dyDescent="0.25">
      <c r="B200" s="71"/>
      <c r="C200" s="72"/>
      <c r="D200" s="73"/>
      <c r="E200" s="73"/>
      <c r="F200" s="73"/>
    </row>
    <row r="201" spans="2:6" x14ac:dyDescent="0.25">
      <c r="B201" s="71"/>
      <c r="C201" s="72"/>
      <c r="D201" s="73"/>
      <c r="E201" s="73"/>
      <c r="F201" s="73"/>
    </row>
    <row r="202" spans="2:6" x14ac:dyDescent="0.25">
      <c r="B202" s="71"/>
      <c r="C202" s="72"/>
      <c r="D202" s="73"/>
      <c r="E202" s="73"/>
      <c r="F202" s="73"/>
    </row>
    <row r="203" spans="2:6" x14ac:dyDescent="0.25">
      <c r="B203" s="71"/>
      <c r="C203" s="72"/>
      <c r="D203" s="73"/>
      <c r="E203" s="73"/>
      <c r="F203" s="73"/>
    </row>
    <row r="204" spans="2:6" x14ac:dyDescent="0.25">
      <c r="B204" s="71"/>
      <c r="C204" s="72"/>
      <c r="D204" s="73"/>
      <c r="E204" s="73"/>
      <c r="F204" s="73"/>
    </row>
    <row r="205" spans="2:6" x14ac:dyDescent="0.25">
      <c r="B205" s="71"/>
      <c r="C205" s="72"/>
      <c r="D205" s="73"/>
      <c r="E205" s="73"/>
      <c r="F205" s="73"/>
    </row>
    <row r="206" spans="2:6" x14ac:dyDescent="0.25">
      <c r="B206" s="71"/>
      <c r="C206" s="72"/>
      <c r="D206" s="73"/>
      <c r="E206" s="73"/>
      <c r="F206" s="73"/>
    </row>
    <row r="207" spans="2:6" x14ac:dyDescent="0.25">
      <c r="B207" s="71"/>
      <c r="C207" s="72"/>
      <c r="D207" s="73"/>
      <c r="E207" s="73"/>
      <c r="F207" s="73"/>
    </row>
    <row r="208" spans="2:6" x14ac:dyDescent="0.25">
      <c r="B208" s="71"/>
      <c r="C208" s="72"/>
      <c r="D208" s="73"/>
      <c r="E208" s="73"/>
      <c r="F208" s="73"/>
    </row>
    <row r="209" spans="2:6" x14ac:dyDescent="0.25">
      <c r="B209" s="71"/>
      <c r="C209" s="72"/>
      <c r="D209" s="73"/>
      <c r="E209" s="73"/>
      <c r="F209" s="73"/>
    </row>
    <row r="210" spans="2:6" x14ac:dyDescent="0.25">
      <c r="B210" s="71"/>
      <c r="C210" s="72"/>
      <c r="D210" s="73"/>
      <c r="E210" s="73"/>
      <c r="F210" s="73"/>
    </row>
    <row r="211" spans="2:6" x14ac:dyDescent="0.25">
      <c r="B211" s="71"/>
      <c r="C211" s="72"/>
      <c r="D211" s="73"/>
      <c r="E211" s="73"/>
      <c r="F211" s="73"/>
    </row>
    <row r="212" spans="2:6" x14ac:dyDescent="0.25">
      <c r="B212" s="71"/>
      <c r="C212" s="72"/>
      <c r="D212" s="73"/>
      <c r="E212" s="73"/>
      <c r="F212" s="73"/>
    </row>
    <row r="213" spans="2:6" x14ac:dyDescent="0.25">
      <c r="B213" s="71"/>
      <c r="C213" s="72"/>
      <c r="D213" s="73"/>
      <c r="E213" s="73"/>
      <c r="F213" s="73"/>
    </row>
    <row r="214" spans="2:6" x14ac:dyDescent="0.25">
      <c r="B214" s="71"/>
      <c r="C214" s="72"/>
      <c r="D214" s="73"/>
      <c r="E214" s="73"/>
      <c r="F214" s="73"/>
    </row>
    <row r="215" spans="2:6" x14ac:dyDescent="0.25">
      <c r="B215" s="71"/>
      <c r="C215" s="72"/>
      <c r="D215" s="73"/>
      <c r="E215" s="73"/>
      <c r="F215" s="73"/>
    </row>
    <row r="216" spans="2:6" x14ac:dyDescent="0.25">
      <c r="B216" s="71"/>
      <c r="C216" s="72"/>
      <c r="D216" s="73"/>
      <c r="E216" s="73"/>
      <c r="F216" s="73"/>
    </row>
    <row r="217" spans="2:6" x14ac:dyDescent="0.25">
      <c r="B217" s="71"/>
      <c r="C217" s="72"/>
      <c r="D217" s="73"/>
      <c r="E217" s="73"/>
      <c r="F217" s="73"/>
    </row>
    <row r="218" spans="2:6" x14ac:dyDescent="0.25">
      <c r="B218" s="71"/>
      <c r="C218" s="72"/>
      <c r="D218" s="73"/>
      <c r="E218" s="73"/>
      <c r="F218" s="73"/>
    </row>
    <row r="219" spans="2:6" x14ac:dyDescent="0.25">
      <c r="B219" s="71"/>
      <c r="C219" s="72"/>
      <c r="D219" s="73"/>
      <c r="E219" s="73"/>
      <c r="F219" s="73"/>
    </row>
    <row r="220" spans="2:6" x14ac:dyDescent="0.25">
      <c r="B220" s="71"/>
      <c r="C220" s="72"/>
      <c r="D220" s="73"/>
      <c r="E220" s="73"/>
      <c r="F220" s="73"/>
    </row>
    <row r="221" spans="2:6" x14ac:dyDescent="0.25">
      <c r="B221" s="71"/>
      <c r="C221" s="72"/>
      <c r="D221" s="73"/>
      <c r="E221" s="73"/>
      <c r="F221" s="73"/>
    </row>
    <row r="222" spans="2:6" x14ac:dyDescent="0.25">
      <c r="B222" s="71"/>
      <c r="C222" s="72"/>
      <c r="D222" s="73"/>
      <c r="E222" s="73"/>
      <c r="F222" s="73"/>
    </row>
    <row r="223" spans="2:6" x14ac:dyDescent="0.25">
      <c r="B223" s="71"/>
      <c r="C223" s="72"/>
      <c r="D223" s="73"/>
      <c r="E223" s="73"/>
      <c r="F223" s="73"/>
    </row>
    <row r="224" spans="2:6" x14ac:dyDescent="0.25">
      <c r="B224" s="71"/>
      <c r="C224" s="72"/>
      <c r="D224" s="73"/>
      <c r="E224" s="73"/>
      <c r="F224" s="73"/>
    </row>
    <row r="225" spans="2:6" x14ac:dyDescent="0.25">
      <c r="B225" s="71"/>
      <c r="C225" s="72"/>
      <c r="D225" s="73"/>
      <c r="E225" s="73"/>
      <c r="F225" s="73"/>
    </row>
    <row r="226" spans="2:6" x14ac:dyDescent="0.25">
      <c r="B226" s="71"/>
      <c r="C226" s="72"/>
      <c r="D226" s="73"/>
      <c r="E226" s="73"/>
      <c r="F226" s="73"/>
    </row>
    <row r="227" spans="2:6" x14ac:dyDescent="0.25">
      <c r="B227" s="71"/>
      <c r="C227" s="72"/>
      <c r="D227" s="73"/>
      <c r="E227" s="73"/>
      <c r="F227" s="73"/>
    </row>
    <row r="228" spans="2:6" x14ac:dyDescent="0.25">
      <c r="B228" s="71"/>
      <c r="C228" s="72"/>
      <c r="D228" s="73"/>
      <c r="E228" s="73"/>
      <c r="F228" s="73"/>
    </row>
    <row r="229" spans="2:6" x14ac:dyDescent="0.25">
      <c r="B229" s="71"/>
      <c r="C229" s="72"/>
      <c r="D229" s="73"/>
      <c r="E229" s="73"/>
      <c r="F229" s="73"/>
    </row>
    <row r="230" spans="2:6" x14ac:dyDescent="0.25">
      <c r="B230" s="71"/>
      <c r="C230" s="72"/>
      <c r="D230" s="73"/>
      <c r="E230" s="73"/>
      <c r="F230" s="73"/>
    </row>
    <row r="231" spans="2:6" x14ac:dyDescent="0.25">
      <c r="B231" s="71"/>
      <c r="C231" s="72"/>
      <c r="D231" s="73"/>
      <c r="E231" s="73"/>
      <c r="F231" s="73"/>
    </row>
    <row r="232" spans="2:6" x14ac:dyDescent="0.25">
      <c r="B232" s="71"/>
      <c r="C232" s="72"/>
      <c r="D232" s="73"/>
      <c r="E232" s="73"/>
      <c r="F232" s="73"/>
    </row>
    <row r="233" spans="2:6" x14ac:dyDescent="0.25">
      <c r="B233" s="71"/>
      <c r="C233" s="72"/>
      <c r="D233" s="73"/>
      <c r="E233" s="73"/>
      <c r="F233" s="73"/>
    </row>
    <row r="234" spans="2:6" x14ac:dyDescent="0.25">
      <c r="B234" s="71"/>
      <c r="C234" s="72"/>
      <c r="D234" s="73"/>
      <c r="E234" s="73"/>
      <c r="F234" s="73"/>
    </row>
    <row r="235" spans="2:6" x14ac:dyDescent="0.25">
      <c r="B235" s="71"/>
      <c r="C235" s="72"/>
      <c r="D235" s="73"/>
      <c r="E235" s="73"/>
      <c r="F235" s="73"/>
    </row>
    <row r="236" spans="2:6" x14ac:dyDescent="0.25">
      <c r="B236" s="71"/>
      <c r="C236" s="72"/>
      <c r="D236" s="73"/>
      <c r="E236" s="73"/>
      <c r="F236" s="73"/>
    </row>
    <row r="237" spans="2:6" x14ac:dyDescent="0.25">
      <c r="B237" s="71"/>
      <c r="C237" s="72"/>
      <c r="D237" s="73"/>
      <c r="E237" s="73"/>
      <c r="F237" s="73"/>
    </row>
    <row r="238" spans="2:6" x14ac:dyDescent="0.25">
      <c r="B238" s="71"/>
      <c r="C238" s="72"/>
      <c r="D238" s="73"/>
      <c r="E238" s="73"/>
      <c r="F238" s="73"/>
    </row>
    <row r="239" spans="2:6" x14ac:dyDescent="0.25">
      <c r="B239" s="71"/>
      <c r="C239" s="72"/>
      <c r="D239" s="73"/>
      <c r="E239" s="73"/>
      <c r="F239" s="73"/>
    </row>
    <row r="240" spans="2:6" x14ac:dyDescent="0.25">
      <c r="B240" s="71"/>
      <c r="C240" s="72"/>
      <c r="D240" s="73"/>
      <c r="E240" s="73"/>
      <c r="F240" s="73"/>
    </row>
    <row r="241" spans="2:6" x14ac:dyDescent="0.25">
      <c r="B241" s="71"/>
      <c r="C241" s="72"/>
      <c r="D241" s="73"/>
      <c r="E241" s="73"/>
      <c r="F241" s="73"/>
    </row>
    <row r="242" spans="2:6" x14ac:dyDescent="0.25">
      <c r="B242" s="71"/>
      <c r="C242" s="72"/>
      <c r="D242" s="73"/>
      <c r="E242" s="73"/>
      <c r="F242" s="73"/>
    </row>
    <row r="243" spans="2:6" x14ac:dyDescent="0.25">
      <c r="B243" s="71"/>
      <c r="C243" s="72"/>
      <c r="D243" s="73"/>
      <c r="E243" s="73"/>
      <c r="F243" s="73"/>
    </row>
    <row r="244" spans="2:6" x14ac:dyDescent="0.25">
      <c r="B244" s="71"/>
      <c r="C244" s="72"/>
      <c r="D244" s="73"/>
      <c r="E244" s="73"/>
      <c r="F244" s="73"/>
    </row>
    <row r="245" spans="2:6" x14ac:dyDescent="0.25">
      <c r="B245" s="71"/>
      <c r="C245" s="72"/>
      <c r="D245" s="73"/>
      <c r="E245" s="73"/>
      <c r="F245" s="73"/>
    </row>
    <row r="246" spans="2:6" x14ac:dyDescent="0.25">
      <c r="B246" s="71"/>
      <c r="C246" s="72"/>
      <c r="D246" s="73"/>
      <c r="E246" s="73"/>
      <c r="F246" s="73"/>
    </row>
    <row r="247" spans="2:6" x14ac:dyDescent="0.25">
      <c r="B247" s="71"/>
      <c r="C247" s="72"/>
      <c r="D247" s="73"/>
      <c r="E247" s="73"/>
      <c r="F247" s="73"/>
    </row>
    <row r="248" spans="2:6" x14ac:dyDescent="0.25">
      <c r="B248" s="71"/>
      <c r="C248" s="72"/>
      <c r="D248" s="73"/>
      <c r="E248" s="73"/>
      <c r="F248" s="73"/>
    </row>
    <row r="249" spans="2:6" x14ac:dyDescent="0.25">
      <c r="B249" s="71"/>
      <c r="C249" s="72"/>
      <c r="D249" s="73"/>
      <c r="E249" s="73"/>
      <c r="F249" s="73"/>
    </row>
    <row r="250" spans="2:6" x14ac:dyDescent="0.25">
      <c r="B250" s="71"/>
      <c r="C250" s="72"/>
      <c r="D250" s="73"/>
      <c r="E250" s="73"/>
      <c r="F250" s="73"/>
    </row>
    <row r="251" spans="2:6" x14ac:dyDescent="0.25">
      <c r="B251" s="71"/>
      <c r="C251" s="72"/>
      <c r="D251" s="73"/>
      <c r="E251" s="73"/>
      <c r="F251" s="73"/>
    </row>
    <row r="252" spans="2:6" x14ac:dyDescent="0.25">
      <c r="B252" s="71"/>
      <c r="C252" s="72"/>
      <c r="D252" s="73"/>
      <c r="E252" s="73"/>
      <c r="F252" s="73"/>
    </row>
    <row r="253" spans="2:6" x14ac:dyDescent="0.25">
      <c r="B253" s="71"/>
      <c r="C253" s="72"/>
      <c r="D253" s="73"/>
      <c r="E253" s="73"/>
      <c r="F253" s="73"/>
    </row>
    <row r="254" spans="2:6" x14ac:dyDescent="0.25">
      <c r="B254" s="71"/>
      <c r="C254" s="72"/>
      <c r="D254" s="73"/>
      <c r="E254" s="73"/>
      <c r="F254" s="73"/>
    </row>
    <row r="255" spans="2:6" x14ac:dyDescent="0.25">
      <c r="B255" s="71"/>
      <c r="C255" s="72"/>
      <c r="D255" s="73"/>
      <c r="E255" s="73"/>
      <c r="F255" s="73"/>
    </row>
    <row r="256" spans="2:6" x14ac:dyDescent="0.25">
      <c r="B256" s="71"/>
      <c r="C256" s="72"/>
      <c r="D256" s="73"/>
      <c r="E256" s="73"/>
      <c r="F256" s="73"/>
    </row>
    <row r="257" spans="2:6" x14ac:dyDescent="0.25">
      <c r="B257" s="71"/>
      <c r="C257" s="72"/>
      <c r="D257" s="73"/>
      <c r="E257" s="73"/>
      <c r="F257" s="73"/>
    </row>
    <row r="258" spans="2:6" x14ac:dyDescent="0.25">
      <c r="B258" s="71"/>
      <c r="C258" s="72"/>
      <c r="D258" s="73"/>
      <c r="E258" s="73"/>
      <c r="F258" s="73"/>
    </row>
    <row r="259" spans="2:6" x14ac:dyDescent="0.25">
      <c r="B259" s="71"/>
      <c r="C259" s="72"/>
      <c r="D259" s="73"/>
      <c r="E259" s="73"/>
      <c r="F259" s="73"/>
    </row>
    <row r="260" spans="2:6" x14ac:dyDescent="0.25">
      <c r="B260" s="71"/>
      <c r="C260" s="72"/>
      <c r="D260" s="73"/>
      <c r="E260" s="73"/>
      <c r="F260" s="73"/>
    </row>
    <row r="261" spans="2:6" x14ac:dyDescent="0.25">
      <c r="B261" s="71"/>
      <c r="C261" s="72"/>
      <c r="D261" s="73"/>
      <c r="E261" s="73"/>
      <c r="F261" s="73"/>
    </row>
    <row r="262" spans="2:6" x14ac:dyDescent="0.25">
      <c r="B262" s="71"/>
      <c r="C262" s="72"/>
      <c r="D262" s="73"/>
      <c r="E262" s="73"/>
      <c r="F262" s="73"/>
    </row>
    <row r="263" spans="2:6" x14ac:dyDescent="0.25">
      <c r="B263" s="71"/>
      <c r="C263" s="72"/>
      <c r="D263" s="73"/>
      <c r="E263" s="73"/>
      <c r="F263" s="73"/>
    </row>
    <row r="264" spans="2:6" x14ac:dyDescent="0.25">
      <c r="B264" s="71"/>
      <c r="C264" s="72"/>
      <c r="D264" s="73"/>
      <c r="E264" s="73"/>
      <c r="F264" s="73"/>
    </row>
    <row r="265" spans="2:6" x14ac:dyDescent="0.25">
      <c r="B265" s="71"/>
      <c r="C265" s="72"/>
      <c r="D265" s="73"/>
      <c r="E265" s="73"/>
      <c r="F265" s="73"/>
    </row>
    <row r="266" spans="2:6" x14ac:dyDescent="0.25">
      <c r="B266" s="71"/>
      <c r="C266" s="72"/>
      <c r="D266" s="73"/>
      <c r="E266" s="73"/>
      <c r="F266" s="73"/>
    </row>
    <row r="267" spans="2:6" x14ac:dyDescent="0.25">
      <c r="B267" s="71"/>
      <c r="C267" s="72"/>
      <c r="D267" s="73"/>
      <c r="E267" s="73"/>
      <c r="F267" s="73"/>
    </row>
    <row r="268" spans="2:6" x14ac:dyDescent="0.25">
      <c r="B268" s="71"/>
      <c r="C268" s="72"/>
      <c r="D268" s="73"/>
      <c r="E268" s="73"/>
      <c r="F268" s="73"/>
    </row>
    <row r="269" spans="2:6" x14ac:dyDescent="0.25">
      <c r="B269" s="71"/>
      <c r="C269" s="72"/>
      <c r="D269" s="73"/>
      <c r="E269" s="73"/>
      <c r="F269" s="73"/>
    </row>
    <row r="270" spans="2:6" x14ac:dyDescent="0.25">
      <c r="B270" s="71"/>
      <c r="C270" s="72"/>
      <c r="D270" s="73"/>
      <c r="E270" s="73"/>
      <c r="F270" s="73"/>
    </row>
    <row r="271" spans="2:6" x14ac:dyDescent="0.25">
      <c r="B271" s="71"/>
      <c r="C271" s="72"/>
      <c r="D271" s="73"/>
      <c r="E271" s="73"/>
      <c r="F271" s="73"/>
    </row>
    <row r="272" spans="2:6" x14ac:dyDescent="0.25">
      <c r="B272" s="71"/>
      <c r="C272" s="72"/>
      <c r="D272" s="73"/>
      <c r="E272" s="73"/>
      <c r="F272" s="73"/>
    </row>
    <row r="273" spans="2:6" x14ac:dyDescent="0.25">
      <c r="B273" s="71"/>
      <c r="C273" s="72"/>
      <c r="D273" s="73"/>
      <c r="E273" s="73"/>
      <c r="F273" s="73"/>
    </row>
    <row r="274" spans="2:6" x14ac:dyDescent="0.25">
      <c r="B274" s="71"/>
      <c r="C274" s="72"/>
      <c r="D274" s="73"/>
      <c r="E274" s="73"/>
      <c r="F274" s="73"/>
    </row>
    <row r="275" spans="2:6" x14ac:dyDescent="0.25">
      <c r="B275" s="71"/>
      <c r="C275" s="72"/>
      <c r="D275" s="73"/>
      <c r="E275" s="73"/>
      <c r="F275" s="73"/>
    </row>
    <row r="276" spans="2:6" x14ac:dyDescent="0.25">
      <c r="B276" s="71"/>
      <c r="C276" s="72"/>
      <c r="D276" s="73"/>
      <c r="E276" s="73"/>
      <c r="F276" s="73"/>
    </row>
    <row r="277" spans="2:6" x14ac:dyDescent="0.25">
      <c r="B277" s="71"/>
      <c r="C277" s="72"/>
      <c r="D277" s="73"/>
      <c r="E277" s="73"/>
      <c r="F277" s="73"/>
    </row>
    <row r="278" spans="2:6" x14ac:dyDescent="0.25">
      <c r="B278" s="71"/>
      <c r="C278" s="72"/>
      <c r="D278" s="73"/>
      <c r="E278" s="73"/>
      <c r="F278" s="73"/>
    </row>
    <row r="279" spans="2:6" x14ac:dyDescent="0.25">
      <c r="B279" s="71"/>
      <c r="C279" s="72"/>
      <c r="D279" s="73"/>
      <c r="E279" s="73"/>
      <c r="F279" s="73"/>
    </row>
    <row r="280" spans="2:6" x14ac:dyDescent="0.25">
      <c r="B280" s="71"/>
      <c r="C280" s="72"/>
      <c r="D280" s="73"/>
      <c r="E280" s="73"/>
      <c r="F280" s="73"/>
    </row>
    <row r="281" spans="2:6" x14ac:dyDescent="0.25">
      <c r="B281" s="71"/>
      <c r="C281" s="72"/>
      <c r="D281" s="73"/>
      <c r="E281" s="73"/>
      <c r="F281" s="73"/>
    </row>
    <row r="282" spans="2:6" x14ac:dyDescent="0.25">
      <c r="B282" s="71"/>
      <c r="C282" s="72"/>
      <c r="D282" s="73"/>
      <c r="E282" s="73"/>
      <c r="F282" s="73"/>
    </row>
  </sheetData>
  <mergeCells count="1">
    <mergeCell ref="B2:F2"/>
  </mergeCells>
  <pageMargins left="0.7" right="0.7" top="0.75" bottom="0.75" header="0.3" footer="0.3"/>
  <pageSetup paperSize="9" scale="77" orientation="portrait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282"/>
  <sheetViews>
    <sheetView workbookViewId="0">
      <selection activeCell="E11" sqref="E11"/>
    </sheetView>
  </sheetViews>
  <sheetFormatPr defaultRowHeight="15" x14ac:dyDescent="0.25"/>
  <cols>
    <col min="1" max="1" width="9.140625" style="59"/>
    <col min="2" max="2" width="52.7109375" style="74" customWidth="1"/>
    <col min="3" max="3" width="8.140625" style="75" bestFit="1" customWidth="1"/>
    <col min="4" max="4" width="13" style="76" customWidth="1"/>
    <col min="5" max="5" width="17.140625" style="76" customWidth="1"/>
    <col min="6" max="6" width="15.7109375" style="76" customWidth="1"/>
    <col min="7" max="7" width="14" style="66" customWidth="1"/>
    <col min="8" max="16384" width="9.140625" style="59"/>
  </cols>
  <sheetData>
    <row r="2" spans="2:7" s="54" customFormat="1" x14ac:dyDescent="0.2">
      <c r="B2" s="212" t="str">
        <f>'Elenco Prezzi Unitari'!B165</f>
        <v>PLT3 - Nummernschilderkennungsstation Nr.3:  Einfahrt Nord Kreuzung S.S.12/Nationalstraße (Gemeinde  AUER)</v>
      </c>
      <c r="C2" s="212"/>
      <c r="D2" s="212"/>
      <c r="E2" s="212"/>
      <c r="F2" s="212"/>
      <c r="G2" s="53"/>
    </row>
    <row r="3" spans="2:7" s="54" customFormat="1" x14ac:dyDescent="0.2">
      <c r="B3" s="55" t="str">
        <f>'Elenco Prezzi Unitari'!B65</f>
        <v>BESCHREIBUNG</v>
      </c>
      <c r="C3" s="55" t="str">
        <f>'Elenco Prezzi Unitari'!C65</f>
        <v>M.E.</v>
      </c>
      <c r="D3" s="55" t="str">
        <f>'Elenco Prezzi Unitari'!D65</f>
        <v>ANZ.</v>
      </c>
      <c r="E3" s="55" t="str">
        <f>'Elenco Prezzi Unitari'!E65</f>
        <v>EINHEITSPREIS</v>
      </c>
      <c r="F3" s="55" t="str">
        <f>'Elenco Prezzi Unitari'!F65</f>
        <v>BETRAG</v>
      </c>
      <c r="G3" s="53"/>
    </row>
    <row r="4" spans="2:7" ht="30" x14ac:dyDescent="0.25">
      <c r="B4" s="34" t="str">
        <f>'Elenco Prezzi Unitari'!B4</f>
        <v>Videokamera Nummernschilderkennung OCR + Übersichtskamera</v>
      </c>
      <c r="C4" s="56" t="s">
        <v>1</v>
      </c>
      <c r="D4" s="57">
        <v>1</v>
      </c>
      <c r="E4" s="82">
        <f>'Elenco Prezzi Unitari'!F4</f>
        <v>3200</v>
      </c>
      <c r="F4" s="83">
        <f t="shared" ref="F4:F8" si="0">E4*D4</f>
        <v>3200</v>
      </c>
      <c r="G4" s="58"/>
    </row>
    <row r="5" spans="2:7" ht="30" x14ac:dyDescent="0.25">
      <c r="B5" s="34" t="str">
        <f>'Elenco Prezzi Unitari'!B5</f>
        <v>Lokaler Speicher f. Videokamera Nummernschilderkennung - HD Typ SSD 120 GB</v>
      </c>
      <c r="C5" s="56" t="s">
        <v>1</v>
      </c>
      <c r="D5" s="57">
        <v>1</v>
      </c>
      <c r="E5" s="82">
        <f>'Elenco Prezzi Unitari'!F5</f>
        <v>224</v>
      </c>
      <c r="F5" s="83">
        <f t="shared" si="0"/>
        <v>224</v>
      </c>
      <c r="G5" s="58"/>
    </row>
    <row r="6" spans="2:7" x14ac:dyDescent="0.25">
      <c r="B6" s="34" t="str">
        <f>'Elenco Prezzi Unitari'!B10</f>
        <v>Grundlizenz Kamera f. SW Nummernschilderkennung</v>
      </c>
      <c r="C6" s="56" t="s">
        <v>1</v>
      </c>
      <c r="D6" s="57">
        <v>1</v>
      </c>
      <c r="E6" s="82">
        <f>'Elenco Prezzi Unitari'!F10</f>
        <v>513.5</v>
      </c>
      <c r="F6" s="83">
        <f t="shared" si="0"/>
        <v>513.5</v>
      </c>
      <c r="G6" s="58"/>
    </row>
    <row r="7" spans="2:7" ht="30" x14ac:dyDescent="0.25">
      <c r="B7" s="34" t="str">
        <f>'Elenco Prezzi Unitari'!B11</f>
        <v>Lizenz Kamera Zugriff KfZ-Zulassungsstelle f. SW Nummernschilderkennung</v>
      </c>
      <c r="C7" s="56" t="s">
        <v>1</v>
      </c>
      <c r="D7" s="57">
        <v>1</v>
      </c>
      <c r="E7" s="82">
        <f>'Elenco Prezzi Unitari'!F11</f>
        <v>260</v>
      </c>
      <c r="F7" s="83">
        <f t="shared" si="0"/>
        <v>260</v>
      </c>
      <c r="G7" s="58"/>
    </row>
    <row r="8" spans="2:7" x14ac:dyDescent="0.25">
      <c r="B8" s="34" t="str">
        <f>'Elenco Prezzi Unitari'!B37</f>
        <v>Schild "Videoüberwachter Bereich" Art.13 GvD 196/2003</v>
      </c>
      <c r="C8" s="56" t="s">
        <v>1</v>
      </c>
      <c r="D8" s="57">
        <v>1</v>
      </c>
      <c r="E8" s="82">
        <f>'Elenco Prezzi Unitari'!F37</f>
        <v>50</v>
      </c>
      <c r="F8" s="83">
        <f t="shared" si="0"/>
        <v>50</v>
      </c>
      <c r="G8" s="58"/>
    </row>
    <row r="9" spans="2:7" ht="74.25" customHeight="1" x14ac:dyDescent="0.25">
      <c r="B9" s="34" t="str">
        <f>'Elenco Prezzi Unitari'!B32</f>
        <v>Zubehörteile für die Montage der Videokameras und die fachgerechte Herstellung einer vollständigen, funktionstüchtigen Anlage (z.B. Elektroschaltschrank, Geräteschrank, selbstrückstellender Schalter, Netzgeräte, Kabel usw.)</v>
      </c>
      <c r="C9" s="114" t="str">
        <f>'Elenco Prezzi Unitari'!C32</f>
        <v>pauschal</v>
      </c>
      <c r="D9" s="57">
        <v>1</v>
      </c>
      <c r="E9" s="82">
        <v>800</v>
      </c>
      <c r="F9" s="83">
        <f>E9*D9</f>
        <v>800</v>
      </c>
      <c r="G9" s="64"/>
    </row>
    <row r="10" spans="2:7" ht="30" x14ac:dyDescent="0.25">
      <c r="B10" s="34" t="str">
        <f>'Elenco Prezzi Unitari'!B34</f>
        <v>Arbeitslohn für die Installation (einschließlich Einsatz einer Arbeitsbühne) und die Konfiguration der Anlage.</v>
      </c>
      <c r="C10" s="114" t="str">
        <f>'Elenco Prezzi Unitari'!C34</f>
        <v>pauschal</v>
      </c>
      <c r="D10" s="63">
        <v>1</v>
      </c>
      <c r="E10" s="86">
        <v>700</v>
      </c>
      <c r="F10" s="87">
        <f>E10*D10</f>
        <v>700</v>
      </c>
    </row>
    <row r="11" spans="2:7" x14ac:dyDescent="0.25">
      <c r="B11" s="35" t="str">
        <f>'Elenco Prezzi Unitari'!B66</f>
        <v>Gesamt SOA Kategorie OS5</v>
      </c>
      <c r="C11" s="60"/>
      <c r="D11" s="61"/>
      <c r="E11" s="84"/>
      <c r="F11" s="85">
        <f>SUM(F4:F10)</f>
        <v>5747.5</v>
      </c>
    </row>
    <row r="12" spans="2:7" x14ac:dyDescent="0.25">
      <c r="B12" s="34" t="str">
        <f>'Elenco Prezzi Unitari'!B6</f>
        <v>Modem 3G HSPDS/GPRS mit eingebauter Antenne</v>
      </c>
      <c r="C12" s="56" t="s">
        <v>1</v>
      </c>
      <c r="D12" s="57">
        <v>1</v>
      </c>
      <c r="E12" s="82">
        <f>'Elenco Prezzi Unitari'!F6</f>
        <v>320</v>
      </c>
      <c r="F12" s="83">
        <f t="shared" ref="F12" si="1">E12*D12</f>
        <v>320</v>
      </c>
    </row>
    <row r="13" spans="2:7" ht="45" x14ac:dyDescent="0.25">
      <c r="B13" s="34" t="str">
        <f>'Elenco Prezzi Unitari'!B33</f>
        <v>Zubehörteile für die Montage der Konnektivitätsgeräte zur fachgerechten Herstellung einer vollständigen, funktionstüchtigen Anlage.</v>
      </c>
      <c r="C13" s="114" t="str">
        <f>'Elenco Prezzi Unitari'!C33</f>
        <v>pauschal</v>
      </c>
      <c r="D13" s="57">
        <v>1</v>
      </c>
      <c r="E13" s="82">
        <v>200</v>
      </c>
      <c r="F13" s="83">
        <f>E13*D13</f>
        <v>200</v>
      </c>
    </row>
    <row r="14" spans="2:7" ht="30" x14ac:dyDescent="0.25">
      <c r="B14" s="34" t="str">
        <f>'Elenco Prezzi Unitari'!B34</f>
        <v>Arbeitslohn für die Installation (einschließlich Einsatz einer Arbeitsbühne) und die Konfiguration der Anlage.</v>
      </c>
      <c r="C14" s="114" t="str">
        <f>'Elenco Prezzi Unitari'!C34</f>
        <v>pauschal</v>
      </c>
      <c r="D14" s="63">
        <v>1</v>
      </c>
      <c r="E14" s="86">
        <v>200</v>
      </c>
      <c r="F14" s="87">
        <f>E14*D14</f>
        <v>200</v>
      </c>
    </row>
    <row r="15" spans="2:7" x14ac:dyDescent="0.25">
      <c r="B15" s="36" t="str">
        <f>'Elenco Prezzi Unitari'!B67</f>
        <v>Gesamt SOA Kategorie OS19</v>
      </c>
      <c r="C15" s="60"/>
      <c r="D15" s="65"/>
      <c r="E15" s="84"/>
      <c r="F15" s="88">
        <f>SUM(F12:F14)</f>
        <v>720</v>
      </c>
    </row>
    <row r="16" spans="2:7" x14ac:dyDescent="0.25">
      <c r="B16" s="67"/>
      <c r="C16" s="68"/>
      <c r="D16" s="69"/>
      <c r="E16" s="89"/>
      <c r="F16" s="89"/>
    </row>
    <row r="17" spans="2:6" x14ac:dyDescent="0.25">
      <c r="B17" s="45" t="str">
        <f>'Elenco Prezzi Unitari'!B69</f>
        <v>SUMME</v>
      </c>
      <c r="C17" s="60"/>
      <c r="D17" s="70"/>
      <c r="E17" s="84"/>
      <c r="F17" s="90">
        <f>F11+F15</f>
        <v>6467.5</v>
      </c>
    </row>
    <row r="18" spans="2:6" x14ac:dyDescent="0.25">
      <c r="B18" s="71"/>
      <c r="C18" s="72"/>
      <c r="D18" s="73"/>
      <c r="E18" s="73"/>
      <c r="F18" s="73"/>
    </row>
    <row r="19" spans="2:6" x14ac:dyDescent="0.25">
      <c r="B19" s="71"/>
      <c r="C19" s="72"/>
      <c r="D19" s="73"/>
      <c r="E19" s="73"/>
      <c r="F19" s="73"/>
    </row>
    <row r="20" spans="2:6" x14ac:dyDescent="0.25">
      <c r="B20" s="71"/>
      <c r="C20" s="72"/>
      <c r="D20" s="73"/>
      <c r="E20" s="73"/>
      <c r="F20" s="73"/>
    </row>
    <row r="21" spans="2:6" x14ac:dyDescent="0.25">
      <c r="B21" s="71"/>
      <c r="C21" s="72"/>
      <c r="D21" s="73"/>
      <c r="E21" s="73"/>
      <c r="F21" s="73"/>
    </row>
    <row r="22" spans="2:6" x14ac:dyDescent="0.25">
      <c r="B22" s="71"/>
      <c r="C22" s="72"/>
      <c r="D22" s="73"/>
      <c r="E22" s="73"/>
      <c r="F22" s="73"/>
    </row>
    <row r="23" spans="2:6" x14ac:dyDescent="0.25">
      <c r="B23" s="71"/>
      <c r="C23" s="72"/>
      <c r="D23" s="73"/>
      <c r="E23" s="73"/>
      <c r="F23" s="73"/>
    </row>
    <row r="24" spans="2:6" x14ac:dyDescent="0.25">
      <c r="B24" s="71"/>
      <c r="C24" s="72"/>
      <c r="D24" s="73"/>
      <c r="E24" s="73"/>
      <c r="F24" s="73"/>
    </row>
    <row r="25" spans="2:6" x14ac:dyDescent="0.25">
      <c r="B25" s="71"/>
      <c r="C25" s="72"/>
      <c r="D25" s="73"/>
      <c r="E25" s="73"/>
      <c r="F25" s="73"/>
    </row>
    <row r="26" spans="2:6" x14ac:dyDescent="0.25">
      <c r="B26" s="71"/>
      <c r="C26" s="72"/>
      <c r="D26" s="73"/>
      <c r="E26" s="73"/>
      <c r="F26" s="73"/>
    </row>
    <row r="27" spans="2:6" x14ac:dyDescent="0.25">
      <c r="B27" s="71"/>
      <c r="C27" s="72"/>
      <c r="D27" s="73"/>
      <c r="E27" s="73"/>
      <c r="F27" s="73"/>
    </row>
    <row r="28" spans="2:6" x14ac:dyDescent="0.25">
      <c r="B28" s="71"/>
      <c r="C28" s="72"/>
      <c r="D28" s="73"/>
      <c r="E28" s="73"/>
      <c r="F28" s="73"/>
    </row>
    <row r="29" spans="2:6" x14ac:dyDescent="0.25">
      <c r="B29" s="71"/>
      <c r="C29" s="72"/>
      <c r="D29" s="73"/>
      <c r="E29" s="73"/>
      <c r="F29" s="73"/>
    </row>
    <row r="30" spans="2:6" x14ac:dyDescent="0.25">
      <c r="B30" s="71"/>
      <c r="C30" s="72"/>
      <c r="D30" s="73"/>
      <c r="E30" s="73"/>
      <c r="F30" s="73"/>
    </row>
    <row r="31" spans="2:6" x14ac:dyDescent="0.25">
      <c r="B31" s="71"/>
      <c r="C31" s="72"/>
      <c r="D31" s="73"/>
      <c r="E31" s="73"/>
      <c r="F31" s="73"/>
    </row>
    <row r="32" spans="2:6" x14ac:dyDescent="0.25">
      <c r="B32" s="71"/>
      <c r="C32" s="72"/>
      <c r="D32" s="73"/>
      <c r="E32" s="73"/>
      <c r="F32" s="73"/>
    </row>
    <row r="33" spans="2:6" x14ac:dyDescent="0.25">
      <c r="B33" s="71"/>
      <c r="C33" s="72"/>
      <c r="D33" s="73"/>
      <c r="E33" s="73"/>
      <c r="F33" s="73"/>
    </row>
    <row r="34" spans="2:6" x14ac:dyDescent="0.25">
      <c r="B34" s="71"/>
      <c r="C34" s="72"/>
      <c r="D34" s="73"/>
      <c r="E34" s="73"/>
      <c r="F34" s="73"/>
    </row>
    <row r="35" spans="2:6" x14ac:dyDescent="0.25">
      <c r="B35" s="71"/>
      <c r="C35" s="72"/>
      <c r="D35" s="73"/>
      <c r="E35" s="73"/>
      <c r="F35" s="73"/>
    </row>
    <row r="36" spans="2:6" x14ac:dyDescent="0.25">
      <c r="B36" s="71"/>
      <c r="C36" s="72"/>
      <c r="D36" s="73"/>
      <c r="E36" s="73"/>
      <c r="F36" s="73"/>
    </row>
    <row r="37" spans="2:6" x14ac:dyDescent="0.25">
      <c r="B37" s="71"/>
      <c r="C37" s="72"/>
      <c r="D37" s="73"/>
      <c r="E37" s="73"/>
      <c r="F37" s="73"/>
    </row>
    <row r="38" spans="2:6" x14ac:dyDescent="0.25">
      <c r="B38" s="71"/>
      <c r="C38" s="72"/>
      <c r="D38" s="73"/>
      <c r="E38" s="73"/>
      <c r="F38" s="73"/>
    </row>
    <row r="39" spans="2:6" x14ac:dyDescent="0.25">
      <c r="B39" s="71"/>
      <c r="C39" s="72"/>
      <c r="D39" s="73"/>
      <c r="E39" s="73"/>
      <c r="F39" s="73"/>
    </row>
    <row r="40" spans="2:6" x14ac:dyDescent="0.25">
      <c r="B40" s="71"/>
      <c r="C40" s="72"/>
      <c r="D40" s="73"/>
      <c r="E40" s="73"/>
      <c r="F40" s="73"/>
    </row>
    <row r="41" spans="2:6" x14ac:dyDescent="0.25">
      <c r="B41" s="71"/>
      <c r="C41" s="72"/>
      <c r="D41" s="73"/>
      <c r="E41" s="73"/>
      <c r="F41" s="73"/>
    </row>
    <row r="42" spans="2:6" x14ac:dyDescent="0.25">
      <c r="B42" s="71"/>
      <c r="C42" s="72"/>
      <c r="D42" s="73"/>
      <c r="E42" s="73"/>
      <c r="F42" s="73"/>
    </row>
    <row r="43" spans="2:6" x14ac:dyDescent="0.25">
      <c r="B43" s="71"/>
      <c r="C43" s="72"/>
      <c r="D43" s="73"/>
      <c r="E43" s="73"/>
      <c r="F43" s="73"/>
    </row>
    <row r="44" spans="2:6" x14ac:dyDescent="0.25">
      <c r="B44" s="71"/>
      <c r="C44" s="72"/>
      <c r="D44" s="73"/>
      <c r="E44" s="73"/>
      <c r="F44" s="73"/>
    </row>
    <row r="45" spans="2:6" x14ac:dyDescent="0.25">
      <c r="B45" s="71"/>
      <c r="C45" s="72"/>
      <c r="D45" s="73"/>
      <c r="E45" s="73"/>
      <c r="F45" s="73"/>
    </row>
    <row r="46" spans="2:6" x14ac:dyDescent="0.25">
      <c r="B46" s="71"/>
      <c r="C46" s="72"/>
      <c r="D46" s="73"/>
      <c r="E46" s="73"/>
      <c r="F46" s="73"/>
    </row>
    <row r="47" spans="2:6" x14ac:dyDescent="0.25">
      <c r="B47" s="71"/>
      <c r="C47" s="72"/>
      <c r="D47" s="73"/>
      <c r="E47" s="73"/>
      <c r="F47" s="73"/>
    </row>
    <row r="48" spans="2:6" x14ac:dyDescent="0.25">
      <c r="B48" s="71"/>
      <c r="C48" s="72"/>
      <c r="D48" s="73"/>
      <c r="E48" s="73"/>
      <c r="F48" s="73"/>
    </row>
    <row r="49" spans="2:6" x14ac:dyDescent="0.25">
      <c r="B49" s="71"/>
      <c r="C49" s="72"/>
      <c r="D49" s="73"/>
      <c r="E49" s="73"/>
      <c r="F49" s="73"/>
    </row>
    <row r="50" spans="2:6" x14ac:dyDescent="0.25">
      <c r="B50" s="71"/>
      <c r="C50" s="72"/>
      <c r="D50" s="73"/>
      <c r="E50" s="73"/>
      <c r="F50" s="73"/>
    </row>
    <row r="51" spans="2:6" x14ac:dyDescent="0.25">
      <c r="B51" s="71"/>
      <c r="C51" s="72"/>
      <c r="D51" s="73"/>
      <c r="E51" s="73"/>
      <c r="F51" s="73"/>
    </row>
    <row r="52" spans="2:6" x14ac:dyDescent="0.25">
      <c r="B52" s="71"/>
      <c r="C52" s="72"/>
      <c r="D52" s="73"/>
      <c r="E52" s="73"/>
      <c r="F52" s="73"/>
    </row>
    <row r="53" spans="2:6" x14ac:dyDescent="0.25">
      <c r="B53" s="71"/>
      <c r="C53" s="72"/>
      <c r="D53" s="73"/>
      <c r="E53" s="73"/>
      <c r="F53" s="73"/>
    </row>
    <row r="54" spans="2:6" x14ac:dyDescent="0.25">
      <c r="B54" s="71"/>
      <c r="C54" s="72"/>
      <c r="D54" s="73"/>
      <c r="E54" s="73"/>
      <c r="F54" s="73"/>
    </row>
    <row r="55" spans="2:6" x14ac:dyDescent="0.25">
      <c r="B55" s="71"/>
      <c r="C55" s="72"/>
      <c r="D55" s="73"/>
      <c r="E55" s="73"/>
      <c r="F55" s="73"/>
    </row>
    <row r="56" spans="2:6" x14ac:dyDescent="0.25">
      <c r="B56" s="71"/>
      <c r="C56" s="72"/>
      <c r="D56" s="73"/>
      <c r="E56" s="73"/>
      <c r="F56" s="73"/>
    </row>
    <row r="57" spans="2:6" x14ac:dyDescent="0.25">
      <c r="B57" s="71"/>
      <c r="C57" s="72"/>
      <c r="D57" s="73"/>
      <c r="E57" s="73"/>
      <c r="F57" s="73"/>
    </row>
    <row r="58" spans="2:6" x14ac:dyDescent="0.25">
      <c r="B58" s="71"/>
      <c r="C58" s="72"/>
      <c r="D58" s="73"/>
      <c r="E58" s="73"/>
      <c r="F58" s="73"/>
    </row>
    <row r="59" spans="2:6" x14ac:dyDescent="0.25">
      <c r="B59" s="71"/>
      <c r="C59" s="72"/>
      <c r="D59" s="73"/>
      <c r="E59" s="73"/>
      <c r="F59" s="73"/>
    </row>
    <row r="60" spans="2:6" x14ac:dyDescent="0.25">
      <c r="B60" s="71"/>
      <c r="C60" s="72"/>
      <c r="D60" s="73"/>
      <c r="E60" s="73"/>
      <c r="F60" s="73"/>
    </row>
    <row r="61" spans="2:6" x14ac:dyDescent="0.25">
      <c r="B61" s="71"/>
      <c r="C61" s="72"/>
      <c r="D61" s="73"/>
      <c r="E61" s="73"/>
      <c r="F61" s="73"/>
    </row>
    <row r="62" spans="2:6" x14ac:dyDescent="0.25">
      <c r="B62" s="71"/>
      <c r="C62" s="72"/>
      <c r="D62" s="73"/>
      <c r="E62" s="73"/>
      <c r="F62" s="73"/>
    </row>
    <row r="63" spans="2:6" x14ac:dyDescent="0.25">
      <c r="B63" s="71"/>
      <c r="C63" s="72"/>
      <c r="D63" s="73"/>
      <c r="E63" s="73"/>
      <c r="F63" s="73"/>
    </row>
    <row r="64" spans="2:6" x14ac:dyDescent="0.25">
      <c r="B64" s="71"/>
      <c r="C64" s="72"/>
      <c r="D64" s="73"/>
      <c r="E64" s="73"/>
      <c r="F64" s="73"/>
    </row>
    <row r="65" spans="2:6" x14ac:dyDescent="0.25">
      <c r="B65" s="71"/>
      <c r="C65" s="72"/>
      <c r="D65" s="73"/>
      <c r="E65" s="73"/>
      <c r="F65" s="73"/>
    </row>
    <row r="66" spans="2:6" x14ac:dyDescent="0.25">
      <c r="B66" s="71"/>
      <c r="C66" s="72"/>
      <c r="D66" s="73"/>
      <c r="E66" s="73"/>
      <c r="F66" s="73"/>
    </row>
    <row r="67" spans="2:6" x14ac:dyDescent="0.25">
      <c r="B67" s="71"/>
      <c r="C67" s="72"/>
      <c r="D67" s="73"/>
      <c r="E67" s="73"/>
      <c r="F67" s="73"/>
    </row>
    <row r="68" spans="2:6" x14ac:dyDescent="0.25">
      <c r="B68" s="71"/>
      <c r="C68" s="72"/>
      <c r="D68" s="73"/>
      <c r="E68" s="73"/>
      <c r="F68" s="73"/>
    </row>
    <row r="69" spans="2:6" x14ac:dyDescent="0.25">
      <c r="B69" s="71"/>
      <c r="C69" s="72"/>
      <c r="D69" s="73"/>
      <c r="E69" s="73"/>
      <c r="F69" s="73"/>
    </row>
    <row r="70" spans="2:6" x14ac:dyDescent="0.25">
      <c r="B70" s="71"/>
      <c r="C70" s="72"/>
      <c r="D70" s="73"/>
      <c r="E70" s="73"/>
      <c r="F70" s="73"/>
    </row>
    <row r="71" spans="2:6" x14ac:dyDescent="0.25">
      <c r="B71" s="71"/>
      <c r="C71" s="72"/>
      <c r="D71" s="73"/>
      <c r="E71" s="73"/>
      <c r="F71" s="73"/>
    </row>
    <row r="72" spans="2:6" x14ac:dyDescent="0.25">
      <c r="B72" s="71"/>
      <c r="C72" s="72"/>
      <c r="D72" s="73"/>
      <c r="E72" s="73"/>
      <c r="F72" s="73"/>
    </row>
    <row r="73" spans="2:6" x14ac:dyDescent="0.25">
      <c r="B73" s="71"/>
      <c r="C73" s="72"/>
      <c r="D73" s="73"/>
      <c r="E73" s="73"/>
      <c r="F73" s="73"/>
    </row>
    <row r="74" spans="2:6" x14ac:dyDescent="0.25">
      <c r="B74" s="71"/>
      <c r="C74" s="72"/>
      <c r="D74" s="73"/>
      <c r="E74" s="73"/>
      <c r="F74" s="73"/>
    </row>
    <row r="75" spans="2:6" x14ac:dyDescent="0.25">
      <c r="B75" s="71"/>
      <c r="C75" s="72"/>
      <c r="D75" s="73"/>
      <c r="E75" s="73"/>
      <c r="F75" s="73"/>
    </row>
    <row r="76" spans="2:6" x14ac:dyDescent="0.25">
      <c r="B76" s="71"/>
      <c r="C76" s="72"/>
      <c r="D76" s="73"/>
      <c r="E76" s="73"/>
      <c r="F76" s="73"/>
    </row>
    <row r="77" spans="2:6" x14ac:dyDescent="0.25">
      <c r="B77" s="71"/>
      <c r="C77" s="72"/>
      <c r="D77" s="73"/>
      <c r="E77" s="73"/>
      <c r="F77" s="73"/>
    </row>
    <row r="78" spans="2:6" x14ac:dyDescent="0.25">
      <c r="B78" s="71"/>
      <c r="C78" s="72"/>
      <c r="D78" s="73"/>
      <c r="E78" s="73"/>
      <c r="F78" s="73"/>
    </row>
    <row r="79" spans="2:6" x14ac:dyDescent="0.25">
      <c r="B79" s="71"/>
      <c r="C79" s="72"/>
      <c r="D79" s="73"/>
      <c r="E79" s="73"/>
      <c r="F79" s="73"/>
    </row>
    <row r="80" spans="2:6" x14ac:dyDescent="0.25">
      <c r="B80" s="71"/>
      <c r="C80" s="72"/>
      <c r="D80" s="73"/>
      <c r="E80" s="73"/>
      <c r="F80" s="73"/>
    </row>
    <row r="81" spans="2:6" x14ac:dyDescent="0.25">
      <c r="B81" s="71"/>
      <c r="C81" s="72"/>
      <c r="D81" s="73"/>
      <c r="E81" s="73"/>
      <c r="F81" s="73"/>
    </row>
    <row r="82" spans="2:6" x14ac:dyDescent="0.25">
      <c r="B82" s="71"/>
      <c r="C82" s="72"/>
      <c r="D82" s="73"/>
      <c r="E82" s="73"/>
      <c r="F82" s="73"/>
    </row>
    <row r="83" spans="2:6" x14ac:dyDescent="0.25">
      <c r="B83" s="71"/>
      <c r="C83" s="72"/>
      <c r="D83" s="73"/>
      <c r="E83" s="73"/>
      <c r="F83" s="73"/>
    </row>
    <row r="84" spans="2:6" x14ac:dyDescent="0.25">
      <c r="B84" s="71"/>
      <c r="C84" s="72"/>
      <c r="D84" s="73"/>
      <c r="E84" s="73"/>
      <c r="F84" s="73"/>
    </row>
    <row r="85" spans="2:6" x14ac:dyDescent="0.25">
      <c r="B85" s="71"/>
      <c r="C85" s="72"/>
      <c r="D85" s="73"/>
      <c r="E85" s="73"/>
      <c r="F85" s="73"/>
    </row>
    <row r="86" spans="2:6" x14ac:dyDescent="0.25">
      <c r="B86" s="71"/>
      <c r="C86" s="72"/>
      <c r="D86" s="73"/>
      <c r="E86" s="73"/>
      <c r="F86" s="73"/>
    </row>
    <row r="87" spans="2:6" x14ac:dyDescent="0.25">
      <c r="B87" s="71"/>
      <c r="C87" s="72"/>
      <c r="D87" s="73"/>
      <c r="E87" s="73"/>
      <c r="F87" s="73"/>
    </row>
    <row r="88" spans="2:6" x14ac:dyDescent="0.25">
      <c r="B88" s="71"/>
      <c r="C88" s="72"/>
      <c r="D88" s="73"/>
      <c r="E88" s="73"/>
      <c r="F88" s="73"/>
    </row>
    <row r="89" spans="2:6" x14ac:dyDescent="0.25">
      <c r="B89" s="71"/>
      <c r="C89" s="72"/>
      <c r="D89" s="73"/>
      <c r="E89" s="73"/>
      <c r="F89" s="73"/>
    </row>
    <row r="90" spans="2:6" x14ac:dyDescent="0.25">
      <c r="B90" s="71"/>
      <c r="C90" s="72"/>
      <c r="D90" s="73"/>
      <c r="E90" s="73"/>
      <c r="F90" s="73"/>
    </row>
    <row r="91" spans="2:6" x14ac:dyDescent="0.25">
      <c r="B91" s="71"/>
      <c r="C91" s="72"/>
      <c r="D91" s="73"/>
      <c r="E91" s="73"/>
      <c r="F91" s="73"/>
    </row>
    <row r="92" spans="2:6" x14ac:dyDescent="0.25">
      <c r="B92" s="71"/>
      <c r="C92" s="72"/>
      <c r="D92" s="73"/>
      <c r="E92" s="73"/>
      <c r="F92" s="73"/>
    </row>
    <row r="93" spans="2:6" x14ac:dyDescent="0.25">
      <c r="B93" s="71"/>
      <c r="C93" s="72"/>
      <c r="D93" s="73"/>
      <c r="E93" s="73"/>
      <c r="F93" s="73"/>
    </row>
    <row r="94" spans="2:6" x14ac:dyDescent="0.25">
      <c r="B94" s="71"/>
      <c r="C94" s="72"/>
      <c r="D94" s="73"/>
      <c r="E94" s="73"/>
      <c r="F94" s="73"/>
    </row>
    <row r="95" spans="2:6" x14ac:dyDescent="0.25">
      <c r="B95" s="71"/>
      <c r="C95" s="72"/>
      <c r="D95" s="73"/>
      <c r="E95" s="73"/>
      <c r="F95" s="73"/>
    </row>
    <row r="96" spans="2:6" x14ac:dyDescent="0.25">
      <c r="B96" s="71"/>
      <c r="C96" s="72"/>
      <c r="D96" s="73"/>
      <c r="E96" s="73"/>
      <c r="F96" s="73"/>
    </row>
    <row r="97" spans="2:6" x14ac:dyDescent="0.25">
      <c r="B97" s="71"/>
      <c r="C97" s="72"/>
      <c r="D97" s="73"/>
      <c r="E97" s="73"/>
      <c r="F97" s="73"/>
    </row>
    <row r="98" spans="2:6" x14ac:dyDescent="0.25">
      <c r="B98" s="71"/>
      <c r="C98" s="72"/>
      <c r="D98" s="73"/>
      <c r="E98" s="73"/>
      <c r="F98" s="73"/>
    </row>
    <row r="99" spans="2:6" x14ac:dyDescent="0.25">
      <c r="B99" s="71"/>
      <c r="C99" s="72"/>
      <c r="D99" s="73"/>
      <c r="E99" s="73"/>
      <c r="F99" s="73"/>
    </row>
    <row r="100" spans="2:6" x14ac:dyDescent="0.25">
      <c r="B100" s="71"/>
      <c r="C100" s="72"/>
      <c r="D100" s="73"/>
      <c r="E100" s="73"/>
      <c r="F100" s="73"/>
    </row>
    <row r="101" spans="2:6" x14ac:dyDescent="0.25">
      <c r="B101" s="71"/>
      <c r="C101" s="72"/>
      <c r="D101" s="73"/>
      <c r="E101" s="73"/>
      <c r="F101" s="73"/>
    </row>
    <row r="102" spans="2:6" x14ac:dyDescent="0.25">
      <c r="B102" s="71"/>
      <c r="C102" s="72"/>
      <c r="D102" s="73"/>
      <c r="E102" s="73"/>
      <c r="F102" s="73"/>
    </row>
    <row r="103" spans="2:6" x14ac:dyDescent="0.25">
      <c r="B103" s="71"/>
      <c r="C103" s="72"/>
      <c r="D103" s="73"/>
      <c r="E103" s="73"/>
      <c r="F103" s="73"/>
    </row>
    <row r="104" spans="2:6" x14ac:dyDescent="0.25">
      <c r="B104" s="71"/>
      <c r="C104" s="72"/>
      <c r="D104" s="73"/>
      <c r="E104" s="73"/>
      <c r="F104" s="73"/>
    </row>
    <row r="105" spans="2:6" x14ac:dyDescent="0.25">
      <c r="B105" s="71"/>
      <c r="C105" s="72"/>
      <c r="D105" s="73"/>
      <c r="E105" s="73"/>
      <c r="F105" s="73"/>
    </row>
    <row r="106" spans="2:6" x14ac:dyDescent="0.25">
      <c r="B106" s="71"/>
      <c r="C106" s="72"/>
      <c r="D106" s="73"/>
      <c r="E106" s="73"/>
      <c r="F106" s="73"/>
    </row>
    <row r="107" spans="2:6" x14ac:dyDescent="0.25">
      <c r="B107" s="71"/>
      <c r="C107" s="72"/>
      <c r="D107" s="73"/>
      <c r="E107" s="73"/>
      <c r="F107" s="73"/>
    </row>
    <row r="108" spans="2:6" x14ac:dyDescent="0.25">
      <c r="B108" s="71"/>
      <c r="C108" s="72"/>
      <c r="D108" s="73"/>
      <c r="E108" s="73"/>
      <c r="F108" s="73"/>
    </row>
    <row r="109" spans="2:6" x14ac:dyDescent="0.25">
      <c r="B109" s="71"/>
      <c r="C109" s="72"/>
      <c r="D109" s="73"/>
      <c r="E109" s="73"/>
      <c r="F109" s="73"/>
    </row>
    <row r="110" spans="2:6" x14ac:dyDescent="0.25">
      <c r="B110" s="71"/>
      <c r="C110" s="72"/>
      <c r="D110" s="73"/>
      <c r="E110" s="73"/>
      <c r="F110" s="73"/>
    </row>
    <row r="111" spans="2:6" x14ac:dyDescent="0.25">
      <c r="B111" s="71"/>
      <c r="C111" s="72"/>
      <c r="D111" s="73"/>
      <c r="E111" s="73"/>
      <c r="F111" s="73"/>
    </row>
    <row r="112" spans="2:6" x14ac:dyDescent="0.25">
      <c r="B112" s="71"/>
      <c r="C112" s="72"/>
      <c r="D112" s="73"/>
      <c r="E112" s="73"/>
      <c r="F112" s="73"/>
    </row>
    <row r="113" spans="2:6" x14ac:dyDescent="0.25">
      <c r="B113" s="71"/>
      <c r="C113" s="72"/>
      <c r="D113" s="73"/>
      <c r="E113" s="73"/>
      <c r="F113" s="73"/>
    </row>
    <row r="114" spans="2:6" x14ac:dyDescent="0.25">
      <c r="B114" s="71"/>
      <c r="C114" s="72"/>
      <c r="D114" s="73"/>
      <c r="E114" s="73"/>
      <c r="F114" s="73"/>
    </row>
    <row r="115" spans="2:6" x14ac:dyDescent="0.25">
      <c r="B115" s="71"/>
      <c r="C115" s="72"/>
      <c r="D115" s="73"/>
      <c r="E115" s="73"/>
      <c r="F115" s="73"/>
    </row>
    <row r="116" spans="2:6" x14ac:dyDescent="0.25">
      <c r="B116" s="71"/>
      <c r="C116" s="72"/>
      <c r="D116" s="73"/>
      <c r="E116" s="73"/>
      <c r="F116" s="73"/>
    </row>
    <row r="117" spans="2:6" x14ac:dyDescent="0.25">
      <c r="B117" s="71"/>
      <c r="C117" s="72"/>
      <c r="D117" s="73"/>
      <c r="E117" s="73"/>
      <c r="F117" s="73"/>
    </row>
    <row r="118" spans="2:6" x14ac:dyDescent="0.25">
      <c r="B118" s="71"/>
      <c r="C118" s="72"/>
      <c r="D118" s="73"/>
      <c r="E118" s="73"/>
      <c r="F118" s="73"/>
    </row>
    <row r="119" spans="2:6" x14ac:dyDescent="0.25">
      <c r="B119" s="71"/>
      <c r="C119" s="72"/>
      <c r="D119" s="73"/>
      <c r="E119" s="73"/>
      <c r="F119" s="73"/>
    </row>
    <row r="120" spans="2:6" x14ac:dyDescent="0.25">
      <c r="B120" s="71"/>
      <c r="C120" s="72"/>
      <c r="D120" s="73"/>
      <c r="E120" s="73"/>
      <c r="F120" s="73"/>
    </row>
    <row r="121" spans="2:6" x14ac:dyDescent="0.25">
      <c r="B121" s="71"/>
      <c r="C121" s="72"/>
      <c r="D121" s="73"/>
      <c r="E121" s="73"/>
      <c r="F121" s="73"/>
    </row>
    <row r="122" spans="2:6" x14ac:dyDescent="0.25">
      <c r="B122" s="71"/>
      <c r="C122" s="72"/>
      <c r="D122" s="73"/>
      <c r="E122" s="73"/>
      <c r="F122" s="73"/>
    </row>
    <row r="123" spans="2:6" x14ac:dyDescent="0.25">
      <c r="B123" s="71"/>
      <c r="C123" s="72"/>
      <c r="D123" s="73"/>
      <c r="E123" s="73"/>
      <c r="F123" s="73"/>
    </row>
    <row r="124" spans="2:6" x14ac:dyDescent="0.25">
      <c r="B124" s="71"/>
      <c r="C124" s="72"/>
      <c r="D124" s="73"/>
      <c r="E124" s="73"/>
      <c r="F124" s="73"/>
    </row>
    <row r="125" spans="2:6" x14ac:dyDescent="0.25">
      <c r="B125" s="71"/>
      <c r="C125" s="72"/>
      <c r="D125" s="73"/>
      <c r="E125" s="73"/>
      <c r="F125" s="73"/>
    </row>
    <row r="126" spans="2:6" x14ac:dyDescent="0.25">
      <c r="B126" s="71"/>
      <c r="C126" s="72"/>
      <c r="D126" s="73"/>
      <c r="E126" s="73"/>
      <c r="F126" s="73"/>
    </row>
    <row r="127" spans="2:6" x14ac:dyDescent="0.25">
      <c r="B127" s="71"/>
      <c r="C127" s="72"/>
      <c r="D127" s="73"/>
      <c r="E127" s="73"/>
      <c r="F127" s="73"/>
    </row>
    <row r="128" spans="2:6" x14ac:dyDescent="0.25">
      <c r="B128" s="71"/>
      <c r="C128" s="72"/>
      <c r="D128" s="73"/>
      <c r="E128" s="73"/>
      <c r="F128" s="73"/>
    </row>
    <row r="129" spans="2:6" x14ac:dyDescent="0.25">
      <c r="B129" s="71"/>
      <c r="C129" s="72"/>
      <c r="D129" s="73"/>
      <c r="E129" s="73"/>
      <c r="F129" s="73"/>
    </row>
    <row r="130" spans="2:6" x14ac:dyDescent="0.25">
      <c r="B130" s="71"/>
      <c r="C130" s="72"/>
      <c r="D130" s="73"/>
      <c r="E130" s="73"/>
      <c r="F130" s="73"/>
    </row>
    <row r="131" spans="2:6" x14ac:dyDescent="0.25">
      <c r="B131" s="71"/>
      <c r="C131" s="72"/>
      <c r="D131" s="73"/>
      <c r="E131" s="73"/>
      <c r="F131" s="73"/>
    </row>
    <row r="132" spans="2:6" x14ac:dyDescent="0.25">
      <c r="B132" s="71"/>
      <c r="C132" s="72"/>
      <c r="D132" s="73"/>
      <c r="E132" s="73"/>
      <c r="F132" s="73"/>
    </row>
    <row r="133" spans="2:6" x14ac:dyDescent="0.25">
      <c r="B133" s="71"/>
      <c r="C133" s="72"/>
      <c r="D133" s="73"/>
      <c r="E133" s="73"/>
      <c r="F133" s="73"/>
    </row>
    <row r="134" spans="2:6" x14ac:dyDescent="0.25">
      <c r="B134" s="71"/>
      <c r="C134" s="72"/>
      <c r="D134" s="73"/>
      <c r="E134" s="73"/>
      <c r="F134" s="73"/>
    </row>
    <row r="135" spans="2:6" x14ac:dyDescent="0.25">
      <c r="B135" s="71"/>
      <c r="C135" s="72"/>
      <c r="D135" s="73"/>
      <c r="E135" s="73"/>
      <c r="F135" s="73"/>
    </row>
    <row r="136" spans="2:6" x14ac:dyDescent="0.25">
      <c r="B136" s="71"/>
      <c r="C136" s="72"/>
      <c r="D136" s="73"/>
      <c r="E136" s="73"/>
      <c r="F136" s="73"/>
    </row>
    <row r="137" spans="2:6" x14ac:dyDescent="0.25">
      <c r="B137" s="71"/>
      <c r="C137" s="72"/>
      <c r="D137" s="73"/>
      <c r="E137" s="73"/>
      <c r="F137" s="73"/>
    </row>
    <row r="138" spans="2:6" x14ac:dyDescent="0.25">
      <c r="B138" s="71"/>
      <c r="C138" s="72"/>
      <c r="D138" s="73"/>
      <c r="E138" s="73"/>
      <c r="F138" s="73"/>
    </row>
    <row r="139" spans="2:6" x14ac:dyDescent="0.25">
      <c r="B139" s="71"/>
      <c r="C139" s="72"/>
      <c r="D139" s="73"/>
      <c r="E139" s="73"/>
      <c r="F139" s="73"/>
    </row>
    <row r="140" spans="2:6" x14ac:dyDescent="0.25">
      <c r="B140" s="71"/>
      <c r="C140" s="72"/>
      <c r="D140" s="73"/>
      <c r="E140" s="73"/>
      <c r="F140" s="73"/>
    </row>
    <row r="141" spans="2:6" x14ac:dyDescent="0.25">
      <c r="B141" s="71"/>
      <c r="C141" s="72"/>
      <c r="D141" s="73"/>
      <c r="E141" s="73"/>
      <c r="F141" s="73"/>
    </row>
    <row r="142" spans="2:6" x14ac:dyDescent="0.25">
      <c r="B142" s="71"/>
      <c r="C142" s="72"/>
      <c r="D142" s="73"/>
      <c r="E142" s="73"/>
      <c r="F142" s="73"/>
    </row>
    <row r="143" spans="2:6" x14ac:dyDescent="0.25">
      <c r="B143" s="71"/>
      <c r="C143" s="72"/>
      <c r="D143" s="73"/>
      <c r="E143" s="73"/>
      <c r="F143" s="73"/>
    </row>
    <row r="144" spans="2:6" x14ac:dyDescent="0.25">
      <c r="B144" s="71"/>
      <c r="C144" s="72"/>
      <c r="D144" s="73"/>
      <c r="E144" s="73"/>
      <c r="F144" s="73"/>
    </row>
    <row r="145" spans="2:6" x14ac:dyDescent="0.25">
      <c r="B145" s="71"/>
      <c r="C145" s="72"/>
      <c r="D145" s="73"/>
      <c r="E145" s="73"/>
      <c r="F145" s="73"/>
    </row>
    <row r="146" spans="2:6" x14ac:dyDescent="0.25">
      <c r="B146" s="71"/>
      <c r="C146" s="72"/>
      <c r="D146" s="73"/>
      <c r="E146" s="73"/>
      <c r="F146" s="73"/>
    </row>
    <row r="147" spans="2:6" x14ac:dyDescent="0.25">
      <c r="B147" s="71"/>
      <c r="C147" s="72"/>
      <c r="D147" s="73"/>
      <c r="E147" s="73"/>
      <c r="F147" s="73"/>
    </row>
    <row r="148" spans="2:6" x14ac:dyDescent="0.25">
      <c r="B148" s="71"/>
      <c r="C148" s="72"/>
      <c r="D148" s="73"/>
      <c r="E148" s="73"/>
      <c r="F148" s="73"/>
    </row>
    <row r="149" spans="2:6" x14ac:dyDescent="0.25">
      <c r="B149" s="71"/>
      <c r="C149" s="72"/>
      <c r="D149" s="73"/>
      <c r="E149" s="73"/>
      <c r="F149" s="73"/>
    </row>
    <row r="150" spans="2:6" x14ac:dyDescent="0.25">
      <c r="B150" s="71"/>
      <c r="C150" s="72"/>
      <c r="D150" s="73"/>
      <c r="E150" s="73"/>
      <c r="F150" s="73"/>
    </row>
    <row r="151" spans="2:6" x14ac:dyDescent="0.25">
      <c r="B151" s="71"/>
      <c r="C151" s="72"/>
      <c r="D151" s="73"/>
      <c r="E151" s="73"/>
      <c r="F151" s="73"/>
    </row>
    <row r="152" spans="2:6" x14ac:dyDescent="0.25">
      <c r="B152" s="71"/>
      <c r="C152" s="72"/>
      <c r="D152" s="73"/>
      <c r="E152" s="73"/>
      <c r="F152" s="73"/>
    </row>
    <row r="153" spans="2:6" x14ac:dyDescent="0.25">
      <c r="B153" s="71"/>
      <c r="C153" s="72"/>
      <c r="D153" s="73"/>
      <c r="E153" s="73"/>
      <c r="F153" s="73"/>
    </row>
    <row r="154" spans="2:6" x14ac:dyDescent="0.25">
      <c r="B154" s="71"/>
      <c r="C154" s="72"/>
      <c r="D154" s="73"/>
      <c r="E154" s="73"/>
      <c r="F154" s="73"/>
    </row>
    <row r="155" spans="2:6" x14ac:dyDescent="0.25">
      <c r="B155" s="71"/>
      <c r="C155" s="72"/>
      <c r="D155" s="73"/>
      <c r="E155" s="73"/>
      <c r="F155" s="73"/>
    </row>
    <row r="156" spans="2:6" x14ac:dyDescent="0.25">
      <c r="B156" s="71"/>
      <c r="C156" s="72"/>
      <c r="D156" s="73"/>
      <c r="E156" s="73"/>
      <c r="F156" s="73"/>
    </row>
    <row r="157" spans="2:6" x14ac:dyDescent="0.25">
      <c r="B157" s="71"/>
      <c r="C157" s="72"/>
      <c r="D157" s="73"/>
      <c r="E157" s="73"/>
      <c r="F157" s="73"/>
    </row>
    <row r="158" spans="2:6" x14ac:dyDescent="0.25">
      <c r="B158" s="71"/>
      <c r="C158" s="72"/>
      <c r="D158" s="73"/>
      <c r="E158" s="73"/>
      <c r="F158" s="73"/>
    </row>
    <row r="159" spans="2:6" x14ac:dyDescent="0.25">
      <c r="B159" s="71"/>
      <c r="C159" s="72"/>
      <c r="D159" s="73"/>
      <c r="E159" s="73"/>
      <c r="F159" s="73"/>
    </row>
    <row r="160" spans="2:6" x14ac:dyDescent="0.25">
      <c r="B160" s="71"/>
      <c r="C160" s="72"/>
      <c r="D160" s="73"/>
      <c r="E160" s="73"/>
      <c r="F160" s="73"/>
    </row>
    <row r="161" spans="2:6" x14ac:dyDescent="0.25">
      <c r="B161" s="71"/>
      <c r="C161" s="72"/>
      <c r="D161" s="73"/>
      <c r="E161" s="73"/>
      <c r="F161" s="73"/>
    </row>
    <row r="162" spans="2:6" x14ac:dyDescent="0.25">
      <c r="B162" s="71"/>
      <c r="C162" s="72"/>
      <c r="D162" s="73"/>
      <c r="E162" s="73"/>
      <c r="F162" s="73"/>
    </row>
    <row r="163" spans="2:6" x14ac:dyDescent="0.25">
      <c r="B163" s="71"/>
      <c r="C163" s="72"/>
      <c r="D163" s="73"/>
      <c r="E163" s="73"/>
      <c r="F163" s="73"/>
    </row>
    <row r="164" spans="2:6" x14ac:dyDescent="0.25">
      <c r="B164" s="71"/>
      <c r="C164" s="72"/>
      <c r="D164" s="73"/>
      <c r="E164" s="73"/>
      <c r="F164" s="73"/>
    </row>
    <row r="165" spans="2:6" x14ac:dyDescent="0.25">
      <c r="B165" s="71"/>
      <c r="C165" s="72"/>
      <c r="D165" s="73"/>
      <c r="E165" s="73"/>
      <c r="F165" s="73"/>
    </row>
    <row r="166" spans="2:6" x14ac:dyDescent="0.25">
      <c r="B166" s="71"/>
      <c r="C166" s="72"/>
      <c r="D166" s="73"/>
      <c r="E166" s="73"/>
      <c r="F166" s="73"/>
    </row>
    <row r="167" spans="2:6" x14ac:dyDescent="0.25">
      <c r="B167" s="71"/>
      <c r="C167" s="72"/>
      <c r="D167" s="73"/>
      <c r="E167" s="73"/>
      <c r="F167" s="73"/>
    </row>
    <row r="168" spans="2:6" x14ac:dyDescent="0.25">
      <c r="B168" s="71"/>
      <c r="C168" s="72"/>
      <c r="D168" s="73"/>
      <c r="E168" s="73"/>
      <c r="F168" s="73"/>
    </row>
    <row r="169" spans="2:6" x14ac:dyDescent="0.25">
      <c r="B169" s="71"/>
      <c r="C169" s="72"/>
      <c r="D169" s="73"/>
      <c r="E169" s="73"/>
      <c r="F169" s="73"/>
    </row>
    <row r="170" spans="2:6" x14ac:dyDescent="0.25">
      <c r="B170" s="71"/>
      <c r="C170" s="72"/>
      <c r="D170" s="73"/>
      <c r="E170" s="73"/>
      <c r="F170" s="73"/>
    </row>
    <row r="171" spans="2:6" x14ac:dyDescent="0.25">
      <c r="B171" s="71"/>
      <c r="C171" s="72"/>
      <c r="D171" s="73"/>
      <c r="E171" s="73"/>
      <c r="F171" s="73"/>
    </row>
    <row r="172" spans="2:6" x14ac:dyDescent="0.25">
      <c r="B172" s="71"/>
      <c r="C172" s="72"/>
      <c r="D172" s="73"/>
      <c r="E172" s="73"/>
      <c r="F172" s="73"/>
    </row>
    <row r="173" spans="2:6" x14ac:dyDescent="0.25">
      <c r="B173" s="71"/>
      <c r="C173" s="72"/>
      <c r="D173" s="73"/>
      <c r="E173" s="73"/>
      <c r="F173" s="73"/>
    </row>
    <row r="174" spans="2:6" x14ac:dyDescent="0.25">
      <c r="B174" s="71"/>
      <c r="C174" s="72"/>
      <c r="D174" s="73"/>
      <c r="E174" s="73"/>
      <c r="F174" s="73"/>
    </row>
    <row r="175" spans="2:6" x14ac:dyDescent="0.25">
      <c r="B175" s="71"/>
      <c r="C175" s="72"/>
      <c r="D175" s="73"/>
      <c r="E175" s="73"/>
      <c r="F175" s="73"/>
    </row>
    <row r="176" spans="2:6" x14ac:dyDescent="0.25">
      <c r="B176" s="71"/>
      <c r="C176" s="72"/>
      <c r="D176" s="73"/>
      <c r="E176" s="73"/>
      <c r="F176" s="73"/>
    </row>
    <row r="177" spans="2:6" x14ac:dyDescent="0.25">
      <c r="B177" s="71"/>
      <c r="C177" s="72"/>
      <c r="D177" s="73"/>
      <c r="E177" s="73"/>
      <c r="F177" s="73"/>
    </row>
    <row r="178" spans="2:6" x14ac:dyDescent="0.25">
      <c r="B178" s="71"/>
      <c r="C178" s="72"/>
      <c r="D178" s="73"/>
      <c r="E178" s="73"/>
      <c r="F178" s="73"/>
    </row>
    <row r="179" spans="2:6" x14ac:dyDescent="0.25">
      <c r="B179" s="71"/>
      <c r="C179" s="72"/>
      <c r="D179" s="73"/>
      <c r="E179" s="73"/>
      <c r="F179" s="73"/>
    </row>
    <row r="180" spans="2:6" x14ac:dyDescent="0.25">
      <c r="B180" s="71"/>
      <c r="C180" s="72"/>
      <c r="D180" s="73"/>
      <c r="E180" s="73"/>
      <c r="F180" s="73"/>
    </row>
    <row r="181" spans="2:6" x14ac:dyDescent="0.25">
      <c r="B181" s="71"/>
      <c r="C181" s="72"/>
      <c r="D181" s="73"/>
      <c r="E181" s="73"/>
      <c r="F181" s="73"/>
    </row>
    <row r="182" spans="2:6" x14ac:dyDescent="0.25">
      <c r="B182" s="71"/>
      <c r="C182" s="72"/>
      <c r="D182" s="73"/>
      <c r="E182" s="73"/>
      <c r="F182" s="73"/>
    </row>
    <row r="183" spans="2:6" x14ac:dyDescent="0.25">
      <c r="B183" s="71"/>
      <c r="C183" s="72"/>
      <c r="D183" s="73"/>
      <c r="E183" s="73"/>
      <c r="F183" s="73"/>
    </row>
    <row r="184" spans="2:6" x14ac:dyDescent="0.25">
      <c r="B184" s="71"/>
      <c r="C184" s="72"/>
      <c r="D184" s="73"/>
      <c r="E184" s="73"/>
      <c r="F184" s="73"/>
    </row>
    <row r="185" spans="2:6" x14ac:dyDescent="0.25">
      <c r="B185" s="71"/>
      <c r="C185" s="72"/>
      <c r="D185" s="73"/>
      <c r="E185" s="73"/>
      <c r="F185" s="73"/>
    </row>
    <row r="186" spans="2:6" x14ac:dyDescent="0.25">
      <c r="B186" s="71"/>
      <c r="C186" s="72"/>
      <c r="D186" s="73"/>
      <c r="E186" s="73"/>
      <c r="F186" s="73"/>
    </row>
    <row r="187" spans="2:6" x14ac:dyDescent="0.25">
      <c r="B187" s="71"/>
      <c r="C187" s="72"/>
      <c r="D187" s="73"/>
      <c r="E187" s="73"/>
      <c r="F187" s="73"/>
    </row>
    <row r="188" spans="2:6" x14ac:dyDescent="0.25">
      <c r="B188" s="71"/>
      <c r="C188" s="72"/>
      <c r="D188" s="73"/>
      <c r="E188" s="73"/>
      <c r="F188" s="73"/>
    </row>
    <row r="189" spans="2:6" x14ac:dyDescent="0.25">
      <c r="B189" s="71"/>
      <c r="C189" s="72"/>
      <c r="D189" s="73"/>
      <c r="E189" s="73"/>
      <c r="F189" s="73"/>
    </row>
    <row r="190" spans="2:6" x14ac:dyDescent="0.25">
      <c r="B190" s="71"/>
      <c r="C190" s="72"/>
      <c r="D190" s="73"/>
      <c r="E190" s="73"/>
      <c r="F190" s="73"/>
    </row>
    <row r="191" spans="2:6" x14ac:dyDescent="0.25">
      <c r="B191" s="71"/>
      <c r="C191" s="72"/>
      <c r="D191" s="73"/>
      <c r="E191" s="73"/>
      <c r="F191" s="73"/>
    </row>
    <row r="192" spans="2:6" x14ac:dyDescent="0.25">
      <c r="B192" s="71"/>
      <c r="C192" s="72"/>
      <c r="D192" s="73"/>
      <c r="E192" s="73"/>
      <c r="F192" s="73"/>
    </row>
    <row r="193" spans="2:6" x14ac:dyDescent="0.25">
      <c r="B193" s="71"/>
      <c r="C193" s="72"/>
      <c r="D193" s="73"/>
      <c r="E193" s="73"/>
      <c r="F193" s="73"/>
    </row>
    <row r="194" spans="2:6" x14ac:dyDescent="0.25">
      <c r="B194" s="71"/>
      <c r="C194" s="72"/>
      <c r="D194" s="73"/>
      <c r="E194" s="73"/>
      <c r="F194" s="73"/>
    </row>
    <row r="195" spans="2:6" x14ac:dyDescent="0.25">
      <c r="B195" s="71"/>
      <c r="C195" s="72"/>
      <c r="D195" s="73"/>
      <c r="E195" s="73"/>
      <c r="F195" s="73"/>
    </row>
    <row r="196" spans="2:6" x14ac:dyDescent="0.25">
      <c r="B196" s="71"/>
      <c r="C196" s="72"/>
      <c r="D196" s="73"/>
      <c r="E196" s="73"/>
      <c r="F196" s="73"/>
    </row>
    <row r="197" spans="2:6" x14ac:dyDescent="0.25">
      <c r="B197" s="71"/>
      <c r="C197" s="72"/>
      <c r="D197" s="73"/>
      <c r="E197" s="73"/>
      <c r="F197" s="73"/>
    </row>
    <row r="198" spans="2:6" x14ac:dyDescent="0.25">
      <c r="B198" s="71"/>
      <c r="C198" s="72"/>
      <c r="D198" s="73"/>
      <c r="E198" s="73"/>
      <c r="F198" s="73"/>
    </row>
    <row r="199" spans="2:6" x14ac:dyDescent="0.25">
      <c r="B199" s="71"/>
      <c r="C199" s="72"/>
      <c r="D199" s="73"/>
      <c r="E199" s="73"/>
      <c r="F199" s="73"/>
    </row>
    <row r="200" spans="2:6" x14ac:dyDescent="0.25">
      <c r="B200" s="71"/>
      <c r="C200" s="72"/>
      <c r="D200" s="73"/>
      <c r="E200" s="73"/>
      <c r="F200" s="73"/>
    </row>
    <row r="201" spans="2:6" x14ac:dyDescent="0.25">
      <c r="B201" s="71"/>
      <c r="C201" s="72"/>
      <c r="D201" s="73"/>
      <c r="E201" s="73"/>
      <c r="F201" s="73"/>
    </row>
    <row r="202" spans="2:6" x14ac:dyDescent="0.25">
      <c r="B202" s="71"/>
      <c r="C202" s="72"/>
      <c r="D202" s="73"/>
      <c r="E202" s="73"/>
      <c r="F202" s="73"/>
    </row>
    <row r="203" spans="2:6" x14ac:dyDescent="0.25">
      <c r="B203" s="71"/>
      <c r="C203" s="72"/>
      <c r="D203" s="73"/>
      <c r="E203" s="73"/>
      <c r="F203" s="73"/>
    </row>
    <row r="204" spans="2:6" x14ac:dyDescent="0.25">
      <c r="B204" s="71"/>
      <c r="C204" s="72"/>
      <c r="D204" s="73"/>
      <c r="E204" s="73"/>
      <c r="F204" s="73"/>
    </row>
    <row r="205" spans="2:6" x14ac:dyDescent="0.25">
      <c r="B205" s="71"/>
      <c r="C205" s="72"/>
      <c r="D205" s="73"/>
      <c r="E205" s="73"/>
      <c r="F205" s="73"/>
    </row>
    <row r="206" spans="2:6" x14ac:dyDescent="0.25">
      <c r="B206" s="71"/>
      <c r="C206" s="72"/>
      <c r="D206" s="73"/>
      <c r="E206" s="73"/>
      <c r="F206" s="73"/>
    </row>
    <row r="207" spans="2:6" x14ac:dyDescent="0.25">
      <c r="B207" s="71"/>
      <c r="C207" s="72"/>
      <c r="D207" s="73"/>
      <c r="E207" s="73"/>
      <c r="F207" s="73"/>
    </row>
    <row r="208" spans="2:6" x14ac:dyDescent="0.25">
      <c r="B208" s="71"/>
      <c r="C208" s="72"/>
      <c r="D208" s="73"/>
      <c r="E208" s="73"/>
      <c r="F208" s="73"/>
    </row>
    <row r="209" spans="2:6" x14ac:dyDescent="0.25">
      <c r="B209" s="71"/>
      <c r="C209" s="72"/>
      <c r="D209" s="73"/>
      <c r="E209" s="73"/>
      <c r="F209" s="73"/>
    </row>
    <row r="210" spans="2:6" x14ac:dyDescent="0.25">
      <c r="B210" s="71"/>
      <c r="C210" s="72"/>
      <c r="D210" s="73"/>
      <c r="E210" s="73"/>
      <c r="F210" s="73"/>
    </row>
    <row r="211" spans="2:6" x14ac:dyDescent="0.25">
      <c r="B211" s="71"/>
      <c r="C211" s="72"/>
      <c r="D211" s="73"/>
      <c r="E211" s="73"/>
      <c r="F211" s="73"/>
    </row>
    <row r="212" spans="2:6" x14ac:dyDescent="0.25">
      <c r="B212" s="71"/>
      <c r="C212" s="72"/>
      <c r="D212" s="73"/>
      <c r="E212" s="73"/>
      <c r="F212" s="73"/>
    </row>
    <row r="213" spans="2:6" x14ac:dyDescent="0.25">
      <c r="B213" s="71"/>
      <c r="C213" s="72"/>
      <c r="D213" s="73"/>
      <c r="E213" s="73"/>
      <c r="F213" s="73"/>
    </row>
    <row r="214" spans="2:6" x14ac:dyDescent="0.25">
      <c r="B214" s="71"/>
      <c r="C214" s="72"/>
      <c r="D214" s="73"/>
      <c r="E214" s="73"/>
      <c r="F214" s="73"/>
    </row>
    <row r="215" spans="2:6" x14ac:dyDescent="0.25">
      <c r="B215" s="71"/>
      <c r="C215" s="72"/>
      <c r="D215" s="73"/>
      <c r="E215" s="73"/>
      <c r="F215" s="73"/>
    </row>
    <row r="216" spans="2:6" x14ac:dyDescent="0.25">
      <c r="B216" s="71"/>
      <c r="C216" s="72"/>
      <c r="D216" s="73"/>
      <c r="E216" s="73"/>
      <c r="F216" s="73"/>
    </row>
    <row r="217" spans="2:6" x14ac:dyDescent="0.25">
      <c r="B217" s="71"/>
      <c r="C217" s="72"/>
      <c r="D217" s="73"/>
      <c r="E217" s="73"/>
      <c r="F217" s="73"/>
    </row>
    <row r="218" spans="2:6" x14ac:dyDescent="0.25">
      <c r="B218" s="71"/>
      <c r="C218" s="72"/>
      <c r="D218" s="73"/>
      <c r="E218" s="73"/>
      <c r="F218" s="73"/>
    </row>
    <row r="219" spans="2:6" x14ac:dyDescent="0.25">
      <c r="B219" s="71"/>
      <c r="C219" s="72"/>
      <c r="D219" s="73"/>
      <c r="E219" s="73"/>
      <c r="F219" s="73"/>
    </row>
    <row r="220" spans="2:6" x14ac:dyDescent="0.25">
      <c r="B220" s="71"/>
      <c r="C220" s="72"/>
      <c r="D220" s="73"/>
      <c r="E220" s="73"/>
      <c r="F220" s="73"/>
    </row>
    <row r="221" spans="2:6" x14ac:dyDescent="0.25">
      <c r="B221" s="71"/>
      <c r="C221" s="72"/>
      <c r="D221" s="73"/>
      <c r="E221" s="73"/>
      <c r="F221" s="73"/>
    </row>
    <row r="222" spans="2:6" x14ac:dyDescent="0.25">
      <c r="B222" s="71"/>
      <c r="C222" s="72"/>
      <c r="D222" s="73"/>
      <c r="E222" s="73"/>
      <c r="F222" s="73"/>
    </row>
    <row r="223" spans="2:6" x14ac:dyDescent="0.25">
      <c r="B223" s="71"/>
      <c r="C223" s="72"/>
      <c r="D223" s="73"/>
      <c r="E223" s="73"/>
      <c r="F223" s="73"/>
    </row>
    <row r="224" spans="2:6" x14ac:dyDescent="0.25">
      <c r="B224" s="71"/>
      <c r="C224" s="72"/>
      <c r="D224" s="73"/>
      <c r="E224" s="73"/>
      <c r="F224" s="73"/>
    </row>
    <row r="225" spans="2:6" x14ac:dyDescent="0.25">
      <c r="B225" s="71"/>
      <c r="C225" s="72"/>
      <c r="D225" s="73"/>
      <c r="E225" s="73"/>
      <c r="F225" s="73"/>
    </row>
    <row r="226" spans="2:6" x14ac:dyDescent="0.25">
      <c r="B226" s="71"/>
      <c r="C226" s="72"/>
      <c r="D226" s="73"/>
      <c r="E226" s="73"/>
      <c r="F226" s="73"/>
    </row>
    <row r="227" spans="2:6" x14ac:dyDescent="0.25">
      <c r="B227" s="71"/>
      <c r="C227" s="72"/>
      <c r="D227" s="73"/>
      <c r="E227" s="73"/>
      <c r="F227" s="73"/>
    </row>
    <row r="228" spans="2:6" x14ac:dyDescent="0.25">
      <c r="B228" s="71"/>
      <c r="C228" s="72"/>
      <c r="D228" s="73"/>
      <c r="E228" s="73"/>
      <c r="F228" s="73"/>
    </row>
    <row r="229" spans="2:6" x14ac:dyDescent="0.25">
      <c r="B229" s="71"/>
      <c r="C229" s="72"/>
      <c r="D229" s="73"/>
      <c r="E229" s="73"/>
      <c r="F229" s="73"/>
    </row>
    <row r="230" spans="2:6" x14ac:dyDescent="0.25">
      <c r="B230" s="71"/>
      <c r="C230" s="72"/>
      <c r="D230" s="73"/>
      <c r="E230" s="73"/>
      <c r="F230" s="73"/>
    </row>
    <row r="231" spans="2:6" x14ac:dyDescent="0.25">
      <c r="B231" s="71"/>
      <c r="C231" s="72"/>
      <c r="D231" s="73"/>
      <c r="E231" s="73"/>
      <c r="F231" s="73"/>
    </row>
    <row r="232" spans="2:6" x14ac:dyDescent="0.25">
      <c r="B232" s="71"/>
      <c r="C232" s="72"/>
      <c r="D232" s="73"/>
      <c r="E232" s="73"/>
      <c r="F232" s="73"/>
    </row>
    <row r="233" spans="2:6" x14ac:dyDescent="0.25">
      <c r="B233" s="71"/>
      <c r="C233" s="72"/>
      <c r="D233" s="73"/>
      <c r="E233" s="73"/>
      <c r="F233" s="73"/>
    </row>
    <row r="234" spans="2:6" x14ac:dyDescent="0.25">
      <c r="B234" s="71"/>
      <c r="C234" s="72"/>
      <c r="D234" s="73"/>
      <c r="E234" s="73"/>
      <c r="F234" s="73"/>
    </row>
    <row r="235" spans="2:6" x14ac:dyDescent="0.25">
      <c r="B235" s="71"/>
      <c r="C235" s="72"/>
      <c r="D235" s="73"/>
      <c r="E235" s="73"/>
      <c r="F235" s="73"/>
    </row>
    <row r="236" spans="2:6" x14ac:dyDescent="0.25">
      <c r="B236" s="71"/>
      <c r="C236" s="72"/>
      <c r="D236" s="73"/>
      <c r="E236" s="73"/>
      <c r="F236" s="73"/>
    </row>
    <row r="237" spans="2:6" x14ac:dyDescent="0.25">
      <c r="B237" s="71"/>
      <c r="C237" s="72"/>
      <c r="D237" s="73"/>
      <c r="E237" s="73"/>
      <c r="F237" s="73"/>
    </row>
    <row r="238" spans="2:6" x14ac:dyDescent="0.25">
      <c r="B238" s="71"/>
      <c r="C238" s="72"/>
      <c r="D238" s="73"/>
      <c r="E238" s="73"/>
      <c r="F238" s="73"/>
    </row>
    <row r="239" spans="2:6" x14ac:dyDescent="0.25">
      <c r="B239" s="71"/>
      <c r="C239" s="72"/>
      <c r="D239" s="73"/>
      <c r="E239" s="73"/>
      <c r="F239" s="73"/>
    </row>
    <row r="240" spans="2:6" x14ac:dyDescent="0.25">
      <c r="B240" s="71"/>
      <c r="C240" s="72"/>
      <c r="D240" s="73"/>
      <c r="E240" s="73"/>
      <c r="F240" s="73"/>
    </row>
    <row r="241" spans="2:6" x14ac:dyDescent="0.25">
      <c r="B241" s="71"/>
      <c r="C241" s="72"/>
      <c r="D241" s="73"/>
      <c r="E241" s="73"/>
      <c r="F241" s="73"/>
    </row>
    <row r="242" spans="2:6" x14ac:dyDescent="0.25">
      <c r="B242" s="71"/>
      <c r="C242" s="72"/>
      <c r="D242" s="73"/>
      <c r="E242" s="73"/>
      <c r="F242" s="73"/>
    </row>
    <row r="243" spans="2:6" x14ac:dyDescent="0.25">
      <c r="B243" s="71"/>
      <c r="C243" s="72"/>
      <c r="D243" s="73"/>
      <c r="E243" s="73"/>
      <c r="F243" s="73"/>
    </row>
    <row r="244" spans="2:6" x14ac:dyDescent="0.25">
      <c r="B244" s="71"/>
      <c r="C244" s="72"/>
      <c r="D244" s="73"/>
      <c r="E244" s="73"/>
      <c r="F244" s="73"/>
    </row>
    <row r="245" spans="2:6" x14ac:dyDescent="0.25">
      <c r="B245" s="71"/>
      <c r="C245" s="72"/>
      <c r="D245" s="73"/>
      <c r="E245" s="73"/>
      <c r="F245" s="73"/>
    </row>
    <row r="246" spans="2:6" x14ac:dyDescent="0.25">
      <c r="B246" s="71"/>
      <c r="C246" s="72"/>
      <c r="D246" s="73"/>
      <c r="E246" s="73"/>
      <c r="F246" s="73"/>
    </row>
    <row r="247" spans="2:6" x14ac:dyDescent="0.25">
      <c r="B247" s="71"/>
      <c r="C247" s="72"/>
      <c r="D247" s="73"/>
      <c r="E247" s="73"/>
      <c r="F247" s="73"/>
    </row>
    <row r="248" spans="2:6" x14ac:dyDescent="0.25">
      <c r="B248" s="71"/>
      <c r="C248" s="72"/>
      <c r="D248" s="73"/>
      <c r="E248" s="73"/>
      <c r="F248" s="73"/>
    </row>
    <row r="249" spans="2:6" x14ac:dyDescent="0.25">
      <c r="B249" s="71"/>
      <c r="C249" s="72"/>
      <c r="D249" s="73"/>
      <c r="E249" s="73"/>
      <c r="F249" s="73"/>
    </row>
    <row r="250" spans="2:6" x14ac:dyDescent="0.25">
      <c r="B250" s="71"/>
      <c r="C250" s="72"/>
      <c r="D250" s="73"/>
      <c r="E250" s="73"/>
      <c r="F250" s="73"/>
    </row>
    <row r="251" spans="2:6" x14ac:dyDescent="0.25">
      <c r="B251" s="71"/>
      <c r="C251" s="72"/>
      <c r="D251" s="73"/>
      <c r="E251" s="73"/>
      <c r="F251" s="73"/>
    </row>
    <row r="252" spans="2:6" x14ac:dyDescent="0.25">
      <c r="B252" s="71"/>
      <c r="C252" s="72"/>
      <c r="D252" s="73"/>
      <c r="E252" s="73"/>
      <c r="F252" s="73"/>
    </row>
    <row r="253" spans="2:6" x14ac:dyDescent="0.25">
      <c r="B253" s="71"/>
      <c r="C253" s="72"/>
      <c r="D253" s="73"/>
      <c r="E253" s="73"/>
      <c r="F253" s="73"/>
    </row>
    <row r="254" spans="2:6" x14ac:dyDescent="0.25">
      <c r="B254" s="71"/>
      <c r="C254" s="72"/>
      <c r="D254" s="73"/>
      <c r="E254" s="73"/>
      <c r="F254" s="73"/>
    </row>
    <row r="255" spans="2:6" x14ac:dyDescent="0.25">
      <c r="B255" s="71"/>
      <c r="C255" s="72"/>
      <c r="D255" s="73"/>
      <c r="E255" s="73"/>
      <c r="F255" s="73"/>
    </row>
    <row r="256" spans="2:6" x14ac:dyDescent="0.25">
      <c r="B256" s="71"/>
      <c r="C256" s="72"/>
      <c r="D256" s="73"/>
      <c r="E256" s="73"/>
      <c r="F256" s="73"/>
    </row>
    <row r="257" spans="2:6" x14ac:dyDescent="0.25">
      <c r="B257" s="71"/>
      <c r="C257" s="72"/>
      <c r="D257" s="73"/>
      <c r="E257" s="73"/>
      <c r="F257" s="73"/>
    </row>
    <row r="258" spans="2:6" x14ac:dyDescent="0.25">
      <c r="B258" s="71"/>
      <c r="C258" s="72"/>
      <c r="D258" s="73"/>
      <c r="E258" s="73"/>
      <c r="F258" s="73"/>
    </row>
    <row r="259" spans="2:6" x14ac:dyDescent="0.25">
      <c r="B259" s="71"/>
      <c r="C259" s="72"/>
      <c r="D259" s="73"/>
      <c r="E259" s="73"/>
      <c r="F259" s="73"/>
    </row>
    <row r="260" spans="2:6" x14ac:dyDescent="0.25">
      <c r="B260" s="71"/>
      <c r="C260" s="72"/>
      <c r="D260" s="73"/>
      <c r="E260" s="73"/>
      <c r="F260" s="73"/>
    </row>
    <row r="261" spans="2:6" x14ac:dyDescent="0.25">
      <c r="B261" s="71"/>
      <c r="C261" s="72"/>
      <c r="D261" s="73"/>
      <c r="E261" s="73"/>
      <c r="F261" s="73"/>
    </row>
    <row r="262" spans="2:6" x14ac:dyDescent="0.25">
      <c r="B262" s="71"/>
      <c r="C262" s="72"/>
      <c r="D262" s="73"/>
      <c r="E262" s="73"/>
      <c r="F262" s="73"/>
    </row>
    <row r="263" spans="2:6" x14ac:dyDescent="0.25">
      <c r="B263" s="71"/>
      <c r="C263" s="72"/>
      <c r="D263" s="73"/>
      <c r="E263" s="73"/>
      <c r="F263" s="73"/>
    </row>
    <row r="264" spans="2:6" x14ac:dyDescent="0.25">
      <c r="B264" s="71"/>
      <c r="C264" s="72"/>
      <c r="D264" s="73"/>
      <c r="E264" s="73"/>
      <c r="F264" s="73"/>
    </row>
    <row r="265" spans="2:6" x14ac:dyDescent="0.25">
      <c r="B265" s="71"/>
      <c r="C265" s="72"/>
      <c r="D265" s="73"/>
      <c r="E265" s="73"/>
      <c r="F265" s="73"/>
    </row>
    <row r="266" spans="2:6" x14ac:dyDescent="0.25">
      <c r="B266" s="71"/>
      <c r="C266" s="72"/>
      <c r="D266" s="73"/>
      <c r="E266" s="73"/>
      <c r="F266" s="73"/>
    </row>
    <row r="267" spans="2:6" x14ac:dyDescent="0.25">
      <c r="B267" s="71"/>
      <c r="C267" s="72"/>
      <c r="D267" s="73"/>
      <c r="E267" s="73"/>
      <c r="F267" s="73"/>
    </row>
    <row r="268" spans="2:6" x14ac:dyDescent="0.25">
      <c r="B268" s="71"/>
      <c r="C268" s="72"/>
      <c r="D268" s="73"/>
      <c r="E268" s="73"/>
      <c r="F268" s="73"/>
    </row>
    <row r="269" spans="2:6" x14ac:dyDescent="0.25">
      <c r="B269" s="71"/>
      <c r="C269" s="72"/>
      <c r="D269" s="73"/>
      <c r="E269" s="73"/>
      <c r="F269" s="73"/>
    </row>
    <row r="270" spans="2:6" x14ac:dyDescent="0.25">
      <c r="B270" s="71"/>
      <c r="C270" s="72"/>
      <c r="D270" s="73"/>
      <c r="E270" s="73"/>
      <c r="F270" s="73"/>
    </row>
    <row r="271" spans="2:6" x14ac:dyDescent="0.25">
      <c r="B271" s="71"/>
      <c r="C271" s="72"/>
      <c r="D271" s="73"/>
      <c r="E271" s="73"/>
      <c r="F271" s="73"/>
    </row>
    <row r="272" spans="2:6" x14ac:dyDescent="0.25">
      <c r="B272" s="71"/>
      <c r="C272" s="72"/>
      <c r="D272" s="73"/>
      <c r="E272" s="73"/>
      <c r="F272" s="73"/>
    </row>
    <row r="273" spans="2:6" x14ac:dyDescent="0.25">
      <c r="B273" s="71"/>
      <c r="C273" s="72"/>
      <c r="D273" s="73"/>
      <c r="E273" s="73"/>
      <c r="F273" s="73"/>
    </row>
    <row r="274" spans="2:6" x14ac:dyDescent="0.25">
      <c r="B274" s="71"/>
      <c r="C274" s="72"/>
      <c r="D274" s="73"/>
      <c r="E274" s="73"/>
      <c r="F274" s="73"/>
    </row>
    <row r="275" spans="2:6" x14ac:dyDescent="0.25">
      <c r="B275" s="71"/>
      <c r="C275" s="72"/>
      <c r="D275" s="73"/>
      <c r="E275" s="73"/>
      <c r="F275" s="73"/>
    </row>
    <row r="276" spans="2:6" x14ac:dyDescent="0.25">
      <c r="B276" s="71"/>
      <c r="C276" s="72"/>
      <c r="D276" s="73"/>
      <c r="E276" s="73"/>
      <c r="F276" s="73"/>
    </row>
    <row r="277" spans="2:6" x14ac:dyDescent="0.25">
      <c r="B277" s="71"/>
      <c r="C277" s="72"/>
      <c r="D277" s="73"/>
      <c r="E277" s="73"/>
      <c r="F277" s="73"/>
    </row>
    <row r="278" spans="2:6" x14ac:dyDescent="0.25">
      <c r="B278" s="71"/>
      <c r="C278" s="72"/>
      <c r="D278" s="73"/>
      <c r="E278" s="73"/>
      <c r="F278" s="73"/>
    </row>
    <row r="279" spans="2:6" x14ac:dyDescent="0.25">
      <c r="B279" s="71"/>
      <c r="C279" s="72"/>
      <c r="D279" s="73"/>
      <c r="E279" s="73"/>
      <c r="F279" s="73"/>
    </row>
    <row r="280" spans="2:6" x14ac:dyDescent="0.25">
      <c r="B280" s="71"/>
      <c r="C280" s="72"/>
      <c r="D280" s="73"/>
      <c r="E280" s="73"/>
      <c r="F280" s="73"/>
    </row>
    <row r="281" spans="2:6" x14ac:dyDescent="0.25">
      <c r="B281" s="71"/>
      <c r="C281" s="72"/>
      <c r="D281" s="73"/>
      <c r="E281" s="73"/>
      <c r="F281" s="73"/>
    </row>
    <row r="282" spans="2:6" x14ac:dyDescent="0.25">
      <c r="B282" s="71"/>
      <c r="C282" s="72"/>
      <c r="D282" s="73"/>
      <c r="E282" s="73"/>
      <c r="F282" s="73"/>
    </row>
  </sheetData>
  <mergeCells count="1">
    <mergeCell ref="B2:F2"/>
  </mergeCells>
  <pageMargins left="0.7" right="0.7" top="0.75" bottom="0.75" header="0.3" footer="0.3"/>
  <pageSetup paperSize="9" scale="77" orientation="portrait" r:id="rId1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282"/>
  <sheetViews>
    <sheetView workbookViewId="0">
      <selection activeCell="E11" sqref="E11"/>
    </sheetView>
  </sheetViews>
  <sheetFormatPr defaultRowHeight="15" x14ac:dyDescent="0.25"/>
  <cols>
    <col min="1" max="1" width="9.140625" style="59"/>
    <col min="2" max="2" width="52.7109375" style="74" customWidth="1"/>
    <col min="3" max="3" width="8.140625" style="75" bestFit="1" customWidth="1"/>
    <col min="4" max="4" width="13" style="76" customWidth="1"/>
    <col min="5" max="5" width="17.140625" style="76" customWidth="1"/>
    <col min="6" max="6" width="15.7109375" style="76" customWidth="1"/>
    <col min="7" max="7" width="14" style="66" customWidth="1"/>
    <col min="8" max="16384" width="9.140625" style="59"/>
  </cols>
  <sheetData>
    <row r="2" spans="2:7" s="54" customFormat="1" x14ac:dyDescent="0.2">
      <c r="B2" s="212" t="str">
        <f>'Elenco Prezzi Unitari'!B166</f>
        <v>PLT4 - Nummernschilderkennungsstation Nr.4:  Bahnhof (Gemeinde AUER)</v>
      </c>
      <c r="C2" s="212"/>
      <c r="D2" s="212"/>
      <c r="E2" s="212"/>
      <c r="F2" s="212"/>
      <c r="G2" s="53"/>
    </row>
    <row r="3" spans="2:7" s="54" customFormat="1" x14ac:dyDescent="0.2">
      <c r="B3" s="55" t="str">
        <f>'Elenco Prezzi Unitari'!B65</f>
        <v>BESCHREIBUNG</v>
      </c>
      <c r="C3" s="55" t="str">
        <f>'Elenco Prezzi Unitari'!C65</f>
        <v>M.E.</v>
      </c>
      <c r="D3" s="55" t="str">
        <f>'Elenco Prezzi Unitari'!D65</f>
        <v>ANZ.</v>
      </c>
      <c r="E3" s="55" t="str">
        <f>'Elenco Prezzi Unitari'!E65</f>
        <v>EINHEITSPREIS</v>
      </c>
      <c r="F3" s="55" t="str">
        <f>'Elenco Prezzi Unitari'!F65</f>
        <v>BETRAG</v>
      </c>
      <c r="G3" s="53"/>
    </row>
    <row r="4" spans="2:7" ht="30" x14ac:dyDescent="0.25">
      <c r="B4" s="34" t="str">
        <f>'Elenco Prezzi Unitari'!B4</f>
        <v>Videokamera Nummernschilderkennung OCR + Übersichtskamera</v>
      </c>
      <c r="C4" s="56" t="s">
        <v>1</v>
      </c>
      <c r="D4" s="57">
        <v>1</v>
      </c>
      <c r="E4" s="82">
        <f>'Elenco Prezzi Unitari'!F4</f>
        <v>3200</v>
      </c>
      <c r="F4" s="83">
        <f t="shared" ref="F4:F8" si="0">E4*D4</f>
        <v>3200</v>
      </c>
      <c r="G4" s="58"/>
    </row>
    <row r="5" spans="2:7" ht="30" x14ac:dyDescent="0.25">
      <c r="B5" s="34" t="str">
        <f>'Elenco Prezzi Unitari'!B5</f>
        <v>Lokaler Speicher f. Videokamera Nummernschilderkennung - HD Typ SSD 120 GB</v>
      </c>
      <c r="C5" s="56" t="s">
        <v>1</v>
      </c>
      <c r="D5" s="57">
        <v>1</v>
      </c>
      <c r="E5" s="82">
        <f>'Elenco Prezzi Unitari'!F5</f>
        <v>224</v>
      </c>
      <c r="F5" s="83">
        <f t="shared" si="0"/>
        <v>224</v>
      </c>
      <c r="G5" s="58"/>
    </row>
    <row r="6" spans="2:7" x14ac:dyDescent="0.25">
      <c r="B6" s="34" t="str">
        <f>'Elenco Prezzi Unitari'!B10</f>
        <v>Grundlizenz Kamera f. SW Nummernschilderkennung</v>
      </c>
      <c r="C6" s="56" t="s">
        <v>1</v>
      </c>
      <c r="D6" s="57">
        <v>1</v>
      </c>
      <c r="E6" s="82">
        <f>'Elenco Prezzi Unitari'!F10</f>
        <v>513.5</v>
      </c>
      <c r="F6" s="83">
        <f t="shared" si="0"/>
        <v>513.5</v>
      </c>
      <c r="G6" s="58"/>
    </row>
    <row r="7" spans="2:7" ht="30" x14ac:dyDescent="0.25">
      <c r="B7" s="34" t="str">
        <f>'Elenco Prezzi Unitari'!B11</f>
        <v>Lizenz Kamera Zugriff KfZ-Zulassungsstelle f. SW Nummernschilderkennung</v>
      </c>
      <c r="C7" s="56" t="s">
        <v>1</v>
      </c>
      <c r="D7" s="57">
        <v>1</v>
      </c>
      <c r="E7" s="82">
        <f>'Elenco Prezzi Unitari'!F11</f>
        <v>260</v>
      </c>
      <c r="F7" s="83">
        <f t="shared" si="0"/>
        <v>260</v>
      </c>
      <c r="G7" s="58"/>
    </row>
    <row r="8" spans="2:7" x14ac:dyDescent="0.25">
      <c r="B8" s="34" t="str">
        <f>'Elenco Prezzi Unitari'!B37</f>
        <v>Schild "Videoüberwachter Bereich" Art.13 GvD 196/2003</v>
      </c>
      <c r="C8" s="56" t="s">
        <v>1</v>
      </c>
      <c r="D8" s="57">
        <v>1</v>
      </c>
      <c r="E8" s="82">
        <f>'Elenco Prezzi Unitari'!F37</f>
        <v>50</v>
      </c>
      <c r="F8" s="83">
        <f t="shared" si="0"/>
        <v>50</v>
      </c>
      <c r="G8" s="58"/>
    </row>
    <row r="9" spans="2:7" ht="75" x14ac:dyDescent="0.25">
      <c r="B9" s="34" t="str">
        <f>'Elenco Prezzi Unitari'!B32</f>
        <v>Zubehörteile für die Montage der Videokameras und die fachgerechte Herstellung einer vollständigen, funktionstüchtigen Anlage (z.B. Elektroschaltschrank, Geräteschrank, selbstrückstellender Schalter, Netzgeräte, Kabel usw.)</v>
      </c>
      <c r="C9" s="114" t="str">
        <f>'Elenco Prezzi Unitari'!C32</f>
        <v>pauschal</v>
      </c>
      <c r="D9" s="57">
        <v>1</v>
      </c>
      <c r="E9" s="82">
        <v>800</v>
      </c>
      <c r="F9" s="83">
        <f>E9*D9</f>
        <v>800</v>
      </c>
      <c r="G9" s="64"/>
    </row>
    <row r="10" spans="2:7" ht="30" x14ac:dyDescent="0.25">
      <c r="B10" s="34" t="str">
        <f>'Elenco Prezzi Unitari'!B34</f>
        <v>Arbeitslohn für die Installation (einschließlich Einsatz einer Arbeitsbühne) und die Konfiguration der Anlage.</v>
      </c>
      <c r="C10" s="114" t="str">
        <f>'Elenco Prezzi Unitari'!C34</f>
        <v>pauschal</v>
      </c>
      <c r="D10" s="63">
        <v>1</v>
      </c>
      <c r="E10" s="86">
        <v>700</v>
      </c>
      <c r="F10" s="87">
        <f>E10*D10</f>
        <v>700</v>
      </c>
    </row>
    <row r="11" spans="2:7" x14ac:dyDescent="0.25">
      <c r="B11" s="35" t="str">
        <f>'Elenco Prezzi Unitari'!B66</f>
        <v>Gesamt SOA Kategorie OS5</v>
      </c>
      <c r="C11" s="60"/>
      <c r="D11" s="61"/>
      <c r="E11" s="84"/>
      <c r="F11" s="85">
        <f>SUM(F4:F10)</f>
        <v>5747.5</v>
      </c>
    </row>
    <row r="12" spans="2:7" x14ac:dyDescent="0.25">
      <c r="B12" s="34" t="str">
        <f>'Elenco Prezzi Unitari'!B6</f>
        <v>Modem 3G HSPDS/GPRS mit eingebauter Antenne</v>
      </c>
      <c r="C12" s="56" t="s">
        <v>1</v>
      </c>
      <c r="D12" s="57">
        <v>1</v>
      </c>
      <c r="E12" s="82">
        <f>'Elenco Prezzi Unitari'!F6</f>
        <v>320</v>
      </c>
      <c r="F12" s="83">
        <f t="shared" ref="F12" si="1">E12*D12</f>
        <v>320</v>
      </c>
    </row>
    <row r="13" spans="2:7" ht="45" x14ac:dyDescent="0.25">
      <c r="B13" s="34" t="str">
        <f>'Elenco Prezzi Unitari'!B33</f>
        <v>Zubehörteile für die Montage der Konnektivitätsgeräte zur fachgerechten Herstellung einer vollständigen, funktionstüchtigen Anlage.</v>
      </c>
      <c r="C13" s="114" t="str">
        <f>'Elenco Prezzi Unitari'!C33</f>
        <v>pauschal</v>
      </c>
      <c r="D13" s="57">
        <v>1</v>
      </c>
      <c r="E13" s="82">
        <v>200</v>
      </c>
      <c r="F13" s="83">
        <f>E13*D13</f>
        <v>200</v>
      </c>
    </row>
    <row r="14" spans="2:7" ht="30" x14ac:dyDescent="0.25">
      <c r="B14" s="34" t="str">
        <f>'Elenco Prezzi Unitari'!B34</f>
        <v>Arbeitslohn für die Installation (einschließlich Einsatz einer Arbeitsbühne) und die Konfiguration der Anlage.</v>
      </c>
      <c r="C14" s="114" t="str">
        <f>'Elenco Prezzi Unitari'!C34</f>
        <v>pauschal</v>
      </c>
      <c r="D14" s="63">
        <v>1</v>
      </c>
      <c r="E14" s="86">
        <v>200</v>
      </c>
      <c r="F14" s="87">
        <f>E14*D14</f>
        <v>200</v>
      </c>
    </row>
    <row r="15" spans="2:7" x14ac:dyDescent="0.25">
      <c r="B15" s="36" t="str">
        <f>'Elenco Prezzi Unitari'!B67</f>
        <v>Gesamt SOA Kategorie OS19</v>
      </c>
      <c r="C15" s="60"/>
      <c r="D15" s="65"/>
      <c r="E15" s="84"/>
      <c r="F15" s="88">
        <f>SUM(F12:F14)</f>
        <v>720</v>
      </c>
    </row>
    <row r="16" spans="2:7" x14ac:dyDescent="0.25">
      <c r="B16" s="67"/>
      <c r="C16" s="68"/>
      <c r="D16" s="69"/>
      <c r="E16" s="89"/>
      <c r="F16" s="89"/>
    </row>
    <row r="17" spans="2:6" x14ac:dyDescent="0.25">
      <c r="B17" s="45" t="str">
        <f>'Elenco Prezzi Unitari'!B69</f>
        <v>SUMME</v>
      </c>
      <c r="C17" s="60"/>
      <c r="D17" s="70"/>
      <c r="E17" s="84"/>
      <c r="F17" s="90">
        <f>F11+F15</f>
        <v>6467.5</v>
      </c>
    </row>
    <row r="18" spans="2:6" x14ac:dyDescent="0.25">
      <c r="B18" s="71"/>
      <c r="C18" s="72"/>
      <c r="D18" s="73"/>
      <c r="E18" s="73"/>
      <c r="F18" s="73"/>
    </row>
    <row r="19" spans="2:6" x14ac:dyDescent="0.25">
      <c r="B19" s="71"/>
      <c r="C19" s="72"/>
      <c r="D19" s="73"/>
      <c r="E19" s="73"/>
      <c r="F19" s="73"/>
    </row>
    <row r="20" spans="2:6" x14ac:dyDescent="0.25">
      <c r="B20" s="71"/>
      <c r="C20" s="72"/>
      <c r="D20" s="73"/>
      <c r="E20" s="73"/>
      <c r="F20" s="73"/>
    </row>
    <row r="21" spans="2:6" x14ac:dyDescent="0.25">
      <c r="B21" s="71"/>
      <c r="C21" s="72"/>
      <c r="D21" s="73"/>
      <c r="E21" s="73"/>
      <c r="F21" s="73"/>
    </row>
    <row r="22" spans="2:6" x14ac:dyDescent="0.25">
      <c r="B22" s="71"/>
      <c r="C22" s="72"/>
      <c r="D22" s="73"/>
      <c r="E22" s="73"/>
      <c r="F22" s="73"/>
    </row>
    <row r="23" spans="2:6" x14ac:dyDescent="0.25">
      <c r="B23" s="71"/>
      <c r="C23" s="72"/>
      <c r="D23" s="73"/>
      <c r="E23" s="73"/>
      <c r="F23" s="73"/>
    </row>
    <row r="24" spans="2:6" x14ac:dyDescent="0.25">
      <c r="B24" s="71"/>
      <c r="C24" s="72"/>
      <c r="D24" s="73"/>
      <c r="E24" s="73"/>
      <c r="F24" s="73"/>
    </row>
    <row r="25" spans="2:6" x14ac:dyDescent="0.25">
      <c r="B25" s="71"/>
      <c r="C25" s="72"/>
      <c r="D25" s="73"/>
      <c r="E25" s="73"/>
      <c r="F25" s="73"/>
    </row>
    <row r="26" spans="2:6" x14ac:dyDescent="0.25">
      <c r="B26" s="71"/>
      <c r="C26" s="72"/>
      <c r="D26" s="73"/>
      <c r="E26" s="73"/>
      <c r="F26" s="73"/>
    </row>
    <row r="27" spans="2:6" x14ac:dyDescent="0.25">
      <c r="B27" s="71"/>
      <c r="C27" s="72"/>
      <c r="D27" s="73"/>
      <c r="E27" s="73"/>
      <c r="F27" s="73"/>
    </row>
    <row r="28" spans="2:6" x14ac:dyDescent="0.25">
      <c r="B28" s="71"/>
      <c r="C28" s="72"/>
      <c r="D28" s="73"/>
      <c r="E28" s="73"/>
      <c r="F28" s="73"/>
    </row>
    <row r="29" spans="2:6" x14ac:dyDescent="0.25">
      <c r="B29" s="71"/>
      <c r="C29" s="72"/>
      <c r="D29" s="73"/>
      <c r="E29" s="73"/>
      <c r="F29" s="73"/>
    </row>
    <row r="30" spans="2:6" x14ac:dyDescent="0.25">
      <c r="B30" s="71"/>
      <c r="C30" s="72"/>
      <c r="D30" s="73"/>
      <c r="E30" s="73"/>
      <c r="F30" s="73"/>
    </row>
    <row r="31" spans="2:6" x14ac:dyDescent="0.25">
      <c r="B31" s="71"/>
      <c r="C31" s="72"/>
      <c r="D31" s="73"/>
      <c r="E31" s="73"/>
      <c r="F31" s="73"/>
    </row>
    <row r="32" spans="2:6" x14ac:dyDescent="0.25">
      <c r="B32" s="71"/>
      <c r="C32" s="72"/>
      <c r="D32" s="73"/>
      <c r="E32" s="73"/>
      <c r="F32" s="73"/>
    </row>
    <row r="33" spans="2:6" x14ac:dyDescent="0.25">
      <c r="B33" s="71"/>
      <c r="C33" s="72"/>
      <c r="D33" s="73"/>
      <c r="E33" s="73"/>
      <c r="F33" s="73"/>
    </row>
    <row r="34" spans="2:6" x14ac:dyDescent="0.25">
      <c r="B34" s="71"/>
      <c r="C34" s="72"/>
      <c r="D34" s="73"/>
      <c r="E34" s="73"/>
      <c r="F34" s="73"/>
    </row>
    <row r="35" spans="2:6" x14ac:dyDescent="0.25">
      <c r="B35" s="71"/>
      <c r="C35" s="72"/>
      <c r="D35" s="73"/>
      <c r="E35" s="73"/>
      <c r="F35" s="73"/>
    </row>
    <row r="36" spans="2:6" x14ac:dyDescent="0.25">
      <c r="B36" s="71"/>
      <c r="C36" s="72"/>
      <c r="D36" s="73"/>
      <c r="E36" s="73"/>
      <c r="F36" s="73"/>
    </row>
    <row r="37" spans="2:6" x14ac:dyDescent="0.25">
      <c r="B37" s="71"/>
      <c r="C37" s="72"/>
      <c r="D37" s="73"/>
      <c r="E37" s="73"/>
      <c r="F37" s="73"/>
    </row>
    <row r="38" spans="2:6" x14ac:dyDescent="0.25">
      <c r="B38" s="71"/>
      <c r="C38" s="72"/>
      <c r="D38" s="73"/>
      <c r="E38" s="73"/>
      <c r="F38" s="73"/>
    </row>
    <row r="39" spans="2:6" x14ac:dyDescent="0.25">
      <c r="B39" s="71"/>
      <c r="C39" s="72"/>
      <c r="D39" s="73"/>
      <c r="E39" s="73"/>
      <c r="F39" s="73"/>
    </row>
    <row r="40" spans="2:6" x14ac:dyDescent="0.25">
      <c r="B40" s="71"/>
      <c r="C40" s="72"/>
      <c r="D40" s="73"/>
      <c r="E40" s="73"/>
      <c r="F40" s="73"/>
    </row>
    <row r="41" spans="2:6" x14ac:dyDescent="0.25">
      <c r="B41" s="71"/>
      <c r="C41" s="72"/>
      <c r="D41" s="73"/>
      <c r="E41" s="73"/>
      <c r="F41" s="73"/>
    </row>
    <row r="42" spans="2:6" x14ac:dyDescent="0.25">
      <c r="B42" s="71"/>
      <c r="C42" s="72"/>
      <c r="D42" s="73"/>
      <c r="E42" s="73"/>
      <c r="F42" s="73"/>
    </row>
    <row r="43" spans="2:6" x14ac:dyDescent="0.25">
      <c r="B43" s="71"/>
      <c r="C43" s="72"/>
      <c r="D43" s="73"/>
      <c r="E43" s="73"/>
      <c r="F43" s="73"/>
    </row>
    <row r="44" spans="2:6" x14ac:dyDescent="0.25">
      <c r="B44" s="71"/>
      <c r="C44" s="72"/>
      <c r="D44" s="73"/>
      <c r="E44" s="73"/>
      <c r="F44" s="73"/>
    </row>
    <row r="45" spans="2:6" x14ac:dyDescent="0.25">
      <c r="B45" s="71"/>
      <c r="C45" s="72"/>
      <c r="D45" s="73"/>
      <c r="E45" s="73"/>
      <c r="F45" s="73"/>
    </row>
    <row r="46" spans="2:6" x14ac:dyDescent="0.25">
      <c r="B46" s="71"/>
      <c r="C46" s="72"/>
      <c r="D46" s="73"/>
      <c r="E46" s="73"/>
      <c r="F46" s="73"/>
    </row>
    <row r="47" spans="2:6" x14ac:dyDescent="0.25">
      <c r="B47" s="71"/>
      <c r="C47" s="72"/>
      <c r="D47" s="73"/>
      <c r="E47" s="73"/>
      <c r="F47" s="73"/>
    </row>
    <row r="48" spans="2:6" x14ac:dyDescent="0.25">
      <c r="B48" s="71"/>
      <c r="C48" s="72"/>
      <c r="D48" s="73"/>
      <c r="E48" s="73"/>
      <c r="F48" s="73"/>
    </row>
    <row r="49" spans="2:6" x14ac:dyDescent="0.25">
      <c r="B49" s="71"/>
      <c r="C49" s="72"/>
      <c r="D49" s="73"/>
      <c r="E49" s="73"/>
      <c r="F49" s="73"/>
    </row>
    <row r="50" spans="2:6" x14ac:dyDescent="0.25">
      <c r="B50" s="71"/>
      <c r="C50" s="72"/>
      <c r="D50" s="73"/>
      <c r="E50" s="73"/>
      <c r="F50" s="73"/>
    </row>
    <row r="51" spans="2:6" x14ac:dyDescent="0.25">
      <c r="B51" s="71"/>
      <c r="C51" s="72"/>
      <c r="D51" s="73"/>
      <c r="E51" s="73"/>
      <c r="F51" s="73"/>
    </row>
    <row r="52" spans="2:6" x14ac:dyDescent="0.25">
      <c r="B52" s="71"/>
      <c r="C52" s="72"/>
      <c r="D52" s="73"/>
      <c r="E52" s="73"/>
      <c r="F52" s="73"/>
    </row>
    <row r="53" spans="2:6" x14ac:dyDescent="0.25">
      <c r="B53" s="71"/>
      <c r="C53" s="72"/>
      <c r="D53" s="73"/>
      <c r="E53" s="73"/>
      <c r="F53" s="73"/>
    </row>
    <row r="54" spans="2:6" x14ac:dyDescent="0.25">
      <c r="B54" s="71"/>
      <c r="C54" s="72"/>
      <c r="D54" s="73"/>
      <c r="E54" s="73"/>
      <c r="F54" s="73"/>
    </row>
    <row r="55" spans="2:6" x14ac:dyDescent="0.25">
      <c r="B55" s="71"/>
      <c r="C55" s="72"/>
      <c r="D55" s="73"/>
      <c r="E55" s="73"/>
      <c r="F55" s="73"/>
    </row>
    <row r="56" spans="2:6" x14ac:dyDescent="0.25">
      <c r="B56" s="71"/>
      <c r="C56" s="72"/>
      <c r="D56" s="73"/>
      <c r="E56" s="73"/>
      <c r="F56" s="73"/>
    </row>
    <row r="57" spans="2:6" x14ac:dyDescent="0.25">
      <c r="B57" s="71"/>
      <c r="C57" s="72"/>
      <c r="D57" s="73"/>
      <c r="E57" s="73"/>
      <c r="F57" s="73"/>
    </row>
    <row r="58" spans="2:6" x14ac:dyDescent="0.25">
      <c r="B58" s="71"/>
      <c r="C58" s="72"/>
      <c r="D58" s="73"/>
      <c r="E58" s="73"/>
      <c r="F58" s="73"/>
    </row>
    <row r="59" spans="2:6" x14ac:dyDescent="0.25">
      <c r="B59" s="71"/>
      <c r="C59" s="72"/>
      <c r="D59" s="73"/>
      <c r="E59" s="73"/>
      <c r="F59" s="73"/>
    </row>
    <row r="60" spans="2:6" x14ac:dyDescent="0.25">
      <c r="B60" s="71"/>
      <c r="C60" s="72"/>
      <c r="D60" s="73"/>
      <c r="E60" s="73"/>
      <c r="F60" s="73"/>
    </row>
    <row r="61" spans="2:6" x14ac:dyDescent="0.25">
      <c r="B61" s="71"/>
      <c r="C61" s="72"/>
      <c r="D61" s="73"/>
      <c r="E61" s="73"/>
      <c r="F61" s="73"/>
    </row>
    <row r="62" spans="2:6" x14ac:dyDescent="0.25">
      <c r="B62" s="71"/>
      <c r="C62" s="72"/>
      <c r="D62" s="73"/>
      <c r="E62" s="73"/>
      <c r="F62" s="73"/>
    </row>
    <row r="63" spans="2:6" x14ac:dyDescent="0.25">
      <c r="B63" s="71"/>
      <c r="C63" s="72"/>
      <c r="D63" s="73"/>
      <c r="E63" s="73"/>
      <c r="F63" s="73"/>
    </row>
    <row r="64" spans="2:6" x14ac:dyDescent="0.25">
      <c r="B64" s="71"/>
      <c r="C64" s="72"/>
      <c r="D64" s="73"/>
      <c r="E64" s="73"/>
      <c r="F64" s="73"/>
    </row>
    <row r="65" spans="2:6" x14ac:dyDescent="0.25">
      <c r="B65" s="71"/>
      <c r="C65" s="72"/>
      <c r="D65" s="73"/>
      <c r="E65" s="73"/>
      <c r="F65" s="73"/>
    </row>
    <row r="66" spans="2:6" x14ac:dyDescent="0.25">
      <c r="B66" s="71"/>
      <c r="C66" s="72"/>
      <c r="D66" s="73"/>
      <c r="E66" s="73"/>
      <c r="F66" s="73"/>
    </row>
    <row r="67" spans="2:6" x14ac:dyDescent="0.25">
      <c r="B67" s="71"/>
      <c r="C67" s="72"/>
      <c r="D67" s="73"/>
      <c r="E67" s="73"/>
      <c r="F67" s="73"/>
    </row>
    <row r="68" spans="2:6" x14ac:dyDescent="0.25">
      <c r="B68" s="71"/>
      <c r="C68" s="72"/>
      <c r="D68" s="73"/>
      <c r="E68" s="73"/>
      <c r="F68" s="73"/>
    </row>
    <row r="69" spans="2:6" x14ac:dyDescent="0.25">
      <c r="B69" s="71"/>
      <c r="C69" s="72"/>
      <c r="D69" s="73"/>
      <c r="E69" s="73"/>
      <c r="F69" s="73"/>
    </row>
    <row r="70" spans="2:6" x14ac:dyDescent="0.25">
      <c r="B70" s="71"/>
      <c r="C70" s="72"/>
      <c r="D70" s="73"/>
      <c r="E70" s="73"/>
      <c r="F70" s="73"/>
    </row>
    <row r="71" spans="2:6" x14ac:dyDescent="0.25">
      <c r="B71" s="71"/>
      <c r="C71" s="72"/>
      <c r="D71" s="73"/>
      <c r="E71" s="73"/>
      <c r="F71" s="73"/>
    </row>
    <row r="72" spans="2:6" x14ac:dyDescent="0.25">
      <c r="B72" s="71"/>
      <c r="C72" s="72"/>
      <c r="D72" s="73"/>
      <c r="E72" s="73"/>
      <c r="F72" s="73"/>
    </row>
    <row r="73" spans="2:6" x14ac:dyDescent="0.25">
      <c r="B73" s="71"/>
      <c r="C73" s="72"/>
      <c r="D73" s="73"/>
      <c r="E73" s="73"/>
      <c r="F73" s="73"/>
    </row>
    <row r="74" spans="2:6" x14ac:dyDescent="0.25">
      <c r="B74" s="71"/>
      <c r="C74" s="72"/>
      <c r="D74" s="73"/>
      <c r="E74" s="73"/>
      <c r="F74" s="73"/>
    </row>
    <row r="75" spans="2:6" x14ac:dyDescent="0.25">
      <c r="B75" s="71"/>
      <c r="C75" s="72"/>
      <c r="D75" s="73"/>
      <c r="E75" s="73"/>
      <c r="F75" s="73"/>
    </row>
    <row r="76" spans="2:6" x14ac:dyDescent="0.25">
      <c r="B76" s="71"/>
      <c r="C76" s="72"/>
      <c r="D76" s="73"/>
      <c r="E76" s="73"/>
      <c r="F76" s="73"/>
    </row>
    <row r="77" spans="2:6" x14ac:dyDescent="0.25">
      <c r="B77" s="71"/>
      <c r="C77" s="72"/>
      <c r="D77" s="73"/>
      <c r="E77" s="73"/>
      <c r="F77" s="73"/>
    </row>
    <row r="78" spans="2:6" x14ac:dyDescent="0.25">
      <c r="B78" s="71"/>
      <c r="C78" s="72"/>
      <c r="D78" s="73"/>
      <c r="E78" s="73"/>
      <c r="F78" s="73"/>
    </row>
    <row r="79" spans="2:6" x14ac:dyDescent="0.25">
      <c r="B79" s="71"/>
      <c r="C79" s="72"/>
      <c r="D79" s="73"/>
      <c r="E79" s="73"/>
      <c r="F79" s="73"/>
    </row>
    <row r="80" spans="2:6" x14ac:dyDescent="0.25">
      <c r="B80" s="71"/>
      <c r="C80" s="72"/>
      <c r="D80" s="73"/>
      <c r="E80" s="73"/>
      <c r="F80" s="73"/>
    </row>
    <row r="81" spans="2:6" x14ac:dyDescent="0.25">
      <c r="B81" s="71"/>
      <c r="C81" s="72"/>
      <c r="D81" s="73"/>
      <c r="E81" s="73"/>
      <c r="F81" s="73"/>
    </row>
    <row r="82" spans="2:6" x14ac:dyDescent="0.25">
      <c r="B82" s="71"/>
      <c r="C82" s="72"/>
      <c r="D82" s="73"/>
      <c r="E82" s="73"/>
      <c r="F82" s="73"/>
    </row>
    <row r="83" spans="2:6" x14ac:dyDescent="0.25">
      <c r="B83" s="71"/>
      <c r="C83" s="72"/>
      <c r="D83" s="73"/>
      <c r="E83" s="73"/>
      <c r="F83" s="73"/>
    </row>
    <row r="84" spans="2:6" x14ac:dyDescent="0.25">
      <c r="B84" s="71"/>
      <c r="C84" s="72"/>
      <c r="D84" s="73"/>
      <c r="E84" s="73"/>
      <c r="F84" s="73"/>
    </row>
    <row r="85" spans="2:6" x14ac:dyDescent="0.25">
      <c r="B85" s="71"/>
      <c r="C85" s="72"/>
      <c r="D85" s="73"/>
      <c r="E85" s="73"/>
      <c r="F85" s="73"/>
    </row>
    <row r="86" spans="2:6" x14ac:dyDescent="0.25">
      <c r="B86" s="71"/>
      <c r="C86" s="72"/>
      <c r="D86" s="73"/>
      <c r="E86" s="73"/>
      <c r="F86" s="73"/>
    </row>
    <row r="87" spans="2:6" x14ac:dyDescent="0.25">
      <c r="B87" s="71"/>
      <c r="C87" s="72"/>
      <c r="D87" s="73"/>
      <c r="E87" s="73"/>
      <c r="F87" s="73"/>
    </row>
    <row r="88" spans="2:6" x14ac:dyDescent="0.25">
      <c r="B88" s="71"/>
      <c r="C88" s="72"/>
      <c r="D88" s="73"/>
      <c r="E88" s="73"/>
      <c r="F88" s="73"/>
    </row>
    <row r="89" spans="2:6" x14ac:dyDescent="0.25">
      <c r="B89" s="71"/>
      <c r="C89" s="72"/>
      <c r="D89" s="73"/>
      <c r="E89" s="73"/>
      <c r="F89" s="73"/>
    </row>
    <row r="90" spans="2:6" x14ac:dyDescent="0.25">
      <c r="B90" s="71"/>
      <c r="C90" s="72"/>
      <c r="D90" s="73"/>
      <c r="E90" s="73"/>
      <c r="F90" s="73"/>
    </row>
    <row r="91" spans="2:6" x14ac:dyDescent="0.25">
      <c r="B91" s="71"/>
      <c r="C91" s="72"/>
      <c r="D91" s="73"/>
      <c r="E91" s="73"/>
      <c r="F91" s="73"/>
    </row>
    <row r="92" spans="2:6" x14ac:dyDescent="0.25">
      <c r="B92" s="71"/>
      <c r="C92" s="72"/>
      <c r="D92" s="73"/>
      <c r="E92" s="73"/>
      <c r="F92" s="73"/>
    </row>
    <row r="93" spans="2:6" x14ac:dyDescent="0.25">
      <c r="B93" s="71"/>
      <c r="C93" s="72"/>
      <c r="D93" s="73"/>
      <c r="E93" s="73"/>
      <c r="F93" s="73"/>
    </row>
    <row r="94" spans="2:6" x14ac:dyDescent="0.25">
      <c r="B94" s="71"/>
      <c r="C94" s="72"/>
      <c r="D94" s="73"/>
      <c r="E94" s="73"/>
      <c r="F94" s="73"/>
    </row>
    <row r="95" spans="2:6" x14ac:dyDescent="0.25">
      <c r="B95" s="71"/>
      <c r="C95" s="72"/>
      <c r="D95" s="73"/>
      <c r="E95" s="73"/>
      <c r="F95" s="73"/>
    </row>
    <row r="96" spans="2:6" x14ac:dyDescent="0.25">
      <c r="B96" s="71"/>
      <c r="C96" s="72"/>
      <c r="D96" s="73"/>
      <c r="E96" s="73"/>
      <c r="F96" s="73"/>
    </row>
    <row r="97" spans="2:6" x14ac:dyDescent="0.25">
      <c r="B97" s="71"/>
      <c r="C97" s="72"/>
      <c r="D97" s="73"/>
      <c r="E97" s="73"/>
      <c r="F97" s="73"/>
    </row>
    <row r="98" spans="2:6" x14ac:dyDescent="0.25">
      <c r="B98" s="71"/>
      <c r="C98" s="72"/>
      <c r="D98" s="73"/>
      <c r="E98" s="73"/>
      <c r="F98" s="73"/>
    </row>
    <row r="99" spans="2:6" x14ac:dyDescent="0.25">
      <c r="B99" s="71"/>
      <c r="C99" s="72"/>
      <c r="D99" s="73"/>
      <c r="E99" s="73"/>
      <c r="F99" s="73"/>
    </row>
    <row r="100" spans="2:6" x14ac:dyDescent="0.25">
      <c r="B100" s="71"/>
      <c r="C100" s="72"/>
      <c r="D100" s="73"/>
      <c r="E100" s="73"/>
      <c r="F100" s="73"/>
    </row>
    <row r="101" spans="2:6" x14ac:dyDescent="0.25">
      <c r="B101" s="71"/>
      <c r="C101" s="72"/>
      <c r="D101" s="73"/>
      <c r="E101" s="73"/>
      <c r="F101" s="73"/>
    </row>
    <row r="102" spans="2:6" x14ac:dyDescent="0.25">
      <c r="B102" s="71"/>
      <c r="C102" s="72"/>
      <c r="D102" s="73"/>
      <c r="E102" s="73"/>
      <c r="F102" s="73"/>
    </row>
    <row r="103" spans="2:6" x14ac:dyDescent="0.25">
      <c r="B103" s="71"/>
      <c r="C103" s="72"/>
      <c r="D103" s="73"/>
      <c r="E103" s="73"/>
      <c r="F103" s="73"/>
    </row>
    <row r="104" spans="2:6" x14ac:dyDescent="0.25">
      <c r="B104" s="71"/>
      <c r="C104" s="72"/>
      <c r="D104" s="73"/>
      <c r="E104" s="73"/>
      <c r="F104" s="73"/>
    </row>
    <row r="105" spans="2:6" x14ac:dyDescent="0.25">
      <c r="B105" s="71"/>
      <c r="C105" s="72"/>
      <c r="D105" s="73"/>
      <c r="E105" s="73"/>
      <c r="F105" s="73"/>
    </row>
    <row r="106" spans="2:6" x14ac:dyDescent="0.25">
      <c r="B106" s="71"/>
      <c r="C106" s="72"/>
      <c r="D106" s="73"/>
      <c r="E106" s="73"/>
      <c r="F106" s="73"/>
    </row>
    <row r="107" spans="2:6" x14ac:dyDescent="0.25">
      <c r="B107" s="71"/>
      <c r="C107" s="72"/>
      <c r="D107" s="73"/>
      <c r="E107" s="73"/>
      <c r="F107" s="73"/>
    </row>
    <row r="108" spans="2:6" x14ac:dyDescent="0.25">
      <c r="B108" s="71"/>
      <c r="C108" s="72"/>
      <c r="D108" s="73"/>
      <c r="E108" s="73"/>
      <c r="F108" s="73"/>
    </row>
    <row r="109" spans="2:6" x14ac:dyDescent="0.25">
      <c r="B109" s="71"/>
      <c r="C109" s="72"/>
      <c r="D109" s="73"/>
      <c r="E109" s="73"/>
      <c r="F109" s="73"/>
    </row>
    <row r="110" spans="2:6" x14ac:dyDescent="0.25">
      <c r="B110" s="71"/>
      <c r="C110" s="72"/>
      <c r="D110" s="73"/>
      <c r="E110" s="73"/>
      <c r="F110" s="73"/>
    </row>
    <row r="111" spans="2:6" x14ac:dyDescent="0.25">
      <c r="B111" s="71"/>
      <c r="C111" s="72"/>
      <c r="D111" s="73"/>
      <c r="E111" s="73"/>
      <c r="F111" s="73"/>
    </row>
    <row r="112" spans="2:6" x14ac:dyDescent="0.25">
      <c r="B112" s="71"/>
      <c r="C112" s="72"/>
      <c r="D112" s="73"/>
      <c r="E112" s="73"/>
      <c r="F112" s="73"/>
    </row>
    <row r="113" spans="2:6" x14ac:dyDescent="0.25">
      <c r="B113" s="71"/>
      <c r="C113" s="72"/>
      <c r="D113" s="73"/>
      <c r="E113" s="73"/>
      <c r="F113" s="73"/>
    </row>
    <row r="114" spans="2:6" x14ac:dyDescent="0.25">
      <c r="B114" s="71"/>
      <c r="C114" s="72"/>
      <c r="D114" s="73"/>
      <c r="E114" s="73"/>
      <c r="F114" s="73"/>
    </row>
    <row r="115" spans="2:6" x14ac:dyDescent="0.25">
      <c r="B115" s="71"/>
      <c r="C115" s="72"/>
      <c r="D115" s="73"/>
      <c r="E115" s="73"/>
      <c r="F115" s="73"/>
    </row>
    <row r="116" spans="2:6" x14ac:dyDescent="0.25">
      <c r="B116" s="71"/>
      <c r="C116" s="72"/>
      <c r="D116" s="73"/>
      <c r="E116" s="73"/>
      <c r="F116" s="73"/>
    </row>
    <row r="117" spans="2:6" x14ac:dyDescent="0.25">
      <c r="B117" s="71"/>
      <c r="C117" s="72"/>
      <c r="D117" s="73"/>
      <c r="E117" s="73"/>
      <c r="F117" s="73"/>
    </row>
    <row r="118" spans="2:6" x14ac:dyDescent="0.25">
      <c r="B118" s="71"/>
      <c r="C118" s="72"/>
      <c r="D118" s="73"/>
      <c r="E118" s="73"/>
      <c r="F118" s="73"/>
    </row>
    <row r="119" spans="2:6" x14ac:dyDescent="0.25">
      <c r="B119" s="71"/>
      <c r="C119" s="72"/>
      <c r="D119" s="73"/>
      <c r="E119" s="73"/>
      <c r="F119" s="73"/>
    </row>
    <row r="120" spans="2:6" x14ac:dyDescent="0.25">
      <c r="B120" s="71"/>
      <c r="C120" s="72"/>
      <c r="D120" s="73"/>
      <c r="E120" s="73"/>
      <c r="F120" s="73"/>
    </row>
    <row r="121" spans="2:6" x14ac:dyDescent="0.25">
      <c r="B121" s="71"/>
      <c r="C121" s="72"/>
      <c r="D121" s="73"/>
      <c r="E121" s="73"/>
      <c r="F121" s="73"/>
    </row>
    <row r="122" spans="2:6" x14ac:dyDescent="0.25">
      <c r="B122" s="71"/>
      <c r="C122" s="72"/>
      <c r="D122" s="73"/>
      <c r="E122" s="73"/>
      <c r="F122" s="73"/>
    </row>
    <row r="123" spans="2:6" x14ac:dyDescent="0.25">
      <c r="B123" s="71"/>
      <c r="C123" s="72"/>
      <c r="D123" s="73"/>
      <c r="E123" s="73"/>
      <c r="F123" s="73"/>
    </row>
    <row r="124" spans="2:6" x14ac:dyDescent="0.25">
      <c r="B124" s="71"/>
      <c r="C124" s="72"/>
      <c r="D124" s="73"/>
      <c r="E124" s="73"/>
      <c r="F124" s="73"/>
    </row>
    <row r="125" spans="2:6" x14ac:dyDescent="0.25">
      <c r="B125" s="71"/>
      <c r="C125" s="72"/>
      <c r="D125" s="73"/>
      <c r="E125" s="73"/>
      <c r="F125" s="73"/>
    </row>
    <row r="126" spans="2:6" x14ac:dyDescent="0.25">
      <c r="B126" s="71"/>
      <c r="C126" s="72"/>
      <c r="D126" s="73"/>
      <c r="E126" s="73"/>
      <c r="F126" s="73"/>
    </row>
    <row r="127" spans="2:6" x14ac:dyDescent="0.25">
      <c r="B127" s="71"/>
      <c r="C127" s="72"/>
      <c r="D127" s="73"/>
      <c r="E127" s="73"/>
      <c r="F127" s="73"/>
    </row>
    <row r="128" spans="2:6" x14ac:dyDescent="0.25">
      <c r="B128" s="71"/>
      <c r="C128" s="72"/>
      <c r="D128" s="73"/>
      <c r="E128" s="73"/>
      <c r="F128" s="73"/>
    </row>
    <row r="129" spans="2:6" x14ac:dyDescent="0.25">
      <c r="B129" s="71"/>
      <c r="C129" s="72"/>
      <c r="D129" s="73"/>
      <c r="E129" s="73"/>
      <c r="F129" s="73"/>
    </row>
    <row r="130" spans="2:6" x14ac:dyDescent="0.25">
      <c r="B130" s="71"/>
      <c r="C130" s="72"/>
      <c r="D130" s="73"/>
      <c r="E130" s="73"/>
      <c r="F130" s="73"/>
    </row>
    <row r="131" spans="2:6" x14ac:dyDescent="0.25">
      <c r="B131" s="71"/>
      <c r="C131" s="72"/>
      <c r="D131" s="73"/>
      <c r="E131" s="73"/>
      <c r="F131" s="73"/>
    </row>
    <row r="132" spans="2:6" x14ac:dyDescent="0.25">
      <c r="B132" s="71"/>
      <c r="C132" s="72"/>
      <c r="D132" s="73"/>
      <c r="E132" s="73"/>
      <c r="F132" s="73"/>
    </row>
    <row r="133" spans="2:6" x14ac:dyDescent="0.25">
      <c r="B133" s="71"/>
      <c r="C133" s="72"/>
      <c r="D133" s="73"/>
      <c r="E133" s="73"/>
      <c r="F133" s="73"/>
    </row>
    <row r="134" spans="2:6" x14ac:dyDescent="0.25">
      <c r="B134" s="71"/>
      <c r="C134" s="72"/>
      <c r="D134" s="73"/>
      <c r="E134" s="73"/>
      <c r="F134" s="73"/>
    </row>
    <row r="135" spans="2:6" x14ac:dyDescent="0.25">
      <c r="B135" s="71"/>
      <c r="C135" s="72"/>
      <c r="D135" s="73"/>
      <c r="E135" s="73"/>
      <c r="F135" s="73"/>
    </row>
    <row r="136" spans="2:6" x14ac:dyDescent="0.25">
      <c r="B136" s="71"/>
      <c r="C136" s="72"/>
      <c r="D136" s="73"/>
      <c r="E136" s="73"/>
      <c r="F136" s="73"/>
    </row>
    <row r="137" spans="2:6" x14ac:dyDescent="0.25">
      <c r="B137" s="71"/>
      <c r="C137" s="72"/>
      <c r="D137" s="73"/>
      <c r="E137" s="73"/>
      <c r="F137" s="73"/>
    </row>
    <row r="138" spans="2:6" x14ac:dyDescent="0.25">
      <c r="B138" s="71"/>
      <c r="C138" s="72"/>
      <c r="D138" s="73"/>
      <c r="E138" s="73"/>
      <c r="F138" s="73"/>
    </row>
    <row r="139" spans="2:6" x14ac:dyDescent="0.25">
      <c r="B139" s="71"/>
      <c r="C139" s="72"/>
      <c r="D139" s="73"/>
      <c r="E139" s="73"/>
      <c r="F139" s="73"/>
    </row>
    <row r="140" spans="2:6" x14ac:dyDescent="0.25">
      <c r="B140" s="71"/>
      <c r="C140" s="72"/>
      <c r="D140" s="73"/>
      <c r="E140" s="73"/>
      <c r="F140" s="73"/>
    </row>
    <row r="141" spans="2:6" x14ac:dyDescent="0.25">
      <c r="B141" s="71"/>
      <c r="C141" s="72"/>
      <c r="D141" s="73"/>
      <c r="E141" s="73"/>
      <c r="F141" s="73"/>
    </row>
    <row r="142" spans="2:6" x14ac:dyDescent="0.25">
      <c r="B142" s="71"/>
      <c r="C142" s="72"/>
      <c r="D142" s="73"/>
      <c r="E142" s="73"/>
      <c r="F142" s="73"/>
    </row>
    <row r="143" spans="2:6" x14ac:dyDescent="0.25">
      <c r="B143" s="71"/>
      <c r="C143" s="72"/>
      <c r="D143" s="73"/>
      <c r="E143" s="73"/>
      <c r="F143" s="73"/>
    </row>
    <row r="144" spans="2:6" x14ac:dyDescent="0.25">
      <c r="B144" s="71"/>
      <c r="C144" s="72"/>
      <c r="D144" s="73"/>
      <c r="E144" s="73"/>
      <c r="F144" s="73"/>
    </row>
    <row r="145" spans="2:6" x14ac:dyDescent="0.25">
      <c r="B145" s="71"/>
      <c r="C145" s="72"/>
      <c r="D145" s="73"/>
      <c r="E145" s="73"/>
      <c r="F145" s="73"/>
    </row>
    <row r="146" spans="2:6" x14ac:dyDescent="0.25">
      <c r="B146" s="71"/>
      <c r="C146" s="72"/>
      <c r="D146" s="73"/>
      <c r="E146" s="73"/>
      <c r="F146" s="73"/>
    </row>
    <row r="147" spans="2:6" x14ac:dyDescent="0.25">
      <c r="B147" s="71"/>
      <c r="C147" s="72"/>
      <c r="D147" s="73"/>
      <c r="E147" s="73"/>
      <c r="F147" s="73"/>
    </row>
    <row r="148" spans="2:6" x14ac:dyDescent="0.25">
      <c r="B148" s="71"/>
      <c r="C148" s="72"/>
      <c r="D148" s="73"/>
      <c r="E148" s="73"/>
      <c r="F148" s="73"/>
    </row>
    <row r="149" spans="2:6" x14ac:dyDescent="0.25">
      <c r="B149" s="71"/>
      <c r="C149" s="72"/>
      <c r="D149" s="73"/>
      <c r="E149" s="73"/>
      <c r="F149" s="73"/>
    </row>
    <row r="150" spans="2:6" x14ac:dyDescent="0.25">
      <c r="B150" s="71"/>
      <c r="C150" s="72"/>
      <c r="D150" s="73"/>
      <c r="E150" s="73"/>
      <c r="F150" s="73"/>
    </row>
    <row r="151" spans="2:6" x14ac:dyDescent="0.25">
      <c r="B151" s="71"/>
      <c r="C151" s="72"/>
      <c r="D151" s="73"/>
      <c r="E151" s="73"/>
      <c r="F151" s="73"/>
    </row>
    <row r="152" spans="2:6" x14ac:dyDescent="0.25">
      <c r="B152" s="71"/>
      <c r="C152" s="72"/>
      <c r="D152" s="73"/>
      <c r="E152" s="73"/>
      <c r="F152" s="73"/>
    </row>
    <row r="153" spans="2:6" x14ac:dyDescent="0.25">
      <c r="B153" s="71"/>
      <c r="C153" s="72"/>
      <c r="D153" s="73"/>
      <c r="E153" s="73"/>
      <c r="F153" s="73"/>
    </row>
    <row r="154" spans="2:6" x14ac:dyDescent="0.25">
      <c r="B154" s="71"/>
      <c r="C154" s="72"/>
      <c r="D154" s="73"/>
      <c r="E154" s="73"/>
      <c r="F154" s="73"/>
    </row>
    <row r="155" spans="2:6" x14ac:dyDescent="0.25">
      <c r="B155" s="71"/>
      <c r="C155" s="72"/>
      <c r="D155" s="73"/>
      <c r="E155" s="73"/>
      <c r="F155" s="73"/>
    </row>
    <row r="156" spans="2:6" x14ac:dyDescent="0.25">
      <c r="B156" s="71"/>
      <c r="C156" s="72"/>
      <c r="D156" s="73"/>
      <c r="E156" s="73"/>
      <c r="F156" s="73"/>
    </row>
    <row r="157" spans="2:6" x14ac:dyDescent="0.25">
      <c r="B157" s="71"/>
      <c r="C157" s="72"/>
      <c r="D157" s="73"/>
      <c r="E157" s="73"/>
      <c r="F157" s="73"/>
    </row>
    <row r="158" spans="2:6" x14ac:dyDescent="0.25">
      <c r="B158" s="71"/>
      <c r="C158" s="72"/>
      <c r="D158" s="73"/>
      <c r="E158" s="73"/>
      <c r="F158" s="73"/>
    </row>
    <row r="159" spans="2:6" x14ac:dyDescent="0.25">
      <c r="B159" s="71"/>
      <c r="C159" s="72"/>
      <c r="D159" s="73"/>
      <c r="E159" s="73"/>
      <c r="F159" s="73"/>
    </row>
    <row r="160" spans="2:6" x14ac:dyDescent="0.25">
      <c r="B160" s="71"/>
      <c r="C160" s="72"/>
      <c r="D160" s="73"/>
      <c r="E160" s="73"/>
      <c r="F160" s="73"/>
    </row>
    <row r="161" spans="2:6" x14ac:dyDescent="0.25">
      <c r="B161" s="71"/>
      <c r="C161" s="72"/>
      <c r="D161" s="73"/>
      <c r="E161" s="73"/>
      <c r="F161" s="73"/>
    </row>
    <row r="162" spans="2:6" x14ac:dyDescent="0.25">
      <c r="B162" s="71"/>
      <c r="C162" s="72"/>
      <c r="D162" s="73"/>
      <c r="E162" s="73"/>
      <c r="F162" s="73"/>
    </row>
    <row r="163" spans="2:6" x14ac:dyDescent="0.25">
      <c r="B163" s="71"/>
      <c r="C163" s="72"/>
      <c r="D163" s="73"/>
      <c r="E163" s="73"/>
      <c r="F163" s="73"/>
    </row>
    <row r="164" spans="2:6" x14ac:dyDescent="0.25">
      <c r="B164" s="71"/>
      <c r="C164" s="72"/>
      <c r="D164" s="73"/>
      <c r="E164" s="73"/>
      <c r="F164" s="73"/>
    </row>
    <row r="165" spans="2:6" x14ac:dyDescent="0.25">
      <c r="B165" s="71"/>
      <c r="C165" s="72"/>
      <c r="D165" s="73"/>
      <c r="E165" s="73"/>
      <c r="F165" s="73"/>
    </row>
    <row r="166" spans="2:6" x14ac:dyDescent="0.25">
      <c r="B166" s="71"/>
      <c r="C166" s="72"/>
      <c r="D166" s="73"/>
      <c r="E166" s="73"/>
      <c r="F166" s="73"/>
    </row>
    <row r="167" spans="2:6" x14ac:dyDescent="0.25">
      <c r="B167" s="71"/>
      <c r="C167" s="72"/>
      <c r="D167" s="73"/>
      <c r="E167" s="73"/>
      <c r="F167" s="73"/>
    </row>
    <row r="168" spans="2:6" x14ac:dyDescent="0.25">
      <c r="B168" s="71"/>
      <c r="C168" s="72"/>
      <c r="D168" s="73"/>
      <c r="E168" s="73"/>
      <c r="F168" s="73"/>
    </row>
    <row r="169" spans="2:6" x14ac:dyDescent="0.25">
      <c r="B169" s="71"/>
      <c r="C169" s="72"/>
      <c r="D169" s="73"/>
      <c r="E169" s="73"/>
      <c r="F169" s="73"/>
    </row>
    <row r="170" spans="2:6" x14ac:dyDescent="0.25">
      <c r="B170" s="71"/>
      <c r="C170" s="72"/>
      <c r="D170" s="73"/>
      <c r="E170" s="73"/>
      <c r="F170" s="73"/>
    </row>
    <row r="171" spans="2:6" x14ac:dyDescent="0.25">
      <c r="B171" s="71"/>
      <c r="C171" s="72"/>
      <c r="D171" s="73"/>
      <c r="E171" s="73"/>
      <c r="F171" s="73"/>
    </row>
    <row r="172" spans="2:6" x14ac:dyDescent="0.25">
      <c r="B172" s="71"/>
      <c r="C172" s="72"/>
      <c r="D172" s="73"/>
      <c r="E172" s="73"/>
      <c r="F172" s="73"/>
    </row>
    <row r="173" spans="2:6" x14ac:dyDescent="0.25">
      <c r="B173" s="71"/>
      <c r="C173" s="72"/>
      <c r="D173" s="73"/>
      <c r="E173" s="73"/>
      <c r="F173" s="73"/>
    </row>
    <row r="174" spans="2:6" x14ac:dyDescent="0.25">
      <c r="B174" s="71"/>
      <c r="C174" s="72"/>
      <c r="D174" s="73"/>
      <c r="E174" s="73"/>
      <c r="F174" s="73"/>
    </row>
    <row r="175" spans="2:6" x14ac:dyDescent="0.25">
      <c r="B175" s="71"/>
      <c r="C175" s="72"/>
      <c r="D175" s="73"/>
      <c r="E175" s="73"/>
      <c r="F175" s="73"/>
    </row>
    <row r="176" spans="2:6" x14ac:dyDescent="0.25">
      <c r="B176" s="71"/>
      <c r="C176" s="72"/>
      <c r="D176" s="73"/>
      <c r="E176" s="73"/>
      <c r="F176" s="73"/>
    </row>
    <row r="177" spans="2:6" x14ac:dyDescent="0.25">
      <c r="B177" s="71"/>
      <c r="C177" s="72"/>
      <c r="D177" s="73"/>
      <c r="E177" s="73"/>
      <c r="F177" s="73"/>
    </row>
    <row r="178" spans="2:6" x14ac:dyDescent="0.25">
      <c r="B178" s="71"/>
      <c r="C178" s="72"/>
      <c r="D178" s="73"/>
      <c r="E178" s="73"/>
      <c r="F178" s="73"/>
    </row>
    <row r="179" spans="2:6" x14ac:dyDescent="0.25">
      <c r="B179" s="71"/>
      <c r="C179" s="72"/>
      <c r="D179" s="73"/>
      <c r="E179" s="73"/>
      <c r="F179" s="73"/>
    </row>
    <row r="180" spans="2:6" x14ac:dyDescent="0.25">
      <c r="B180" s="71"/>
      <c r="C180" s="72"/>
      <c r="D180" s="73"/>
      <c r="E180" s="73"/>
      <c r="F180" s="73"/>
    </row>
    <row r="181" spans="2:6" x14ac:dyDescent="0.25">
      <c r="B181" s="71"/>
      <c r="C181" s="72"/>
      <c r="D181" s="73"/>
      <c r="E181" s="73"/>
      <c r="F181" s="73"/>
    </row>
    <row r="182" spans="2:6" x14ac:dyDescent="0.25">
      <c r="B182" s="71"/>
      <c r="C182" s="72"/>
      <c r="D182" s="73"/>
      <c r="E182" s="73"/>
      <c r="F182" s="73"/>
    </row>
    <row r="183" spans="2:6" x14ac:dyDescent="0.25">
      <c r="B183" s="71"/>
      <c r="C183" s="72"/>
      <c r="D183" s="73"/>
      <c r="E183" s="73"/>
      <c r="F183" s="73"/>
    </row>
    <row r="184" spans="2:6" x14ac:dyDescent="0.25">
      <c r="B184" s="71"/>
      <c r="C184" s="72"/>
      <c r="D184" s="73"/>
      <c r="E184" s="73"/>
      <c r="F184" s="73"/>
    </row>
    <row r="185" spans="2:6" x14ac:dyDescent="0.25">
      <c r="B185" s="71"/>
      <c r="C185" s="72"/>
      <c r="D185" s="73"/>
      <c r="E185" s="73"/>
      <c r="F185" s="73"/>
    </row>
    <row r="186" spans="2:6" x14ac:dyDescent="0.25">
      <c r="B186" s="71"/>
      <c r="C186" s="72"/>
      <c r="D186" s="73"/>
      <c r="E186" s="73"/>
      <c r="F186" s="73"/>
    </row>
    <row r="187" spans="2:6" x14ac:dyDescent="0.25">
      <c r="B187" s="71"/>
      <c r="C187" s="72"/>
      <c r="D187" s="73"/>
      <c r="E187" s="73"/>
      <c r="F187" s="73"/>
    </row>
    <row r="188" spans="2:6" x14ac:dyDescent="0.25">
      <c r="B188" s="71"/>
      <c r="C188" s="72"/>
      <c r="D188" s="73"/>
      <c r="E188" s="73"/>
      <c r="F188" s="73"/>
    </row>
    <row r="189" spans="2:6" x14ac:dyDescent="0.25">
      <c r="B189" s="71"/>
      <c r="C189" s="72"/>
      <c r="D189" s="73"/>
      <c r="E189" s="73"/>
      <c r="F189" s="73"/>
    </row>
    <row r="190" spans="2:6" x14ac:dyDescent="0.25">
      <c r="B190" s="71"/>
      <c r="C190" s="72"/>
      <c r="D190" s="73"/>
      <c r="E190" s="73"/>
      <c r="F190" s="73"/>
    </row>
    <row r="191" spans="2:6" x14ac:dyDescent="0.25">
      <c r="B191" s="71"/>
      <c r="C191" s="72"/>
      <c r="D191" s="73"/>
      <c r="E191" s="73"/>
      <c r="F191" s="73"/>
    </row>
    <row r="192" spans="2:6" x14ac:dyDescent="0.25">
      <c r="B192" s="71"/>
      <c r="C192" s="72"/>
      <c r="D192" s="73"/>
      <c r="E192" s="73"/>
      <c r="F192" s="73"/>
    </row>
    <row r="193" spans="2:6" x14ac:dyDescent="0.25">
      <c r="B193" s="71"/>
      <c r="C193" s="72"/>
      <c r="D193" s="73"/>
      <c r="E193" s="73"/>
      <c r="F193" s="73"/>
    </row>
    <row r="194" spans="2:6" x14ac:dyDescent="0.25">
      <c r="B194" s="71"/>
      <c r="C194" s="72"/>
      <c r="D194" s="73"/>
      <c r="E194" s="73"/>
      <c r="F194" s="73"/>
    </row>
    <row r="195" spans="2:6" x14ac:dyDescent="0.25">
      <c r="B195" s="71"/>
      <c r="C195" s="72"/>
      <c r="D195" s="73"/>
      <c r="E195" s="73"/>
      <c r="F195" s="73"/>
    </row>
    <row r="196" spans="2:6" x14ac:dyDescent="0.25">
      <c r="B196" s="71"/>
      <c r="C196" s="72"/>
      <c r="D196" s="73"/>
      <c r="E196" s="73"/>
      <c r="F196" s="73"/>
    </row>
    <row r="197" spans="2:6" x14ac:dyDescent="0.25">
      <c r="B197" s="71"/>
      <c r="C197" s="72"/>
      <c r="D197" s="73"/>
      <c r="E197" s="73"/>
      <c r="F197" s="73"/>
    </row>
    <row r="198" spans="2:6" x14ac:dyDescent="0.25">
      <c r="B198" s="71"/>
      <c r="C198" s="72"/>
      <c r="D198" s="73"/>
      <c r="E198" s="73"/>
      <c r="F198" s="73"/>
    </row>
    <row r="199" spans="2:6" x14ac:dyDescent="0.25">
      <c r="B199" s="71"/>
      <c r="C199" s="72"/>
      <c r="D199" s="73"/>
      <c r="E199" s="73"/>
      <c r="F199" s="73"/>
    </row>
    <row r="200" spans="2:6" x14ac:dyDescent="0.25">
      <c r="B200" s="71"/>
      <c r="C200" s="72"/>
      <c r="D200" s="73"/>
      <c r="E200" s="73"/>
      <c r="F200" s="73"/>
    </row>
    <row r="201" spans="2:6" x14ac:dyDescent="0.25">
      <c r="B201" s="71"/>
      <c r="C201" s="72"/>
      <c r="D201" s="73"/>
      <c r="E201" s="73"/>
      <c r="F201" s="73"/>
    </row>
    <row r="202" spans="2:6" x14ac:dyDescent="0.25">
      <c r="B202" s="71"/>
      <c r="C202" s="72"/>
      <c r="D202" s="73"/>
      <c r="E202" s="73"/>
      <c r="F202" s="73"/>
    </row>
    <row r="203" spans="2:6" x14ac:dyDescent="0.25">
      <c r="B203" s="71"/>
      <c r="C203" s="72"/>
      <c r="D203" s="73"/>
      <c r="E203" s="73"/>
      <c r="F203" s="73"/>
    </row>
    <row r="204" spans="2:6" x14ac:dyDescent="0.25">
      <c r="B204" s="71"/>
      <c r="C204" s="72"/>
      <c r="D204" s="73"/>
      <c r="E204" s="73"/>
      <c r="F204" s="73"/>
    </row>
    <row r="205" spans="2:6" x14ac:dyDescent="0.25">
      <c r="B205" s="71"/>
      <c r="C205" s="72"/>
      <c r="D205" s="73"/>
      <c r="E205" s="73"/>
      <c r="F205" s="73"/>
    </row>
    <row r="206" spans="2:6" x14ac:dyDescent="0.25">
      <c r="B206" s="71"/>
      <c r="C206" s="72"/>
      <c r="D206" s="73"/>
      <c r="E206" s="73"/>
      <c r="F206" s="73"/>
    </row>
    <row r="207" spans="2:6" x14ac:dyDescent="0.25">
      <c r="B207" s="71"/>
      <c r="C207" s="72"/>
      <c r="D207" s="73"/>
      <c r="E207" s="73"/>
      <c r="F207" s="73"/>
    </row>
    <row r="208" spans="2:6" x14ac:dyDescent="0.25">
      <c r="B208" s="71"/>
      <c r="C208" s="72"/>
      <c r="D208" s="73"/>
      <c r="E208" s="73"/>
      <c r="F208" s="73"/>
    </row>
    <row r="209" spans="2:6" x14ac:dyDescent="0.25">
      <c r="B209" s="71"/>
      <c r="C209" s="72"/>
      <c r="D209" s="73"/>
      <c r="E209" s="73"/>
      <c r="F209" s="73"/>
    </row>
    <row r="210" spans="2:6" x14ac:dyDescent="0.25">
      <c r="B210" s="71"/>
      <c r="C210" s="72"/>
      <c r="D210" s="73"/>
      <c r="E210" s="73"/>
      <c r="F210" s="73"/>
    </row>
    <row r="211" spans="2:6" x14ac:dyDescent="0.25">
      <c r="B211" s="71"/>
      <c r="C211" s="72"/>
      <c r="D211" s="73"/>
      <c r="E211" s="73"/>
      <c r="F211" s="73"/>
    </row>
    <row r="212" spans="2:6" x14ac:dyDescent="0.25">
      <c r="B212" s="71"/>
      <c r="C212" s="72"/>
      <c r="D212" s="73"/>
      <c r="E212" s="73"/>
      <c r="F212" s="73"/>
    </row>
    <row r="213" spans="2:6" x14ac:dyDescent="0.25">
      <c r="B213" s="71"/>
      <c r="C213" s="72"/>
      <c r="D213" s="73"/>
      <c r="E213" s="73"/>
      <c r="F213" s="73"/>
    </row>
    <row r="214" spans="2:6" x14ac:dyDescent="0.25">
      <c r="B214" s="71"/>
      <c r="C214" s="72"/>
      <c r="D214" s="73"/>
      <c r="E214" s="73"/>
      <c r="F214" s="73"/>
    </row>
    <row r="215" spans="2:6" x14ac:dyDescent="0.25">
      <c r="B215" s="71"/>
      <c r="C215" s="72"/>
      <c r="D215" s="73"/>
      <c r="E215" s="73"/>
      <c r="F215" s="73"/>
    </row>
    <row r="216" spans="2:6" x14ac:dyDescent="0.25">
      <c r="B216" s="71"/>
      <c r="C216" s="72"/>
      <c r="D216" s="73"/>
      <c r="E216" s="73"/>
      <c r="F216" s="73"/>
    </row>
    <row r="217" spans="2:6" x14ac:dyDescent="0.25">
      <c r="B217" s="71"/>
      <c r="C217" s="72"/>
      <c r="D217" s="73"/>
      <c r="E217" s="73"/>
      <c r="F217" s="73"/>
    </row>
    <row r="218" spans="2:6" x14ac:dyDescent="0.25">
      <c r="B218" s="71"/>
      <c r="C218" s="72"/>
      <c r="D218" s="73"/>
      <c r="E218" s="73"/>
      <c r="F218" s="73"/>
    </row>
    <row r="219" spans="2:6" x14ac:dyDescent="0.25">
      <c r="B219" s="71"/>
      <c r="C219" s="72"/>
      <c r="D219" s="73"/>
      <c r="E219" s="73"/>
      <c r="F219" s="73"/>
    </row>
    <row r="220" spans="2:6" x14ac:dyDescent="0.25">
      <c r="B220" s="71"/>
      <c r="C220" s="72"/>
      <c r="D220" s="73"/>
      <c r="E220" s="73"/>
      <c r="F220" s="73"/>
    </row>
    <row r="221" spans="2:6" x14ac:dyDescent="0.25">
      <c r="B221" s="71"/>
      <c r="C221" s="72"/>
      <c r="D221" s="73"/>
      <c r="E221" s="73"/>
      <c r="F221" s="73"/>
    </row>
    <row r="222" spans="2:6" x14ac:dyDescent="0.25">
      <c r="B222" s="71"/>
      <c r="C222" s="72"/>
      <c r="D222" s="73"/>
      <c r="E222" s="73"/>
      <c r="F222" s="73"/>
    </row>
    <row r="223" spans="2:6" x14ac:dyDescent="0.25">
      <c r="B223" s="71"/>
      <c r="C223" s="72"/>
      <c r="D223" s="73"/>
      <c r="E223" s="73"/>
      <c r="F223" s="73"/>
    </row>
    <row r="224" spans="2:6" x14ac:dyDescent="0.25">
      <c r="B224" s="71"/>
      <c r="C224" s="72"/>
      <c r="D224" s="73"/>
      <c r="E224" s="73"/>
      <c r="F224" s="73"/>
    </row>
    <row r="225" spans="2:6" x14ac:dyDescent="0.25">
      <c r="B225" s="71"/>
      <c r="C225" s="72"/>
      <c r="D225" s="73"/>
      <c r="E225" s="73"/>
      <c r="F225" s="73"/>
    </row>
    <row r="226" spans="2:6" x14ac:dyDescent="0.25">
      <c r="B226" s="71"/>
      <c r="C226" s="72"/>
      <c r="D226" s="73"/>
      <c r="E226" s="73"/>
      <c r="F226" s="73"/>
    </row>
    <row r="227" spans="2:6" x14ac:dyDescent="0.25">
      <c r="B227" s="71"/>
      <c r="C227" s="72"/>
      <c r="D227" s="73"/>
      <c r="E227" s="73"/>
      <c r="F227" s="73"/>
    </row>
    <row r="228" spans="2:6" x14ac:dyDescent="0.25">
      <c r="B228" s="71"/>
      <c r="C228" s="72"/>
      <c r="D228" s="73"/>
      <c r="E228" s="73"/>
      <c r="F228" s="73"/>
    </row>
    <row r="229" spans="2:6" x14ac:dyDescent="0.25">
      <c r="B229" s="71"/>
      <c r="C229" s="72"/>
      <c r="D229" s="73"/>
      <c r="E229" s="73"/>
      <c r="F229" s="73"/>
    </row>
    <row r="230" spans="2:6" x14ac:dyDescent="0.25">
      <c r="B230" s="71"/>
      <c r="C230" s="72"/>
      <c r="D230" s="73"/>
      <c r="E230" s="73"/>
      <c r="F230" s="73"/>
    </row>
    <row r="231" spans="2:6" x14ac:dyDescent="0.25">
      <c r="B231" s="71"/>
      <c r="C231" s="72"/>
      <c r="D231" s="73"/>
      <c r="E231" s="73"/>
      <c r="F231" s="73"/>
    </row>
    <row r="232" spans="2:6" x14ac:dyDescent="0.25">
      <c r="B232" s="71"/>
      <c r="C232" s="72"/>
      <c r="D232" s="73"/>
      <c r="E232" s="73"/>
      <c r="F232" s="73"/>
    </row>
    <row r="233" spans="2:6" x14ac:dyDescent="0.25">
      <c r="B233" s="71"/>
      <c r="C233" s="72"/>
      <c r="D233" s="73"/>
      <c r="E233" s="73"/>
      <c r="F233" s="73"/>
    </row>
    <row r="234" spans="2:6" x14ac:dyDescent="0.25">
      <c r="B234" s="71"/>
      <c r="C234" s="72"/>
      <c r="D234" s="73"/>
      <c r="E234" s="73"/>
      <c r="F234" s="73"/>
    </row>
    <row r="235" spans="2:6" x14ac:dyDescent="0.25">
      <c r="B235" s="71"/>
      <c r="C235" s="72"/>
      <c r="D235" s="73"/>
      <c r="E235" s="73"/>
      <c r="F235" s="73"/>
    </row>
    <row r="236" spans="2:6" x14ac:dyDescent="0.25">
      <c r="B236" s="71"/>
      <c r="C236" s="72"/>
      <c r="D236" s="73"/>
      <c r="E236" s="73"/>
      <c r="F236" s="73"/>
    </row>
    <row r="237" spans="2:6" x14ac:dyDescent="0.25">
      <c r="B237" s="71"/>
      <c r="C237" s="72"/>
      <c r="D237" s="73"/>
      <c r="E237" s="73"/>
      <c r="F237" s="73"/>
    </row>
    <row r="238" spans="2:6" x14ac:dyDescent="0.25">
      <c r="B238" s="71"/>
      <c r="C238" s="72"/>
      <c r="D238" s="73"/>
      <c r="E238" s="73"/>
      <c r="F238" s="73"/>
    </row>
    <row r="239" spans="2:6" x14ac:dyDescent="0.25">
      <c r="B239" s="71"/>
      <c r="C239" s="72"/>
      <c r="D239" s="73"/>
      <c r="E239" s="73"/>
      <c r="F239" s="73"/>
    </row>
    <row r="240" spans="2:6" x14ac:dyDescent="0.25">
      <c r="B240" s="71"/>
      <c r="C240" s="72"/>
      <c r="D240" s="73"/>
      <c r="E240" s="73"/>
      <c r="F240" s="73"/>
    </row>
    <row r="241" spans="2:6" x14ac:dyDescent="0.25">
      <c r="B241" s="71"/>
      <c r="C241" s="72"/>
      <c r="D241" s="73"/>
      <c r="E241" s="73"/>
      <c r="F241" s="73"/>
    </row>
    <row r="242" spans="2:6" x14ac:dyDescent="0.25">
      <c r="B242" s="71"/>
      <c r="C242" s="72"/>
      <c r="D242" s="73"/>
      <c r="E242" s="73"/>
      <c r="F242" s="73"/>
    </row>
    <row r="243" spans="2:6" x14ac:dyDescent="0.25">
      <c r="B243" s="71"/>
      <c r="C243" s="72"/>
      <c r="D243" s="73"/>
      <c r="E243" s="73"/>
      <c r="F243" s="73"/>
    </row>
    <row r="244" spans="2:6" x14ac:dyDescent="0.25">
      <c r="B244" s="71"/>
      <c r="C244" s="72"/>
      <c r="D244" s="73"/>
      <c r="E244" s="73"/>
      <c r="F244" s="73"/>
    </row>
    <row r="245" spans="2:6" x14ac:dyDescent="0.25">
      <c r="B245" s="71"/>
      <c r="C245" s="72"/>
      <c r="D245" s="73"/>
      <c r="E245" s="73"/>
      <c r="F245" s="73"/>
    </row>
    <row r="246" spans="2:6" x14ac:dyDescent="0.25">
      <c r="B246" s="71"/>
      <c r="C246" s="72"/>
      <c r="D246" s="73"/>
      <c r="E246" s="73"/>
      <c r="F246" s="73"/>
    </row>
    <row r="247" spans="2:6" x14ac:dyDescent="0.25">
      <c r="B247" s="71"/>
      <c r="C247" s="72"/>
      <c r="D247" s="73"/>
      <c r="E247" s="73"/>
      <c r="F247" s="73"/>
    </row>
    <row r="248" spans="2:6" x14ac:dyDescent="0.25">
      <c r="B248" s="71"/>
      <c r="C248" s="72"/>
      <c r="D248" s="73"/>
      <c r="E248" s="73"/>
      <c r="F248" s="73"/>
    </row>
    <row r="249" spans="2:6" x14ac:dyDescent="0.25">
      <c r="B249" s="71"/>
      <c r="C249" s="72"/>
      <c r="D249" s="73"/>
      <c r="E249" s="73"/>
      <c r="F249" s="73"/>
    </row>
    <row r="250" spans="2:6" x14ac:dyDescent="0.25">
      <c r="B250" s="71"/>
      <c r="C250" s="72"/>
      <c r="D250" s="73"/>
      <c r="E250" s="73"/>
      <c r="F250" s="73"/>
    </row>
    <row r="251" spans="2:6" x14ac:dyDescent="0.25">
      <c r="B251" s="71"/>
      <c r="C251" s="72"/>
      <c r="D251" s="73"/>
      <c r="E251" s="73"/>
      <c r="F251" s="73"/>
    </row>
    <row r="252" spans="2:6" x14ac:dyDescent="0.25">
      <c r="B252" s="71"/>
      <c r="C252" s="72"/>
      <c r="D252" s="73"/>
      <c r="E252" s="73"/>
      <c r="F252" s="73"/>
    </row>
    <row r="253" spans="2:6" x14ac:dyDescent="0.25">
      <c r="B253" s="71"/>
      <c r="C253" s="72"/>
      <c r="D253" s="73"/>
      <c r="E253" s="73"/>
      <c r="F253" s="73"/>
    </row>
    <row r="254" spans="2:6" x14ac:dyDescent="0.25">
      <c r="B254" s="71"/>
      <c r="C254" s="72"/>
      <c r="D254" s="73"/>
      <c r="E254" s="73"/>
      <c r="F254" s="73"/>
    </row>
    <row r="255" spans="2:6" x14ac:dyDescent="0.25">
      <c r="B255" s="71"/>
      <c r="C255" s="72"/>
      <c r="D255" s="73"/>
      <c r="E255" s="73"/>
      <c r="F255" s="73"/>
    </row>
    <row r="256" spans="2:6" x14ac:dyDescent="0.25">
      <c r="B256" s="71"/>
      <c r="C256" s="72"/>
      <c r="D256" s="73"/>
      <c r="E256" s="73"/>
      <c r="F256" s="73"/>
    </row>
    <row r="257" spans="2:6" x14ac:dyDescent="0.25">
      <c r="B257" s="71"/>
      <c r="C257" s="72"/>
      <c r="D257" s="73"/>
      <c r="E257" s="73"/>
      <c r="F257" s="73"/>
    </row>
    <row r="258" spans="2:6" x14ac:dyDescent="0.25">
      <c r="B258" s="71"/>
      <c r="C258" s="72"/>
      <c r="D258" s="73"/>
      <c r="E258" s="73"/>
      <c r="F258" s="73"/>
    </row>
    <row r="259" spans="2:6" x14ac:dyDescent="0.25">
      <c r="B259" s="71"/>
      <c r="C259" s="72"/>
      <c r="D259" s="73"/>
      <c r="E259" s="73"/>
      <c r="F259" s="73"/>
    </row>
    <row r="260" spans="2:6" x14ac:dyDescent="0.25">
      <c r="B260" s="71"/>
      <c r="C260" s="72"/>
      <c r="D260" s="73"/>
      <c r="E260" s="73"/>
      <c r="F260" s="73"/>
    </row>
    <row r="261" spans="2:6" x14ac:dyDescent="0.25">
      <c r="B261" s="71"/>
      <c r="C261" s="72"/>
      <c r="D261" s="73"/>
      <c r="E261" s="73"/>
      <c r="F261" s="73"/>
    </row>
    <row r="262" spans="2:6" x14ac:dyDescent="0.25">
      <c r="B262" s="71"/>
      <c r="C262" s="72"/>
      <c r="D262" s="73"/>
      <c r="E262" s="73"/>
      <c r="F262" s="73"/>
    </row>
    <row r="263" spans="2:6" x14ac:dyDescent="0.25">
      <c r="B263" s="71"/>
      <c r="C263" s="72"/>
      <c r="D263" s="73"/>
      <c r="E263" s="73"/>
      <c r="F263" s="73"/>
    </row>
    <row r="264" spans="2:6" x14ac:dyDescent="0.25">
      <c r="B264" s="71"/>
      <c r="C264" s="72"/>
      <c r="D264" s="73"/>
      <c r="E264" s="73"/>
      <c r="F264" s="73"/>
    </row>
    <row r="265" spans="2:6" x14ac:dyDescent="0.25">
      <c r="B265" s="71"/>
      <c r="C265" s="72"/>
      <c r="D265" s="73"/>
      <c r="E265" s="73"/>
      <c r="F265" s="73"/>
    </row>
    <row r="266" spans="2:6" x14ac:dyDescent="0.25">
      <c r="B266" s="71"/>
      <c r="C266" s="72"/>
      <c r="D266" s="73"/>
      <c r="E266" s="73"/>
      <c r="F266" s="73"/>
    </row>
    <row r="267" spans="2:6" x14ac:dyDescent="0.25">
      <c r="B267" s="71"/>
      <c r="C267" s="72"/>
      <c r="D267" s="73"/>
      <c r="E267" s="73"/>
      <c r="F267" s="73"/>
    </row>
    <row r="268" spans="2:6" x14ac:dyDescent="0.25">
      <c r="B268" s="71"/>
      <c r="C268" s="72"/>
      <c r="D268" s="73"/>
      <c r="E268" s="73"/>
      <c r="F268" s="73"/>
    </row>
    <row r="269" spans="2:6" x14ac:dyDescent="0.25">
      <c r="B269" s="71"/>
      <c r="C269" s="72"/>
      <c r="D269" s="73"/>
      <c r="E269" s="73"/>
      <c r="F269" s="73"/>
    </row>
    <row r="270" spans="2:6" x14ac:dyDescent="0.25">
      <c r="B270" s="71"/>
      <c r="C270" s="72"/>
      <c r="D270" s="73"/>
      <c r="E270" s="73"/>
      <c r="F270" s="73"/>
    </row>
    <row r="271" spans="2:6" x14ac:dyDescent="0.25">
      <c r="B271" s="71"/>
      <c r="C271" s="72"/>
      <c r="D271" s="73"/>
      <c r="E271" s="73"/>
      <c r="F271" s="73"/>
    </row>
    <row r="272" spans="2:6" x14ac:dyDescent="0.25">
      <c r="B272" s="71"/>
      <c r="C272" s="72"/>
      <c r="D272" s="73"/>
      <c r="E272" s="73"/>
      <c r="F272" s="73"/>
    </row>
    <row r="273" spans="2:6" x14ac:dyDescent="0.25">
      <c r="B273" s="71"/>
      <c r="C273" s="72"/>
      <c r="D273" s="73"/>
      <c r="E273" s="73"/>
      <c r="F273" s="73"/>
    </row>
    <row r="274" spans="2:6" x14ac:dyDescent="0.25">
      <c r="B274" s="71"/>
      <c r="C274" s="72"/>
      <c r="D274" s="73"/>
      <c r="E274" s="73"/>
      <c r="F274" s="73"/>
    </row>
    <row r="275" spans="2:6" x14ac:dyDescent="0.25">
      <c r="B275" s="71"/>
      <c r="C275" s="72"/>
      <c r="D275" s="73"/>
      <c r="E275" s="73"/>
      <c r="F275" s="73"/>
    </row>
    <row r="276" spans="2:6" x14ac:dyDescent="0.25">
      <c r="B276" s="71"/>
      <c r="C276" s="72"/>
      <c r="D276" s="73"/>
      <c r="E276" s="73"/>
      <c r="F276" s="73"/>
    </row>
    <row r="277" spans="2:6" x14ac:dyDescent="0.25">
      <c r="B277" s="71"/>
      <c r="C277" s="72"/>
      <c r="D277" s="73"/>
      <c r="E277" s="73"/>
      <c r="F277" s="73"/>
    </row>
    <row r="278" spans="2:6" x14ac:dyDescent="0.25">
      <c r="B278" s="71"/>
      <c r="C278" s="72"/>
      <c r="D278" s="73"/>
      <c r="E278" s="73"/>
      <c r="F278" s="73"/>
    </row>
    <row r="279" spans="2:6" x14ac:dyDescent="0.25">
      <c r="B279" s="71"/>
      <c r="C279" s="72"/>
      <c r="D279" s="73"/>
      <c r="E279" s="73"/>
      <c r="F279" s="73"/>
    </row>
    <row r="280" spans="2:6" x14ac:dyDescent="0.25">
      <c r="B280" s="71"/>
      <c r="C280" s="72"/>
      <c r="D280" s="73"/>
      <c r="E280" s="73"/>
      <c r="F280" s="73"/>
    </row>
    <row r="281" spans="2:6" x14ac:dyDescent="0.25">
      <c r="B281" s="71"/>
      <c r="C281" s="72"/>
      <c r="D281" s="73"/>
      <c r="E281" s="73"/>
      <c r="F281" s="73"/>
    </row>
    <row r="282" spans="2:6" x14ac:dyDescent="0.25">
      <c r="B282" s="71"/>
      <c r="C282" s="72"/>
      <c r="D282" s="73"/>
      <c r="E282" s="73"/>
      <c r="F282" s="73"/>
    </row>
  </sheetData>
  <mergeCells count="1">
    <mergeCell ref="B2:F2"/>
  </mergeCells>
  <pageMargins left="0.7" right="0.7" top="0.75" bottom="0.75" header="0.3" footer="0.3"/>
  <pageSetup paperSize="9" scale="77"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274"/>
  <sheetViews>
    <sheetView topLeftCell="A7" workbookViewId="0">
      <selection activeCell="E16" sqref="E16"/>
    </sheetView>
  </sheetViews>
  <sheetFormatPr defaultRowHeight="15" x14ac:dyDescent="0.25"/>
  <cols>
    <col min="1" max="1" width="9.140625" style="59"/>
    <col min="2" max="2" width="52.7109375" style="74" customWidth="1"/>
    <col min="3" max="3" width="8.140625" style="75" bestFit="1" customWidth="1"/>
    <col min="4" max="4" width="13" style="76" customWidth="1"/>
    <col min="5" max="5" width="17.140625" style="76" customWidth="1"/>
    <col min="6" max="6" width="15.7109375" style="76" customWidth="1"/>
    <col min="7" max="7" width="14" style="66" customWidth="1"/>
    <col min="8" max="16384" width="9.140625" style="59"/>
  </cols>
  <sheetData>
    <row r="2" spans="2:7" s="54" customFormat="1" ht="15" customHeight="1" x14ac:dyDescent="0.2">
      <c r="B2" s="212" t="str">
        <f>'Elenco Prezzi Unitari'!B167</f>
        <v>PLT5 - Nummernschilderkennungsstation Nr.5:  Traminerstraße (Gemeinde  AUER)</v>
      </c>
      <c r="C2" s="212"/>
      <c r="D2" s="212"/>
      <c r="E2" s="212"/>
      <c r="F2" s="212"/>
      <c r="G2" s="53"/>
    </row>
    <row r="3" spans="2:7" s="54" customFormat="1" x14ac:dyDescent="0.2">
      <c r="B3" s="55" t="str">
        <f>'Elenco Prezzi Unitari'!B65</f>
        <v>BESCHREIBUNG</v>
      </c>
      <c r="C3" s="55" t="str">
        <f>'Elenco Prezzi Unitari'!C65</f>
        <v>M.E.</v>
      </c>
      <c r="D3" s="55" t="str">
        <f>'Elenco Prezzi Unitari'!D65</f>
        <v>ANZ.</v>
      </c>
      <c r="E3" s="55" t="str">
        <f>'Elenco Prezzi Unitari'!E65</f>
        <v>EINHEITSPREIS</v>
      </c>
      <c r="F3" s="55" t="str">
        <f>'Elenco Prezzi Unitari'!F65</f>
        <v>BETRAG</v>
      </c>
      <c r="G3" s="53"/>
    </row>
    <row r="4" spans="2:7" ht="30" x14ac:dyDescent="0.25">
      <c r="B4" s="34" t="str">
        <f>'Elenco Prezzi Unitari'!B4</f>
        <v>Videokamera Nummernschilderkennung OCR + Übersichtskamera</v>
      </c>
      <c r="C4" s="56" t="s">
        <v>1</v>
      </c>
      <c r="D4" s="57">
        <v>1</v>
      </c>
      <c r="E4" s="82">
        <f>'Elenco Prezzi Unitari'!F4</f>
        <v>3200</v>
      </c>
      <c r="F4" s="83">
        <f t="shared" ref="F4:F8" si="0">E4*D4</f>
        <v>3200</v>
      </c>
      <c r="G4" s="58"/>
    </row>
    <row r="5" spans="2:7" ht="30" x14ac:dyDescent="0.25">
      <c r="B5" s="34" t="str">
        <f>'Elenco Prezzi Unitari'!B5</f>
        <v>Lokaler Speicher f. Videokamera Nummernschilderkennung - HD Typ SSD 120 GB</v>
      </c>
      <c r="C5" s="56" t="s">
        <v>1</v>
      </c>
      <c r="D5" s="57">
        <v>1</v>
      </c>
      <c r="E5" s="82">
        <f>'Elenco Prezzi Unitari'!F5</f>
        <v>224</v>
      </c>
      <c r="F5" s="83">
        <f t="shared" si="0"/>
        <v>224</v>
      </c>
      <c r="G5" s="58"/>
    </row>
    <row r="6" spans="2:7" x14ac:dyDescent="0.25">
      <c r="B6" s="34" t="str">
        <f>'Elenco Prezzi Unitari'!B10</f>
        <v>Grundlizenz Kamera f. SW Nummernschilderkennung</v>
      </c>
      <c r="C6" s="56" t="s">
        <v>1</v>
      </c>
      <c r="D6" s="57">
        <v>1</v>
      </c>
      <c r="E6" s="82">
        <f>'Elenco Prezzi Unitari'!F10</f>
        <v>513.5</v>
      </c>
      <c r="F6" s="83">
        <f t="shared" si="0"/>
        <v>513.5</v>
      </c>
      <c r="G6" s="58"/>
    </row>
    <row r="7" spans="2:7" ht="30" x14ac:dyDescent="0.25">
      <c r="B7" s="34" t="str">
        <f>'Elenco Prezzi Unitari'!B11</f>
        <v>Lizenz Kamera Zugriff KfZ-Zulassungsstelle f. SW Nummernschilderkennung</v>
      </c>
      <c r="C7" s="56" t="s">
        <v>1</v>
      </c>
      <c r="D7" s="57">
        <v>1</v>
      </c>
      <c r="E7" s="82">
        <f>'Elenco Prezzi Unitari'!F11</f>
        <v>260</v>
      </c>
      <c r="F7" s="83">
        <f t="shared" si="0"/>
        <v>260</v>
      </c>
      <c r="G7" s="58"/>
    </row>
    <row r="8" spans="2:7" x14ac:dyDescent="0.25">
      <c r="B8" s="34" t="str">
        <f>'Elenco Prezzi Unitari'!B37</f>
        <v>Schild "Videoüberwachter Bereich" Art.13 GvD 196/2003</v>
      </c>
      <c r="C8" s="56" t="s">
        <v>1</v>
      </c>
      <c r="D8" s="57">
        <v>1</v>
      </c>
      <c r="E8" s="82">
        <f>'Elenco Prezzi Unitari'!F37</f>
        <v>50</v>
      </c>
      <c r="F8" s="83">
        <f t="shared" si="0"/>
        <v>50</v>
      </c>
      <c r="G8" s="58"/>
    </row>
    <row r="9" spans="2:7" ht="75" x14ac:dyDescent="0.25">
      <c r="B9" s="34" t="str">
        <f>'Elenco Prezzi Unitari'!B32</f>
        <v>Zubehörteile für die Montage der Videokameras und die fachgerechte Herstellung einer vollständigen, funktionstüchtigen Anlage (z.B. Elektroschaltschrank, Geräteschrank, selbstrückstellender Schalter, Netzgeräte, Kabel usw.)</v>
      </c>
      <c r="C9" s="114" t="str">
        <f>'Elenco Prezzi Unitari'!C32</f>
        <v>pauschal</v>
      </c>
      <c r="D9" s="57">
        <v>1</v>
      </c>
      <c r="E9" s="82">
        <v>800</v>
      </c>
      <c r="F9" s="83">
        <f>E9*D9</f>
        <v>800</v>
      </c>
      <c r="G9" s="64"/>
    </row>
    <row r="10" spans="2:7" ht="30" x14ac:dyDescent="0.25">
      <c r="B10" s="34" t="str">
        <f>'Elenco Prezzi Unitari'!B57</f>
        <v>Lieferung und Einbau eines verjüngenden Masts mit gebogenem Ausleger  H 6,70 m ü.d.B., Ausleger 4,00 m</v>
      </c>
      <c r="C10" s="56" t="s">
        <v>1</v>
      </c>
      <c r="D10" s="57">
        <v>1</v>
      </c>
      <c r="E10" s="82">
        <f>'Elenco Prezzi Unitari'!F57</f>
        <v>1154</v>
      </c>
      <c r="F10" s="83">
        <f t="shared" ref="F10:F14" si="1">E10*D10</f>
        <v>1154</v>
      </c>
      <c r="G10" s="64"/>
    </row>
    <row r="11" spans="2:7" ht="60" x14ac:dyDescent="0.25">
      <c r="B11" s="34" t="str">
        <f>'Elenco Prezzi Unitari'!B58</f>
        <v>Herstellung eines Fundaments einschließlich Aushub für versenkten Einbau eines verjüngenden Auslegermasts, Ausleger  4,00m , Abm. 124x144x74, doppelte Stahlarmierung, Stahlbeton usw.</v>
      </c>
      <c r="C11" s="56" t="s">
        <v>1</v>
      </c>
      <c r="D11" s="57">
        <v>1</v>
      </c>
      <c r="E11" s="82">
        <f>'Elenco Prezzi Unitari'!F58</f>
        <v>1200</v>
      </c>
      <c r="F11" s="83">
        <f t="shared" si="1"/>
        <v>1200</v>
      </c>
      <c r="G11" s="64"/>
    </row>
    <row r="12" spans="2:7" ht="45" x14ac:dyDescent="0.25">
      <c r="B12" s="34" t="str">
        <f>'Elenco Prezzi Unitari'!B62</f>
        <v>Lieferung und Einbau von vorgefertigten Inspektions- und Abzweigungsschächten aus Beton, Innendurchm.50x50x70</v>
      </c>
      <c r="C12" s="56" t="s">
        <v>1</v>
      </c>
      <c r="D12" s="57">
        <v>1</v>
      </c>
      <c r="E12" s="82">
        <f>'Elenco Prezzi Unitari'!F62</f>
        <v>120</v>
      </c>
      <c r="F12" s="83">
        <f t="shared" si="1"/>
        <v>120</v>
      </c>
      <c r="G12" s="64"/>
    </row>
    <row r="13" spans="2:7" x14ac:dyDescent="0.25">
      <c r="B13" s="34" t="str">
        <f>'Elenco Prezzi Unitari'!B63</f>
        <v>Lieferung und Einbau von Gullys aus Späroguss</v>
      </c>
      <c r="C13" s="56" t="s">
        <v>1</v>
      </c>
      <c r="D13" s="57">
        <v>1</v>
      </c>
      <c r="E13" s="82">
        <f>'Elenco Prezzi Unitari'!F63</f>
        <v>111.6</v>
      </c>
      <c r="F13" s="83">
        <f t="shared" si="1"/>
        <v>111.6</v>
      </c>
      <c r="G13" s="64"/>
    </row>
    <row r="14" spans="2:7" ht="60" x14ac:dyDescent="0.25">
      <c r="B14" s="34" t="str">
        <f>'Elenco Prezzi Unitari'!B61</f>
        <v>Lieferung und  Einbau eines Erders aus Stahl, normgerecht an die Erdleiter  angeschlossen mittels Verbindungsklemmen. Kreuzerder 50/50/2 mm, feuerverzinkt. L=1000 mm.</v>
      </c>
      <c r="C14" s="56" t="s">
        <v>1</v>
      </c>
      <c r="D14" s="57">
        <v>1</v>
      </c>
      <c r="E14" s="82">
        <f>'Elenco Prezzi Unitari'!F61</f>
        <v>75.75</v>
      </c>
      <c r="F14" s="83">
        <f t="shared" si="1"/>
        <v>75.75</v>
      </c>
      <c r="G14" s="64"/>
    </row>
    <row r="15" spans="2:7" ht="30" x14ac:dyDescent="0.25">
      <c r="B15" s="34" t="str">
        <f>'Elenco Prezzi Unitari'!B34</f>
        <v>Arbeitslohn für die Installation (einschließlich Einsatz einer Arbeitsbühne) und die Konfiguration der Anlage.</v>
      </c>
      <c r="C15" s="114" t="str">
        <f>'Elenco Prezzi Unitari'!C34</f>
        <v>pauschal</v>
      </c>
      <c r="D15" s="63">
        <v>1</v>
      </c>
      <c r="E15" s="86">
        <v>768.4</v>
      </c>
      <c r="F15" s="87">
        <f>E15*D15</f>
        <v>768.4</v>
      </c>
    </row>
    <row r="16" spans="2:7" x14ac:dyDescent="0.25">
      <c r="B16" s="35" t="str">
        <f>'Elenco Prezzi Unitari'!B66</f>
        <v>Gesamt SOA Kategorie OS5</v>
      </c>
      <c r="C16" s="60"/>
      <c r="D16" s="61"/>
      <c r="E16" s="84"/>
      <c r="F16" s="85">
        <f>SUM(F4:F15)</f>
        <v>8477.25</v>
      </c>
    </row>
    <row r="17" spans="2:6" x14ac:dyDescent="0.25">
      <c r="B17" s="34" t="str">
        <f>'Elenco Prezzi Unitari'!B6</f>
        <v>Modem 3G HSPDS/GPRS mit eingebauter Antenne</v>
      </c>
      <c r="C17" s="56" t="s">
        <v>1</v>
      </c>
      <c r="D17" s="57">
        <v>1</v>
      </c>
      <c r="E17" s="82">
        <f>'Elenco Prezzi Unitari'!F6</f>
        <v>320</v>
      </c>
      <c r="F17" s="83">
        <f t="shared" ref="F17" si="2">E17*D17</f>
        <v>320</v>
      </c>
    </row>
    <row r="18" spans="2:6" ht="45" x14ac:dyDescent="0.25">
      <c r="B18" s="34" t="str">
        <f>'Elenco Prezzi Unitari'!B33</f>
        <v>Zubehörteile für die Montage der Konnektivitätsgeräte zur fachgerechten Herstellung einer vollständigen, funktionstüchtigen Anlage.</v>
      </c>
      <c r="C18" s="114" t="str">
        <f>'Elenco Prezzi Unitari'!C33</f>
        <v>pauschal</v>
      </c>
      <c r="D18" s="57">
        <v>1</v>
      </c>
      <c r="E18" s="82">
        <v>200</v>
      </c>
      <c r="F18" s="83">
        <f>E18*D18</f>
        <v>200</v>
      </c>
    </row>
    <row r="19" spans="2:6" ht="30" x14ac:dyDescent="0.25">
      <c r="B19" s="34" t="str">
        <f>'Elenco Prezzi Unitari'!B34</f>
        <v>Arbeitslohn für die Installation (einschließlich Einsatz einer Arbeitsbühne) und die Konfiguration der Anlage.</v>
      </c>
      <c r="C19" s="114" t="str">
        <f>'Elenco Prezzi Unitari'!C34</f>
        <v>pauschal</v>
      </c>
      <c r="D19" s="63">
        <v>1</v>
      </c>
      <c r="E19" s="86">
        <v>200</v>
      </c>
      <c r="F19" s="87">
        <f>E19*D19</f>
        <v>200</v>
      </c>
    </row>
    <row r="20" spans="2:6" x14ac:dyDescent="0.25">
      <c r="B20" s="36" t="str">
        <f>'Elenco Prezzi Unitari'!B67</f>
        <v>Gesamt SOA Kategorie OS19</v>
      </c>
      <c r="C20" s="60"/>
      <c r="D20" s="65"/>
      <c r="E20" s="84"/>
      <c r="F20" s="88">
        <f>SUM(F17:F19)</f>
        <v>720</v>
      </c>
    </row>
    <row r="21" spans="2:6" x14ac:dyDescent="0.25">
      <c r="B21" s="67"/>
      <c r="C21" s="68"/>
      <c r="D21" s="69"/>
      <c r="E21" s="89"/>
      <c r="F21" s="89"/>
    </row>
    <row r="22" spans="2:6" x14ac:dyDescent="0.25">
      <c r="B22" s="45" t="str">
        <f>'Elenco Prezzi Unitari'!B69</f>
        <v>SUMME</v>
      </c>
      <c r="C22" s="60"/>
      <c r="D22" s="70"/>
      <c r="E22" s="84"/>
      <c r="F22" s="90">
        <f>F16+F20</f>
        <v>9197.25</v>
      </c>
    </row>
    <row r="23" spans="2:6" x14ac:dyDescent="0.25">
      <c r="B23" s="71"/>
      <c r="C23" s="72"/>
      <c r="D23" s="73"/>
      <c r="E23" s="73"/>
      <c r="F23" s="73"/>
    </row>
    <row r="24" spans="2:6" x14ac:dyDescent="0.25">
      <c r="B24" s="71"/>
      <c r="C24" s="72"/>
      <c r="D24" s="73"/>
      <c r="E24" s="73"/>
      <c r="F24" s="73"/>
    </row>
    <row r="25" spans="2:6" x14ac:dyDescent="0.25">
      <c r="B25" s="71"/>
      <c r="C25" s="72"/>
      <c r="D25" s="73"/>
      <c r="E25" s="73"/>
      <c r="F25" s="73"/>
    </row>
    <row r="26" spans="2:6" x14ac:dyDescent="0.25">
      <c r="B26" s="71"/>
      <c r="C26" s="72"/>
      <c r="D26" s="73"/>
      <c r="E26" s="73"/>
      <c r="F26" s="73"/>
    </row>
    <row r="27" spans="2:6" x14ac:dyDescent="0.25">
      <c r="B27" s="71"/>
      <c r="C27" s="72"/>
      <c r="D27" s="73"/>
      <c r="E27" s="73"/>
      <c r="F27" s="73"/>
    </row>
    <row r="28" spans="2:6" x14ac:dyDescent="0.25">
      <c r="B28" s="71"/>
      <c r="C28" s="72"/>
      <c r="D28" s="73"/>
      <c r="E28" s="73"/>
      <c r="F28" s="73"/>
    </row>
    <row r="29" spans="2:6" x14ac:dyDescent="0.25">
      <c r="B29" s="71"/>
      <c r="C29" s="72"/>
      <c r="D29" s="73"/>
      <c r="E29" s="73"/>
      <c r="F29" s="73"/>
    </row>
    <row r="30" spans="2:6" x14ac:dyDescent="0.25">
      <c r="B30" s="71"/>
      <c r="C30" s="72"/>
      <c r="D30" s="73"/>
      <c r="E30" s="73"/>
      <c r="F30" s="73"/>
    </row>
    <row r="31" spans="2:6" x14ac:dyDescent="0.25">
      <c r="B31" s="71"/>
      <c r="C31" s="72"/>
      <c r="D31" s="73"/>
      <c r="E31" s="73"/>
      <c r="F31" s="73"/>
    </row>
    <row r="32" spans="2:6" x14ac:dyDescent="0.25">
      <c r="B32" s="71"/>
      <c r="C32" s="72"/>
      <c r="D32" s="73"/>
      <c r="E32" s="73"/>
      <c r="F32" s="73"/>
    </row>
    <row r="33" spans="2:6" x14ac:dyDescent="0.25">
      <c r="B33" s="71"/>
      <c r="C33" s="72"/>
      <c r="D33" s="73"/>
      <c r="E33" s="73"/>
      <c r="F33" s="73"/>
    </row>
    <row r="34" spans="2:6" x14ac:dyDescent="0.25">
      <c r="B34" s="71"/>
      <c r="C34" s="72"/>
      <c r="D34" s="73"/>
      <c r="E34" s="73"/>
      <c r="F34" s="73"/>
    </row>
    <row r="35" spans="2:6" x14ac:dyDescent="0.25">
      <c r="B35" s="71"/>
      <c r="C35" s="72"/>
      <c r="D35" s="73"/>
      <c r="E35" s="73"/>
      <c r="F35" s="73"/>
    </row>
    <row r="36" spans="2:6" x14ac:dyDescent="0.25">
      <c r="B36" s="71"/>
      <c r="C36" s="72"/>
      <c r="D36" s="73"/>
      <c r="E36" s="73"/>
      <c r="F36" s="73"/>
    </row>
    <row r="37" spans="2:6" x14ac:dyDescent="0.25">
      <c r="B37" s="71"/>
      <c r="C37" s="72"/>
      <c r="D37" s="73"/>
      <c r="E37" s="73"/>
      <c r="F37" s="73"/>
    </row>
    <row r="38" spans="2:6" x14ac:dyDescent="0.25">
      <c r="B38" s="71"/>
      <c r="C38" s="72"/>
      <c r="D38" s="73"/>
      <c r="E38" s="73"/>
      <c r="F38" s="73"/>
    </row>
    <row r="39" spans="2:6" x14ac:dyDescent="0.25">
      <c r="B39" s="71"/>
      <c r="C39" s="72"/>
      <c r="D39" s="73"/>
      <c r="E39" s="73"/>
      <c r="F39" s="73"/>
    </row>
    <row r="40" spans="2:6" x14ac:dyDescent="0.25">
      <c r="B40" s="71"/>
      <c r="C40" s="72"/>
      <c r="D40" s="73"/>
      <c r="E40" s="73"/>
      <c r="F40" s="73"/>
    </row>
    <row r="41" spans="2:6" x14ac:dyDescent="0.25">
      <c r="B41" s="71"/>
      <c r="C41" s="72"/>
      <c r="D41" s="73"/>
      <c r="E41" s="73"/>
      <c r="F41" s="73"/>
    </row>
    <row r="42" spans="2:6" x14ac:dyDescent="0.25">
      <c r="B42" s="71"/>
      <c r="C42" s="72"/>
      <c r="D42" s="73"/>
      <c r="E42" s="73"/>
      <c r="F42" s="73"/>
    </row>
    <row r="43" spans="2:6" x14ac:dyDescent="0.25">
      <c r="B43" s="71"/>
      <c r="C43" s="72"/>
      <c r="D43" s="73"/>
      <c r="E43" s="73"/>
      <c r="F43" s="73"/>
    </row>
    <row r="44" spans="2:6" x14ac:dyDescent="0.25">
      <c r="B44" s="71"/>
      <c r="C44" s="72"/>
      <c r="D44" s="73"/>
      <c r="E44" s="73"/>
      <c r="F44" s="73"/>
    </row>
    <row r="45" spans="2:6" x14ac:dyDescent="0.25">
      <c r="B45" s="71"/>
      <c r="C45" s="72"/>
      <c r="D45" s="73"/>
      <c r="E45" s="73"/>
      <c r="F45" s="73"/>
    </row>
    <row r="46" spans="2:6" x14ac:dyDescent="0.25">
      <c r="B46" s="71"/>
      <c r="C46" s="72"/>
      <c r="D46" s="73"/>
      <c r="E46" s="73"/>
      <c r="F46" s="73"/>
    </row>
    <row r="47" spans="2:6" x14ac:dyDescent="0.25">
      <c r="B47" s="71"/>
      <c r="C47" s="72"/>
      <c r="D47" s="73"/>
      <c r="E47" s="73"/>
      <c r="F47" s="73"/>
    </row>
    <row r="48" spans="2:6" x14ac:dyDescent="0.25">
      <c r="B48" s="71"/>
      <c r="C48" s="72"/>
      <c r="D48" s="73"/>
      <c r="E48" s="73"/>
      <c r="F48" s="73"/>
    </row>
    <row r="49" spans="2:6" x14ac:dyDescent="0.25">
      <c r="B49" s="71"/>
      <c r="C49" s="72"/>
      <c r="D49" s="73"/>
      <c r="E49" s="73"/>
      <c r="F49" s="73"/>
    </row>
    <row r="50" spans="2:6" x14ac:dyDescent="0.25">
      <c r="B50" s="71"/>
      <c r="C50" s="72"/>
      <c r="D50" s="73"/>
      <c r="E50" s="73"/>
      <c r="F50" s="73"/>
    </row>
    <row r="51" spans="2:6" x14ac:dyDescent="0.25">
      <c r="B51" s="71"/>
      <c r="C51" s="72"/>
      <c r="D51" s="73"/>
      <c r="E51" s="73"/>
      <c r="F51" s="73"/>
    </row>
    <row r="52" spans="2:6" x14ac:dyDescent="0.25">
      <c r="B52" s="71"/>
      <c r="C52" s="72"/>
      <c r="D52" s="73"/>
      <c r="E52" s="73"/>
      <c r="F52" s="73"/>
    </row>
    <row r="53" spans="2:6" x14ac:dyDescent="0.25">
      <c r="B53" s="71"/>
      <c r="C53" s="72"/>
      <c r="D53" s="73"/>
      <c r="E53" s="73"/>
      <c r="F53" s="73"/>
    </row>
    <row r="54" spans="2:6" x14ac:dyDescent="0.25">
      <c r="B54" s="71"/>
      <c r="C54" s="72"/>
      <c r="D54" s="73"/>
      <c r="E54" s="73"/>
      <c r="F54" s="73"/>
    </row>
    <row r="55" spans="2:6" x14ac:dyDescent="0.25">
      <c r="B55" s="71"/>
      <c r="C55" s="72"/>
      <c r="D55" s="73"/>
      <c r="E55" s="73"/>
      <c r="F55" s="73"/>
    </row>
    <row r="56" spans="2:6" x14ac:dyDescent="0.25">
      <c r="B56" s="71"/>
      <c r="C56" s="72"/>
      <c r="D56" s="73"/>
      <c r="E56" s="73"/>
      <c r="F56" s="73"/>
    </row>
    <row r="57" spans="2:6" x14ac:dyDescent="0.25">
      <c r="B57" s="71"/>
      <c r="C57" s="72"/>
      <c r="D57" s="73"/>
      <c r="E57" s="73"/>
      <c r="F57" s="73"/>
    </row>
    <row r="58" spans="2:6" x14ac:dyDescent="0.25">
      <c r="B58" s="71"/>
      <c r="C58" s="72"/>
      <c r="D58" s="73"/>
      <c r="E58" s="73"/>
      <c r="F58" s="73"/>
    </row>
    <row r="59" spans="2:6" x14ac:dyDescent="0.25">
      <c r="B59" s="71"/>
      <c r="C59" s="72"/>
      <c r="D59" s="73"/>
      <c r="E59" s="73"/>
      <c r="F59" s="73"/>
    </row>
    <row r="60" spans="2:6" x14ac:dyDescent="0.25">
      <c r="B60" s="71"/>
      <c r="C60" s="72"/>
      <c r="D60" s="73"/>
      <c r="E60" s="73"/>
      <c r="F60" s="73"/>
    </row>
    <row r="61" spans="2:6" x14ac:dyDescent="0.25">
      <c r="B61" s="71"/>
      <c r="C61" s="72"/>
      <c r="D61" s="73"/>
      <c r="E61" s="73"/>
      <c r="F61" s="73"/>
    </row>
    <row r="62" spans="2:6" x14ac:dyDescent="0.25">
      <c r="B62" s="71"/>
      <c r="C62" s="72"/>
      <c r="D62" s="73"/>
      <c r="E62" s="73"/>
      <c r="F62" s="73"/>
    </row>
    <row r="63" spans="2:6" x14ac:dyDescent="0.25">
      <c r="B63" s="71"/>
      <c r="C63" s="72"/>
      <c r="D63" s="73"/>
      <c r="E63" s="73"/>
      <c r="F63" s="73"/>
    </row>
    <row r="64" spans="2:6" x14ac:dyDescent="0.25">
      <c r="B64" s="71"/>
      <c r="C64" s="72"/>
      <c r="D64" s="73"/>
      <c r="E64" s="73"/>
      <c r="F64" s="73"/>
    </row>
    <row r="65" spans="2:6" x14ac:dyDescent="0.25">
      <c r="B65" s="71"/>
      <c r="C65" s="72"/>
      <c r="D65" s="73"/>
      <c r="E65" s="73"/>
      <c r="F65" s="73"/>
    </row>
    <row r="66" spans="2:6" x14ac:dyDescent="0.25">
      <c r="B66" s="71"/>
      <c r="C66" s="72"/>
      <c r="D66" s="73"/>
      <c r="E66" s="73"/>
      <c r="F66" s="73"/>
    </row>
    <row r="67" spans="2:6" x14ac:dyDescent="0.25">
      <c r="B67" s="71"/>
      <c r="C67" s="72"/>
      <c r="D67" s="73"/>
      <c r="E67" s="73"/>
      <c r="F67" s="73"/>
    </row>
    <row r="68" spans="2:6" x14ac:dyDescent="0.25">
      <c r="B68" s="71"/>
      <c r="C68" s="72"/>
      <c r="D68" s="73"/>
      <c r="E68" s="73"/>
      <c r="F68" s="73"/>
    </row>
    <row r="69" spans="2:6" x14ac:dyDescent="0.25">
      <c r="B69" s="71"/>
      <c r="C69" s="72"/>
      <c r="D69" s="73"/>
      <c r="E69" s="73"/>
      <c r="F69" s="73"/>
    </row>
    <row r="70" spans="2:6" x14ac:dyDescent="0.25">
      <c r="B70" s="71"/>
      <c r="C70" s="72"/>
      <c r="D70" s="73"/>
      <c r="E70" s="73"/>
      <c r="F70" s="73"/>
    </row>
    <row r="71" spans="2:6" x14ac:dyDescent="0.25">
      <c r="B71" s="71"/>
      <c r="C71" s="72"/>
      <c r="D71" s="73"/>
      <c r="E71" s="73"/>
      <c r="F71" s="73"/>
    </row>
    <row r="72" spans="2:6" x14ac:dyDescent="0.25">
      <c r="B72" s="71"/>
      <c r="C72" s="72"/>
      <c r="D72" s="73"/>
      <c r="E72" s="73"/>
      <c r="F72" s="73"/>
    </row>
    <row r="73" spans="2:6" x14ac:dyDescent="0.25">
      <c r="B73" s="71"/>
      <c r="C73" s="72"/>
      <c r="D73" s="73"/>
      <c r="E73" s="73"/>
      <c r="F73" s="73"/>
    </row>
    <row r="74" spans="2:6" x14ac:dyDescent="0.25">
      <c r="B74" s="71"/>
      <c r="C74" s="72"/>
      <c r="D74" s="73"/>
      <c r="E74" s="73"/>
      <c r="F74" s="73"/>
    </row>
    <row r="75" spans="2:6" x14ac:dyDescent="0.25">
      <c r="B75" s="71"/>
      <c r="C75" s="72"/>
      <c r="D75" s="73"/>
      <c r="E75" s="73"/>
      <c r="F75" s="73"/>
    </row>
    <row r="76" spans="2:6" x14ac:dyDescent="0.25">
      <c r="B76" s="71"/>
      <c r="C76" s="72"/>
      <c r="D76" s="73"/>
      <c r="E76" s="73"/>
      <c r="F76" s="73"/>
    </row>
    <row r="77" spans="2:6" x14ac:dyDescent="0.25">
      <c r="B77" s="71"/>
      <c r="C77" s="72"/>
      <c r="D77" s="73"/>
      <c r="E77" s="73"/>
      <c r="F77" s="73"/>
    </row>
    <row r="78" spans="2:6" x14ac:dyDescent="0.25">
      <c r="B78" s="71"/>
      <c r="C78" s="72"/>
      <c r="D78" s="73"/>
      <c r="E78" s="73"/>
      <c r="F78" s="73"/>
    </row>
    <row r="79" spans="2:6" x14ac:dyDescent="0.25">
      <c r="B79" s="71"/>
      <c r="C79" s="72"/>
      <c r="D79" s="73"/>
      <c r="E79" s="73"/>
      <c r="F79" s="73"/>
    </row>
    <row r="80" spans="2:6" x14ac:dyDescent="0.25">
      <c r="B80" s="71"/>
      <c r="C80" s="72"/>
      <c r="D80" s="73"/>
      <c r="E80" s="73"/>
      <c r="F80" s="73"/>
    </row>
    <row r="81" spans="2:6" x14ac:dyDescent="0.25">
      <c r="B81" s="71"/>
      <c r="C81" s="72"/>
      <c r="D81" s="73"/>
      <c r="E81" s="73"/>
      <c r="F81" s="73"/>
    </row>
    <row r="82" spans="2:6" x14ac:dyDescent="0.25">
      <c r="B82" s="71"/>
      <c r="C82" s="72"/>
      <c r="D82" s="73"/>
      <c r="E82" s="73"/>
      <c r="F82" s="73"/>
    </row>
    <row r="83" spans="2:6" x14ac:dyDescent="0.25">
      <c r="B83" s="71"/>
      <c r="C83" s="72"/>
      <c r="D83" s="73"/>
      <c r="E83" s="73"/>
      <c r="F83" s="73"/>
    </row>
    <row r="84" spans="2:6" x14ac:dyDescent="0.25">
      <c r="B84" s="71"/>
      <c r="C84" s="72"/>
      <c r="D84" s="73"/>
      <c r="E84" s="73"/>
      <c r="F84" s="73"/>
    </row>
    <row r="85" spans="2:6" x14ac:dyDescent="0.25">
      <c r="B85" s="71"/>
      <c r="C85" s="72"/>
      <c r="D85" s="73"/>
      <c r="E85" s="73"/>
      <c r="F85" s="73"/>
    </row>
    <row r="86" spans="2:6" x14ac:dyDescent="0.25">
      <c r="B86" s="71"/>
      <c r="C86" s="72"/>
      <c r="D86" s="73"/>
      <c r="E86" s="73"/>
      <c r="F86" s="73"/>
    </row>
    <row r="87" spans="2:6" x14ac:dyDescent="0.25">
      <c r="B87" s="71"/>
      <c r="C87" s="72"/>
      <c r="D87" s="73"/>
      <c r="E87" s="73"/>
      <c r="F87" s="73"/>
    </row>
    <row r="88" spans="2:6" x14ac:dyDescent="0.25">
      <c r="B88" s="71"/>
      <c r="C88" s="72"/>
      <c r="D88" s="73"/>
      <c r="E88" s="73"/>
      <c r="F88" s="73"/>
    </row>
    <row r="89" spans="2:6" x14ac:dyDescent="0.25">
      <c r="B89" s="71"/>
      <c r="C89" s="72"/>
      <c r="D89" s="73"/>
      <c r="E89" s="73"/>
      <c r="F89" s="73"/>
    </row>
    <row r="90" spans="2:6" x14ac:dyDescent="0.25">
      <c r="B90" s="71"/>
      <c r="C90" s="72"/>
      <c r="D90" s="73"/>
      <c r="E90" s="73"/>
      <c r="F90" s="73"/>
    </row>
    <row r="91" spans="2:6" x14ac:dyDescent="0.25">
      <c r="B91" s="71"/>
      <c r="C91" s="72"/>
      <c r="D91" s="73"/>
      <c r="E91" s="73"/>
      <c r="F91" s="73"/>
    </row>
    <row r="92" spans="2:6" x14ac:dyDescent="0.25">
      <c r="B92" s="71"/>
      <c r="C92" s="72"/>
      <c r="D92" s="73"/>
      <c r="E92" s="73"/>
      <c r="F92" s="73"/>
    </row>
    <row r="93" spans="2:6" x14ac:dyDescent="0.25">
      <c r="B93" s="71"/>
      <c r="C93" s="72"/>
      <c r="D93" s="73"/>
      <c r="E93" s="73"/>
      <c r="F93" s="73"/>
    </row>
    <row r="94" spans="2:6" x14ac:dyDescent="0.25">
      <c r="B94" s="71"/>
      <c r="C94" s="72"/>
      <c r="D94" s="73"/>
      <c r="E94" s="73"/>
      <c r="F94" s="73"/>
    </row>
    <row r="95" spans="2:6" x14ac:dyDescent="0.25">
      <c r="B95" s="71"/>
      <c r="C95" s="72"/>
      <c r="D95" s="73"/>
      <c r="E95" s="73"/>
      <c r="F95" s="73"/>
    </row>
    <row r="96" spans="2:6" x14ac:dyDescent="0.25">
      <c r="B96" s="71"/>
      <c r="C96" s="72"/>
      <c r="D96" s="73"/>
      <c r="E96" s="73"/>
      <c r="F96" s="73"/>
    </row>
    <row r="97" spans="2:6" x14ac:dyDescent="0.25">
      <c r="B97" s="71"/>
      <c r="C97" s="72"/>
      <c r="D97" s="73"/>
      <c r="E97" s="73"/>
      <c r="F97" s="73"/>
    </row>
    <row r="98" spans="2:6" x14ac:dyDescent="0.25">
      <c r="B98" s="71"/>
      <c r="C98" s="72"/>
      <c r="D98" s="73"/>
      <c r="E98" s="73"/>
      <c r="F98" s="73"/>
    </row>
    <row r="99" spans="2:6" x14ac:dyDescent="0.25">
      <c r="B99" s="71"/>
      <c r="C99" s="72"/>
      <c r="D99" s="73"/>
      <c r="E99" s="73"/>
      <c r="F99" s="73"/>
    </row>
    <row r="100" spans="2:6" x14ac:dyDescent="0.25">
      <c r="B100" s="71"/>
      <c r="C100" s="72"/>
      <c r="D100" s="73"/>
      <c r="E100" s="73"/>
      <c r="F100" s="73"/>
    </row>
    <row r="101" spans="2:6" x14ac:dyDescent="0.25">
      <c r="B101" s="71"/>
      <c r="C101" s="72"/>
      <c r="D101" s="73"/>
      <c r="E101" s="73"/>
      <c r="F101" s="73"/>
    </row>
    <row r="102" spans="2:6" x14ac:dyDescent="0.25">
      <c r="B102" s="71"/>
      <c r="C102" s="72"/>
      <c r="D102" s="73"/>
      <c r="E102" s="73"/>
      <c r="F102" s="73"/>
    </row>
    <row r="103" spans="2:6" x14ac:dyDescent="0.25">
      <c r="B103" s="71"/>
      <c r="C103" s="72"/>
      <c r="D103" s="73"/>
      <c r="E103" s="73"/>
      <c r="F103" s="73"/>
    </row>
    <row r="104" spans="2:6" x14ac:dyDescent="0.25">
      <c r="B104" s="71"/>
      <c r="C104" s="72"/>
      <c r="D104" s="73"/>
      <c r="E104" s="73"/>
      <c r="F104" s="73"/>
    </row>
    <row r="105" spans="2:6" x14ac:dyDescent="0.25">
      <c r="B105" s="71"/>
      <c r="C105" s="72"/>
      <c r="D105" s="73"/>
      <c r="E105" s="73"/>
      <c r="F105" s="73"/>
    </row>
    <row r="106" spans="2:6" x14ac:dyDescent="0.25">
      <c r="B106" s="71"/>
      <c r="C106" s="72"/>
      <c r="D106" s="73"/>
      <c r="E106" s="73"/>
      <c r="F106" s="73"/>
    </row>
    <row r="107" spans="2:6" x14ac:dyDescent="0.25">
      <c r="B107" s="71"/>
      <c r="C107" s="72"/>
      <c r="D107" s="73"/>
      <c r="E107" s="73"/>
      <c r="F107" s="73"/>
    </row>
    <row r="108" spans="2:6" x14ac:dyDescent="0.25">
      <c r="B108" s="71"/>
      <c r="C108" s="72"/>
      <c r="D108" s="73"/>
      <c r="E108" s="73"/>
      <c r="F108" s="73"/>
    </row>
    <row r="109" spans="2:6" x14ac:dyDescent="0.25">
      <c r="B109" s="71"/>
      <c r="C109" s="72"/>
      <c r="D109" s="73"/>
      <c r="E109" s="73"/>
      <c r="F109" s="73"/>
    </row>
    <row r="110" spans="2:6" x14ac:dyDescent="0.25">
      <c r="B110" s="71"/>
      <c r="C110" s="72"/>
      <c r="D110" s="73"/>
      <c r="E110" s="73"/>
      <c r="F110" s="73"/>
    </row>
    <row r="111" spans="2:6" x14ac:dyDescent="0.25">
      <c r="B111" s="71"/>
      <c r="C111" s="72"/>
      <c r="D111" s="73"/>
      <c r="E111" s="73"/>
      <c r="F111" s="73"/>
    </row>
    <row r="112" spans="2:6" x14ac:dyDescent="0.25">
      <c r="B112" s="71"/>
      <c r="C112" s="72"/>
      <c r="D112" s="73"/>
      <c r="E112" s="73"/>
      <c r="F112" s="73"/>
    </row>
    <row r="113" spans="2:6" x14ac:dyDescent="0.25">
      <c r="B113" s="71"/>
      <c r="C113" s="72"/>
      <c r="D113" s="73"/>
      <c r="E113" s="73"/>
      <c r="F113" s="73"/>
    </row>
    <row r="114" spans="2:6" x14ac:dyDescent="0.25">
      <c r="B114" s="71"/>
      <c r="C114" s="72"/>
      <c r="D114" s="73"/>
      <c r="E114" s="73"/>
      <c r="F114" s="73"/>
    </row>
    <row r="115" spans="2:6" x14ac:dyDescent="0.25">
      <c r="B115" s="71"/>
      <c r="C115" s="72"/>
      <c r="D115" s="73"/>
      <c r="E115" s="73"/>
      <c r="F115" s="73"/>
    </row>
    <row r="116" spans="2:6" x14ac:dyDescent="0.25">
      <c r="B116" s="71"/>
      <c r="C116" s="72"/>
      <c r="D116" s="73"/>
      <c r="E116" s="73"/>
      <c r="F116" s="73"/>
    </row>
    <row r="117" spans="2:6" x14ac:dyDescent="0.25">
      <c r="B117" s="71"/>
      <c r="C117" s="72"/>
      <c r="D117" s="73"/>
      <c r="E117" s="73"/>
      <c r="F117" s="73"/>
    </row>
    <row r="118" spans="2:6" x14ac:dyDescent="0.25">
      <c r="B118" s="71"/>
      <c r="C118" s="72"/>
      <c r="D118" s="73"/>
      <c r="E118" s="73"/>
      <c r="F118" s="73"/>
    </row>
    <row r="119" spans="2:6" x14ac:dyDescent="0.25">
      <c r="B119" s="71"/>
      <c r="C119" s="72"/>
      <c r="D119" s="73"/>
      <c r="E119" s="73"/>
      <c r="F119" s="73"/>
    </row>
    <row r="120" spans="2:6" x14ac:dyDescent="0.25">
      <c r="B120" s="71"/>
      <c r="C120" s="72"/>
      <c r="D120" s="73"/>
      <c r="E120" s="73"/>
      <c r="F120" s="73"/>
    </row>
    <row r="121" spans="2:6" x14ac:dyDescent="0.25">
      <c r="B121" s="71"/>
      <c r="C121" s="72"/>
      <c r="D121" s="73"/>
      <c r="E121" s="73"/>
      <c r="F121" s="73"/>
    </row>
    <row r="122" spans="2:6" x14ac:dyDescent="0.25">
      <c r="B122" s="71"/>
      <c r="C122" s="72"/>
      <c r="D122" s="73"/>
      <c r="E122" s="73"/>
      <c r="F122" s="73"/>
    </row>
    <row r="123" spans="2:6" x14ac:dyDescent="0.25">
      <c r="B123" s="71"/>
      <c r="C123" s="72"/>
      <c r="D123" s="73"/>
      <c r="E123" s="73"/>
      <c r="F123" s="73"/>
    </row>
    <row r="124" spans="2:6" x14ac:dyDescent="0.25">
      <c r="B124" s="71"/>
      <c r="C124" s="72"/>
      <c r="D124" s="73"/>
      <c r="E124" s="73"/>
      <c r="F124" s="73"/>
    </row>
    <row r="125" spans="2:6" x14ac:dyDescent="0.25">
      <c r="B125" s="71"/>
      <c r="C125" s="72"/>
      <c r="D125" s="73"/>
      <c r="E125" s="73"/>
      <c r="F125" s="73"/>
    </row>
    <row r="126" spans="2:6" x14ac:dyDescent="0.25">
      <c r="B126" s="71"/>
      <c r="C126" s="72"/>
      <c r="D126" s="73"/>
      <c r="E126" s="73"/>
      <c r="F126" s="73"/>
    </row>
    <row r="127" spans="2:6" x14ac:dyDescent="0.25">
      <c r="B127" s="71"/>
      <c r="C127" s="72"/>
      <c r="D127" s="73"/>
      <c r="E127" s="73"/>
      <c r="F127" s="73"/>
    </row>
    <row r="128" spans="2:6" x14ac:dyDescent="0.25">
      <c r="B128" s="71"/>
      <c r="C128" s="72"/>
      <c r="D128" s="73"/>
      <c r="E128" s="73"/>
      <c r="F128" s="73"/>
    </row>
    <row r="129" spans="2:6" x14ac:dyDescent="0.25">
      <c r="B129" s="71"/>
      <c r="C129" s="72"/>
      <c r="D129" s="73"/>
      <c r="E129" s="73"/>
      <c r="F129" s="73"/>
    </row>
    <row r="130" spans="2:6" x14ac:dyDescent="0.25">
      <c r="B130" s="71"/>
      <c r="C130" s="72"/>
      <c r="D130" s="73"/>
      <c r="E130" s="73"/>
      <c r="F130" s="73"/>
    </row>
    <row r="131" spans="2:6" x14ac:dyDescent="0.25">
      <c r="B131" s="71"/>
      <c r="C131" s="72"/>
      <c r="D131" s="73"/>
      <c r="E131" s="73"/>
      <c r="F131" s="73"/>
    </row>
    <row r="132" spans="2:6" x14ac:dyDescent="0.25">
      <c r="B132" s="71"/>
      <c r="C132" s="72"/>
      <c r="D132" s="73"/>
      <c r="E132" s="73"/>
      <c r="F132" s="73"/>
    </row>
    <row r="133" spans="2:6" x14ac:dyDescent="0.25">
      <c r="B133" s="71"/>
      <c r="C133" s="72"/>
      <c r="D133" s="73"/>
      <c r="E133" s="73"/>
      <c r="F133" s="73"/>
    </row>
    <row r="134" spans="2:6" x14ac:dyDescent="0.25">
      <c r="B134" s="71"/>
      <c r="C134" s="72"/>
      <c r="D134" s="73"/>
      <c r="E134" s="73"/>
      <c r="F134" s="73"/>
    </row>
    <row r="135" spans="2:6" x14ac:dyDescent="0.25">
      <c r="B135" s="71"/>
      <c r="C135" s="72"/>
      <c r="D135" s="73"/>
      <c r="E135" s="73"/>
      <c r="F135" s="73"/>
    </row>
    <row r="136" spans="2:6" x14ac:dyDescent="0.25">
      <c r="B136" s="71"/>
      <c r="C136" s="72"/>
      <c r="D136" s="73"/>
      <c r="E136" s="73"/>
      <c r="F136" s="73"/>
    </row>
    <row r="137" spans="2:6" x14ac:dyDescent="0.25">
      <c r="B137" s="71"/>
      <c r="C137" s="72"/>
      <c r="D137" s="73"/>
      <c r="E137" s="73"/>
      <c r="F137" s="73"/>
    </row>
    <row r="138" spans="2:6" x14ac:dyDescent="0.25">
      <c r="B138" s="71"/>
      <c r="C138" s="72"/>
      <c r="D138" s="73"/>
      <c r="E138" s="73"/>
      <c r="F138" s="73"/>
    </row>
    <row r="139" spans="2:6" x14ac:dyDescent="0.25">
      <c r="B139" s="71"/>
      <c r="C139" s="72"/>
      <c r="D139" s="73"/>
      <c r="E139" s="73"/>
      <c r="F139" s="73"/>
    </row>
    <row r="140" spans="2:6" x14ac:dyDescent="0.25">
      <c r="B140" s="71"/>
      <c r="C140" s="72"/>
      <c r="D140" s="73"/>
      <c r="E140" s="73"/>
      <c r="F140" s="73"/>
    </row>
    <row r="141" spans="2:6" x14ac:dyDescent="0.25">
      <c r="B141" s="71"/>
      <c r="C141" s="72"/>
      <c r="D141" s="73"/>
      <c r="E141" s="73"/>
      <c r="F141" s="73"/>
    </row>
    <row r="142" spans="2:6" x14ac:dyDescent="0.25">
      <c r="B142" s="71"/>
      <c r="C142" s="72"/>
      <c r="D142" s="73"/>
      <c r="E142" s="73"/>
      <c r="F142" s="73"/>
    </row>
    <row r="143" spans="2:6" x14ac:dyDescent="0.25">
      <c r="B143" s="71"/>
      <c r="C143" s="72"/>
      <c r="D143" s="73"/>
      <c r="E143" s="73"/>
      <c r="F143" s="73"/>
    </row>
    <row r="144" spans="2:6" x14ac:dyDescent="0.25">
      <c r="B144" s="71"/>
      <c r="C144" s="72"/>
      <c r="D144" s="73"/>
      <c r="E144" s="73"/>
      <c r="F144" s="73"/>
    </row>
    <row r="145" spans="2:6" x14ac:dyDescent="0.25">
      <c r="B145" s="71"/>
      <c r="C145" s="72"/>
      <c r="D145" s="73"/>
      <c r="E145" s="73"/>
      <c r="F145" s="73"/>
    </row>
    <row r="146" spans="2:6" x14ac:dyDescent="0.25">
      <c r="B146" s="71"/>
      <c r="C146" s="72"/>
      <c r="D146" s="73"/>
      <c r="E146" s="73"/>
      <c r="F146" s="73"/>
    </row>
    <row r="147" spans="2:6" x14ac:dyDescent="0.25">
      <c r="B147" s="71"/>
      <c r="C147" s="72"/>
      <c r="D147" s="73"/>
      <c r="E147" s="73"/>
      <c r="F147" s="73"/>
    </row>
    <row r="148" spans="2:6" x14ac:dyDescent="0.25">
      <c r="B148" s="71"/>
      <c r="C148" s="72"/>
      <c r="D148" s="73"/>
      <c r="E148" s="73"/>
      <c r="F148" s="73"/>
    </row>
    <row r="149" spans="2:6" x14ac:dyDescent="0.25">
      <c r="B149" s="71"/>
      <c r="C149" s="72"/>
      <c r="D149" s="73"/>
      <c r="E149" s="73"/>
      <c r="F149" s="73"/>
    </row>
    <row r="150" spans="2:6" x14ac:dyDescent="0.25">
      <c r="B150" s="71"/>
      <c r="C150" s="72"/>
      <c r="D150" s="73"/>
      <c r="E150" s="73"/>
      <c r="F150" s="73"/>
    </row>
    <row r="151" spans="2:6" x14ac:dyDescent="0.25">
      <c r="B151" s="71"/>
      <c r="C151" s="72"/>
      <c r="D151" s="73"/>
      <c r="E151" s="73"/>
      <c r="F151" s="73"/>
    </row>
    <row r="152" spans="2:6" x14ac:dyDescent="0.25">
      <c r="B152" s="71"/>
      <c r="C152" s="72"/>
      <c r="D152" s="73"/>
      <c r="E152" s="73"/>
      <c r="F152" s="73"/>
    </row>
    <row r="153" spans="2:6" x14ac:dyDescent="0.25">
      <c r="B153" s="71"/>
      <c r="C153" s="72"/>
      <c r="D153" s="73"/>
      <c r="E153" s="73"/>
      <c r="F153" s="73"/>
    </row>
    <row r="154" spans="2:6" x14ac:dyDescent="0.25">
      <c r="B154" s="71"/>
      <c r="C154" s="72"/>
      <c r="D154" s="73"/>
      <c r="E154" s="73"/>
      <c r="F154" s="73"/>
    </row>
    <row r="155" spans="2:6" x14ac:dyDescent="0.25">
      <c r="B155" s="71"/>
      <c r="C155" s="72"/>
      <c r="D155" s="73"/>
      <c r="E155" s="73"/>
      <c r="F155" s="73"/>
    </row>
    <row r="156" spans="2:6" x14ac:dyDescent="0.25">
      <c r="B156" s="71"/>
      <c r="C156" s="72"/>
      <c r="D156" s="73"/>
      <c r="E156" s="73"/>
      <c r="F156" s="73"/>
    </row>
    <row r="157" spans="2:6" x14ac:dyDescent="0.25">
      <c r="B157" s="71"/>
      <c r="C157" s="72"/>
      <c r="D157" s="73"/>
      <c r="E157" s="73"/>
      <c r="F157" s="73"/>
    </row>
    <row r="158" spans="2:6" x14ac:dyDescent="0.25">
      <c r="B158" s="71"/>
      <c r="C158" s="72"/>
      <c r="D158" s="73"/>
      <c r="E158" s="73"/>
      <c r="F158" s="73"/>
    </row>
    <row r="159" spans="2:6" x14ac:dyDescent="0.25">
      <c r="B159" s="71"/>
      <c r="C159" s="72"/>
      <c r="D159" s="73"/>
      <c r="E159" s="73"/>
      <c r="F159" s="73"/>
    </row>
    <row r="160" spans="2:6" x14ac:dyDescent="0.25">
      <c r="B160" s="71"/>
      <c r="C160" s="72"/>
      <c r="D160" s="73"/>
      <c r="E160" s="73"/>
      <c r="F160" s="73"/>
    </row>
    <row r="161" spans="2:6" x14ac:dyDescent="0.25">
      <c r="B161" s="71"/>
      <c r="C161" s="72"/>
      <c r="D161" s="73"/>
      <c r="E161" s="73"/>
      <c r="F161" s="73"/>
    </row>
    <row r="162" spans="2:6" x14ac:dyDescent="0.25">
      <c r="B162" s="71"/>
      <c r="C162" s="72"/>
      <c r="D162" s="73"/>
      <c r="E162" s="73"/>
      <c r="F162" s="73"/>
    </row>
    <row r="163" spans="2:6" x14ac:dyDescent="0.25">
      <c r="B163" s="71"/>
      <c r="C163" s="72"/>
      <c r="D163" s="73"/>
      <c r="E163" s="73"/>
      <c r="F163" s="73"/>
    </row>
    <row r="164" spans="2:6" x14ac:dyDescent="0.25">
      <c r="B164" s="71"/>
      <c r="C164" s="72"/>
      <c r="D164" s="73"/>
      <c r="E164" s="73"/>
      <c r="F164" s="73"/>
    </row>
    <row r="165" spans="2:6" x14ac:dyDescent="0.25">
      <c r="B165" s="71"/>
      <c r="C165" s="72"/>
      <c r="D165" s="73"/>
      <c r="E165" s="73"/>
      <c r="F165" s="73"/>
    </row>
    <row r="166" spans="2:6" x14ac:dyDescent="0.25">
      <c r="B166" s="71"/>
      <c r="C166" s="72"/>
      <c r="D166" s="73"/>
      <c r="E166" s="73"/>
      <c r="F166" s="73"/>
    </row>
    <row r="167" spans="2:6" x14ac:dyDescent="0.25">
      <c r="B167" s="71"/>
      <c r="C167" s="72"/>
      <c r="D167" s="73"/>
      <c r="E167" s="73"/>
      <c r="F167" s="73"/>
    </row>
    <row r="168" spans="2:6" x14ac:dyDescent="0.25">
      <c r="B168" s="71"/>
      <c r="C168" s="72"/>
      <c r="D168" s="73"/>
      <c r="E168" s="73"/>
      <c r="F168" s="73"/>
    </row>
    <row r="169" spans="2:6" x14ac:dyDescent="0.25">
      <c r="B169" s="71"/>
      <c r="C169" s="72"/>
      <c r="D169" s="73"/>
      <c r="E169" s="73"/>
      <c r="F169" s="73"/>
    </row>
    <row r="170" spans="2:6" x14ac:dyDescent="0.25">
      <c r="B170" s="71"/>
      <c r="C170" s="72"/>
      <c r="D170" s="73"/>
      <c r="E170" s="73"/>
      <c r="F170" s="73"/>
    </row>
    <row r="171" spans="2:6" x14ac:dyDescent="0.25">
      <c r="B171" s="71"/>
      <c r="C171" s="72"/>
      <c r="D171" s="73"/>
      <c r="E171" s="73"/>
      <c r="F171" s="73"/>
    </row>
    <row r="172" spans="2:6" x14ac:dyDescent="0.25">
      <c r="B172" s="71"/>
      <c r="C172" s="72"/>
      <c r="D172" s="73"/>
      <c r="E172" s="73"/>
      <c r="F172" s="73"/>
    </row>
    <row r="173" spans="2:6" x14ac:dyDescent="0.25">
      <c r="B173" s="71"/>
      <c r="C173" s="72"/>
      <c r="D173" s="73"/>
      <c r="E173" s="73"/>
      <c r="F173" s="73"/>
    </row>
    <row r="174" spans="2:6" x14ac:dyDescent="0.25">
      <c r="B174" s="71"/>
      <c r="C174" s="72"/>
      <c r="D174" s="73"/>
      <c r="E174" s="73"/>
      <c r="F174" s="73"/>
    </row>
    <row r="175" spans="2:6" x14ac:dyDescent="0.25">
      <c r="B175" s="71"/>
      <c r="C175" s="72"/>
      <c r="D175" s="73"/>
      <c r="E175" s="73"/>
      <c r="F175" s="73"/>
    </row>
    <row r="176" spans="2:6" x14ac:dyDescent="0.25">
      <c r="B176" s="71"/>
      <c r="C176" s="72"/>
      <c r="D176" s="73"/>
      <c r="E176" s="73"/>
      <c r="F176" s="73"/>
    </row>
    <row r="177" spans="2:6" x14ac:dyDescent="0.25">
      <c r="B177" s="71"/>
      <c r="C177" s="72"/>
      <c r="D177" s="73"/>
      <c r="E177" s="73"/>
      <c r="F177" s="73"/>
    </row>
    <row r="178" spans="2:6" x14ac:dyDescent="0.25">
      <c r="B178" s="71"/>
      <c r="C178" s="72"/>
      <c r="D178" s="73"/>
      <c r="E178" s="73"/>
      <c r="F178" s="73"/>
    </row>
    <row r="179" spans="2:6" x14ac:dyDescent="0.25">
      <c r="B179" s="71"/>
      <c r="C179" s="72"/>
      <c r="D179" s="73"/>
      <c r="E179" s="73"/>
      <c r="F179" s="73"/>
    </row>
    <row r="180" spans="2:6" x14ac:dyDescent="0.25">
      <c r="B180" s="71"/>
      <c r="C180" s="72"/>
      <c r="D180" s="73"/>
      <c r="E180" s="73"/>
      <c r="F180" s="73"/>
    </row>
    <row r="181" spans="2:6" x14ac:dyDescent="0.25">
      <c r="B181" s="71"/>
      <c r="C181" s="72"/>
      <c r="D181" s="73"/>
      <c r="E181" s="73"/>
      <c r="F181" s="73"/>
    </row>
    <row r="182" spans="2:6" x14ac:dyDescent="0.25">
      <c r="B182" s="71"/>
      <c r="C182" s="72"/>
      <c r="D182" s="73"/>
      <c r="E182" s="73"/>
      <c r="F182" s="73"/>
    </row>
    <row r="183" spans="2:6" x14ac:dyDescent="0.25">
      <c r="B183" s="71"/>
      <c r="C183" s="72"/>
      <c r="D183" s="73"/>
      <c r="E183" s="73"/>
      <c r="F183" s="73"/>
    </row>
    <row r="184" spans="2:6" x14ac:dyDescent="0.25">
      <c r="B184" s="71"/>
      <c r="C184" s="72"/>
      <c r="D184" s="73"/>
      <c r="E184" s="73"/>
      <c r="F184" s="73"/>
    </row>
    <row r="185" spans="2:6" x14ac:dyDescent="0.25">
      <c r="B185" s="71"/>
      <c r="C185" s="72"/>
      <c r="D185" s="73"/>
      <c r="E185" s="73"/>
      <c r="F185" s="73"/>
    </row>
    <row r="186" spans="2:6" x14ac:dyDescent="0.25">
      <c r="B186" s="71"/>
      <c r="C186" s="72"/>
      <c r="D186" s="73"/>
      <c r="E186" s="73"/>
      <c r="F186" s="73"/>
    </row>
    <row r="187" spans="2:6" x14ac:dyDescent="0.25">
      <c r="B187" s="71"/>
      <c r="C187" s="72"/>
      <c r="D187" s="73"/>
      <c r="E187" s="73"/>
      <c r="F187" s="73"/>
    </row>
    <row r="188" spans="2:6" x14ac:dyDescent="0.25">
      <c r="B188" s="71"/>
      <c r="C188" s="72"/>
      <c r="D188" s="73"/>
      <c r="E188" s="73"/>
      <c r="F188" s="73"/>
    </row>
    <row r="189" spans="2:6" x14ac:dyDescent="0.25">
      <c r="B189" s="71"/>
      <c r="C189" s="72"/>
      <c r="D189" s="73"/>
      <c r="E189" s="73"/>
      <c r="F189" s="73"/>
    </row>
    <row r="190" spans="2:6" x14ac:dyDescent="0.25">
      <c r="B190" s="71"/>
      <c r="C190" s="72"/>
      <c r="D190" s="73"/>
      <c r="E190" s="73"/>
      <c r="F190" s="73"/>
    </row>
    <row r="191" spans="2:6" x14ac:dyDescent="0.25">
      <c r="B191" s="71"/>
      <c r="C191" s="72"/>
      <c r="D191" s="73"/>
      <c r="E191" s="73"/>
      <c r="F191" s="73"/>
    </row>
    <row r="192" spans="2:6" x14ac:dyDescent="0.25">
      <c r="B192" s="71"/>
      <c r="C192" s="72"/>
      <c r="D192" s="73"/>
      <c r="E192" s="73"/>
      <c r="F192" s="73"/>
    </row>
    <row r="193" spans="2:6" x14ac:dyDescent="0.25">
      <c r="B193" s="71"/>
      <c r="C193" s="72"/>
      <c r="D193" s="73"/>
      <c r="E193" s="73"/>
      <c r="F193" s="73"/>
    </row>
    <row r="194" spans="2:6" x14ac:dyDescent="0.25">
      <c r="B194" s="71"/>
      <c r="C194" s="72"/>
      <c r="D194" s="73"/>
      <c r="E194" s="73"/>
      <c r="F194" s="73"/>
    </row>
    <row r="195" spans="2:6" x14ac:dyDescent="0.25">
      <c r="B195" s="71"/>
      <c r="C195" s="72"/>
      <c r="D195" s="73"/>
      <c r="E195" s="73"/>
      <c r="F195" s="73"/>
    </row>
    <row r="196" spans="2:6" x14ac:dyDescent="0.25">
      <c r="B196" s="71"/>
      <c r="C196" s="72"/>
      <c r="D196" s="73"/>
      <c r="E196" s="73"/>
      <c r="F196" s="73"/>
    </row>
    <row r="197" spans="2:6" x14ac:dyDescent="0.25">
      <c r="B197" s="71"/>
      <c r="C197" s="72"/>
      <c r="D197" s="73"/>
      <c r="E197" s="73"/>
      <c r="F197" s="73"/>
    </row>
    <row r="198" spans="2:6" x14ac:dyDescent="0.25">
      <c r="B198" s="71"/>
      <c r="C198" s="72"/>
      <c r="D198" s="73"/>
      <c r="E198" s="73"/>
      <c r="F198" s="73"/>
    </row>
    <row r="199" spans="2:6" x14ac:dyDescent="0.25">
      <c r="B199" s="71"/>
      <c r="C199" s="72"/>
      <c r="D199" s="73"/>
      <c r="E199" s="73"/>
      <c r="F199" s="73"/>
    </row>
    <row r="200" spans="2:6" x14ac:dyDescent="0.25">
      <c r="B200" s="71"/>
      <c r="C200" s="72"/>
      <c r="D200" s="73"/>
      <c r="E200" s="73"/>
      <c r="F200" s="73"/>
    </row>
    <row r="201" spans="2:6" x14ac:dyDescent="0.25">
      <c r="B201" s="71"/>
      <c r="C201" s="72"/>
      <c r="D201" s="73"/>
      <c r="E201" s="73"/>
      <c r="F201" s="73"/>
    </row>
    <row r="202" spans="2:6" x14ac:dyDescent="0.25">
      <c r="B202" s="71"/>
      <c r="C202" s="72"/>
      <c r="D202" s="73"/>
      <c r="E202" s="73"/>
      <c r="F202" s="73"/>
    </row>
    <row r="203" spans="2:6" x14ac:dyDescent="0.25">
      <c r="B203" s="71"/>
      <c r="C203" s="72"/>
      <c r="D203" s="73"/>
      <c r="E203" s="73"/>
      <c r="F203" s="73"/>
    </row>
    <row r="204" spans="2:6" x14ac:dyDescent="0.25">
      <c r="B204" s="71"/>
      <c r="C204" s="72"/>
      <c r="D204" s="73"/>
      <c r="E204" s="73"/>
      <c r="F204" s="73"/>
    </row>
    <row r="205" spans="2:6" x14ac:dyDescent="0.25">
      <c r="B205" s="71"/>
      <c r="C205" s="72"/>
      <c r="D205" s="73"/>
      <c r="E205" s="73"/>
      <c r="F205" s="73"/>
    </row>
    <row r="206" spans="2:6" x14ac:dyDescent="0.25">
      <c r="B206" s="71"/>
      <c r="C206" s="72"/>
      <c r="D206" s="73"/>
      <c r="E206" s="73"/>
      <c r="F206" s="73"/>
    </row>
    <row r="207" spans="2:6" x14ac:dyDescent="0.25">
      <c r="B207" s="71"/>
      <c r="C207" s="72"/>
      <c r="D207" s="73"/>
      <c r="E207" s="73"/>
      <c r="F207" s="73"/>
    </row>
    <row r="208" spans="2:6" x14ac:dyDescent="0.25">
      <c r="B208" s="71"/>
      <c r="C208" s="72"/>
      <c r="D208" s="73"/>
      <c r="E208" s="73"/>
      <c r="F208" s="73"/>
    </row>
    <row r="209" spans="2:6" x14ac:dyDescent="0.25">
      <c r="B209" s="71"/>
      <c r="C209" s="72"/>
      <c r="D209" s="73"/>
      <c r="E209" s="73"/>
      <c r="F209" s="73"/>
    </row>
    <row r="210" spans="2:6" x14ac:dyDescent="0.25">
      <c r="B210" s="71"/>
      <c r="C210" s="72"/>
      <c r="D210" s="73"/>
      <c r="E210" s="73"/>
      <c r="F210" s="73"/>
    </row>
    <row r="211" spans="2:6" x14ac:dyDescent="0.25">
      <c r="B211" s="71"/>
      <c r="C211" s="72"/>
      <c r="D211" s="73"/>
      <c r="E211" s="73"/>
      <c r="F211" s="73"/>
    </row>
    <row r="212" spans="2:6" x14ac:dyDescent="0.25">
      <c r="B212" s="71"/>
      <c r="C212" s="72"/>
      <c r="D212" s="73"/>
      <c r="E212" s="73"/>
      <c r="F212" s="73"/>
    </row>
    <row r="213" spans="2:6" x14ac:dyDescent="0.25">
      <c r="B213" s="71"/>
      <c r="C213" s="72"/>
      <c r="D213" s="73"/>
      <c r="E213" s="73"/>
      <c r="F213" s="73"/>
    </row>
    <row r="214" spans="2:6" x14ac:dyDescent="0.25">
      <c r="B214" s="71"/>
      <c r="C214" s="72"/>
      <c r="D214" s="73"/>
      <c r="E214" s="73"/>
      <c r="F214" s="73"/>
    </row>
    <row r="215" spans="2:6" x14ac:dyDescent="0.25">
      <c r="B215" s="71"/>
      <c r="C215" s="72"/>
      <c r="D215" s="73"/>
      <c r="E215" s="73"/>
      <c r="F215" s="73"/>
    </row>
    <row r="216" spans="2:6" x14ac:dyDescent="0.25">
      <c r="B216" s="71"/>
      <c r="C216" s="72"/>
      <c r="D216" s="73"/>
      <c r="E216" s="73"/>
      <c r="F216" s="73"/>
    </row>
    <row r="217" spans="2:6" x14ac:dyDescent="0.25">
      <c r="B217" s="71"/>
      <c r="C217" s="72"/>
      <c r="D217" s="73"/>
      <c r="E217" s="73"/>
      <c r="F217" s="73"/>
    </row>
    <row r="218" spans="2:6" x14ac:dyDescent="0.25">
      <c r="B218" s="71"/>
      <c r="C218" s="72"/>
      <c r="D218" s="73"/>
      <c r="E218" s="73"/>
      <c r="F218" s="73"/>
    </row>
    <row r="219" spans="2:6" x14ac:dyDescent="0.25">
      <c r="B219" s="71"/>
      <c r="C219" s="72"/>
      <c r="D219" s="73"/>
      <c r="E219" s="73"/>
      <c r="F219" s="73"/>
    </row>
    <row r="220" spans="2:6" x14ac:dyDescent="0.25">
      <c r="B220" s="71"/>
      <c r="C220" s="72"/>
      <c r="D220" s="73"/>
      <c r="E220" s="73"/>
      <c r="F220" s="73"/>
    </row>
    <row r="221" spans="2:6" x14ac:dyDescent="0.25">
      <c r="B221" s="71"/>
      <c r="C221" s="72"/>
      <c r="D221" s="73"/>
      <c r="E221" s="73"/>
      <c r="F221" s="73"/>
    </row>
    <row r="222" spans="2:6" x14ac:dyDescent="0.25">
      <c r="B222" s="71"/>
      <c r="C222" s="72"/>
      <c r="D222" s="73"/>
      <c r="E222" s="73"/>
      <c r="F222" s="73"/>
    </row>
    <row r="223" spans="2:6" x14ac:dyDescent="0.25">
      <c r="B223" s="71"/>
      <c r="C223" s="72"/>
      <c r="D223" s="73"/>
      <c r="E223" s="73"/>
      <c r="F223" s="73"/>
    </row>
    <row r="224" spans="2:6" x14ac:dyDescent="0.25">
      <c r="B224" s="71"/>
      <c r="C224" s="72"/>
      <c r="D224" s="73"/>
      <c r="E224" s="73"/>
      <c r="F224" s="73"/>
    </row>
    <row r="225" spans="2:6" x14ac:dyDescent="0.25">
      <c r="B225" s="71"/>
      <c r="C225" s="72"/>
      <c r="D225" s="73"/>
      <c r="E225" s="73"/>
      <c r="F225" s="73"/>
    </row>
    <row r="226" spans="2:6" x14ac:dyDescent="0.25">
      <c r="B226" s="71"/>
      <c r="C226" s="72"/>
      <c r="D226" s="73"/>
      <c r="E226" s="73"/>
      <c r="F226" s="73"/>
    </row>
    <row r="227" spans="2:6" x14ac:dyDescent="0.25">
      <c r="B227" s="71"/>
      <c r="C227" s="72"/>
      <c r="D227" s="73"/>
      <c r="E227" s="73"/>
      <c r="F227" s="73"/>
    </row>
    <row r="228" spans="2:6" x14ac:dyDescent="0.25">
      <c r="B228" s="71"/>
      <c r="C228" s="72"/>
      <c r="D228" s="73"/>
      <c r="E228" s="73"/>
      <c r="F228" s="73"/>
    </row>
    <row r="229" spans="2:6" x14ac:dyDescent="0.25">
      <c r="B229" s="71"/>
      <c r="C229" s="72"/>
      <c r="D229" s="73"/>
      <c r="E229" s="73"/>
      <c r="F229" s="73"/>
    </row>
    <row r="230" spans="2:6" x14ac:dyDescent="0.25">
      <c r="B230" s="71"/>
      <c r="C230" s="72"/>
      <c r="D230" s="73"/>
      <c r="E230" s="73"/>
      <c r="F230" s="73"/>
    </row>
    <row r="231" spans="2:6" x14ac:dyDescent="0.25">
      <c r="B231" s="71"/>
      <c r="C231" s="72"/>
      <c r="D231" s="73"/>
      <c r="E231" s="73"/>
      <c r="F231" s="73"/>
    </row>
    <row r="232" spans="2:6" x14ac:dyDescent="0.25">
      <c r="B232" s="71"/>
      <c r="C232" s="72"/>
      <c r="D232" s="73"/>
      <c r="E232" s="73"/>
      <c r="F232" s="73"/>
    </row>
    <row r="233" spans="2:6" x14ac:dyDescent="0.25">
      <c r="B233" s="71"/>
      <c r="C233" s="72"/>
      <c r="D233" s="73"/>
      <c r="E233" s="73"/>
      <c r="F233" s="73"/>
    </row>
    <row r="234" spans="2:6" x14ac:dyDescent="0.25">
      <c r="B234" s="71"/>
      <c r="C234" s="72"/>
      <c r="D234" s="73"/>
      <c r="E234" s="73"/>
      <c r="F234" s="73"/>
    </row>
    <row r="235" spans="2:6" x14ac:dyDescent="0.25">
      <c r="B235" s="71"/>
      <c r="C235" s="72"/>
      <c r="D235" s="73"/>
      <c r="E235" s="73"/>
      <c r="F235" s="73"/>
    </row>
    <row r="236" spans="2:6" x14ac:dyDescent="0.25">
      <c r="B236" s="71"/>
      <c r="C236" s="72"/>
      <c r="D236" s="73"/>
      <c r="E236" s="73"/>
      <c r="F236" s="73"/>
    </row>
    <row r="237" spans="2:6" x14ac:dyDescent="0.25">
      <c r="B237" s="71"/>
      <c r="C237" s="72"/>
      <c r="D237" s="73"/>
      <c r="E237" s="73"/>
      <c r="F237" s="73"/>
    </row>
    <row r="238" spans="2:6" x14ac:dyDescent="0.25">
      <c r="B238" s="71"/>
      <c r="C238" s="72"/>
      <c r="D238" s="73"/>
      <c r="E238" s="73"/>
      <c r="F238" s="73"/>
    </row>
    <row r="239" spans="2:6" x14ac:dyDescent="0.25">
      <c r="B239" s="71"/>
      <c r="C239" s="72"/>
      <c r="D239" s="73"/>
      <c r="E239" s="73"/>
      <c r="F239" s="73"/>
    </row>
    <row r="240" spans="2:6" x14ac:dyDescent="0.25">
      <c r="B240" s="71"/>
      <c r="C240" s="72"/>
      <c r="D240" s="73"/>
      <c r="E240" s="73"/>
      <c r="F240" s="73"/>
    </row>
    <row r="241" spans="2:6" x14ac:dyDescent="0.25">
      <c r="B241" s="71"/>
      <c r="C241" s="72"/>
      <c r="D241" s="73"/>
      <c r="E241" s="73"/>
      <c r="F241" s="73"/>
    </row>
    <row r="242" spans="2:6" x14ac:dyDescent="0.25">
      <c r="B242" s="71"/>
      <c r="C242" s="72"/>
      <c r="D242" s="73"/>
      <c r="E242" s="73"/>
      <c r="F242" s="73"/>
    </row>
    <row r="243" spans="2:6" x14ac:dyDescent="0.25">
      <c r="B243" s="71"/>
      <c r="C243" s="72"/>
      <c r="D243" s="73"/>
      <c r="E243" s="73"/>
      <c r="F243" s="73"/>
    </row>
    <row r="244" spans="2:6" x14ac:dyDescent="0.25">
      <c r="B244" s="71"/>
      <c r="C244" s="72"/>
      <c r="D244" s="73"/>
      <c r="E244" s="73"/>
      <c r="F244" s="73"/>
    </row>
    <row r="245" spans="2:6" x14ac:dyDescent="0.25">
      <c r="B245" s="71"/>
      <c r="C245" s="72"/>
      <c r="D245" s="73"/>
      <c r="E245" s="73"/>
      <c r="F245" s="73"/>
    </row>
    <row r="246" spans="2:6" x14ac:dyDescent="0.25">
      <c r="B246" s="71"/>
      <c r="C246" s="72"/>
      <c r="D246" s="73"/>
      <c r="E246" s="73"/>
      <c r="F246" s="73"/>
    </row>
    <row r="247" spans="2:6" x14ac:dyDescent="0.25">
      <c r="B247" s="71"/>
      <c r="C247" s="72"/>
      <c r="D247" s="73"/>
      <c r="E247" s="73"/>
      <c r="F247" s="73"/>
    </row>
    <row r="248" spans="2:6" x14ac:dyDescent="0.25">
      <c r="B248" s="71"/>
      <c r="C248" s="72"/>
      <c r="D248" s="73"/>
      <c r="E248" s="73"/>
      <c r="F248" s="73"/>
    </row>
    <row r="249" spans="2:6" x14ac:dyDescent="0.25">
      <c r="B249" s="71"/>
      <c r="C249" s="72"/>
      <c r="D249" s="73"/>
      <c r="E249" s="73"/>
      <c r="F249" s="73"/>
    </row>
    <row r="250" spans="2:6" x14ac:dyDescent="0.25">
      <c r="B250" s="71"/>
      <c r="C250" s="72"/>
      <c r="D250" s="73"/>
      <c r="E250" s="73"/>
      <c r="F250" s="73"/>
    </row>
    <row r="251" spans="2:6" x14ac:dyDescent="0.25">
      <c r="B251" s="71"/>
      <c r="C251" s="72"/>
      <c r="D251" s="73"/>
      <c r="E251" s="73"/>
      <c r="F251" s="73"/>
    </row>
    <row r="252" spans="2:6" x14ac:dyDescent="0.25">
      <c r="B252" s="71"/>
      <c r="C252" s="72"/>
      <c r="D252" s="73"/>
      <c r="E252" s="73"/>
      <c r="F252" s="73"/>
    </row>
    <row r="253" spans="2:6" x14ac:dyDescent="0.25">
      <c r="B253" s="71"/>
      <c r="C253" s="72"/>
      <c r="D253" s="73"/>
      <c r="E253" s="73"/>
      <c r="F253" s="73"/>
    </row>
    <row r="254" spans="2:6" x14ac:dyDescent="0.25">
      <c r="B254" s="71"/>
      <c r="C254" s="72"/>
      <c r="D254" s="73"/>
      <c r="E254" s="73"/>
      <c r="F254" s="73"/>
    </row>
    <row r="255" spans="2:6" x14ac:dyDescent="0.25">
      <c r="B255" s="71"/>
      <c r="C255" s="72"/>
      <c r="D255" s="73"/>
      <c r="E255" s="73"/>
      <c r="F255" s="73"/>
    </row>
    <row r="256" spans="2:6" x14ac:dyDescent="0.25">
      <c r="B256" s="71"/>
      <c r="C256" s="72"/>
      <c r="D256" s="73"/>
      <c r="E256" s="73"/>
      <c r="F256" s="73"/>
    </row>
    <row r="257" spans="2:6" x14ac:dyDescent="0.25">
      <c r="B257" s="71"/>
      <c r="C257" s="72"/>
      <c r="D257" s="73"/>
      <c r="E257" s="73"/>
      <c r="F257" s="73"/>
    </row>
    <row r="258" spans="2:6" x14ac:dyDescent="0.25">
      <c r="B258" s="71"/>
      <c r="C258" s="72"/>
      <c r="D258" s="73"/>
      <c r="E258" s="73"/>
      <c r="F258" s="73"/>
    </row>
    <row r="259" spans="2:6" x14ac:dyDescent="0.25">
      <c r="B259" s="71"/>
      <c r="C259" s="72"/>
      <c r="D259" s="73"/>
      <c r="E259" s="73"/>
      <c r="F259" s="73"/>
    </row>
    <row r="260" spans="2:6" x14ac:dyDescent="0.25">
      <c r="B260" s="71"/>
      <c r="C260" s="72"/>
      <c r="D260" s="73"/>
      <c r="E260" s="73"/>
      <c r="F260" s="73"/>
    </row>
    <row r="261" spans="2:6" x14ac:dyDescent="0.25">
      <c r="B261" s="71"/>
      <c r="C261" s="72"/>
      <c r="D261" s="73"/>
      <c r="E261" s="73"/>
      <c r="F261" s="73"/>
    </row>
    <row r="262" spans="2:6" x14ac:dyDescent="0.25">
      <c r="B262" s="71"/>
      <c r="C262" s="72"/>
      <c r="D262" s="73"/>
      <c r="E262" s="73"/>
      <c r="F262" s="73"/>
    </row>
    <row r="263" spans="2:6" x14ac:dyDescent="0.25">
      <c r="B263" s="71"/>
      <c r="C263" s="72"/>
      <c r="D263" s="73"/>
      <c r="E263" s="73"/>
      <c r="F263" s="73"/>
    </row>
    <row r="264" spans="2:6" x14ac:dyDescent="0.25">
      <c r="B264" s="71"/>
      <c r="C264" s="72"/>
      <c r="D264" s="73"/>
      <c r="E264" s="73"/>
      <c r="F264" s="73"/>
    </row>
    <row r="265" spans="2:6" x14ac:dyDescent="0.25">
      <c r="B265" s="71"/>
      <c r="C265" s="72"/>
      <c r="D265" s="73"/>
      <c r="E265" s="73"/>
      <c r="F265" s="73"/>
    </row>
    <row r="266" spans="2:6" x14ac:dyDescent="0.25">
      <c r="B266" s="71"/>
      <c r="C266" s="72"/>
      <c r="D266" s="73"/>
      <c r="E266" s="73"/>
      <c r="F266" s="73"/>
    </row>
    <row r="267" spans="2:6" x14ac:dyDescent="0.25">
      <c r="B267" s="71"/>
      <c r="C267" s="72"/>
      <c r="D267" s="73"/>
      <c r="E267" s="73"/>
      <c r="F267" s="73"/>
    </row>
    <row r="268" spans="2:6" x14ac:dyDescent="0.25">
      <c r="B268" s="71"/>
      <c r="C268" s="72"/>
      <c r="D268" s="73"/>
      <c r="E268" s="73"/>
      <c r="F268" s="73"/>
    </row>
    <row r="269" spans="2:6" x14ac:dyDescent="0.25">
      <c r="B269" s="71"/>
      <c r="C269" s="72"/>
      <c r="D269" s="73"/>
      <c r="E269" s="73"/>
      <c r="F269" s="73"/>
    </row>
    <row r="270" spans="2:6" x14ac:dyDescent="0.25">
      <c r="B270" s="71"/>
      <c r="C270" s="72"/>
      <c r="D270" s="73"/>
      <c r="E270" s="73"/>
      <c r="F270" s="73"/>
    </row>
    <row r="271" spans="2:6" x14ac:dyDescent="0.25">
      <c r="B271" s="71"/>
      <c r="C271" s="72"/>
      <c r="D271" s="73"/>
      <c r="E271" s="73"/>
      <c r="F271" s="73"/>
    </row>
    <row r="272" spans="2:6" x14ac:dyDescent="0.25">
      <c r="B272" s="71"/>
      <c r="C272" s="72"/>
      <c r="D272" s="73"/>
      <c r="E272" s="73"/>
      <c r="F272" s="73"/>
    </row>
    <row r="273" spans="2:6" x14ac:dyDescent="0.25">
      <c r="B273" s="71"/>
      <c r="C273" s="72"/>
      <c r="D273" s="73"/>
      <c r="E273" s="73"/>
      <c r="F273" s="73"/>
    </row>
    <row r="274" spans="2:6" x14ac:dyDescent="0.25">
      <c r="B274" s="71"/>
      <c r="C274" s="72"/>
      <c r="D274" s="73"/>
      <c r="E274" s="73"/>
      <c r="F274" s="73"/>
    </row>
  </sheetData>
  <mergeCells count="1">
    <mergeCell ref="B2:F2"/>
  </mergeCells>
  <pageMargins left="0.7" right="0.7" top="0.75" bottom="0.75" header="0.3" footer="0.3"/>
  <pageSetup paperSize="9" scale="77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F17"/>
  <sheetViews>
    <sheetView zoomScale="85" zoomScaleNormal="85" workbookViewId="0">
      <selection activeCell="F18" sqref="F18"/>
    </sheetView>
  </sheetViews>
  <sheetFormatPr defaultRowHeight="15" x14ac:dyDescent="0.25"/>
  <cols>
    <col min="1" max="1" width="9.140625" style="59"/>
    <col min="2" max="2" width="52.7109375" style="74" customWidth="1"/>
    <col min="3" max="3" width="8.140625" style="75" bestFit="1" customWidth="1"/>
    <col min="4" max="4" width="13" style="76" customWidth="1"/>
    <col min="5" max="5" width="17.140625" style="76" customWidth="1"/>
    <col min="6" max="6" width="15.7109375" style="76" customWidth="1"/>
    <col min="7" max="16384" width="9.140625" style="59"/>
  </cols>
  <sheetData>
    <row r="2" spans="2:6" s="54" customFormat="1" x14ac:dyDescent="0.2">
      <c r="B2" s="212" t="str">
        <f>'Elenco Prezzi Unitari'!B180</f>
        <v>PLT1 - Nummernschilderkennungsstation Nr.1:  Straße nach  Carbonare (Gemeinde  ALTREI)</v>
      </c>
      <c r="C2" s="212"/>
      <c r="D2" s="212"/>
      <c r="E2" s="212"/>
      <c r="F2" s="212"/>
    </row>
    <row r="3" spans="2:6" s="54" customFormat="1" x14ac:dyDescent="0.2">
      <c r="B3" s="55" t="str">
        <f>'Elenco Prezzi Unitari'!B65</f>
        <v>BESCHREIBUNG</v>
      </c>
      <c r="C3" s="55" t="str">
        <f>'Elenco Prezzi Unitari'!C65</f>
        <v>M.E.</v>
      </c>
      <c r="D3" s="55" t="str">
        <f>'Elenco Prezzi Unitari'!D65</f>
        <v>ANZ.</v>
      </c>
      <c r="E3" s="55" t="str">
        <f>'Elenco Prezzi Unitari'!E65</f>
        <v>EINHEITSPREIS</v>
      </c>
      <c r="F3" s="55" t="str">
        <f>'Elenco Prezzi Unitari'!F65</f>
        <v>BETRAG</v>
      </c>
    </row>
    <row r="4" spans="2:6" ht="30" x14ac:dyDescent="0.25">
      <c r="B4" s="34" t="str">
        <f>'Elenco Prezzi Unitari'!B4</f>
        <v>Videokamera Nummernschilderkennung OCR + Übersichtskamera</v>
      </c>
      <c r="C4" s="56" t="s">
        <v>1</v>
      </c>
      <c r="D4" s="57">
        <v>1</v>
      </c>
      <c r="E4" s="82">
        <f>'Elenco Prezzi Unitari'!F4</f>
        <v>3200</v>
      </c>
      <c r="F4" s="83">
        <f t="shared" ref="F4:F8" si="0">E4*D4</f>
        <v>3200</v>
      </c>
    </row>
    <row r="5" spans="2:6" ht="30" x14ac:dyDescent="0.25">
      <c r="B5" s="34" t="str">
        <f>'Elenco Prezzi Unitari'!B5</f>
        <v>Lokaler Speicher f. Videokamera Nummernschilderkennung - HD Typ SSD 120 GB</v>
      </c>
      <c r="C5" s="56" t="s">
        <v>1</v>
      </c>
      <c r="D5" s="57">
        <v>1</v>
      </c>
      <c r="E5" s="82">
        <f>'Elenco Prezzi Unitari'!F5</f>
        <v>224</v>
      </c>
      <c r="F5" s="83">
        <f t="shared" si="0"/>
        <v>224</v>
      </c>
    </row>
    <row r="6" spans="2:6" x14ac:dyDescent="0.25">
      <c r="B6" s="34" t="str">
        <f>'Elenco Prezzi Unitari'!B10</f>
        <v>Grundlizenz Kamera f. SW Nummernschilderkennung</v>
      </c>
      <c r="C6" s="56" t="s">
        <v>1</v>
      </c>
      <c r="D6" s="57">
        <v>1</v>
      </c>
      <c r="E6" s="82">
        <f>'Elenco Prezzi Unitari'!F10</f>
        <v>513.5</v>
      </c>
      <c r="F6" s="83">
        <f t="shared" si="0"/>
        <v>513.5</v>
      </c>
    </row>
    <row r="7" spans="2:6" ht="30" x14ac:dyDescent="0.25">
      <c r="B7" s="34" t="str">
        <f>'Elenco Prezzi Unitari'!B11</f>
        <v>Lizenz Kamera Zugriff KfZ-Zulassungsstelle f. SW Nummernschilderkennung</v>
      </c>
      <c r="C7" s="56" t="s">
        <v>1</v>
      </c>
      <c r="D7" s="57">
        <v>1</v>
      </c>
      <c r="E7" s="82">
        <f>'Elenco Prezzi Unitari'!F11</f>
        <v>260</v>
      </c>
      <c r="F7" s="83">
        <f t="shared" si="0"/>
        <v>260</v>
      </c>
    </row>
    <row r="8" spans="2:6" x14ac:dyDescent="0.25">
      <c r="B8" s="34" t="str">
        <f>'Elenco Prezzi Unitari'!B37</f>
        <v>Schild "Videoüberwachter Bereich" Art.13 GvD 196/2003</v>
      </c>
      <c r="C8" s="56" t="s">
        <v>1</v>
      </c>
      <c r="D8" s="57">
        <v>1</v>
      </c>
      <c r="E8" s="82">
        <f>'Elenco Prezzi Unitari'!F37</f>
        <v>50</v>
      </c>
      <c r="F8" s="83">
        <f t="shared" si="0"/>
        <v>50</v>
      </c>
    </row>
    <row r="9" spans="2:6" ht="75" x14ac:dyDescent="0.25">
      <c r="B9" s="33" t="str">
        <f>'Elenco Prezzi Unitari'!B32</f>
        <v>Zubehörteile für die Montage der Videokameras und die fachgerechte Herstellung einer vollständigen, funktionstüchtigen Anlage (z.B. Elektroschaltschrank, Geräteschrank, selbstrückstellender Schalter, Netzgeräte, Kabel usw.)</v>
      </c>
      <c r="C9" s="117" t="str">
        <f>'Elenco Prezzi Unitari'!C32</f>
        <v>pauschal</v>
      </c>
      <c r="D9" s="57">
        <v>1</v>
      </c>
      <c r="E9" s="82">
        <v>1000</v>
      </c>
      <c r="F9" s="83">
        <f>E9*D9</f>
        <v>1000</v>
      </c>
    </row>
    <row r="10" spans="2:6" ht="30" x14ac:dyDescent="0.25">
      <c r="B10" s="33" t="str">
        <f>'Elenco Prezzi Unitari'!B34</f>
        <v>Arbeitslohn für die Installation (einschließlich Einsatz einer Arbeitsbühne) und die Konfiguration der Anlage.</v>
      </c>
      <c r="C10" s="117" t="str">
        <f>'Elenco Prezzi Unitari'!C34</f>
        <v>pauschal</v>
      </c>
      <c r="D10" s="63">
        <v>1</v>
      </c>
      <c r="E10" s="86">
        <v>800</v>
      </c>
      <c r="F10" s="87">
        <f>E10*D10</f>
        <v>800</v>
      </c>
    </row>
    <row r="11" spans="2:6" x14ac:dyDescent="0.25">
      <c r="B11" s="35" t="str">
        <f>'Elenco Prezzi Unitari'!B66</f>
        <v>Gesamt SOA Kategorie OS5</v>
      </c>
      <c r="C11" s="60"/>
      <c r="D11" s="61"/>
      <c r="E11" s="84"/>
      <c r="F11" s="85">
        <f>SUM(F4:F10)</f>
        <v>6047.5</v>
      </c>
    </row>
    <row r="12" spans="2:6" x14ac:dyDescent="0.25">
      <c r="B12" s="34" t="str">
        <f>'Elenco Prezzi Unitari'!B6</f>
        <v>Modem 3G HSPDS/GPRS mit eingebauter Antenne</v>
      </c>
      <c r="C12" s="56" t="s">
        <v>1</v>
      </c>
      <c r="D12" s="57">
        <v>1</v>
      </c>
      <c r="E12" s="82">
        <f>'Elenco Prezzi Unitari'!F6</f>
        <v>320</v>
      </c>
      <c r="F12" s="83">
        <f t="shared" ref="F12" si="1">E12*D12</f>
        <v>320</v>
      </c>
    </row>
    <row r="13" spans="2:6" ht="45" x14ac:dyDescent="0.25">
      <c r="B13" s="33" t="str">
        <f>'Elenco Prezzi Unitari'!B33</f>
        <v>Zubehörteile für die Montage der Konnektivitätsgeräte zur fachgerechten Herstellung einer vollständigen, funktionstüchtigen Anlage.</v>
      </c>
      <c r="C13" s="117" t="str">
        <f>'Elenco Prezzi Unitari'!C33</f>
        <v>pauschal</v>
      </c>
      <c r="D13" s="57">
        <v>1</v>
      </c>
      <c r="E13" s="82">
        <v>200</v>
      </c>
      <c r="F13" s="83">
        <f>E13*D13</f>
        <v>200</v>
      </c>
    </row>
    <row r="14" spans="2:6" ht="30" x14ac:dyDescent="0.25">
      <c r="B14" s="33" t="str">
        <f>'Elenco Prezzi Unitari'!B34</f>
        <v>Arbeitslohn für die Installation (einschließlich Einsatz einer Arbeitsbühne) und die Konfiguration der Anlage.</v>
      </c>
      <c r="C14" s="117" t="str">
        <f>'Elenco Prezzi Unitari'!C34</f>
        <v>pauschal</v>
      </c>
      <c r="D14" s="63">
        <v>1</v>
      </c>
      <c r="E14" s="86">
        <v>200</v>
      </c>
      <c r="F14" s="87">
        <f>E14*D14</f>
        <v>200</v>
      </c>
    </row>
    <row r="15" spans="2:6" x14ac:dyDescent="0.25">
      <c r="B15" s="36" t="str">
        <f>'Elenco Prezzi Unitari'!B67</f>
        <v>Gesamt SOA Kategorie OS19</v>
      </c>
      <c r="C15" s="60"/>
      <c r="D15" s="65"/>
      <c r="E15" s="84"/>
      <c r="F15" s="88">
        <f>SUM(F12:F14)</f>
        <v>720</v>
      </c>
    </row>
    <row r="16" spans="2:6" x14ac:dyDescent="0.25">
      <c r="B16" s="71"/>
      <c r="C16" s="72"/>
      <c r="D16" s="73"/>
      <c r="E16" s="92"/>
      <c r="F16" s="92"/>
    </row>
    <row r="17" spans="2:6" x14ac:dyDescent="0.25">
      <c r="B17" s="45" t="str">
        <f>'Elenco Prezzi Unitari'!B69</f>
        <v>SUMME</v>
      </c>
      <c r="C17" s="60"/>
      <c r="D17" s="70"/>
      <c r="E17" s="84"/>
      <c r="F17" s="90">
        <f>F11+F15</f>
        <v>6767.5</v>
      </c>
    </row>
  </sheetData>
  <mergeCells count="1">
    <mergeCell ref="B2:F2"/>
  </mergeCells>
  <phoneticPr fontId="8" type="noConversion"/>
  <pageMargins left="0.75" right="0.75" top="1" bottom="1" header="0.5" footer="0.5"/>
  <pageSetup paperSize="9" scale="76" orientation="portrait" verticalDpi="4294967295" r:id="rId1"/>
  <headerFooter alignWithMargins="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285"/>
  <sheetViews>
    <sheetView workbookViewId="0">
      <selection activeCell="F9" sqref="F9"/>
    </sheetView>
  </sheetViews>
  <sheetFormatPr defaultRowHeight="15" x14ac:dyDescent="0.25"/>
  <cols>
    <col min="1" max="1" width="9.140625" style="59"/>
    <col min="2" max="2" width="52.7109375" style="74" customWidth="1"/>
    <col min="3" max="3" width="8.140625" style="75" bestFit="1" customWidth="1"/>
    <col min="4" max="4" width="13" style="76" customWidth="1"/>
    <col min="5" max="5" width="17.140625" style="76" customWidth="1"/>
    <col min="6" max="6" width="15.7109375" style="76" customWidth="1"/>
    <col min="7" max="7" width="14" style="66" customWidth="1"/>
    <col min="8" max="8" width="13.42578125" style="59" bestFit="1" customWidth="1"/>
    <col min="9" max="9" width="11.85546875" style="59" customWidth="1"/>
    <col min="10" max="10" width="9.140625" style="59"/>
    <col min="11" max="11" width="17.5703125" style="59" bestFit="1" customWidth="1"/>
    <col min="12" max="16384" width="9.140625" style="59"/>
  </cols>
  <sheetData>
    <row r="2" spans="2:7" s="54" customFormat="1" x14ac:dyDescent="0.2">
      <c r="B2" s="212" t="str">
        <f>'Elenco Prezzi Unitari'!B168</f>
        <v>CO - Leiststelle:  Rathaus (Gemeinde  AUER)</v>
      </c>
      <c r="C2" s="212"/>
      <c r="D2" s="212"/>
      <c r="E2" s="212"/>
      <c r="F2" s="212"/>
      <c r="G2" s="53"/>
    </row>
    <row r="3" spans="2:7" s="54" customFormat="1" x14ac:dyDescent="0.2">
      <c r="B3" s="55" t="str">
        <f>'Elenco Prezzi Unitari'!B65</f>
        <v>BESCHREIBUNG</v>
      </c>
      <c r="C3" s="55" t="str">
        <f>'Elenco Prezzi Unitari'!C65</f>
        <v>M.E.</v>
      </c>
      <c r="D3" s="55" t="str">
        <f>'Elenco Prezzi Unitari'!D65</f>
        <v>ANZ.</v>
      </c>
      <c r="E3" s="55" t="str">
        <f>'Elenco Prezzi Unitari'!E65</f>
        <v>EINHEITSPREIS</v>
      </c>
      <c r="F3" s="55" t="str">
        <f>'Elenco Prezzi Unitari'!F65</f>
        <v>BETRAG</v>
      </c>
      <c r="G3" s="53"/>
    </row>
    <row r="4" spans="2:7" x14ac:dyDescent="0.25">
      <c r="B4" s="33" t="str">
        <f>'Elenco Prezzi Unitari'!B12</f>
        <v>Tablet 10 Zoll mit Konnektivität WiFi und 3G</v>
      </c>
      <c r="C4" s="56" t="s">
        <v>1</v>
      </c>
      <c r="D4" s="57">
        <v>1</v>
      </c>
      <c r="E4" s="91">
        <f>'Elenco Prezzi Unitari'!F12</f>
        <v>500</v>
      </c>
      <c r="F4" s="83">
        <f t="shared" ref="F4" si="0">E4*D4</f>
        <v>500</v>
      </c>
      <c r="G4" s="58"/>
    </row>
    <row r="5" spans="2:7" x14ac:dyDescent="0.25">
      <c r="B5" s="112" t="str">
        <f>'Elenco Prezzi Unitari'!B36</f>
        <v>Arbeitslohn für Installation und Konfiguration der Anlage.</v>
      </c>
      <c r="C5" s="118" t="str">
        <f>'Elenco Prezzi Unitari'!C36</f>
        <v>pauschal</v>
      </c>
      <c r="D5" s="63">
        <v>1</v>
      </c>
      <c r="E5" s="86">
        <v>500</v>
      </c>
      <c r="F5" s="87">
        <f>E5*D5</f>
        <v>500</v>
      </c>
      <c r="G5" s="58"/>
    </row>
    <row r="6" spans="2:7" x14ac:dyDescent="0.25">
      <c r="B6" s="35" t="str">
        <f>'Elenco Prezzi Unitari'!B66</f>
        <v>Gesamt SOA Kategorie OS5</v>
      </c>
      <c r="C6" s="60"/>
      <c r="D6" s="61"/>
      <c r="E6" s="84"/>
      <c r="F6" s="85">
        <f>SUM(F4:F5)</f>
        <v>1000</v>
      </c>
      <c r="G6" s="58"/>
    </row>
    <row r="7" spans="2:7" x14ac:dyDescent="0.25">
      <c r="B7" s="67"/>
      <c r="C7" s="68"/>
      <c r="D7" s="69"/>
      <c r="E7" s="89"/>
      <c r="F7" s="89"/>
      <c r="G7" s="58"/>
    </row>
    <row r="8" spans="2:7" x14ac:dyDescent="0.25">
      <c r="B8" s="45" t="str">
        <f>'Elenco Prezzi Unitari'!B69</f>
        <v>SUMME</v>
      </c>
      <c r="C8" s="60"/>
      <c r="D8" s="70"/>
      <c r="E8" s="84"/>
      <c r="F8" s="90">
        <f>F6</f>
        <v>1000</v>
      </c>
      <c r="G8" s="58"/>
    </row>
    <row r="9" spans="2:7" x14ac:dyDescent="0.25">
      <c r="B9" s="71"/>
      <c r="C9" s="72"/>
      <c r="D9" s="73"/>
      <c r="E9" s="73"/>
      <c r="F9" s="73"/>
      <c r="G9" s="58"/>
    </row>
    <row r="10" spans="2:7" x14ac:dyDescent="0.25">
      <c r="B10" s="71"/>
      <c r="C10" s="72"/>
      <c r="D10" s="73"/>
      <c r="E10" s="73"/>
      <c r="F10" s="73"/>
    </row>
    <row r="11" spans="2:7" x14ac:dyDescent="0.25">
      <c r="B11" s="71"/>
      <c r="C11" s="72"/>
      <c r="D11" s="73"/>
      <c r="E11" s="73"/>
      <c r="F11" s="73"/>
    </row>
    <row r="12" spans="2:7" x14ac:dyDescent="0.25">
      <c r="B12" s="71"/>
      <c r="C12" s="72"/>
      <c r="D12" s="73"/>
      <c r="E12" s="73"/>
      <c r="F12" s="73"/>
    </row>
    <row r="13" spans="2:7" x14ac:dyDescent="0.25">
      <c r="B13" s="71"/>
      <c r="C13" s="72"/>
      <c r="D13" s="73"/>
      <c r="E13" s="73"/>
      <c r="F13" s="73"/>
    </row>
    <row r="14" spans="2:7" x14ac:dyDescent="0.25">
      <c r="B14" s="71"/>
      <c r="C14" s="72"/>
      <c r="D14" s="73"/>
      <c r="E14" s="73"/>
      <c r="F14" s="73"/>
    </row>
    <row r="15" spans="2:7" x14ac:dyDescent="0.25">
      <c r="B15" s="71"/>
      <c r="C15" s="72"/>
      <c r="D15" s="73"/>
      <c r="E15" s="73"/>
      <c r="F15" s="73"/>
    </row>
    <row r="16" spans="2:7" x14ac:dyDescent="0.25">
      <c r="B16" s="71"/>
      <c r="C16" s="72"/>
      <c r="D16" s="73"/>
      <c r="E16" s="73"/>
      <c r="F16" s="73"/>
    </row>
    <row r="17" spans="2:6" x14ac:dyDescent="0.25">
      <c r="B17" s="71"/>
      <c r="C17" s="72"/>
      <c r="D17" s="73"/>
      <c r="E17" s="73"/>
      <c r="F17" s="73"/>
    </row>
    <row r="18" spans="2:6" x14ac:dyDescent="0.25">
      <c r="B18" s="71"/>
      <c r="C18" s="72"/>
      <c r="D18" s="73"/>
      <c r="E18" s="73"/>
      <c r="F18" s="73"/>
    </row>
    <row r="19" spans="2:6" x14ac:dyDescent="0.25">
      <c r="B19" s="71"/>
      <c r="C19" s="72"/>
      <c r="D19" s="73"/>
      <c r="E19" s="73"/>
      <c r="F19" s="73"/>
    </row>
    <row r="20" spans="2:6" x14ac:dyDescent="0.25">
      <c r="B20" s="71"/>
      <c r="C20" s="72"/>
      <c r="D20" s="73"/>
      <c r="E20" s="73"/>
      <c r="F20" s="73"/>
    </row>
    <row r="21" spans="2:6" x14ac:dyDescent="0.25">
      <c r="B21" s="71"/>
      <c r="C21" s="72"/>
      <c r="D21" s="73"/>
      <c r="E21" s="73"/>
      <c r="F21" s="73"/>
    </row>
    <row r="22" spans="2:6" x14ac:dyDescent="0.25">
      <c r="B22" s="71"/>
      <c r="C22" s="72"/>
      <c r="D22" s="73"/>
      <c r="E22" s="73"/>
      <c r="F22" s="73"/>
    </row>
    <row r="23" spans="2:6" x14ac:dyDescent="0.25">
      <c r="B23" s="71"/>
      <c r="C23" s="72"/>
      <c r="D23" s="73"/>
      <c r="E23" s="73"/>
      <c r="F23" s="73"/>
    </row>
    <row r="24" spans="2:6" x14ac:dyDescent="0.25">
      <c r="B24" s="71"/>
      <c r="C24" s="72"/>
      <c r="D24" s="73"/>
      <c r="E24" s="73"/>
      <c r="F24" s="73"/>
    </row>
    <row r="25" spans="2:6" x14ac:dyDescent="0.25">
      <c r="B25" s="71"/>
      <c r="C25" s="72"/>
      <c r="D25" s="73"/>
      <c r="E25" s="73"/>
      <c r="F25" s="73"/>
    </row>
    <row r="26" spans="2:6" x14ac:dyDescent="0.25">
      <c r="B26" s="71"/>
      <c r="C26" s="72"/>
      <c r="D26" s="73"/>
      <c r="E26" s="73"/>
      <c r="F26" s="73"/>
    </row>
    <row r="27" spans="2:6" x14ac:dyDescent="0.25">
      <c r="B27" s="71"/>
      <c r="C27" s="72"/>
      <c r="D27" s="73"/>
      <c r="E27" s="73"/>
      <c r="F27" s="73"/>
    </row>
    <row r="28" spans="2:6" x14ac:dyDescent="0.25">
      <c r="B28" s="71"/>
      <c r="C28" s="72"/>
      <c r="D28" s="73"/>
      <c r="E28" s="73"/>
      <c r="F28" s="73"/>
    </row>
    <row r="29" spans="2:6" x14ac:dyDescent="0.25">
      <c r="B29" s="71"/>
      <c r="C29" s="72"/>
      <c r="D29" s="73"/>
      <c r="E29" s="73"/>
      <c r="F29" s="73"/>
    </row>
    <row r="30" spans="2:6" x14ac:dyDescent="0.25">
      <c r="B30" s="71"/>
      <c r="C30" s="72"/>
      <c r="D30" s="73"/>
      <c r="E30" s="73"/>
      <c r="F30" s="73"/>
    </row>
    <row r="31" spans="2:6" x14ac:dyDescent="0.25">
      <c r="B31" s="71"/>
      <c r="C31" s="72"/>
      <c r="D31" s="73"/>
      <c r="E31" s="73"/>
      <c r="F31" s="73"/>
    </row>
    <row r="32" spans="2:6" x14ac:dyDescent="0.25">
      <c r="B32" s="71"/>
      <c r="C32" s="72"/>
      <c r="D32" s="73"/>
      <c r="E32" s="73"/>
      <c r="F32" s="73"/>
    </row>
    <row r="33" spans="2:6" x14ac:dyDescent="0.25">
      <c r="B33" s="71"/>
      <c r="C33" s="72"/>
      <c r="D33" s="73"/>
      <c r="E33" s="73"/>
      <c r="F33" s="73"/>
    </row>
    <row r="34" spans="2:6" x14ac:dyDescent="0.25">
      <c r="B34" s="71"/>
      <c r="C34" s="72"/>
      <c r="D34" s="73"/>
      <c r="E34" s="73"/>
      <c r="F34" s="73"/>
    </row>
    <row r="35" spans="2:6" x14ac:dyDescent="0.25">
      <c r="B35" s="71"/>
      <c r="C35" s="72"/>
      <c r="D35" s="73"/>
      <c r="E35" s="73"/>
      <c r="F35" s="73"/>
    </row>
    <row r="36" spans="2:6" x14ac:dyDescent="0.25">
      <c r="B36" s="71"/>
      <c r="C36" s="72"/>
      <c r="D36" s="73"/>
      <c r="E36" s="73"/>
      <c r="F36" s="73"/>
    </row>
    <row r="37" spans="2:6" x14ac:dyDescent="0.25">
      <c r="B37" s="71"/>
      <c r="C37" s="72"/>
      <c r="D37" s="73"/>
      <c r="E37" s="73"/>
      <c r="F37" s="73"/>
    </row>
    <row r="38" spans="2:6" x14ac:dyDescent="0.25">
      <c r="B38" s="71"/>
      <c r="C38" s="72"/>
      <c r="D38" s="73"/>
      <c r="E38" s="73"/>
      <c r="F38" s="73"/>
    </row>
    <row r="39" spans="2:6" x14ac:dyDescent="0.25">
      <c r="B39" s="71"/>
      <c r="C39" s="72"/>
      <c r="D39" s="73"/>
      <c r="E39" s="73"/>
      <c r="F39" s="73"/>
    </row>
    <row r="40" spans="2:6" x14ac:dyDescent="0.25">
      <c r="B40" s="71"/>
      <c r="C40" s="72"/>
      <c r="D40" s="73"/>
      <c r="E40" s="73"/>
      <c r="F40" s="73"/>
    </row>
    <row r="41" spans="2:6" x14ac:dyDescent="0.25">
      <c r="B41" s="71"/>
      <c r="C41" s="72"/>
      <c r="D41" s="73"/>
      <c r="E41" s="73"/>
      <c r="F41" s="73"/>
    </row>
    <row r="42" spans="2:6" x14ac:dyDescent="0.25">
      <c r="B42" s="71"/>
      <c r="C42" s="72"/>
      <c r="D42" s="73"/>
      <c r="E42" s="73"/>
      <c r="F42" s="73"/>
    </row>
    <row r="43" spans="2:6" x14ac:dyDescent="0.25">
      <c r="B43" s="71"/>
      <c r="C43" s="72"/>
      <c r="D43" s="73"/>
      <c r="E43" s="73"/>
      <c r="F43" s="73"/>
    </row>
    <row r="44" spans="2:6" x14ac:dyDescent="0.25">
      <c r="B44" s="71"/>
      <c r="C44" s="72"/>
      <c r="D44" s="73"/>
      <c r="E44" s="73"/>
      <c r="F44" s="73"/>
    </row>
    <row r="45" spans="2:6" x14ac:dyDescent="0.25">
      <c r="B45" s="71"/>
      <c r="C45" s="72"/>
      <c r="D45" s="73"/>
      <c r="E45" s="73"/>
      <c r="F45" s="73"/>
    </row>
    <row r="46" spans="2:6" x14ac:dyDescent="0.25">
      <c r="B46" s="71"/>
      <c r="C46" s="72"/>
      <c r="D46" s="73"/>
      <c r="E46" s="73"/>
      <c r="F46" s="73"/>
    </row>
    <row r="47" spans="2:6" x14ac:dyDescent="0.25">
      <c r="B47" s="71"/>
      <c r="C47" s="72"/>
      <c r="D47" s="73"/>
      <c r="E47" s="73"/>
      <c r="F47" s="73"/>
    </row>
    <row r="48" spans="2:6" x14ac:dyDescent="0.25">
      <c r="B48" s="71"/>
      <c r="C48" s="72"/>
      <c r="D48" s="73"/>
      <c r="E48" s="73"/>
      <c r="F48" s="73"/>
    </row>
    <row r="49" spans="2:6" x14ac:dyDescent="0.25">
      <c r="B49" s="71"/>
      <c r="C49" s="72"/>
      <c r="D49" s="73"/>
      <c r="E49" s="73"/>
      <c r="F49" s="73"/>
    </row>
    <row r="50" spans="2:6" x14ac:dyDescent="0.25">
      <c r="B50" s="71"/>
      <c r="C50" s="72"/>
      <c r="D50" s="73"/>
      <c r="E50" s="73"/>
      <c r="F50" s="73"/>
    </row>
    <row r="51" spans="2:6" x14ac:dyDescent="0.25">
      <c r="B51" s="71"/>
      <c r="C51" s="72"/>
      <c r="D51" s="73"/>
      <c r="E51" s="73"/>
      <c r="F51" s="73"/>
    </row>
    <row r="52" spans="2:6" x14ac:dyDescent="0.25">
      <c r="B52" s="71"/>
      <c r="C52" s="72"/>
      <c r="D52" s="73"/>
      <c r="E52" s="73"/>
      <c r="F52" s="73"/>
    </row>
    <row r="53" spans="2:6" x14ac:dyDescent="0.25">
      <c r="B53" s="71"/>
      <c r="C53" s="72"/>
      <c r="D53" s="73"/>
      <c r="E53" s="73"/>
      <c r="F53" s="73"/>
    </row>
    <row r="54" spans="2:6" x14ac:dyDescent="0.25">
      <c r="B54" s="71"/>
      <c r="C54" s="72"/>
      <c r="D54" s="73"/>
      <c r="E54" s="73"/>
      <c r="F54" s="73"/>
    </row>
    <row r="55" spans="2:6" x14ac:dyDescent="0.25">
      <c r="B55" s="71"/>
      <c r="C55" s="72"/>
      <c r="D55" s="73"/>
      <c r="E55" s="73"/>
      <c r="F55" s="73"/>
    </row>
    <row r="56" spans="2:6" x14ac:dyDescent="0.25">
      <c r="B56" s="71"/>
      <c r="C56" s="72"/>
      <c r="D56" s="73"/>
      <c r="E56" s="73"/>
      <c r="F56" s="73"/>
    </row>
    <row r="57" spans="2:6" x14ac:dyDescent="0.25">
      <c r="B57" s="71"/>
      <c r="C57" s="72"/>
      <c r="D57" s="73"/>
      <c r="E57" s="73"/>
      <c r="F57" s="73"/>
    </row>
    <row r="58" spans="2:6" x14ac:dyDescent="0.25">
      <c r="B58" s="71"/>
      <c r="C58" s="72"/>
      <c r="D58" s="73"/>
      <c r="E58" s="73"/>
      <c r="F58" s="73"/>
    </row>
    <row r="59" spans="2:6" x14ac:dyDescent="0.25">
      <c r="B59" s="71"/>
      <c r="C59" s="72"/>
      <c r="D59" s="73"/>
      <c r="E59" s="73"/>
      <c r="F59" s="73"/>
    </row>
    <row r="60" spans="2:6" x14ac:dyDescent="0.25">
      <c r="B60" s="71"/>
      <c r="C60" s="72"/>
      <c r="D60" s="73"/>
      <c r="E60" s="73"/>
      <c r="F60" s="73"/>
    </row>
    <row r="61" spans="2:6" x14ac:dyDescent="0.25">
      <c r="B61" s="71"/>
      <c r="C61" s="72"/>
      <c r="D61" s="73"/>
      <c r="E61" s="73"/>
      <c r="F61" s="73"/>
    </row>
    <row r="62" spans="2:6" x14ac:dyDescent="0.25">
      <c r="B62" s="71"/>
      <c r="C62" s="72"/>
      <c r="D62" s="73"/>
      <c r="E62" s="73"/>
      <c r="F62" s="73"/>
    </row>
    <row r="63" spans="2:6" x14ac:dyDescent="0.25">
      <c r="B63" s="71"/>
      <c r="C63" s="72"/>
      <c r="D63" s="73"/>
      <c r="E63" s="73"/>
      <c r="F63" s="73"/>
    </row>
    <row r="64" spans="2:6" x14ac:dyDescent="0.25">
      <c r="B64" s="71"/>
      <c r="C64" s="72"/>
      <c r="D64" s="73"/>
      <c r="E64" s="73"/>
      <c r="F64" s="73"/>
    </row>
    <row r="65" spans="2:6" x14ac:dyDescent="0.25">
      <c r="B65" s="71"/>
      <c r="C65" s="72"/>
      <c r="D65" s="73"/>
      <c r="E65" s="73"/>
      <c r="F65" s="73"/>
    </row>
    <row r="66" spans="2:6" x14ac:dyDescent="0.25">
      <c r="B66" s="71"/>
      <c r="C66" s="72"/>
      <c r="D66" s="73"/>
      <c r="E66" s="73"/>
      <c r="F66" s="73"/>
    </row>
    <row r="67" spans="2:6" x14ac:dyDescent="0.25">
      <c r="B67" s="71"/>
      <c r="C67" s="72"/>
      <c r="D67" s="73"/>
      <c r="E67" s="73"/>
      <c r="F67" s="73"/>
    </row>
    <row r="68" spans="2:6" x14ac:dyDescent="0.25">
      <c r="B68" s="71"/>
      <c r="C68" s="72"/>
      <c r="D68" s="73"/>
      <c r="E68" s="73"/>
      <c r="F68" s="73"/>
    </row>
    <row r="69" spans="2:6" x14ac:dyDescent="0.25">
      <c r="B69" s="71"/>
      <c r="C69" s="72"/>
      <c r="D69" s="73"/>
      <c r="E69" s="73"/>
      <c r="F69" s="73"/>
    </row>
    <row r="70" spans="2:6" x14ac:dyDescent="0.25">
      <c r="B70" s="71"/>
      <c r="C70" s="72"/>
      <c r="D70" s="73"/>
      <c r="E70" s="73"/>
      <c r="F70" s="73"/>
    </row>
    <row r="71" spans="2:6" x14ac:dyDescent="0.25">
      <c r="B71" s="71"/>
      <c r="C71" s="72"/>
      <c r="D71" s="73"/>
      <c r="E71" s="73"/>
      <c r="F71" s="73"/>
    </row>
    <row r="72" spans="2:6" x14ac:dyDescent="0.25">
      <c r="B72" s="71"/>
      <c r="C72" s="72"/>
      <c r="D72" s="73"/>
      <c r="E72" s="73"/>
      <c r="F72" s="73"/>
    </row>
    <row r="73" spans="2:6" x14ac:dyDescent="0.25">
      <c r="B73" s="71"/>
      <c r="C73" s="72"/>
      <c r="D73" s="73"/>
      <c r="E73" s="73"/>
      <c r="F73" s="73"/>
    </row>
    <row r="74" spans="2:6" x14ac:dyDescent="0.25">
      <c r="B74" s="71"/>
      <c r="C74" s="72"/>
      <c r="D74" s="73"/>
      <c r="E74" s="73"/>
      <c r="F74" s="73"/>
    </row>
    <row r="75" spans="2:6" x14ac:dyDescent="0.25">
      <c r="B75" s="71"/>
      <c r="C75" s="72"/>
      <c r="D75" s="73"/>
      <c r="E75" s="73"/>
      <c r="F75" s="73"/>
    </row>
    <row r="76" spans="2:6" x14ac:dyDescent="0.25">
      <c r="B76" s="71"/>
      <c r="C76" s="72"/>
      <c r="D76" s="73"/>
      <c r="E76" s="73"/>
      <c r="F76" s="73"/>
    </row>
    <row r="77" spans="2:6" x14ac:dyDescent="0.25">
      <c r="B77" s="71"/>
      <c r="C77" s="72"/>
      <c r="D77" s="73"/>
      <c r="E77" s="73"/>
      <c r="F77" s="73"/>
    </row>
    <row r="78" spans="2:6" x14ac:dyDescent="0.25">
      <c r="B78" s="71"/>
      <c r="C78" s="72"/>
      <c r="D78" s="73"/>
      <c r="E78" s="73"/>
      <c r="F78" s="73"/>
    </row>
    <row r="79" spans="2:6" x14ac:dyDescent="0.25">
      <c r="B79" s="71"/>
      <c r="C79" s="72"/>
      <c r="D79" s="73"/>
      <c r="E79" s="73"/>
      <c r="F79" s="73"/>
    </row>
    <row r="80" spans="2:6" x14ac:dyDescent="0.25">
      <c r="B80" s="71"/>
      <c r="C80" s="72"/>
      <c r="D80" s="73"/>
      <c r="E80" s="73"/>
      <c r="F80" s="73"/>
    </row>
    <row r="81" spans="2:6" x14ac:dyDescent="0.25">
      <c r="B81" s="71"/>
      <c r="C81" s="72"/>
      <c r="D81" s="73"/>
      <c r="E81" s="73"/>
      <c r="F81" s="73"/>
    </row>
    <row r="82" spans="2:6" x14ac:dyDescent="0.25">
      <c r="B82" s="71"/>
      <c r="C82" s="72"/>
      <c r="D82" s="73"/>
      <c r="E82" s="73"/>
      <c r="F82" s="73"/>
    </row>
    <row r="83" spans="2:6" x14ac:dyDescent="0.25">
      <c r="B83" s="71"/>
      <c r="C83" s="72"/>
      <c r="D83" s="73"/>
      <c r="E83" s="73"/>
      <c r="F83" s="73"/>
    </row>
    <row r="84" spans="2:6" x14ac:dyDescent="0.25">
      <c r="B84" s="71"/>
      <c r="C84" s="72"/>
      <c r="D84" s="73"/>
      <c r="E84" s="73"/>
      <c r="F84" s="73"/>
    </row>
    <row r="85" spans="2:6" x14ac:dyDescent="0.25">
      <c r="B85" s="71"/>
      <c r="C85" s="72"/>
      <c r="D85" s="73"/>
      <c r="E85" s="73"/>
      <c r="F85" s="73"/>
    </row>
    <row r="86" spans="2:6" x14ac:dyDescent="0.25">
      <c r="B86" s="71"/>
      <c r="C86" s="72"/>
      <c r="D86" s="73"/>
      <c r="E86" s="73"/>
      <c r="F86" s="73"/>
    </row>
    <row r="87" spans="2:6" x14ac:dyDescent="0.25">
      <c r="B87" s="71"/>
      <c r="C87" s="72"/>
      <c r="D87" s="73"/>
      <c r="E87" s="73"/>
      <c r="F87" s="73"/>
    </row>
    <row r="88" spans="2:6" x14ac:dyDescent="0.25">
      <c r="B88" s="71"/>
      <c r="C88" s="72"/>
      <c r="D88" s="73"/>
      <c r="E88" s="73"/>
      <c r="F88" s="73"/>
    </row>
    <row r="89" spans="2:6" x14ac:dyDescent="0.25">
      <c r="B89" s="71"/>
      <c r="C89" s="72"/>
      <c r="D89" s="73"/>
      <c r="E89" s="73"/>
      <c r="F89" s="73"/>
    </row>
    <row r="90" spans="2:6" x14ac:dyDescent="0.25">
      <c r="B90" s="71"/>
      <c r="C90" s="72"/>
      <c r="D90" s="73"/>
      <c r="E90" s="73"/>
      <c r="F90" s="73"/>
    </row>
    <row r="91" spans="2:6" x14ac:dyDescent="0.25">
      <c r="B91" s="71"/>
      <c r="C91" s="72"/>
      <c r="D91" s="73"/>
      <c r="E91" s="73"/>
      <c r="F91" s="73"/>
    </row>
    <row r="92" spans="2:6" x14ac:dyDescent="0.25">
      <c r="B92" s="71"/>
      <c r="C92" s="72"/>
      <c r="D92" s="73"/>
      <c r="E92" s="73"/>
      <c r="F92" s="73"/>
    </row>
    <row r="93" spans="2:6" x14ac:dyDescent="0.25">
      <c r="B93" s="71"/>
      <c r="C93" s="72"/>
      <c r="D93" s="73"/>
      <c r="E93" s="73"/>
      <c r="F93" s="73"/>
    </row>
    <row r="94" spans="2:6" x14ac:dyDescent="0.25">
      <c r="B94" s="71"/>
      <c r="C94" s="72"/>
      <c r="D94" s="73"/>
      <c r="E94" s="73"/>
      <c r="F94" s="73"/>
    </row>
    <row r="95" spans="2:6" x14ac:dyDescent="0.25">
      <c r="B95" s="71"/>
      <c r="C95" s="72"/>
      <c r="D95" s="73"/>
      <c r="E95" s="73"/>
      <c r="F95" s="73"/>
    </row>
    <row r="96" spans="2:6" x14ac:dyDescent="0.25">
      <c r="B96" s="71"/>
      <c r="C96" s="72"/>
      <c r="D96" s="73"/>
      <c r="E96" s="73"/>
      <c r="F96" s="73"/>
    </row>
    <row r="97" spans="2:6" x14ac:dyDescent="0.25">
      <c r="B97" s="71"/>
      <c r="C97" s="72"/>
      <c r="D97" s="73"/>
      <c r="E97" s="73"/>
      <c r="F97" s="73"/>
    </row>
    <row r="98" spans="2:6" x14ac:dyDescent="0.25">
      <c r="B98" s="71"/>
      <c r="C98" s="72"/>
      <c r="D98" s="73"/>
      <c r="E98" s="73"/>
      <c r="F98" s="73"/>
    </row>
    <row r="99" spans="2:6" x14ac:dyDescent="0.25">
      <c r="B99" s="71"/>
      <c r="C99" s="72"/>
      <c r="D99" s="73"/>
      <c r="E99" s="73"/>
      <c r="F99" s="73"/>
    </row>
    <row r="100" spans="2:6" x14ac:dyDescent="0.25">
      <c r="B100" s="71"/>
      <c r="C100" s="72"/>
      <c r="D100" s="73"/>
      <c r="E100" s="73"/>
      <c r="F100" s="73"/>
    </row>
    <row r="101" spans="2:6" x14ac:dyDescent="0.25">
      <c r="B101" s="71"/>
      <c r="C101" s="72"/>
      <c r="D101" s="73"/>
      <c r="E101" s="73"/>
      <c r="F101" s="73"/>
    </row>
    <row r="102" spans="2:6" x14ac:dyDescent="0.25">
      <c r="B102" s="71"/>
      <c r="C102" s="72"/>
      <c r="D102" s="73"/>
      <c r="E102" s="73"/>
      <c r="F102" s="73"/>
    </row>
    <row r="103" spans="2:6" x14ac:dyDescent="0.25">
      <c r="B103" s="71"/>
      <c r="C103" s="72"/>
      <c r="D103" s="73"/>
      <c r="E103" s="73"/>
      <c r="F103" s="73"/>
    </row>
    <row r="104" spans="2:6" x14ac:dyDescent="0.25">
      <c r="B104" s="71"/>
      <c r="C104" s="72"/>
      <c r="D104" s="73"/>
      <c r="E104" s="73"/>
      <c r="F104" s="73"/>
    </row>
    <row r="105" spans="2:6" x14ac:dyDescent="0.25">
      <c r="B105" s="71"/>
      <c r="C105" s="72"/>
      <c r="D105" s="73"/>
      <c r="E105" s="73"/>
      <c r="F105" s="73"/>
    </row>
    <row r="106" spans="2:6" x14ac:dyDescent="0.25">
      <c r="B106" s="71"/>
      <c r="C106" s="72"/>
      <c r="D106" s="73"/>
      <c r="E106" s="73"/>
      <c r="F106" s="73"/>
    </row>
    <row r="107" spans="2:6" x14ac:dyDescent="0.25">
      <c r="B107" s="71"/>
      <c r="C107" s="72"/>
      <c r="D107" s="73"/>
      <c r="E107" s="73"/>
      <c r="F107" s="73"/>
    </row>
    <row r="108" spans="2:6" x14ac:dyDescent="0.25">
      <c r="B108" s="71"/>
      <c r="C108" s="72"/>
      <c r="D108" s="73"/>
      <c r="E108" s="73"/>
      <c r="F108" s="73"/>
    </row>
    <row r="109" spans="2:6" x14ac:dyDescent="0.25">
      <c r="B109" s="71"/>
      <c r="C109" s="72"/>
      <c r="D109" s="73"/>
      <c r="E109" s="73"/>
      <c r="F109" s="73"/>
    </row>
    <row r="110" spans="2:6" x14ac:dyDescent="0.25">
      <c r="B110" s="71"/>
      <c r="C110" s="72"/>
      <c r="D110" s="73"/>
      <c r="E110" s="73"/>
      <c r="F110" s="73"/>
    </row>
    <row r="111" spans="2:6" x14ac:dyDescent="0.25">
      <c r="B111" s="71"/>
      <c r="C111" s="72"/>
      <c r="D111" s="73"/>
      <c r="E111" s="73"/>
      <c r="F111" s="73"/>
    </row>
    <row r="112" spans="2:6" x14ac:dyDescent="0.25">
      <c r="B112" s="71"/>
      <c r="C112" s="72"/>
      <c r="D112" s="73"/>
      <c r="E112" s="73"/>
      <c r="F112" s="73"/>
    </row>
    <row r="113" spans="2:6" x14ac:dyDescent="0.25">
      <c r="B113" s="71"/>
      <c r="C113" s="72"/>
      <c r="D113" s="73"/>
      <c r="E113" s="73"/>
      <c r="F113" s="73"/>
    </row>
    <row r="114" spans="2:6" x14ac:dyDescent="0.25">
      <c r="B114" s="71"/>
      <c r="C114" s="72"/>
      <c r="D114" s="73"/>
      <c r="E114" s="73"/>
      <c r="F114" s="73"/>
    </row>
    <row r="115" spans="2:6" x14ac:dyDescent="0.25">
      <c r="B115" s="71"/>
      <c r="C115" s="72"/>
      <c r="D115" s="73"/>
      <c r="E115" s="73"/>
      <c r="F115" s="73"/>
    </row>
    <row r="116" spans="2:6" x14ac:dyDescent="0.25">
      <c r="B116" s="71"/>
      <c r="C116" s="72"/>
      <c r="D116" s="73"/>
      <c r="E116" s="73"/>
      <c r="F116" s="73"/>
    </row>
    <row r="117" spans="2:6" x14ac:dyDescent="0.25">
      <c r="B117" s="71"/>
      <c r="C117" s="72"/>
      <c r="D117" s="73"/>
      <c r="E117" s="73"/>
      <c r="F117" s="73"/>
    </row>
    <row r="118" spans="2:6" x14ac:dyDescent="0.25">
      <c r="B118" s="71"/>
      <c r="C118" s="72"/>
      <c r="D118" s="73"/>
      <c r="E118" s="73"/>
      <c r="F118" s="73"/>
    </row>
    <row r="119" spans="2:6" x14ac:dyDescent="0.25">
      <c r="B119" s="71"/>
      <c r="C119" s="72"/>
      <c r="D119" s="73"/>
      <c r="E119" s="73"/>
      <c r="F119" s="73"/>
    </row>
    <row r="120" spans="2:6" x14ac:dyDescent="0.25">
      <c r="B120" s="71"/>
      <c r="C120" s="72"/>
      <c r="D120" s="73"/>
      <c r="E120" s="73"/>
      <c r="F120" s="73"/>
    </row>
    <row r="121" spans="2:6" x14ac:dyDescent="0.25">
      <c r="B121" s="71"/>
      <c r="C121" s="72"/>
      <c r="D121" s="73"/>
      <c r="E121" s="73"/>
      <c r="F121" s="73"/>
    </row>
    <row r="122" spans="2:6" x14ac:dyDescent="0.25">
      <c r="B122" s="71"/>
      <c r="C122" s="72"/>
      <c r="D122" s="73"/>
      <c r="E122" s="73"/>
      <c r="F122" s="73"/>
    </row>
    <row r="123" spans="2:6" x14ac:dyDescent="0.25">
      <c r="B123" s="71"/>
      <c r="C123" s="72"/>
      <c r="D123" s="73"/>
      <c r="E123" s="73"/>
      <c r="F123" s="73"/>
    </row>
    <row r="124" spans="2:6" x14ac:dyDescent="0.25">
      <c r="B124" s="71"/>
      <c r="C124" s="72"/>
      <c r="D124" s="73"/>
      <c r="E124" s="73"/>
      <c r="F124" s="73"/>
    </row>
    <row r="125" spans="2:6" x14ac:dyDescent="0.25">
      <c r="B125" s="71"/>
      <c r="C125" s="72"/>
      <c r="D125" s="73"/>
      <c r="E125" s="73"/>
      <c r="F125" s="73"/>
    </row>
    <row r="126" spans="2:6" x14ac:dyDescent="0.25">
      <c r="B126" s="71"/>
      <c r="C126" s="72"/>
      <c r="D126" s="73"/>
      <c r="E126" s="73"/>
      <c r="F126" s="73"/>
    </row>
    <row r="127" spans="2:6" x14ac:dyDescent="0.25">
      <c r="B127" s="71"/>
      <c r="C127" s="72"/>
      <c r="D127" s="73"/>
      <c r="E127" s="73"/>
      <c r="F127" s="73"/>
    </row>
    <row r="128" spans="2:6" x14ac:dyDescent="0.25">
      <c r="B128" s="71"/>
      <c r="C128" s="72"/>
      <c r="D128" s="73"/>
      <c r="E128" s="73"/>
      <c r="F128" s="73"/>
    </row>
    <row r="129" spans="2:6" x14ac:dyDescent="0.25">
      <c r="B129" s="71"/>
      <c r="C129" s="72"/>
      <c r="D129" s="73"/>
      <c r="E129" s="73"/>
      <c r="F129" s="73"/>
    </row>
    <row r="130" spans="2:6" x14ac:dyDescent="0.25">
      <c r="B130" s="71"/>
      <c r="C130" s="72"/>
      <c r="D130" s="73"/>
      <c r="E130" s="73"/>
      <c r="F130" s="73"/>
    </row>
    <row r="131" spans="2:6" x14ac:dyDescent="0.25">
      <c r="B131" s="71"/>
      <c r="C131" s="72"/>
      <c r="D131" s="73"/>
      <c r="E131" s="73"/>
      <c r="F131" s="73"/>
    </row>
    <row r="132" spans="2:6" x14ac:dyDescent="0.25">
      <c r="B132" s="71"/>
      <c r="C132" s="72"/>
      <c r="D132" s="73"/>
      <c r="E132" s="73"/>
      <c r="F132" s="73"/>
    </row>
    <row r="133" spans="2:6" x14ac:dyDescent="0.25">
      <c r="B133" s="71"/>
      <c r="C133" s="72"/>
      <c r="D133" s="73"/>
      <c r="E133" s="73"/>
      <c r="F133" s="73"/>
    </row>
    <row r="134" spans="2:6" x14ac:dyDescent="0.25">
      <c r="B134" s="71"/>
      <c r="C134" s="72"/>
      <c r="D134" s="73"/>
      <c r="E134" s="73"/>
      <c r="F134" s="73"/>
    </row>
    <row r="135" spans="2:6" x14ac:dyDescent="0.25">
      <c r="B135" s="71"/>
      <c r="C135" s="72"/>
      <c r="D135" s="73"/>
      <c r="E135" s="73"/>
      <c r="F135" s="73"/>
    </row>
    <row r="136" spans="2:6" x14ac:dyDescent="0.25">
      <c r="B136" s="71"/>
      <c r="C136" s="72"/>
      <c r="D136" s="73"/>
      <c r="E136" s="73"/>
      <c r="F136" s="73"/>
    </row>
    <row r="137" spans="2:6" x14ac:dyDescent="0.25">
      <c r="B137" s="71"/>
      <c r="C137" s="72"/>
      <c r="D137" s="73"/>
      <c r="E137" s="73"/>
      <c r="F137" s="73"/>
    </row>
    <row r="138" spans="2:6" x14ac:dyDescent="0.25">
      <c r="B138" s="71"/>
      <c r="C138" s="72"/>
      <c r="D138" s="73"/>
      <c r="E138" s="73"/>
      <c r="F138" s="73"/>
    </row>
    <row r="139" spans="2:6" x14ac:dyDescent="0.25">
      <c r="B139" s="71"/>
      <c r="C139" s="72"/>
      <c r="D139" s="73"/>
      <c r="E139" s="73"/>
      <c r="F139" s="73"/>
    </row>
    <row r="140" spans="2:6" x14ac:dyDescent="0.25">
      <c r="B140" s="71"/>
      <c r="C140" s="72"/>
      <c r="D140" s="73"/>
      <c r="E140" s="73"/>
      <c r="F140" s="73"/>
    </row>
    <row r="141" spans="2:6" x14ac:dyDescent="0.25">
      <c r="B141" s="71"/>
      <c r="C141" s="72"/>
      <c r="D141" s="73"/>
      <c r="E141" s="73"/>
      <c r="F141" s="73"/>
    </row>
    <row r="142" spans="2:6" x14ac:dyDescent="0.25">
      <c r="B142" s="71"/>
      <c r="C142" s="72"/>
      <c r="D142" s="73"/>
      <c r="E142" s="73"/>
      <c r="F142" s="73"/>
    </row>
    <row r="143" spans="2:6" x14ac:dyDescent="0.25">
      <c r="B143" s="71"/>
      <c r="C143" s="72"/>
      <c r="D143" s="73"/>
      <c r="E143" s="73"/>
      <c r="F143" s="73"/>
    </row>
    <row r="144" spans="2:6" x14ac:dyDescent="0.25">
      <c r="B144" s="71"/>
      <c r="C144" s="72"/>
      <c r="D144" s="73"/>
      <c r="E144" s="73"/>
      <c r="F144" s="73"/>
    </row>
    <row r="145" spans="2:6" x14ac:dyDescent="0.25">
      <c r="B145" s="71"/>
      <c r="C145" s="72"/>
      <c r="D145" s="73"/>
      <c r="E145" s="73"/>
      <c r="F145" s="73"/>
    </row>
    <row r="146" spans="2:6" x14ac:dyDescent="0.25">
      <c r="B146" s="71"/>
      <c r="C146" s="72"/>
      <c r="D146" s="73"/>
      <c r="E146" s="73"/>
      <c r="F146" s="73"/>
    </row>
    <row r="147" spans="2:6" x14ac:dyDescent="0.25">
      <c r="B147" s="71"/>
      <c r="C147" s="72"/>
      <c r="D147" s="73"/>
      <c r="E147" s="73"/>
      <c r="F147" s="73"/>
    </row>
    <row r="148" spans="2:6" x14ac:dyDescent="0.25">
      <c r="B148" s="71"/>
      <c r="C148" s="72"/>
      <c r="D148" s="73"/>
      <c r="E148" s="73"/>
      <c r="F148" s="73"/>
    </row>
    <row r="149" spans="2:6" x14ac:dyDescent="0.25">
      <c r="B149" s="71"/>
      <c r="C149" s="72"/>
      <c r="D149" s="73"/>
      <c r="E149" s="73"/>
      <c r="F149" s="73"/>
    </row>
    <row r="150" spans="2:6" x14ac:dyDescent="0.25">
      <c r="B150" s="71"/>
      <c r="C150" s="72"/>
      <c r="D150" s="73"/>
      <c r="E150" s="73"/>
      <c r="F150" s="73"/>
    </row>
    <row r="151" spans="2:6" x14ac:dyDescent="0.25">
      <c r="B151" s="71"/>
      <c r="C151" s="72"/>
      <c r="D151" s="73"/>
      <c r="E151" s="73"/>
      <c r="F151" s="73"/>
    </row>
    <row r="152" spans="2:6" x14ac:dyDescent="0.25">
      <c r="B152" s="71"/>
      <c r="C152" s="72"/>
      <c r="D152" s="73"/>
      <c r="E152" s="73"/>
      <c r="F152" s="73"/>
    </row>
    <row r="153" spans="2:6" x14ac:dyDescent="0.25">
      <c r="B153" s="71"/>
      <c r="C153" s="72"/>
      <c r="D153" s="73"/>
      <c r="E153" s="73"/>
      <c r="F153" s="73"/>
    </row>
    <row r="154" spans="2:6" x14ac:dyDescent="0.25">
      <c r="B154" s="71"/>
      <c r="C154" s="72"/>
      <c r="D154" s="73"/>
      <c r="E154" s="73"/>
      <c r="F154" s="73"/>
    </row>
    <row r="155" spans="2:6" x14ac:dyDescent="0.25">
      <c r="B155" s="71"/>
      <c r="C155" s="72"/>
      <c r="D155" s="73"/>
      <c r="E155" s="73"/>
      <c r="F155" s="73"/>
    </row>
    <row r="156" spans="2:6" x14ac:dyDescent="0.25">
      <c r="B156" s="71"/>
      <c r="C156" s="72"/>
      <c r="D156" s="73"/>
      <c r="E156" s="73"/>
      <c r="F156" s="73"/>
    </row>
    <row r="157" spans="2:6" x14ac:dyDescent="0.25">
      <c r="B157" s="71"/>
      <c r="C157" s="72"/>
      <c r="D157" s="73"/>
      <c r="E157" s="73"/>
      <c r="F157" s="73"/>
    </row>
    <row r="158" spans="2:6" x14ac:dyDescent="0.25">
      <c r="B158" s="71"/>
      <c r="C158" s="72"/>
      <c r="D158" s="73"/>
      <c r="E158" s="73"/>
      <c r="F158" s="73"/>
    </row>
    <row r="159" spans="2:6" x14ac:dyDescent="0.25">
      <c r="B159" s="71"/>
      <c r="C159" s="72"/>
      <c r="D159" s="73"/>
      <c r="E159" s="73"/>
      <c r="F159" s="73"/>
    </row>
    <row r="160" spans="2:6" x14ac:dyDescent="0.25">
      <c r="B160" s="71"/>
      <c r="C160" s="72"/>
      <c r="D160" s="73"/>
      <c r="E160" s="73"/>
      <c r="F160" s="73"/>
    </row>
    <row r="161" spans="2:6" x14ac:dyDescent="0.25">
      <c r="B161" s="71"/>
      <c r="C161" s="72"/>
      <c r="D161" s="73"/>
      <c r="E161" s="73"/>
      <c r="F161" s="73"/>
    </row>
    <row r="162" spans="2:6" x14ac:dyDescent="0.25">
      <c r="B162" s="71"/>
      <c r="C162" s="72"/>
      <c r="D162" s="73"/>
      <c r="E162" s="73"/>
      <c r="F162" s="73"/>
    </row>
    <row r="163" spans="2:6" x14ac:dyDescent="0.25">
      <c r="B163" s="71"/>
      <c r="C163" s="72"/>
      <c r="D163" s="73"/>
      <c r="E163" s="73"/>
      <c r="F163" s="73"/>
    </row>
    <row r="164" spans="2:6" x14ac:dyDescent="0.25">
      <c r="B164" s="71"/>
      <c r="C164" s="72"/>
      <c r="D164" s="73"/>
      <c r="E164" s="73"/>
      <c r="F164" s="73"/>
    </row>
    <row r="165" spans="2:6" x14ac:dyDescent="0.25">
      <c r="B165" s="71"/>
      <c r="C165" s="72"/>
      <c r="D165" s="73"/>
      <c r="E165" s="73"/>
      <c r="F165" s="73"/>
    </row>
    <row r="166" spans="2:6" x14ac:dyDescent="0.25">
      <c r="B166" s="71"/>
      <c r="C166" s="72"/>
      <c r="D166" s="73"/>
      <c r="E166" s="73"/>
      <c r="F166" s="73"/>
    </row>
    <row r="167" spans="2:6" x14ac:dyDescent="0.25">
      <c r="B167" s="71"/>
      <c r="C167" s="72"/>
      <c r="D167" s="73"/>
      <c r="E167" s="73"/>
      <c r="F167" s="73"/>
    </row>
    <row r="168" spans="2:6" x14ac:dyDescent="0.25">
      <c r="B168" s="71"/>
      <c r="C168" s="72"/>
      <c r="D168" s="73"/>
      <c r="E168" s="73"/>
      <c r="F168" s="73"/>
    </row>
    <row r="169" spans="2:6" x14ac:dyDescent="0.25">
      <c r="B169" s="71"/>
      <c r="C169" s="72"/>
      <c r="D169" s="73"/>
      <c r="E169" s="73"/>
      <c r="F169" s="73"/>
    </row>
    <row r="170" spans="2:6" x14ac:dyDescent="0.25">
      <c r="B170" s="71"/>
      <c r="C170" s="72"/>
      <c r="D170" s="73"/>
      <c r="E170" s="73"/>
      <c r="F170" s="73"/>
    </row>
    <row r="171" spans="2:6" x14ac:dyDescent="0.25">
      <c r="B171" s="71"/>
      <c r="C171" s="72"/>
      <c r="D171" s="73"/>
      <c r="E171" s="73"/>
      <c r="F171" s="73"/>
    </row>
    <row r="172" spans="2:6" x14ac:dyDescent="0.25">
      <c r="B172" s="71"/>
      <c r="C172" s="72"/>
      <c r="D172" s="73"/>
      <c r="E172" s="73"/>
      <c r="F172" s="73"/>
    </row>
    <row r="173" spans="2:6" x14ac:dyDescent="0.25">
      <c r="B173" s="71"/>
      <c r="C173" s="72"/>
      <c r="D173" s="73"/>
      <c r="E173" s="73"/>
      <c r="F173" s="73"/>
    </row>
    <row r="174" spans="2:6" x14ac:dyDescent="0.25">
      <c r="B174" s="71"/>
      <c r="C174" s="72"/>
      <c r="D174" s="73"/>
      <c r="E174" s="73"/>
      <c r="F174" s="73"/>
    </row>
    <row r="175" spans="2:6" x14ac:dyDescent="0.25">
      <c r="B175" s="71"/>
      <c r="C175" s="72"/>
      <c r="D175" s="73"/>
      <c r="E175" s="73"/>
      <c r="F175" s="73"/>
    </row>
    <row r="176" spans="2:6" x14ac:dyDescent="0.25">
      <c r="B176" s="71"/>
      <c r="C176" s="72"/>
      <c r="D176" s="73"/>
      <c r="E176" s="73"/>
      <c r="F176" s="73"/>
    </row>
    <row r="177" spans="2:6" x14ac:dyDescent="0.25">
      <c r="B177" s="71"/>
      <c r="C177" s="72"/>
      <c r="D177" s="73"/>
      <c r="E177" s="73"/>
      <c r="F177" s="73"/>
    </row>
    <row r="178" spans="2:6" x14ac:dyDescent="0.25">
      <c r="B178" s="71"/>
      <c r="C178" s="72"/>
      <c r="D178" s="73"/>
      <c r="E178" s="73"/>
      <c r="F178" s="73"/>
    </row>
    <row r="179" spans="2:6" x14ac:dyDescent="0.25">
      <c r="B179" s="71"/>
      <c r="C179" s="72"/>
      <c r="D179" s="73"/>
      <c r="E179" s="73"/>
      <c r="F179" s="73"/>
    </row>
    <row r="180" spans="2:6" x14ac:dyDescent="0.25">
      <c r="B180" s="71"/>
      <c r="C180" s="72"/>
      <c r="D180" s="73"/>
      <c r="E180" s="73"/>
      <c r="F180" s="73"/>
    </row>
    <row r="181" spans="2:6" x14ac:dyDescent="0.25">
      <c r="B181" s="71"/>
      <c r="C181" s="72"/>
      <c r="D181" s="73"/>
      <c r="E181" s="73"/>
      <c r="F181" s="73"/>
    </row>
    <row r="182" spans="2:6" x14ac:dyDescent="0.25">
      <c r="B182" s="71"/>
      <c r="C182" s="72"/>
      <c r="D182" s="73"/>
      <c r="E182" s="73"/>
      <c r="F182" s="73"/>
    </row>
    <row r="183" spans="2:6" x14ac:dyDescent="0.25">
      <c r="B183" s="71"/>
      <c r="C183" s="72"/>
      <c r="D183" s="73"/>
      <c r="E183" s="73"/>
      <c r="F183" s="73"/>
    </row>
    <row r="184" spans="2:6" x14ac:dyDescent="0.25">
      <c r="B184" s="71"/>
      <c r="C184" s="72"/>
      <c r="D184" s="73"/>
      <c r="E184" s="73"/>
      <c r="F184" s="73"/>
    </row>
    <row r="185" spans="2:6" x14ac:dyDescent="0.25">
      <c r="B185" s="71"/>
      <c r="C185" s="72"/>
      <c r="D185" s="73"/>
      <c r="E185" s="73"/>
      <c r="F185" s="73"/>
    </row>
    <row r="186" spans="2:6" x14ac:dyDescent="0.25">
      <c r="B186" s="71"/>
      <c r="C186" s="72"/>
      <c r="D186" s="73"/>
      <c r="E186" s="73"/>
      <c r="F186" s="73"/>
    </row>
    <row r="187" spans="2:6" x14ac:dyDescent="0.25">
      <c r="B187" s="71"/>
      <c r="C187" s="72"/>
      <c r="D187" s="73"/>
      <c r="E187" s="73"/>
      <c r="F187" s="73"/>
    </row>
    <row r="188" spans="2:6" x14ac:dyDescent="0.25">
      <c r="B188" s="71"/>
      <c r="C188" s="72"/>
      <c r="D188" s="73"/>
      <c r="E188" s="73"/>
      <c r="F188" s="73"/>
    </row>
    <row r="189" spans="2:6" x14ac:dyDescent="0.25">
      <c r="B189" s="71"/>
      <c r="C189" s="72"/>
      <c r="D189" s="73"/>
      <c r="E189" s="73"/>
      <c r="F189" s="73"/>
    </row>
    <row r="190" spans="2:6" x14ac:dyDescent="0.25">
      <c r="B190" s="71"/>
      <c r="C190" s="72"/>
      <c r="D190" s="73"/>
      <c r="E190" s="73"/>
      <c r="F190" s="73"/>
    </row>
    <row r="191" spans="2:6" x14ac:dyDescent="0.25">
      <c r="B191" s="71"/>
      <c r="C191" s="72"/>
      <c r="D191" s="73"/>
      <c r="E191" s="73"/>
      <c r="F191" s="73"/>
    </row>
    <row r="192" spans="2:6" x14ac:dyDescent="0.25">
      <c r="B192" s="71"/>
      <c r="C192" s="72"/>
      <c r="D192" s="73"/>
      <c r="E192" s="73"/>
      <c r="F192" s="73"/>
    </row>
    <row r="193" spans="2:6" x14ac:dyDescent="0.25">
      <c r="B193" s="71"/>
      <c r="C193" s="72"/>
      <c r="D193" s="73"/>
      <c r="E193" s="73"/>
      <c r="F193" s="73"/>
    </row>
    <row r="194" spans="2:6" x14ac:dyDescent="0.25">
      <c r="B194" s="71"/>
      <c r="C194" s="72"/>
      <c r="D194" s="73"/>
      <c r="E194" s="73"/>
      <c r="F194" s="73"/>
    </row>
    <row r="195" spans="2:6" x14ac:dyDescent="0.25">
      <c r="B195" s="71"/>
      <c r="C195" s="72"/>
      <c r="D195" s="73"/>
      <c r="E195" s="73"/>
      <c r="F195" s="73"/>
    </row>
    <row r="196" spans="2:6" x14ac:dyDescent="0.25">
      <c r="B196" s="71"/>
      <c r="C196" s="72"/>
      <c r="D196" s="73"/>
      <c r="E196" s="73"/>
      <c r="F196" s="73"/>
    </row>
    <row r="197" spans="2:6" x14ac:dyDescent="0.25">
      <c r="B197" s="71"/>
      <c r="C197" s="72"/>
      <c r="D197" s="73"/>
      <c r="E197" s="73"/>
      <c r="F197" s="73"/>
    </row>
    <row r="198" spans="2:6" x14ac:dyDescent="0.25">
      <c r="B198" s="71"/>
      <c r="C198" s="72"/>
      <c r="D198" s="73"/>
      <c r="E198" s="73"/>
      <c r="F198" s="73"/>
    </row>
    <row r="199" spans="2:6" x14ac:dyDescent="0.25">
      <c r="B199" s="71"/>
      <c r="C199" s="72"/>
      <c r="D199" s="73"/>
      <c r="E199" s="73"/>
      <c r="F199" s="73"/>
    </row>
    <row r="200" spans="2:6" x14ac:dyDescent="0.25">
      <c r="B200" s="71"/>
      <c r="C200" s="72"/>
      <c r="D200" s="73"/>
      <c r="E200" s="73"/>
      <c r="F200" s="73"/>
    </row>
    <row r="201" spans="2:6" x14ac:dyDescent="0.25">
      <c r="B201" s="71"/>
      <c r="C201" s="72"/>
      <c r="D201" s="73"/>
      <c r="E201" s="73"/>
      <c r="F201" s="73"/>
    </row>
    <row r="202" spans="2:6" x14ac:dyDescent="0.25">
      <c r="B202" s="71"/>
      <c r="C202" s="72"/>
      <c r="D202" s="73"/>
      <c r="E202" s="73"/>
      <c r="F202" s="73"/>
    </row>
    <row r="203" spans="2:6" x14ac:dyDescent="0.25">
      <c r="B203" s="71"/>
      <c r="C203" s="72"/>
      <c r="D203" s="73"/>
      <c r="E203" s="73"/>
      <c r="F203" s="73"/>
    </row>
    <row r="204" spans="2:6" x14ac:dyDescent="0.25">
      <c r="B204" s="71"/>
      <c r="C204" s="72"/>
      <c r="D204" s="73"/>
      <c r="E204" s="73"/>
      <c r="F204" s="73"/>
    </row>
    <row r="205" spans="2:6" x14ac:dyDescent="0.25">
      <c r="B205" s="71"/>
      <c r="C205" s="72"/>
      <c r="D205" s="73"/>
      <c r="E205" s="73"/>
      <c r="F205" s="73"/>
    </row>
    <row r="206" spans="2:6" x14ac:dyDescent="0.25">
      <c r="B206" s="71"/>
      <c r="C206" s="72"/>
      <c r="D206" s="73"/>
      <c r="E206" s="73"/>
      <c r="F206" s="73"/>
    </row>
    <row r="207" spans="2:6" x14ac:dyDescent="0.25">
      <c r="B207" s="71"/>
      <c r="C207" s="72"/>
      <c r="D207" s="73"/>
      <c r="E207" s="73"/>
      <c r="F207" s="73"/>
    </row>
    <row r="208" spans="2:6" x14ac:dyDescent="0.25">
      <c r="B208" s="71"/>
      <c r="C208" s="72"/>
      <c r="D208" s="73"/>
      <c r="E208" s="73"/>
      <c r="F208" s="73"/>
    </row>
    <row r="209" spans="2:6" x14ac:dyDescent="0.25">
      <c r="B209" s="71"/>
      <c r="C209" s="72"/>
      <c r="D209" s="73"/>
      <c r="E209" s="73"/>
      <c r="F209" s="73"/>
    </row>
    <row r="210" spans="2:6" x14ac:dyDescent="0.25">
      <c r="B210" s="71"/>
      <c r="C210" s="72"/>
      <c r="D210" s="73"/>
      <c r="E210" s="73"/>
      <c r="F210" s="73"/>
    </row>
    <row r="211" spans="2:6" x14ac:dyDescent="0.25">
      <c r="B211" s="71"/>
      <c r="C211" s="72"/>
      <c r="D211" s="73"/>
      <c r="E211" s="73"/>
      <c r="F211" s="73"/>
    </row>
    <row r="212" spans="2:6" x14ac:dyDescent="0.25">
      <c r="B212" s="71"/>
      <c r="C212" s="72"/>
      <c r="D212" s="73"/>
      <c r="E212" s="73"/>
      <c r="F212" s="73"/>
    </row>
    <row r="213" spans="2:6" x14ac:dyDescent="0.25">
      <c r="B213" s="71"/>
      <c r="C213" s="72"/>
      <c r="D213" s="73"/>
      <c r="E213" s="73"/>
      <c r="F213" s="73"/>
    </row>
    <row r="214" spans="2:6" x14ac:dyDescent="0.25">
      <c r="B214" s="71"/>
      <c r="C214" s="72"/>
      <c r="D214" s="73"/>
      <c r="E214" s="73"/>
      <c r="F214" s="73"/>
    </row>
    <row r="215" spans="2:6" x14ac:dyDescent="0.25">
      <c r="B215" s="71"/>
      <c r="C215" s="72"/>
      <c r="D215" s="73"/>
      <c r="E215" s="73"/>
      <c r="F215" s="73"/>
    </row>
    <row r="216" spans="2:6" x14ac:dyDescent="0.25">
      <c r="B216" s="71"/>
      <c r="C216" s="72"/>
      <c r="D216" s="73"/>
      <c r="E216" s="73"/>
      <c r="F216" s="73"/>
    </row>
    <row r="217" spans="2:6" x14ac:dyDescent="0.25">
      <c r="B217" s="71"/>
      <c r="C217" s="72"/>
      <c r="D217" s="73"/>
      <c r="E217" s="73"/>
      <c r="F217" s="73"/>
    </row>
    <row r="218" spans="2:6" x14ac:dyDescent="0.25">
      <c r="B218" s="71"/>
      <c r="C218" s="72"/>
      <c r="D218" s="73"/>
      <c r="E218" s="73"/>
      <c r="F218" s="73"/>
    </row>
    <row r="219" spans="2:6" x14ac:dyDescent="0.25">
      <c r="B219" s="71"/>
      <c r="C219" s="72"/>
      <c r="D219" s="73"/>
      <c r="E219" s="73"/>
      <c r="F219" s="73"/>
    </row>
    <row r="220" spans="2:6" x14ac:dyDescent="0.25">
      <c r="B220" s="71"/>
      <c r="C220" s="72"/>
      <c r="D220" s="73"/>
      <c r="E220" s="73"/>
      <c r="F220" s="73"/>
    </row>
    <row r="221" spans="2:6" x14ac:dyDescent="0.25">
      <c r="B221" s="71"/>
      <c r="C221" s="72"/>
      <c r="D221" s="73"/>
      <c r="E221" s="73"/>
      <c r="F221" s="73"/>
    </row>
    <row r="222" spans="2:6" x14ac:dyDescent="0.25">
      <c r="B222" s="71"/>
      <c r="C222" s="72"/>
      <c r="D222" s="73"/>
      <c r="E222" s="73"/>
      <c r="F222" s="73"/>
    </row>
    <row r="223" spans="2:6" x14ac:dyDescent="0.25">
      <c r="B223" s="71"/>
      <c r="C223" s="72"/>
      <c r="D223" s="73"/>
      <c r="E223" s="73"/>
      <c r="F223" s="73"/>
    </row>
    <row r="224" spans="2:6" x14ac:dyDescent="0.25">
      <c r="B224" s="71"/>
      <c r="C224" s="72"/>
      <c r="D224" s="73"/>
      <c r="E224" s="73"/>
      <c r="F224" s="73"/>
    </row>
    <row r="225" spans="2:6" x14ac:dyDescent="0.25">
      <c r="B225" s="71"/>
      <c r="C225" s="72"/>
      <c r="D225" s="73"/>
      <c r="E225" s="73"/>
      <c r="F225" s="73"/>
    </row>
    <row r="226" spans="2:6" x14ac:dyDescent="0.25">
      <c r="B226" s="71"/>
      <c r="C226" s="72"/>
      <c r="D226" s="73"/>
      <c r="E226" s="73"/>
      <c r="F226" s="73"/>
    </row>
    <row r="227" spans="2:6" x14ac:dyDescent="0.25">
      <c r="B227" s="71"/>
      <c r="C227" s="72"/>
      <c r="D227" s="73"/>
      <c r="E227" s="73"/>
      <c r="F227" s="73"/>
    </row>
    <row r="228" spans="2:6" x14ac:dyDescent="0.25">
      <c r="B228" s="71"/>
      <c r="C228" s="72"/>
      <c r="D228" s="73"/>
      <c r="E228" s="73"/>
      <c r="F228" s="73"/>
    </row>
    <row r="229" spans="2:6" x14ac:dyDescent="0.25">
      <c r="B229" s="71"/>
      <c r="C229" s="72"/>
      <c r="D229" s="73"/>
      <c r="E229" s="73"/>
      <c r="F229" s="73"/>
    </row>
    <row r="230" spans="2:6" x14ac:dyDescent="0.25">
      <c r="B230" s="71"/>
      <c r="C230" s="72"/>
      <c r="D230" s="73"/>
      <c r="E230" s="73"/>
      <c r="F230" s="73"/>
    </row>
    <row r="231" spans="2:6" x14ac:dyDescent="0.25">
      <c r="B231" s="71"/>
      <c r="C231" s="72"/>
      <c r="D231" s="73"/>
      <c r="E231" s="73"/>
      <c r="F231" s="73"/>
    </row>
    <row r="232" spans="2:6" x14ac:dyDescent="0.25">
      <c r="B232" s="71"/>
      <c r="C232" s="72"/>
      <c r="D232" s="73"/>
      <c r="E232" s="73"/>
      <c r="F232" s="73"/>
    </row>
    <row r="233" spans="2:6" x14ac:dyDescent="0.25">
      <c r="B233" s="71"/>
      <c r="C233" s="72"/>
      <c r="D233" s="73"/>
      <c r="E233" s="73"/>
      <c r="F233" s="73"/>
    </row>
    <row r="234" spans="2:6" x14ac:dyDescent="0.25">
      <c r="B234" s="71"/>
      <c r="C234" s="72"/>
      <c r="D234" s="73"/>
      <c r="E234" s="73"/>
      <c r="F234" s="73"/>
    </row>
    <row r="235" spans="2:6" x14ac:dyDescent="0.25">
      <c r="B235" s="71"/>
      <c r="C235" s="72"/>
      <c r="D235" s="73"/>
      <c r="E235" s="73"/>
      <c r="F235" s="73"/>
    </row>
    <row r="236" spans="2:6" x14ac:dyDescent="0.25">
      <c r="B236" s="71"/>
      <c r="C236" s="72"/>
      <c r="D236" s="73"/>
      <c r="E236" s="73"/>
      <c r="F236" s="73"/>
    </row>
    <row r="237" spans="2:6" x14ac:dyDescent="0.25">
      <c r="B237" s="71"/>
      <c r="C237" s="72"/>
      <c r="D237" s="73"/>
      <c r="E237" s="73"/>
      <c r="F237" s="73"/>
    </row>
    <row r="238" spans="2:6" x14ac:dyDescent="0.25">
      <c r="B238" s="71"/>
      <c r="C238" s="72"/>
      <c r="D238" s="73"/>
      <c r="E238" s="73"/>
      <c r="F238" s="73"/>
    </row>
    <row r="239" spans="2:6" x14ac:dyDescent="0.25">
      <c r="B239" s="71"/>
      <c r="C239" s="72"/>
      <c r="D239" s="73"/>
      <c r="E239" s="73"/>
      <c r="F239" s="73"/>
    </row>
    <row r="240" spans="2:6" x14ac:dyDescent="0.25">
      <c r="B240" s="71"/>
      <c r="C240" s="72"/>
      <c r="D240" s="73"/>
      <c r="E240" s="73"/>
      <c r="F240" s="73"/>
    </row>
    <row r="241" spans="2:6" x14ac:dyDescent="0.25">
      <c r="B241" s="71"/>
      <c r="C241" s="72"/>
      <c r="D241" s="73"/>
      <c r="E241" s="73"/>
      <c r="F241" s="73"/>
    </row>
    <row r="242" spans="2:6" x14ac:dyDescent="0.25">
      <c r="B242" s="71"/>
      <c r="C242" s="72"/>
      <c r="D242" s="73"/>
      <c r="E242" s="73"/>
      <c r="F242" s="73"/>
    </row>
    <row r="243" spans="2:6" x14ac:dyDescent="0.25">
      <c r="B243" s="71"/>
      <c r="C243" s="72"/>
      <c r="D243" s="73"/>
      <c r="E243" s="73"/>
      <c r="F243" s="73"/>
    </row>
    <row r="244" spans="2:6" x14ac:dyDescent="0.25">
      <c r="B244" s="71"/>
      <c r="C244" s="72"/>
      <c r="D244" s="73"/>
      <c r="E244" s="73"/>
      <c r="F244" s="73"/>
    </row>
    <row r="245" spans="2:6" x14ac:dyDescent="0.25">
      <c r="B245" s="71"/>
      <c r="C245" s="72"/>
      <c r="D245" s="73"/>
      <c r="E245" s="73"/>
      <c r="F245" s="73"/>
    </row>
    <row r="246" spans="2:6" x14ac:dyDescent="0.25">
      <c r="B246" s="71"/>
      <c r="C246" s="72"/>
      <c r="D246" s="73"/>
      <c r="E246" s="73"/>
      <c r="F246" s="73"/>
    </row>
    <row r="247" spans="2:6" x14ac:dyDescent="0.25">
      <c r="B247" s="71"/>
      <c r="C247" s="72"/>
      <c r="D247" s="73"/>
      <c r="E247" s="73"/>
      <c r="F247" s="73"/>
    </row>
    <row r="248" spans="2:6" x14ac:dyDescent="0.25">
      <c r="B248" s="71"/>
      <c r="C248" s="72"/>
      <c r="D248" s="73"/>
      <c r="E248" s="73"/>
      <c r="F248" s="73"/>
    </row>
    <row r="249" spans="2:6" x14ac:dyDescent="0.25">
      <c r="B249" s="71"/>
      <c r="C249" s="72"/>
      <c r="D249" s="73"/>
      <c r="E249" s="73"/>
      <c r="F249" s="73"/>
    </row>
    <row r="250" spans="2:6" x14ac:dyDescent="0.25">
      <c r="B250" s="71"/>
      <c r="C250" s="72"/>
      <c r="D250" s="73"/>
      <c r="E250" s="73"/>
      <c r="F250" s="73"/>
    </row>
    <row r="251" spans="2:6" x14ac:dyDescent="0.25">
      <c r="B251" s="71"/>
      <c r="C251" s="72"/>
      <c r="D251" s="73"/>
      <c r="E251" s="73"/>
      <c r="F251" s="73"/>
    </row>
    <row r="252" spans="2:6" x14ac:dyDescent="0.25">
      <c r="B252" s="71"/>
      <c r="C252" s="72"/>
      <c r="D252" s="73"/>
      <c r="E252" s="73"/>
      <c r="F252" s="73"/>
    </row>
    <row r="253" spans="2:6" x14ac:dyDescent="0.25">
      <c r="B253" s="71"/>
      <c r="C253" s="72"/>
      <c r="D253" s="73"/>
      <c r="E253" s="73"/>
      <c r="F253" s="73"/>
    </row>
    <row r="254" spans="2:6" x14ac:dyDescent="0.25">
      <c r="B254" s="71"/>
      <c r="C254" s="72"/>
      <c r="D254" s="73"/>
      <c r="E254" s="73"/>
      <c r="F254" s="73"/>
    </row>
    <row r="255" spans="2:6" x14ac:dyDescent="0.25">
      <c r="B255" s="71"/>
      <c r="C255" s="72"/>
      <c r="D255" s="73"/>
      <c r="E255" s="73"/>
      <c r="F255" s="73"/>
    </row>
    <row r="256" spans="2:6" x14ac:dyDescent="0.25">
      <c r="B256" s="71"/>
      <c r="C256" s="72"/>
      <c r="D256" s="73"/>
      <c r="E256" s="73"/>
      <c r="F256" s="73"/>
    </row>
    <row r="257" spans="2:6" x14ac:dyDescent="0.25">
      <c r="B257" s="71"/>
      <c r="C257" s="72"/>
      <c r="D257" s="73"/>
      <c r="E257" s="73"/>
      <c r="F257" s="73"/>
    </row>
    <row r="258" spans="2:6" x14ac:dyDescent="0.25">
      <c r="B258" s="71"/>
      <c r="C258" s="72"/>
      <c r="D258" s="73"/>
      <c r="E258" s="73"/>
      <c r="F258" s="73"/>
    </row>
    <row r="259" spans="2:6" x14ac:dyDescent="0.25">
      <c r="B259" s="71"/>
      <c r="C259" s="72"/>
      <c r="D259" s="73"/>
      <c r="E259" s="73"/>
      <c r="F259" s="73"/>
    </row>
    <row r="260" spans="2:6" x14ac:dyDescent="0.25">
      <c r="B260" s="71"/>
      <c r="C260" s="72"/>
      <c r="D260" s="73"/>
      <c r="E260" s="73"/>
      <c r="F260" s="73"/>
    </row>
    <row r="261" spans="2:6" x14ac:dyDescent="0.25">
      <c r="B261" s="71"/>
      <c r="C261" s="72"/>
      <c r="D261" s="73"/>
      <c r="E261" s="73"/>
      <c r="F261" s="73"/>
    </row>
    <row r="262" spans="2:6" x14ac:dyDescent="0.25">
      <c r="B262" s="71"/>
      <c r="C262" s="72"/>
      <c r="D262" s="73"/>
      <c r="E262" s="73"/>
      <c r="F262" s="73"/>
    </row>
    <row r="263" spans="2:6" x14ac:dyDescent="0.25">
      <c r="B263" s="71"/>
      <c r="C263" s="72"/>
      <c r="D263" s="73"/>
      <c r="E263" s="73"/>
      <c r="F263" s="73"/>
    </row>
    <row r="264" spans="2:6" x14ac:dyDescent="0.25">
      <c r="B264" s="71"/>
      <c r="C264" s="72"/>
      <c r="D264" s="73"/>
      <c r="E264" s="73"/>
      <c r="F264" s="73"/>
    </row>
    <row r="265" spans="2:6" x14ac:dyDescent="0.25">
      <c r="B265" s="71"/>
      <c r="C265" s="72"/>
      <c r="D265" s="73"/>
      <c r="E265" s="73"/>
      <c r="F265" s="73"/>
    </row>
    <row r="266" spans="2:6" x14ac:dyDescent="0.25">
      <c r="B266" s="71"/>
      <c r="C266" s="72"/>
      <c r="D266" s="73"/>
      <c r="E266" s="73"/>
      <c r="F266" s="73"/>
    </row>
    <row r="267" spans="2:6" x14ac:dyDescent="0.25">
      <c r="B267" s="71"/>
      <c r="C267" s="72"/>
      <c r="D267" s="73"/>
      <c r="E267" s="73"/>
      <c r="F267" s="73"/>
    </row>
    <row r="268" spans="2:6" x14ac:dyDescent="0.25">
      <c r="B268" s="71"/>
      <c r="C268" s="72"/>
      <c r="D268" s="73"/>
      <c r="E268" s="73"/>
      <c r="F268" s="73"/>
    </row>
    <row r="269" spans="2:6" x14ac:dyDescent="0.25">
      <c r="B269" s="71"/>
      <c r="C269" s="72"/>
      <c r="D269" s="73"/>
      <c r="E269" s="73"/>
      <c r="F269" s="73"/>
    </row>
    <row r="270" spans="2:6" x14ac:dyDescent="0.25">
      <c r="B270" s="71"/>
      <c r="C270" s="72"/>
      <c r="D270" s="73"/>
      <c r="E270" s="73"/>
      <c r="F270" s="73"/>
    </row>
    <row r="271" spans="2:6" x14ac:dyDescent="0.25">
      <c r="B271" s="71"/>
      <c r="C271" s="72"/>
      <c r="D271" s="73"/>
      <c r="E271" s="73"/>
      <c r="F271" s="73"/>
    </row>
    <row r="272" spans="2:6" x14ac:dyDescent="0.25">
      <c r="B272" s="71"/>
      <c r="C272" s="72"/>
      <c r="D272" s="73"/>
      <c r="E272" s="73"/>
      <c r="F272" s="73"/>
    </row>
    <row r="273" spans="2:6" x14ac:dyDescent="0.25">
      <c r="B273" s="71"/>
      <c r="C273" s="72"/>
      <c r="D273" s="73"/>
      <c r="E273" s="73"/>
      <c r="F273" s="73"/>
    </row>
    <row r="274" spans="2:6" x14ac:dyDescent="0.25">
      <c r="B274" s="71"/>
      <c r="C274" s="72"/>
      <c r="D274" s="73"/>
      <c r="E274" s="73"/>
      <c r="F274" s="73"/>
    </row>
    <row r="275" spans="2:6" x14ac:dyDescent="0.25">
      <c r="B275" s="71"/>
      <c r="C275" s="72"/>
      <c r="D275" s="73"/>
      <c r="E275" s="73"/>
      <c r="F275" s="73"/>
    </row>
    <row r="276" spans="2:6" x14ac:dyDescent="0.25">
      <c r="B276" s="71"/>
      <c r="C276" s="72"/>
      <c r="D276" s="73"/>
      <c r="E276" s="73"/>
      <c r="F276" s="73"/>
    </row>
    <row r="277" spans="2:6" x14ac:dyDescent="0.25">
      <c r="B277" s="71"/>
      <c r="C277" s="72"/>
      <c r="D277" s="73"/>
      <c r="E277" s="73"/>
      <c r="F277" s="73"/>
    </row>
    <row r="278" spans="2:6" x14ac:dyDescent="0.25">
      <c r="B278" s="71"/>
      <c r="C278" s="72"/>
      <c r="D278" s="73"/>
      <c r="E278" s="73"/>
      <c r="F278" s="73"/>
    </row>
    <row r="279" spans="2:6" x14ac:dyDescent="0.25">
      <c r="B279" s="71"/>
      <c r="C279" s="72"/>
      <c r="D279" s="73"/>
      <c r="E279" s="73"/>
      <c r="F279" s="73"/>
    </row>
    <row r="280" spans="2:6" x14ac:dyDescent="0.25">
      <c r="B280" s="71"/>
      <c r="C280" s="72"/>
      <c r="D280" s="73"/>
      <c r="E280" s="73"/>
      <c r="F280" s="73"/>
    </row>
    <row r="281" spans="2:6" x14ac:dyDescent="0.25">
      <c r="B281" s="71"/>
      <c r="C281" s="72"/>
      <c r="D281" s="73"/>
      <c r="E281" s="73"/>
      <c r="F281" s="73"/>
    </row>
    <row r="282" spans="2:6" x14ac:dyDescent="0.25">
      <c r="B282" s="71"/>
      <c r="C282" s="72"/>
      <c r="D282" s="73"/>
      <c r="E282" s="73"/>
      <c r="F282" s="73"/>
    </row>
    <row r="283" spans="2:6" x14ac:dyDescent="0.25">
      <c r="B283" s="71"/>
      <c r="C283" s="72"/>
      <c r="D283" s="73"/>
      <c r="E283" s="73"/>
      <c r="F283" s="73"/>
    </row>
    <row r="284" spans="2:6" x14ac:dyDescent="0.25">
      <c r="B284" s="71"/>
      <c r="C284" s="72"/>
      <c r="D284" s="73"/>
      <c r="E284" s="73"/>
      <c r="F284" s="73"/>
    </row>
    <row r="285" spans="2:6" x14ac:dyDescent="0.25">
      <c r="B285" s="71"/>
      <c r="C285" s="72"/>
      <c r="D285" s="73"/>
      <c r="E285" s="73"/>
      <c r="F285" s="73"/>
    </row>
  </sheetData>
  <mergeCells count="1">
    <mergeCell ref="B2:F2"/>
  </mergeCells>
  <pageMargins left="0.7" right="0.7" top="0.75" bottom="0.75" header="0.3" footer="0.3"/>
  <pageSetup paperSize="9" scale="77" orientation="portrait" r:id="rId1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C14"/>
  <sheetViews>
    <sheetView workbookViewId="0">
      <selection activeCell="B11" sqref="B11:B14"/>
    </sheetView>
  </sheetViews>
  <sheetFormatPr defaultRowHeight="15" x14ac:dyDescent="0.25"/>
  <cols>
    <col min="1" max="1" width="9.140625" style="15"/>
    <col min="2" max="2" width="93" style="16" customWidth="1"/>
    <col min="3" max="3" width="13.140625" style="93" customWidth="1"/>
    <col min="4" max="4" width="12.140625" style="15" bestFit="1" customWidth="1"/>
    <col min="5" max="16384" width="9.140625" style="15"/>
  </cols>
  <sheetData>
    <row r="1" spans="2:3" ht="15.75" thickBot="1" x14ac:dyDescent="0.3"/>
    <row r="2" spans="2:3" ht="15.75" thickBot="1" x14ac:dyDescent="0.3">
      <c r="B2" s="213" t="str">
        <f>'Elenco Prezzi Unitari'!B169</f>
        <v>Gemeinde  AUER</v>
      </c>
      <c r="C2" s="214"/>
    </row>
    <row r="3" spans="2:3" s="18" customFormat="1" ht="15.75" thickBot="1" x14ac:dyDescent="0.25">
      <c r="B3" s="100" t="str">
        <f>'Elenco Prezzi Unitari'!B65</f>
        <v>BESCHREIBUNG</v>
      </c>
      <c r="C3" s="153" t="str">
        <f>'Elenco Prezzi Unitari'!F65</f>
        <v>BETRAG</v>
      </c>
    </row>
    <row r="4" spans="2:3" x14ac:dyDescent="0.25">
      <c r="B4" s="98" t="str">
        <f>'PLT1 Ora'!B2</f>
        <v>PLT1 - Nummernschilderkennungsstation Nr.1:  Nationalstraße 2 (Gemeinde  AUER)</v>
      </c>
      <c r="C4" s="99">
        <f>'PLT1 Ora'!F17</f>
        <v>6467.5</v>
      </c>
    </row>
    <row r="5" spans="2:3" ht="15.75" customHeight="1" x14ac:dyDescent="0.25">
      <c r="B5" s="43" t="str">
        <f>'PLT2 Ora'!B2</f>
        <v>PLT2 - Nummernschilderkennungsstation Nr.2:  Fleimstal Kreuzung S.S.12/S.S.48 (Gemeinde AUER)</v>
      </c>
      <c r="C5" s="94">
        <f>'PLT2 Ora'!F17</f>
        <v>6467.5</v>
      </c>
    </row>
    <row r="6" spans="2:3" ht="15.75" customHeight="1" x14ac:dyDescent="0.25">
      <c r="B6" s="43" t="str">
        <f>'PLT3 Ora'!B2</f>
        <v>PLT3 - Nummernschilderkennungsstation Nr.3:  Einfahrt Nord Kreuzung S.S.12/Nationalstraße (Gemeinde  AUER)</v>
      </c>
      <c r="C6" s="94">
        <f>'PLT3 Ora'!F17</f>
        <v>6467.5</v>
      </c>
    </row>
    <row r="7" spans="2:3" ht="15.75" customHeight="1" x14ac:dyDescent="0.25">
      <c r="B7" s="43" t="str">
        <f>'PLT4 Ora'!B2</f>
        <v>PLT4 - Nummernschilderkennungsstation Nr.4:  Bahnhof (Gemeinde AUER)</v>
      </c>
      <c r="C7" s="94">
        <f>'PLT4 Ora'!F17</f>
        <v>6467.5</v>
      </c>
    </row>
    <row r="8" spans="2:3" ht="15.75" customHeight="1" x14ac:dyDescent="0.25">
      <c r="B8" s="43" t="str">
        <f>'PLT5 Ora'!B2</f>
        <v>PLT5 - Nummernschilderkennungsstation Nr.5:  Traminerstraße (Gemeinde  AUER)</v>
      </c>
      <c r="C8" s="94">
        <f>'PLT5 Ora'!F22</f>
        <v>9197.25</v>
      </c>
    </row>
    <row r="9" spans="2:3" ht="15.75" thickBot="1" x14ac:dyDescent="0.3">
      <c r="B9" s="43" t="str">
        <f>'CO Ora'!B2</f>
        <v>CO - Leiststelle:  Rathaus (Gemeinde  AUER)</v>
      </c>
      <c r="C9" s="94">
        <f>'CO Ora'!F8</f>
        <v>1000</v>
      </c>
    </row>
    <row r="10" spans="2:3" ht="15.75" thickBot="1" x14ac:dyDescent="0.3">
      <c r="B10" s="146" t="str">
        <f>'Elenco Prezzi Unitari'!B69</f>
        <v>SUMME</v>
      </c>
      <c r="C10" s="147">
        <f>SUM(C4:C9)</f>
        <v>36067.25</v>
      </c>
    </row>
    <row r="11" spans="2:3" ht="30" x14ac:dyDescent="0.25">
      <c r="B11" s="43" t="str">
        <f>'Elenco Prezzi Unitari'!B203</f>
        <v>Anteilige Kosten des zentralen Nummernschildverwaltungssystems (Leitstelle am Sitz der Bezirksgemeinschaft)</v>
      </c>
      <c r="C11" s="94">
        <f>(C10/Totale!C21)*Totale!C26</f>
        <v>3124.5915348901581</v>
      </c>
    </row>
    <row r="12" spans="2:3" x14ac:dyDescent="0.25">
      <c r="B12" s="43" t="str">
        <f>'Elenco Prezzi Unitari'!B204</f>
        <v>Anteilige Sicherheitsaufwendungen</v>
      </c>
      <c r="C12" s="94">
        <f>(C10/Totale!C21)*'Quadro Economico'!C5</f>
        <v>1186.3001361457784</v>
      </c>
    </row>
    <row r="13" spans="2:3" ht="15" customHeight="1" thickBot="1" x14ac:dyDescent="0.3">
      <c r="B13" s="43" t="str">
        <f>'Elenco Prezzi Unitari'!B205</f>
        <v>Anteilige sonstige Aufwendungen (Ausführungsprojekt + BL + SiKoA + Wettbewerbsausschuss + unvorhergesehen Kosten und Rundungen)</v>
      </c>
      <c r="C13" s="94">
        <f>(C10/Totale!C21)*('Quadro Economico'!C8+'Quadro Economico'!C9+'Quadro Economico'!C10+'Quadro Economico'!C11+'Quadro Economico'!C12)</f>
        <v>3243.4324463067173</v>
      </c>
    </row>
    <row r="14" spans="2:3" ht="15.75" thickBot="1" x14ac:dyDescent="0.3">
      <c r="B14" s="149" t="str">
        <f>'Elenco Prezzi Unitari'!B218</f>
        <v>Gesamtbetrag Gemeinde AUER</v>
      </c>
      <c r="C14" s="150">
        <f>SUM(C10:C13)</f>
        <v>43621.574117342658</v>
      </c>
    </row>
  </sheetData>
  <mergeCells count="1">
    <mergeCell ref="B2:C2"/>
  </mergeCells>
  <pageMargins left="0.7" right="0.7" top="0.75" bottom="0.75" header="0.3" footer="0.3"/>
  <pageSetup paperSize="9" scale="77" orientation="portrait" r:id="rId1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267"/>
  <sheetViews>
    <sheetView workbookViewId="0">
      <selection activeCell="F18" sqref="F18"/>
    </sheetView>
  </sheetViews>
  <sheetFormatPr defaultRowHeight="15" x14ac:dyDescent="0.25"/>
  <cols>
    <col min="1" max="1" width="9.140625" style="59"/>
    <col min="2" max="2" width="52.7109375" style="74" customWidth="1"/>
    <col min="3" max="3" width="8.140625" style="75" bestFit="1" customWidth="1"/>
    <col min="4" max="4" width="11.5703125" style="76" bestFit="1" customWidth="1"/>
    <col min="5" max="5" width="18.5703125" style="76" customWidth="1"/>
    <col min="6" max="6" width="11.140625" style="76" bestFit="1" customWidth="1"/>
    <col min="7" max="7" width="14" style="66" customWidth="1"/>
    <col min="8" max="16384" width="9.140625" style="59"/>
  </cols>
  <sheetData>
    <row r="2" spans="2:7" s="54" customFormat="1" x14ac:dyDescent="0.2">
      <c r="B2" s="212" t="str">
        <f>'Elenco Prezzi Unitari'!B135</f>
        <v>PLT1 - Nummernschilderkennungsstation Nr.1:  Sankt Johann (Gemeinde  SALURN)</v>
      </c>
      <c r="C2" s="212"/>
      <c r="D2" s="212"/>
      <c r="E2" s="212"/>
      <c r="F2" s="212"/>
      <c r="G2" s="53"/>
    </row>
    <row r="3" spans="2:7" s="54" customFormat="1" x14ac:dyDescent="0.2">
      <c r="B3" s="55" t="str">
        <f>'Elenco Prezzi Unitari'!B65</f>
        <v>BESCHREIBUNG</v>
      </c>
      <c r="C3" s="55" t="str">
        <f>'Elenco Prezzi Unitari'!C65</f>
        <v>M.E.</v>
      </c>
      <c r="D3" s="55" t="str">
        <f>'Elenco Prezzi Unitari'!D65</f>
        <v>ANZ.</v>
      </c>
      <c r="E3" s="55" t="str">
        <f>'Elenco Prezzi Unitari'!E65</f>
        <v>EINHEITSPREIS</v>
      </c>
      <c r="F3" s="55" t="str">
        <f>'Elenco Prezzi Unitari'!F65</f>
        <v>BETRAG</v>
      </c>
      <c r="G3" s="53"/>
    </row>
    <row r="4" spans="2:7" ht="30" x14ac:dyDescent="0.25">
      <c r="B4" s="34" t="str">
        <f>'Elenco Prezzi Unitari'!B4</f>
        <v>Videokamera Nummernschilderkennung OCR + Übersichtskamera</v>
      </c>
      <c r="C4" s="56" t="s">
        <v>1</v>
      </c>
      <c r="D4" s="57">
        <v>2</v>
      </c>
      <c r="E4" s="82">
        <f>'Elenco Prezzi Unitari'!F4</f>
        <v>3200</v>
      </c>
      <c r="F4" s="83">
        <f t="shared" ref="F4:F6" si="0">E4*D4</f>
        <v>6400</v>
      </c>
      <c r="G4" s="58"/>
    </row>
    <row r="5" spans="2:7" ht="30" x14ac:dyDescent="0.25">
      <c r="B5" s="34" t="str">
        <f>'Elenco Prezzi Unitari'!B5</f>
        <v>Lokaler Speicher f. Videokamera Nummernschilderkennung - HD Typ SSD 120 GB</v>
      </c>
      <c r="C5" s="56" t="s">
        <v>1</v>
      </c>
      <c r="D5" s="57">
        <v>2</v>
      </c>
      <c r="E5" s="82">
        <f>'Elenco Prezzi Unitari'!F5</f>
        <v>224</v>
      </c>
      <c r="F5" s="83">
        <f t="shared" si="0"/>
        <v>448</v>
      </c>
      <c r="G5" s="58"/>
    </row>
    <row r="6" spans="2:7" x14ac:dyDescent="0.25">
      <c r="B6" s="34" t="str">
        <f>'Elenco Prezzi Unitari'!B10</f>
        <v>Grundlizenz Kamera f. SW Nummernschilderkennung</v>
      </c>
      <c r="C6" s="56" t="s">
        <v>1</v>
      </c>
      <c r="D6" s="57">
        <v>2</v>
      </c>
      <c r="E6" s="82">
        <f>'Elenco Prezzi Unitari'!F10</f>
        <v>513.5</v>
      </c>
      <c r="F6" s="83">
        <f t="shared" si="0"/>
        <v>1027</v>
      </c>
      <c r="G6" s="58"/>
    </row>
    <row r="7" spans="2:7" ht="30" x14ac:dyDescent="0.25">
      <c r="B7" s="34" t="str">
        <f>'Elenco Prezzi Unitari'!B11</f>
        <v>Lizenz Kamera Zugriff KfZ-Zulassungsstelle f. SW Nummernschilderkennung</v>
      </c>
      <c r="C7" s="56" t="s">
        <v>1</v>
      </c>
      <c r="D7" s="57">
        <v>2</v>
      </c>
      <c r="E7" s="82">
        <f>'Elenco Prezzi Unitari'!F11</f>
        <v>260</v>
      </c>
      <c r="F7" s="83">
        <f t="shared" ref="F7:F8" si="1">E7*D7</f>
        <v>520</v>
      </c>
      <c r="G7" s="58"/>
    </row>
    <row r="8" spans="2:7" x14ac:dyDescent="0.25">
      <c r="B8" s="34" t="str">
        <f>'Elenco Prezzi Unitari'!B37</f>
        <v>Schild "Videoüberwachter Bereich" Art.13 GvD 196/2003</v>
      </c>
      <c r="C8" s="56" t="s">
        <v>1</v>
      </c>
      <c r="D8" s="57">
        <v>2</v>
      </c>
      <c r="E8" s="82">
        <f>'Elenco Prezzi Unitari'!F37</f>
        <v>50</v>
      </c>
      <c r="F8" s="83">
        <f t="shared" si="1"/>
        <v>100</v>
      </c>
      <c r="G8" s="58"/>
    </row>
    <row r="9" spans="2:7" ht="75" x14ac:dyDescent="0.25">
      <c r="B9" s="33" t="str">
        <f>'Elenco Prezzi Unitari'!B32</f>
        <v>Zubehörteile für die Montage der Videokameras und die fachgerechte Herstellung einer vollständigen, funktionstüchtigen Anlage (z.B. Elektroschaltschrank, Geräteschrank, selbstrückstellender Schalter, Netzgeräte, Kabel usw.)</v>
      </c>
      <c r="C9" s="118" t="str">
        <f>'Elenco Prezzi Unitari'!C32</f>
        <v>pauschal</v>
      </c>
      <c r="D9" s="57">
        <v>1</v>
      </c>
      <c r="E9" s="82">
        <v>1200</v>
      </c>
      <c r="F9" s="83">
        <f>E9*D9</f>
        <v>1200</v>
      </c>
      <c r="G9" s="58"/>
    </row>
    <row r="10" spans="2:7" ht="30" x14ac:dyDescent="0.25">
      <c r="B10" s="33" t="str">
        <f>'Elenco Prezzi Unitari'!B34</f>
        <v>Arbeitslohn für die Installation (einschließlich Einsatz einer Arbeitsbühne) und die Konfiguration der Anlage.</v>
      </c>
      <c r="C10" s="118" t="str">
        <f>'Elenco Prezzi Unitari'!C34</f>
        <v>pauschal</v>
      </c>
      <c r="D10" s="63">
        <v>1</v>
      </c>
      <c r="E10" s="86">
        <v>1000</v>
      </c>
      <c r="F10" s="87">
        <f>E10*D10</f>
        <v>1000</v>
      </c>
      <c r="G10" s="64"/>
    </row>
    <row r="11" spans="2:7" x14ac:dyDescent="0.25">
      <c r="B11" s="35" t="str">
        <f>'Elenco Prezzi Unitari'!B66</f>
        <v>Gesamt SOA Kategorie OS5</v>
      </c>
      <c r="C11" s="60"/>
      <c r="D11" s="61"/>
      <c r="E11" s="84"/>
      <c r="F11" s="85">
        <f>SUM(F4:F10)</f>
        <v>10695</v>
      </c>
    </row>
    <row r="12" spans="2:7" x14ac:dyDescent="0.25">
      <c r="B12" s="34" t="str">
        <f>'Elenco Prezzi Unitari'!B6</f>
        <v>Modem 3G HSPDS/GPRS mit eingebauter Antenne</v>
      </c>
      <c r="C12" s="56" t="s">
        <v>1</v>
      </c>
      <c r="D12" s="57">
        <v>2</v>
      </c>
      <c r="E12" s="82">
        <f>'Elenco Prezzi Unitari'!F6</f>
        <v>320</v>
      </c>
      <c r="F12" s="83">
        <f t="shared" ref="F12" si="2">E12*D12</f>
        <v>640</v>
      </c>
    </row>
    <row r="13" spans="2:7" ht="45" x14ac:dyDescent="0.25">
      <c r="B13" s="33" t="str">
        <f>'Elenco Prezzi Unitari'!B33</f>
        <v>Zubehörteile für die Montage der Konnektivitätsgeräte zur fachgerechten Herstellung einer vollständigen, funktionstüchtigen Anlage.</v>
      </c>
      <c r="C13" s="117" t="str">
        <f>'Elenco Prezzi Unitari'!C33</f>
        <v>pauschal</v>
      </c>
      <c r="D13" s="57">
        <v>1</v>
      </c>
      <c r="E13" s="82">
        <v>400</v>
      </c>
      <c r="F13" s="83">
        <f>E13*D13</f>
        <v>400</v>
      </c>
    </row>
    <row r="14" spans="2:7" ht="30" x14ac:dyDescent="0.25">
      <c r="B14" s="34" t="str">
        <f>'Elenco Prezzi Unitari'!B34</f>
        <v>Arbeitslohn für die Installation (einschließlich Einsatz einer Arbeitsbühne) und die Konfiguration der Anlage.</v>
      </c>
      <c r="C14" s="114" t="str">
        <f>'Elenco Prezzi Unitari'!C34</f>
        <v>pauschal</v>
      </c>
      <c r="D14" s="63">
        <v>1</v>
      </c>
      <c r="E14" s="86">
        <v>400</v>
      </c>
      <c r="F14" s="87">
        <f>E14*D14</f>
        <v>400</v>
      </c>
    </row>
    <row r="15" spans="2:7" x14ac:dyDescent="0.25">
      <c r="B15" s="36" t="str">
        <f>'Elenco Prezzi Unitari'!B67</f>
        <v>Gesamt SOA Kategorie OS19</v>
      </c>
      <c r="C15" s="60"/>
      <c r="D15" s="65"/>
      <c r="E15" s="84"/>
      <c r="F15" s="88">
        <f>SUM(F12:F14)</f>
        <v>1440</v>
      </c>
    </row>
    <row r="16" spans="2:7" x14ac:dyDescent="0.25">
      <c r="B16" s="67"/>
      <c r="C16" s="68"/>
      <c r="D16" s="69"/>
      <c r="E16" s="89"/>
      <c r="F16" s="89"/>
    </row>
    <row r="17" spans="2:6" x14ac:dyDescent="0.25">
      <c r="B17" s="45" t="str">
        <f>'Elenco Prezzi Unitari'!B69</f>
        <v>SUMME</v>
      </c>
      <c r="C17" s="60"/>
      <c r="D17" s="70"/>
      <c r="E17" s="84"/>
      <c r="F17" s="90">
        <f>F11+F15</f>
        <v>12135</v>
      </c>
    </row>
    <row r="18" spans="2:6" x14ac:dyDescent="0.25">
      <c r="B18" s="71"/>
      <c r="C18" s="72"/>
      <c r="D18" s="73"/>
      <c r="E18" s="73"/>
      <c r="F18" s="73"/>
    </row>
    <row r="19" spans="2:6" x14ac:dyDescent="0.25">
      <c r="B19" s="71"/>
      <c r="C19" s="72"/>
      <c r="D19" s="73"/>
      <c r="E19" s="73"/>
      <c r="F19" s="73"/>
    </row>
    <row r="20" spans="2:6" x14ac:dyDescent="0.25">
      <c r="B20" s="71"/>
      <c r="C20" s="72"/>
      <c r="D20" s="73"/>
      <c r="E20" s="73"/>
      <c r="F20" s="73"/>
    </row>
    <row r="21" spans="2:6" x14ac:dyDescent="0.25">
      <c r="B21" s="71"/>
      <c r="C21" s="72"/>
      <c r="D21" s="73"/>
      <c r="E21" s="73"/>
      <c r="F21" s="73"/>
    </row>
    <row r="22" spans="2:6" x14ac:dyDescent="0.25">
      <c r="B22" s="71"/>
      <c r="C22" s="72"/>
      <c r="D22" s="73"/>
      <c r="E22" s="73"/>
      <c r="F22" s="73"/>
    </row>
    <row r="23" spans="2:6" x14ac:dyDescent="0.25">
      <c r="B23" s="71"/>
      <c r="C23" s="72"/>
      <c r="D23" s="73"/>
      <c r="E23" s="73"/>
      <c r="F23" s="73"/>
    </row>
    <row r="24" spans="2:6" x14ac:dyDescent="0.25">
      <c r="B24" s="71"/>
      <c r="C24" s="72"/>
      <c r="D24" s="73"/>
      <c r="E24" s="73"/>
      <c r="F24" s="73"/>
    </row>
    <row r="25" spans="2:6" x14ac:dyDescent="0.25">
      <c r="B25" s="71"/>
      <c r="C25" s="72"/>
      <c r="D25" s="73"/>
      <c r="E25" s="73"/>
      <c r="F25" s="73"/>
    </row>
    <row r="26" spans="2:6" x14ac:dyDescent="0.25">
      <c r="B26" s="71"/>
      <c r="C26" s="72"/>
      <c r="D26" s="73"/>
      <c r="E26" s="73"/>
      <c r="F26" s="73"/>
    </row>
    <row r="27" spans="2:6" x14ac:dyDescent="0.25">
      <c r="B27" s="71"/>
      <c r="C27" s="72"/>
      <c r="D27" s="73"/>
      <c r="E27" s="73"/>
      <c r="F27" s="73"/>
    </row>
    <row r="28" spans="2:6" x14ac:dyDescent="0.25">
      <c r="B28" s="71"/>
      <c r="C28" s="72"/>
      <c r="D28" s="73"/>
      <c r="E28" s="73"/>
      <c r="F28" s="73"/>
    </row>
    <row r="29" spans="2:6" x14ac:dyDescent="0.25">
      <c r="B29" s="71"/>
      <c r="C29" s="72"/>
      <c r="D29" s="73"/>
      <c r="E29" s="73"/>
      <c r="F29" s="73"/>
    </row>
    <row r="30" spans="2:6" x14ac:dyDescent="0.25">
      <c r="B30" s="71"/>
      <c r="C30" s="72"/>
      <c r="D30" s="73"/>
      <c r="E30" s="73"/>
      <c r="F30" s="73"/>
    </row>
    <row r="31" spans="2:6" x14ac:dyDescent="0.25">
      <c r="B31" s="71"/>
      <c r="C31" s="72"/>
      <c r="D31" s="73"/>
      <c r="E31" s="73"/>
      <c r="F31" s="73"/>
    </row>
    <row r="32" spans="2:6" x14ac:dyDescent="0.25">
      <c r="B32" s="71"/>
      <c r="C32" s="72"/>
      <c r="D32" s="73"/>
      <c r="E32" s="73"/>
      <c r="F32" s="73"/>
    </row>
    <row r="33" spans="2:6" x14ac:dyDescent="0.25">
      <c r="B33" s="71"/>
      <c r="C33" s="72"/>
      <c r="D33" s="73"/>
      <c r="E33" s="73"/>
      <c r="F33" s="73"/>
    </row>
    <row r="34" spans="2:6" x14ac:dyDescent="0.25">
      <c r="B34" s="71"/>
      <c r="C34" s="72"/>
      <c r="D34" s="73"/>
      <c r="E34" s="73"/>
      <c r="F34" s="73"/>
    </row>
    <row r="35" spans="2:6" x14ac:dyDescent="0.25">
      <c r="B35" s="71"/>
      <c r="C35" s="72"/>
      <c r="D35" s="73"/>
      <c r="E35" s="73"/>
      <c r="F35" s="73"/>
    </row>
    <row r="36" spans="2:6" x14ac:dyDescent="0.25">
      <c r="B36" s="71"/>
      <c r="C36" s="72"/>
      <c r="D36" s="73"/>
      <c r="E36" s="73"/>
      <c r="F36" s="73"/>
    </row>
    <row r="37" spans="2:6" x14ac:dyDescent="0.25">
      <c r="B37" s="71"/>
      <c r="C37" s="72"/>
      <c r="D37" s="73"/>
      <c r="E37" s="73"/>
      <c r="F37" s="73"/>
    </row>
    <row r="38" spans="2:6" x14ac:dyDescent="0.25">
      <c r="B38" s="71"/>
      <c r="C38" s="72"/>
      <c r="D38" s="73"/>
      <c r="E38" s="73"/>
      <c r="F38" s="73"/>
    </row>
    <row r="39" spans="2:6" x14ac:dyDescent="0.25">
      <c r="B39" s="71"/>
      <c r="C39" s="72"/>
      <c r="D39" s="73"/>
      <c r="E39" s="73"/>
      <c r="F39" s="73"/>
    </row>
    <row r="40" spans="2:6" x14ac:dyDescent="0.25">
      <c r="B40" s="71"/>
      <c r="C40" s="72"/>
      <c r="D40" s="73"/>
      <c r="E40" s="73"/>
      <c r="F40" s="73"/>
    </row>
    <row r="41" spans="2:6" x14ac:dyDescent="0.25">
      <c r="B41" s="71"/>
      <c r="C41" s="72"/>
      <c r="D41" s="73"/>
      <c r="E41" s="73"/>
      <c r="F41" s="73"/>
    </row>
    <row r="42" spans="2:6" x14ac:dyDescent="0.25">
      <c r="B42" s="71"/>
      <c r="C42" s="72"/>
      <c r="D42" s="73"/>
      <c r="E42" s="73"/>
      <c r="F42" s="73"/>
    </row>
    <row r="43" spans="2:6" x14ac:dyDescent="0.25">
      <c r="B43" s="71"/>
      <c r="C43" s="72"/>
      <c r="D43" s="73"/>
      <c r="E43" s="73"/>
      <c r="F43" s="73"/>
    </row>
    <row r="44" spans="2:6" x14ac:dyDescent="0.25">
      <c r="B44" s="71"/>
      <c r="C44" s="72"/>
      <c r="D44" s="73"/>
      <c r="E44" s="73"/>
      <c r="F44" s="73"/>
    </row>
    <row r="45" spans="2:6" x14ac:dyDescent="0.25">
      <c r="B45" s="71"/>
      <c r="C45" s="72"/>
      <c r="D45" s="73"/>
      <c r="E45" s="73"/>
      <c r="F45" s="73"/>
    </row>
    <row r="46" spans="2:6" x14ac:dyDescent="0.25">
      <c r="B46" s="71"/>
      <c r="C46" s="72"/>
      <c r="D46" s="73"/>
      <c r="E46" s="73"/>
      <c r="F46" s="73"/>
    </row>
    <row r="47" spans="2:6" x14ac:dyDescent="0.25">
      <c r="B47" s="71"/>
      <c r="C47" s="72"/>
      <c r="D47" s="73"/>
      <c r="E47" s="73"/>
      <c r="F47" s="73"/>
    </row>
    <row r="48" spans="2:6" x14ac:dyDescent="0.25">
      <c r="B48" s="71"/>
      <c r="C48" s="72"/>
      <c r="D48" s="73"/>
      <c r="E48" s="73"/>
      <c r="F48" s="73"/>
    </row>
    <row r="49" spans="2:6" x14ac:dyDescent="0.25">
      <c r="B49" s="71"/>
      <c r="C49" s="72"/>
      <c r="D49" s="73"/>
      <c r="E49" s="73"/>
      <c r="F49" s="73"/>
    </row>
    <row r="50" spans="2:6" x14ac:dyDescent="0.25">
      <c r="B50" s="71"/>
      <c r="C50" s="72"/>
      <c r="D50" s="73"/>
      <c r="E50" s="73"/>
      <c r="F50" s="73"/>
    </row>
    <row r="51" spans="2:6" x14ac:dyDescent="0.25">
      <c r="B51" s="71"/>
      <c r="C51" s="72"/>
      <c r="D51" s="73"/>
      <c r="E51" s="73"/>
      <c r="F51" s="73"/>
    </row>
    <row r="52" spans="2:6" x14ac:dyDescent="0.25">
      <c r="B52" s="71"/>
      <c r="C52" s="72"/>
      <c r="D52" s="73"/>
      <c r="E52" s="73"/>
      <c r="F52" s="73"/>
    </row>
    <row r="53" spans="2:6" x14ac:dyDescent="0.25">
      <c r="B53" s="71"/>
      <c r="C53" s="72"/>
      <c r="D53" s="73"/>
      <c r="E53" s="73"/>
      <c r="F53" s="73"/>
    </row>
    <row r="54" spans="2:6" x14ac:dyDescent="0.25">
      <c r="B54" s="71"/>
      <c r="C54" s="72"/>
      <c r="D54" s="73"/>
      <c r="E54" s="73"/>
      <c r="F54" s="73"/>
    </row>
    <row r="55" spans="2:6" x14ac:dyDescent="0.25">
      <c r="B55" s="71"/>
      <c r="C55" s="72"/>
      <c r="D55" s="73"/>
      <c r="E55" s="73"/>
      <c r="F55" s="73"/>
    </row>
    <row r="56" spans="2:6" x14ac:dyDescent="0.25">
      <c r="B56" s="71"/>
      <c r="C56" s="72"/>
      <c r="D56" s="73"/>
      <c r="E56" s="73"/>
      <c r="F56" s="73"/>
    </row>
    <row r="57" spans="2:6" x14ac:dyDescent="0.25">
      <c r="B57" s="71"/>
      <c r="C57" s="72"/>
      <c r="D57" s="73"/>
      <c r="E57" s="73"/>
      <c r="F57" s="73"/>
    </row>
    <row r="58" spans="2:6" x14ac:dyDescent="0.25">
      <c r="B58" s="71"/>
      <c r="C58" s="72"/>
      <c r="D58" s="73"/>
      <c r="E58" s="73"/>
      <c r="F58" s="73"/>
    </row>
    <row r="59" spans="2:6" x14ac:dyDescent="0.25">
      <c r="B59" s="71"/>
      <c r="C59" s="72"/>
      <c r="D59" s="73"/>
      <c r="E59" s="73"/>
      <c r="F59" s="73"/>
    </row>
    <row r="60" spans="2:6" x14ac:dyDescent="0.25">
      <c r="B60" s="71"/>
      <c r="C60" s="72"/>
      <c r="D60" s="73"/>
      <c r="E60" s="73"/>
      <c r="F60" s="73"/>
    </row>
    <row r="61" spans="2:6" x14ac:dyDescent="0.25">
      <c r="B61" s="71"/>
      <c r="C61" s="72"/>
      <c r="D61" s="73"/>
      <c r="E61" s="73"/>
      <c r="F61" s="73"/>
    </row>
    <row r="62" spans="2:6" x14ac:dyDescent="0.25">
      <c r="B62" s="71"/>
      <c r="C62" s="72"/>
      <c r="D62" s="73"/>
      <c r="E62" s="73"/>
      <c r="F62" s="73"/>
    </row>
    <row r="63" spans="2:6" x14ac:dyDescent="0.25">
      <c r="B63" s="71"/>
      <c r="C63" s="72"/>
      <c r="D63" s="73"/>
      <c r="E63" s="73"/>
      <c r="F63" s="73"/>
    </row>
    <row r="64" spans="2:6" x14ac:dyDescent="0.25">
      <c r="B64" s="71"/>
      <c r="C64" s="72"/>
      <c r="D64" s="73"/>
      <c r="E64" s="73"/>
      <c r="F64" s="73"/>
    </row>
    <row r="65" spans="2:6" x14ac:dyDescent="0.25">
      <c r="B65" s="71"/>
      <c r="C65" s="72"/>
      <c r="D65" s="73"/>
      <c r="E65" s="73"/>
      <c r="F65" s="73"/>
    </row>
    <row r="66" spans="2:6" x14ac:dyDescent="0.25">
      <c r="B66" s="71"/>
      <c r="C66" s="72"/>
      <c r="D66" s="73"/>
      <c r="E66" s="73"/>
      <c r="F66" s="73"/>
    </row>
    <row r="67" spans="2:6" x14ac:dyDescent="0.25">
      <c r="B67" s="71"/>
      <c r="C67" s="72"/>
      <c r="D67" s="73"/>
      <c r="E67" s="73"/>
      <c r="F67" s="73"/>
    </row>
    <row r="68" spans="2:6" x14ac:dyDescent="0.25">
      <c r="B68" s="71"/>
      <c r="C68" s="72"/>
      <c r="D68" s="73"/>
      <c r="E68" s="73"/>
      <c r="F68" s="73"/>
    </row>
    <row r="69" spans="2:6" x14ac:dyDescent="0.25">
      <c r="B69" s="71"/>
      <c r="C69" s="72"/>
      <c r="D69" s="73"/>
      <c r="E69" s="73"/>
      <c r="F69" s="73"/>
    </row>
    <row r="70" spans="2:6" x14ac:dyDescent="0.25">
      <c r="B70" s="71"/>
      <c r="C70" s="72"/>
      <c r="D70" s="73"/>
      <c r="E70" s="73"/>
      <c r="F70" s="73"/>
    </row>
    <row r="71" spans="2:6" x14ac:dyDescent="0.25">
      <c r="B71" s="71"/>
      <c r="C71" s="72"/>
      <c r="D71" s="73"/>
      <c r="E71" s="73"/>
      <c r="F71" s="73"/>
    </row>
    <row r="72" spans="2:6" x14ac:dyDescent="0.25">
      <c r="B72" s="71"/>
      <c r="C72" s="72"/>
      <c r="D72" s="73"/>
      <c r="E72" s="73"/>
      <c r="F72" s="73"/>
    </row>
    <row r="73" spans="2:6" x14ac:dyDescent="0.25">
      <c r="B73" s="71"/>
      <c r="C73" s="72"/>
      <c r="D73" s="73"/>
      <c r="E73" s="73"/>
      <c r="F73" s="73"/>
    </row>
    <row r="74" spans="2:6" x14ac:dyDescent="0.25">
      <c r="B74" s="71"/>
      <c r="C74" s="72"/>
      <c r="D74" s="73"/>
      <c r="E74" s="73"/>
      <c r="F74" s="73"/>
    </row>
    <row r="75" spans="2:6" x14ac:dyDescent="0.25">
      <c r="B75" s="71"/>
      <c r="C75" s="72"/>
      <c r="D75" s="73"/>
      <c r="E75" s="73"/>
      <c r="F75" s="73"/>
    </row>
    <row r="76" spans="2:6" x14ac:dyDescent="0.25">
      <c r="B76" s="71"/>
      <c r="C76" s="72"/>
      <c r="D76" s="73"/>
      <c r="E76" s="73"/>
      <c r="F76" s="73"/>
    </row>
    <row r="77" spans="2:6" x14ac:dyDescent="0.25">
      <c r="B77" s="71"/>
      <c r="C77" s="72"/>
      <c r="D77" s="73"/>
      <c r="E77" s="73"/>
      <c r="F77" s="73"/>
    </row>
    <row r="78" spans="2:6" x14ac:dyDescent="0.25">
      <c r="B78" s="71"/>
      <c r="C78" s="72"/>
      <c r="D78" s="73"/>
      <c r="E78" s="73"/>
      <c r="F78" s="73"/>
    </row>
    <row r="79" spans="2:6" x14ac:dyDescent="0.25">
      <c r="B79" s="71"/>
      <c r="C79" s="72"/>
      <c r="D79" s="73"/>
      <c r="E79" s="73"/>
      <c r="F79" s="73"/>
    </row>
    <row r="80" spans="2:6" x14ac:dyDescent="0.25">
      <c r="B80" s="71"/>
      <c r="C80" s="72"/>
      <c r="D80" s="73"/>
      <c r="E80" s="73"/>
      <c r="F80" s="73"/>
    </row>
    <row r="81" spans="2:6" x14ac:dyDescent="0.25">
      <c r="B81" s="71"/>
      <c r="C81" s="72"/>
      <c r="D81" s="73"/>
      <c r="E81" s="73"/>
      <c r="F81" s="73"/>
    </row>
    <row r="82" spans="2:6" x14ac:dyDescent="0.25">
      <c r="B82" s="71"/>
      <c r="C82" s="72"/>
      <c r="D82" s="73"/>
      <c r="E82" s="73"/>
      <c r="F82" s="73"/>
    </row>
    <row r="83" spans="2:6" x14ac:dyDescent="0.25">
      <c r="B83" s="71"/>
      <c r="C83" s="72"/>
      <c r="D83" s="73"/>
      <c r="E83" s="73"/>
      <c r="F83" s="73"/>
    </row>
    <row r="84" spans="2:6" x14ac:dyDescent="0.25">
      <c r="B84" s="71"/>
      <c r="C84" s="72"/>
      <c r="D84" s="73"/>
      <c r="E84" s="73"/>
      <c r="F84" s="73"/>
    </row>
    <row r="85" spans="2:6" x14ac:dyDescent="0.25">
      <c r="B85" s="71"/>
      <c r="C85" s="72"/>
      <c r="D85" s="73"/>
      <c r="E85" s="73"/>
      <c r="F85" s="73"/>
    </row>
    <row r="86" spans="2:6" x14ac:dyDescent="0.25">
      <c r="B86" s="71"/>
      <c r="C86" s="72"/>
      <c r="D86" s="73"/>
      <c r="E86" s="73"/>
      <c r="F86" s="73"/>
    </row>
    <row r="87" spans="2:6" x14ac:dyDescent="0.25">
      <c r="B87" s="71"/>
      <c r="C87" s="72"/>
      <c r="D87" s="73"/>
      <c r="E87" s="73"/>
      <c r="F87" s="73"/>
    </row>
    <row r="88" spans="2:6" x14ac:dyDescent="0.25">
      <c r="B88" s="71"/>
      <c r="C88" s="72"/>
      <c r="D88" s="73"/>
      <c r="E88" s="73"/>
      <c r="F88" s="73"/>
    </row>
    <row r="89" spans="2:6" x14ac:dyDescent="0.25">
      <c r="B89" s="71"/>
      <c r="C89" s="72"/>
      <c r="D89" s="73"/>
      <c r="E89" s="73"/>
      <c r="F89" s="73"/>
    </row>
    <row r="90" spans="2:6" x14ac:dyDescent="0.25">
      <c r="B90" s="71"/>
      <c r="C90" s="72"/>
      <c r="D90" s="73"/>
      <c r="E90" s="73"/>
      <c r="F90" s="73"/>
    </row>
    <row r="91" spans="2:6" x14ac:dyDescent="0.25">
      <c r="B91" s="71"/>
      <c r="C91" s="72"/>
      <c r="D91" s="73"/>
      <c r="E91" s="73"/>
      <c r="F91" s="73"/>
    </row>
    <row r="92" spans="2:6" x14ac:dyDescent="0.25">
      <c r="B92" s="71"/>
      <c r="C92" s="72"/>
      <c r="D92" s="73"/>
      <c r="E92" s="73"/>
      <c r="F92" s="73"/>
    </row>
    <row r="93" spans="2:6" x14ac:dyDescent="0.25">
      <c r="B93" s="71"/>
      <c r="C93" s="72"/>
      <c r="D93" s="73"/>
      <c r="E93" s="73"/>
      <c r="F93" s="73"/>
    </row>
    <row r="94" spans="2:6" x14ac:dyDescent="0.25">
      <c r="B94" s="71"/>
      <c r="C94" s="72"/>
      <c r="D94" s="73"/>
      <c r="E94" s="73"/>
      <c r="F94" s="73"/>
    </row>
    <row r="95" spans="2:6" x14ac:dyDescent="0.25">
      <c r="B95" s="71"/>
      <c r="C95" s="72"/>
      <c r="D95" s="73"/>
      <c r="E95" s="73"/>
      <c r="F95" s="73"/>
    </row>
    <row r="96" spans="2:6" x14ac:dyDescent="0.25">
      <c r="B96" s="71"/>
      <c r="C96" s="72"/>
      <c r="D96" s="73"/>
      <c r="E96" s="73"/>
      <c r="F96" s="73"/>
    </row>
    <row r="97" spans="2:6" x14ac:dyDescent="0.25">
      <c r="B97" s="71"/>
      <c r="C97" s="72"/>
      <c r="D97" s="73"/>
      <c r="E97" s="73"/>
      <c r="F97" s="73"/>
    </row>
    <row r="98" spans="2:6" x14ac:dyDescent="0.25">
      <c r="B98" s="71"/>
      <c r="C98" s="72"/>
      <c r="D98" s="73"/>
      <c r="E98" s="73"/>
      <c r="F98" s="73"/>
    </row>
    <row r="99" spans="2:6" x14ac:dyDescent="0.25">
      <c r="B99" s="71"/>
      <c r="C99" s="72"/>
      <c r="D99" s="73"/>
      <c r="E99" s="73"/>
      <c r="F99" s="73"/>
    </row>
    <row r="100" spans="2:6" x14ac:dyDescent="0.25">
      <c r="B100" s="71"/>
      <c r="C100" s="72"/>
      <c r="D100" s="73"/>
      <c r="E100" s="73"/>
      <c r="F100" s="73"/>
    </row>
    <row r="101" spans="2:6" x14ac:dyDescent="0.25">
      <c r="B101" s="71"/>
      <c r="C101" s="72"/>
      <c r="D101" s="73"/>
      <c r="E101" s="73"/>
      <c r="F101" s="73"/>
    </row>
    <row r="102" spans="2:6" x14ac:dyDescent="0.25">
      <c r="B102" s="71"/>
      <c r="C102" s="72"/>
      <c r="D102" s="73"/>
      <c r="E102" s="73"/>
      <c r="F102" s="73"/>
    </row>
    <row r="103" spans="2:6" x14ac:dyDescent="0.25">
      <c r="B103" s="71"/>
      <c r="C103" s="72"/>
      <c r="D103" s="73"/>
      <c r="E103" s="73"/>
      <c r="F103" s="73"/>
    </row>
    <row r="104" spans="2:6" x14ac:dyDescent="0.25">
      <c r="B104" s="71"/>
      <c r="C104" s="72"/>
      <c r="D104" s="73"/>
      <c r="E104" s="73"/>
      <c r="F104" s="73"/>
    </row>
    <row r="105" spans="2:6" x14ac:dyDescent="0.25">
      <c r="B105" s="71"/>
      <c r="C105" s="72"/>
      <c r="D105" s="73"/>
      <c r="E105" s="73"/>
      <c r="F105" s="73"/>
    </row>
    <row r="106" spans="2:6" x14ac:dyDescent="0.25">
      <c r="B106" s="71"/>
      <c r="C106" s="72"/>
      <c r="D106" s="73"/>
      <c r="E106" s="73"/>
      <c r="F106" s="73"/>
    </row>
    <row r="107" spans="2:6" x14ac:dyDescent="0.25">
      <c r="B107" s="71"/>
      <c r="C107" s="72"/>
      <c r="D107" s="73"/>
      <c r="E107" s="73"/>
      <c r="F107" s="73"/>
    </row>
    <row r="108" spans="2:6" x14ac:dyDescent="0.25">
      <c r="B108" s="71"/>
      <c r="C108" s="72"/>
      <c r="D108" s="73"/>
      <c r="E108" s="73"/>
      <c r="F108" s="73"/>
    </row>
    <row r="109" spans="2:6" x14ac:dyDescent="0.25">
      <c r="B109" s="71"/>
      <c r="C109" s="72"/>
      <c r="D109" s="73"/>
      <c r="E109" s="73"/>
      <c r="F109" s="73"/>
    </row>
    <row r="110" spans="2:6" x14ac:dyDescent="0.25">
      <c r="B110" s="71"/>
      <c r="C110" s="72"/>
      <c r="D110" s="73"/>
      <c r="E110" s="73"/>
      <c r="F110" s="73"/>
    </row>
    <row r="111" spans="2:6" x14ac:dyDescent="0.25">
      <c r="B111" s="71"/>
      <c r="C111" s="72"/>
      <c r="D111" s="73"/>
      <c r="E111" s="73"/>
      <c r="F111" s="73"/>
    </row>
    <row r="112" spans="2:6" x14ac:dyDescent="0.25">
      <c r="B112" s="71"/>
      <c r="C112" s="72"/>
      <c r="D112" s="73"/>
      <c r="E112" s="73"/>
      <c r="F112" s="73"/>
    </row>
    <row r="113" spans="2:6" x14ac:dyDescent="0.25">
      <c r="B113" s="71"/>
      <c r="C113" s="72"/>
      <c r="D113" s="73"/>
      <c r="E113" s="73"/>
      <c r="F113" s="73"/>
    </row>
    <row r="114" spans="2:6" x14ac:dyDescent="0.25">
      <c r="B114" s="71"/>
      <c r="C114" s="72"/>
      <c r="D114" s="73"/>
      <c r="E114" s="73"/>
      <c r="F114" s="73"/>
    </row>
    <row r="115" spans="2:6" x14ac:dyDescent="0.25">
      <c r="B115" s="71"/>
      <c r="C115" s="72"/>
      <c r="D115" s="73"/>
      <c r="E115" s="73"/>
      <c r="F115" s="73"/>
    </row>
    <row r="116" spans="2:6" x14ac:dyDescent="0.25">
      <c r="B116" s="71"/>
      <c r="C116" s="72"/>
      <c r="D116" s="73"/>
      <c r="E116" s="73"/>
      <c r="F116" s="73"/>
    </row>
    <row r="117" spans="2:6" x14ac:dyDescent="0.25">
      <c r="B117" s="71"/>
      <c r="C117" s="72"/>
      <c r="D117" s="73"/>
      <c r="E117" s="73"/>
      <c r="F117" s="73"/>
    </row>
    <row r="118" spans="2:6" x14ac:dyDescent="0.25">
      <c r="B118" s="71"/>
      <c r="C118" s="72"/>
      <c r="D118" s="73"/>
      <c r="E118" s="73"/>
      <c r="F118" s="73"/>
    </row>
    <row r="119" spans="2:6" x14ac:dyDescent="0.25">
      <c r="B119" s="71"/>
      <c r="C119" s="72"/>
      <c r="D119" s="73"/>
      <c r="E119" s="73"/>
      <c r="F119" s="73"/>
    </row>
    <row r="120" spans="2:6" x14ac:dyDescent="0.25">
      <c r="B120" s="71"/>
      <c r="C120" s="72"/>
      <c r="D120" s="73"/>
      <c r="E120" s="73"/>
      <c r="F120" s="73"/>
    </row>
    <row r="121" spans="2:6" x14ac:dyDescent="0.25">
      <c r="B121" s="71"/>
      <c r="C121" s="72"/>
      <c r="D121" s="73"/>
      <c r="E121" s="73"/>
      <c r="F121" s="73"/>
    </row>
    <row r="122" spans="2:6" x14ac:dyDescent="0.25">
      <c r="B122" s="71"/>
      <c r="C122" s="72"/>
      <c r="D122" s="73"/>
      <c r="E122" s="73"/>
      <c r="F122" s="73"/>
    </row>
    <row r="123" spans="2:6" x14ac:dyDescent="0.25">
      <c r="B123" s="71"/>
      <c r="C123" s="72"/>
      <c r="D123" s="73"/>
      <c r="E123" s="73"/>
      <c r="F123" s="73"/>
    </row>
    <row r="124" spans="2:6" x14ac:dyDescent="0.25">
      <c r="B124" s="71"/>
      <c r="C124" s="72"/>
      <c r="D124" s="73"/>
      <c r="E124" s="73"/>
      <c r="F124" s="73"/>
    </row>
    <row r="125" spans="2:6" x14ac:dyDescent="0.25">
      <c r="B125" s="71"/>
      <c r="C125" s="72"/>
      <c r="D125" s="73"/>
      <c r="E125" s="73"/>
      <c r="F125" s="73"/>
    </row>
    <row r="126" spans="2:6" x14ac:dyDescent="0.25">
      <c r="B126" s="71"/>
      <c r="C126" s="72"/>
      <c r="D126" s="73"/>
      <c r="E126" s="73"/>
      <c r="F126" s="73"/>
    </row>
    <row r="127" spans="2:6" x14ac:dyDescent="0.25">
      <c r="B127" s="71"/>
      <c r="C127" s="72"/>
      <c r="D127" s="73"/>
      <c r="E127" s="73"/>
      <c r="F127" s="73"/>
    </row>
    <row r="128" spans="2:6" x14ac:dyDescent="0.25">
      <c r="B128" s="71"/>
      <c r="C128" s="72"/>
      <c r="D128" s="73"/>
      <c r="E128" s="73"/>
      <c r="F128" s="73"/>
    </row>
    <row r="129" spans="2:6" x14ac:dyDescent="0.25">
      <c r="B129" s="71"/>
      <c r="C129" s="72"/>
      <c r="D129" s="73"/>
      <c r="E129" s="73"/>
      <c r="F129" s="73"/>
    </row>
    <row r="130" spans="2:6" x14ac:dyDescent="0.25">
      <c r="B130" s="71"/>
      <c r="C130" s="72"/>
      <c r="D130" s="73"/>
      <c r="E130" s="73"/>
      <c r="F130" s="73"/>
    </row>
    <row r="131" spans="2:6" x14ac:dyDescent="0.25">
      <c r="B131" s="71"/>
      <c r="C131" s="72"/>
      <c r="D131" s="73"/>
      <c r="E131" s="73"/>
      <c r="F131" s="73"/>
    </row>
    <row r="132" spans="2:6" x14ac:dyDescent="0.25">
      <c r="B132" s="71"/>
      <c r="C132" s="72"/>
      <c r="D132" s="73"/>
      <c r="E132" s="73"/>
      <c r="F132" s="73"/>
    </row>
    <row r="133" spans="2:6" x14ac:dyDescent="0.25">
      <c r="B133" s="71"/>
      <c r="C133" s="72"/>
      <c r="D133" s="73"/>
      <c r="E133" s="73"/>
      <c r="F133" s="73"/>
    </row>
    <row r="134" spans="2:6" x14ac:dyDescent="0.25">
      <c r="B134" s="71"/>
      <c r="C134" s="72"/>
      <c r="D134" s="73"/>
      <c r="E134" s="73"/>
      <c r="F134" s="73"/>
    </row>
    <row r="135" spans="2:6" x14ac:dyDescent="0.25">
      <c r="B135" s="71"/>
      <c r="C135" s="72"/>
      <c r="D135" s="73"/>
      <c r="E135" s="73"/>
      <c r="F135" s="73"/>
    </row>
    <row r="136" spans="2:6" x14ac:dyDescent="0.25">
      <c r="B136" s="71"/>
      <c r="C136" s="72"/>
      <c r="D136" s="73"/>
      <c r="E136" s="73"/>
      <c r="F136" s="73"/>
    </row>
    <row r="137" spans="2:6" x14ac:dyDescent="0.25">
      <c r="B137" s="71"/>
      <c r="C137" s="72"/>
      <c r="D137" s="73"/>
      <c r="E137" s="73"/>
      <c r="F137" s="73"/>
    </row>
    <row r="138" spans="2:6" x14ac:dyDescent="0.25">
      <c r="B138" s="71"/>
      <c r="C138" s="72"/>
      <c r="D138" s="73"/>
      <c r="E138" s="73"/>
      <c r="F138" s="73"/>
    </row>
    <row r="139" spans="2:6" x14ac:dyDescent="0.25">
      <c r="B139" s="71"/>
      <c r="C139" s="72"/>
      <c r="D139" s="73"/>
      <c r="E139" s="73"/>
      <c r="F139" s="73"/>
    </row>
    <row r="140" spans="2:6" x14ac:dyDescent="0.25">
      <c r="B140" s="71"/>
      <c r="C140" s="72"/>
      <c r="D140" s="73"/>
      <c r="E140" s="73"/>
      <c r="F140" s="73"/>
    </row>
    <row r="141" spans="2:6" x14ac:dyDescent="0.25">
      <c r="B141" s="71"/>
      <c r="C141" s="72"/>
      <c r="D141" s="73"/>
      <c r="E141" s="73"/>
      <c r="F141" s="73"/>
    </row>
    <row r="142" spans="2:6" x14ac:dyDescent="0.25">
      <c r="B142" s="71"/>
      <c r="C142" s="72"/>
      <c r="D142" s="73"/>
      <c r="E142" s="73"/>
      <c r="F142" s="73"/>
    </row>
    <row r="143" spans="2:6" x14ac:dyDescent="0.25">
      <c r="B143" s="71"/>
      <c r="C143" s="72"/>
      <c r="D143" s="73"/>
      <c r="E143" s="73"/>
      <c r="F143" s="73"/>
    </row>
    <row r="144" spans="2:6" x14ac:dyDescent="0.25">
      <c r="B144" s="71"/>
      <c r="C144" s="72"/>
      <c r="D144" s="73"/>
      <c r="E144" s="73"/>
      <c r="F144" s="73"/>
    </row>
    <row r="145" spans="2:6" x14ac:dyDescent="0.25">
      <c r="B145" s="71"/>
      <c r="C145" s="72"/>
      <c r="D145" s="73"/>
      <c r="E145" s="73"/>
      <c r="F145" s="73"/>
    </row>
    <row r="146" spans="2:6" x14ac:dyDescent="0.25">
      <c r="B146" s="71"/>
      <c r="C146" s="72"/>
      <c r="D146" s="73"/>
      <c r="E146" s="73"/>
      <c r="F146" s="73"/>
    </row>
    <row r="147" spans="2:6" x14ac:dyDescent="0.25">
      <c r="B147" s="71"/>
      <c r="C147" s="72"/>
      <c r="D147" s="73"/>
      <c r="E147" s="73"/>
      <c r="F147" s="73"/>
    </row>
    <row r="148" spans="2:6" x14ac:dyDescent="0.25">
      <c r="B148" s="71"/>
      <c r="C148" s="72"/>
      <c r="D148" s="73"/>
      <c r="E148" s="73"/>
      <c r="F148" s="73"/>
    </row>
    <row r="149" spans="2:6" x14ac:dyDescent="0.25">
      <c r="B149" s="71"/>
      <c r="C149" s="72"/>
      <c r="D149" s="73"/>
      <c r="E149" s="73"/>
      <c r="F149" s="73"/>
    </row>
    <row r="150" spans="2:6" x14ac:dyDescent="0.25">
      <c r="B150" s="71"/>
      <c r="C150" s="72"/>
      <c r="D150" s="73"/>
      <c r="E150" s="73"/>
      <c r="F150" s="73"/>
    </row>
    <row r="151" spans="2:6" x14ac:dyDescent="0.25">
      <c r="B151" s="71"/>
      <c r="C151" s="72"/>
      <c r="D151" s="73"/>
      <c r="E151" s="73"/>
      <c r="F151" s="73"/>
    </row>
    <row r="152" spans="2:6" x14ac:dyDescent="0.25">
      <c r="B152" s="71"/>
      <c r="C152" s="72"/>
      <c r="D152" s="73"/>
      <c r="E152" s="73"/>
      <c r="F152" s="73"/>
    </row>
    <row r="153" spans="2:6" x14ac:dyDescent="0.25">
      <c r="B153" s="71"/>
      <c r="C153" s="72"/>
      <c r="D153" s="73"/>
      <c r="E153" s="73"/>
      <c r="F153" s="73"/>
    </row>
    <row r="154" spans="2:6" x14ac:dyDescent="0.25">
      <c r="B154" s="71"/>
      <c r="C154" s="72"/>
      <c r="D154" s="73"/>
      <c r="E154" s="73"/>
      <c r="F154" s="73"/>
    </row>
    <row r="155" spans="2:6" x14ac:dyDescent="0.25">
      <c r="B155" s="71"/>
      <c r="C155" s="72"/>
      <c r="D155" s="73"/>
      <c r="E155" s="73"/>
      <c r="F155" s="73"/>
    </row>
    <row r="156" spans="2:6" x14ac:dyDescent="0.25">
      <c r="B156" s="71"/>
      <c r="C156" s="72"/>
      <c r="D156" s="73"/>
      <c r="E156" s="73"/>
      <c r="F156" s="73"/>
    </row>
    <row r="157" spans="2:6" x14ac:dyDescent="0.25">
      <c r="B157" s="71"/>
      <c r="C157" s="72"/>
      <c r="D157" s="73"/>
      <c r="E157" s="73"/>
      <c r="F157" s="73"/>
    </row>
    <row r="158" spans="2:6" x14ac:dyDescent="0.25">
      <c r="B158" s="71"/>
      <c r="C158" s="72"/>
      <c r="D158" s="73"/>
      <c r="E158" s="73"/>
      <c r="F158" s="73"/>
    </row>
    <row r="159" spans="2:6" x14ac:dyDescent="0.25">
      <c r="B159" s="71"/>
      <c r="C159" s="72"/>
      <c r="D159" s="73"/>
      <c r="E159" s="73"/>
      <c r="F159" s="73"/>
    </row>
    <row r="160" spans="2:6" x14ac:dyDescent="0.25">
      <c r="B160" s="71"/>
      <c r="C160" s="72"/>
      <c r="D160" s="73"/>
      <c r="E160" s="73"/>
      <c r="F160" s="73"/>
    </row>
    <row r="161" spans="2:6" x14ac:dyDescent="0.25">
      <c r="B161" s="71"/>
      <c r="C161" s="72"/>
      <c r="D161" s="73"/>
      <c r="E161" s="73"/>
      <c r="F161" s="73"/>
    </row>
    <row r="162" spans="2:6" x14ac:dyDescent="0.25">
      <c r="B162" s="71"/>
      <c r="C162" s="72"/>
      <c r="D162" s="73"/>
      <c r="E162" s="73"/>
      <c r="F162" s="73"/>
    </row>
    <row r="163" spans="2:6" x14ac:dyDescent="0.25">
      <c r="B163" s="71"/>
      <c r="C163" s="72"/>
      <c r="D163" s="73"/>
      <c r="E163" s="73"/>
      <c r="F163" s="73"/>
    </row>
    <row r="164" spans="2:6" x14ac:dyDescent="0.25">
      <c r="B164" s="71"/>
      <c r="C164" s="72"/>
      <c r="D164" s="73"/>
      <c r="E164" s="73"/>
      <c r="F164" s="73"/>
    </row>
    <row r="165" spans="2:6" x14ac:dyDescent="0.25">
      <c r="B165" s="71"/>
      <c r="C165" s="72"/>
      <c r="D165" s="73"/>
      <c r="E165" s="73"/>
      <c r="F165" s="73"/>
    </row>
    <row r="166" spans="2:6" x14ac:dyDescent="0.25">
      <c r="B166" s="71"/>
      <c r="C166" s="72"/>
      <c r="D166" s="73"/>
      <c r="E166" s="73"/>
      <c r="F166" s="73"/>
    </row>
    <row r="167" spans="2:6" x14ac:dyDescent="0.25">
      <c r="B167" s="71"/>
      <c r="C167" s="72"/>
      <c r="D167" s="73"/>
      <c r="E167" s="73"/>
      <c r="F167" s="73"/>
    </row>
    <row r="168" spans="2:6" x14ac:dyDescent="0.25">
      <c r="B168" s="71"/>
      <c r="C168" s="72"/>
      <c r="D168" s="73"/>
      <c r="E168" s="73"/>
      <c r="F168" s="73"/>
    </row>
    <row r="169" spans="2:6" x14ac:dyDescent="0.25">
      <c r="B169" s="71"/>
      <c r="C169" s="72"/>
      <c r="D169" s="73"/>
      <c r="E169" s="73"/>
      <c r="F169" s="73"/>
    </row>
    <row r="170" spans="2:6" x14ac:dyDescent="0.25">
      <c r="B170" s="71"/>
      <c r="C170" s="72"/>
      <c r="D170" s="73"/>
      <c r="E170" s="73"/>
      <c r="F170" s="73"/>
    </row>
    <row r="171" spans="2:6" x14ac:dyDescent="0.25">
      <c r="B171" s="71"/>
      <c r="C171" s="72"/>
      <c r="D171" s="73"/>
      <c r="E171" s="73"/>
      <c r="F171" s="73"/>
    </row>
    <row r="172" spans="2:6" x14ac:dyDescent="0.25">
      <c r="B172" s="71"/>
      <c r="C172" s="72"/>
      <c r="D172" s="73"/>
      <c r="E172" s="73"/>
      <c r="F172" s="73"/>
    </row>
    <row r="173" spans="2:6" x14ac:dyDescent="0.25">
      <c r="B173" s="71"/>
      <c r="C173" s="72"/>
      <c r="D173" s="73"/>
      <c r="E173" s="73"/>
      <c r="F173" s="73"/>
    </row>
    <row r="174" spans="2:6" x14ac:dyDescent="0.25">
      <c r="B174" s="71"/>
      <c r="C174" s="72"/>
      <c r="D174" s="73"/>
      <c r="E174" s="73"/>
      <c r="F174" s="73"/>
    </row>
    <row r="175" spans="2:6" x14ac:dyDescent="0.25">
      <c r="B175" s="71"/>
      <c r="C175" s="72"/>
      <c r="D175" s="73"/>
      <c r="E175" s="73"/>
      <c r="F175" s="73"/>
    </row>
    <row r="176" spans="2:6" x14ac:dyDescent="0.25">
      <c r="B176" s="71"/>
      <c r="C176" s="72"/>
      <c r="D176" s="73"/>
      <c r="E176" s="73"/>
      <c r="F176" s="73"/>
    </row>
    <row r="177" spans="2:6" x14ac:dyDescent="0.25">
      <c r="B177" s="71"/>
      <c r="C177" s="72"/>
      <c r="D177" s="73"/>
      <c r="E177" s="73"/>
      <c r="F177" s="73"/>
    </row>
    <row r="178" spans="2:6" x14ac:dyDescent="0.25">
      <c r="B178" s="71"/>
      <c r="C178" s="72"/>
      <c r="D178" s="73"/>
      <c r="E178" s="73"/>
      <c r="F178" s="73"/>
    </row>
    <row r="179" spans="2:6" x14ac:dyDescent="0.25">
      <c r="B179" s="71"/>
      <c r="C179" s="72"/>
      <c r="D179" s="73"/>
      <c r="E179" s="73"/>
      <c r="F179" s="73"/>
    </row>
    <row r="180" spans="2:6" x14ac:dyDescent="0.25">
      <c r="B180" s="71"/>
      <c r="C180" s="72"/>
      <c r="D180" s="73"/>
      <c r="E180" s="73"/>
      <c r="F180" s="73"/>
    </row>
    <row r="181" spans="2:6" x14ac:dyDescent="0.25">
      <c r="B181" s="71"/>
      <c r="C181" s="72"/>
      <c r="D181" s="73"/>
      <c r="E181" s="73"/>
      <c r="F181" s="73"/>
    </row>
    <row r="182" spans="2:6" x14ac:dyDescent="0.25">
      <c r="B182" s="71"/>
      <c r="C182" s="72"/>
      <c r="D182" s="73"/>
      <c r="E182" s="73"/>
      <c r="F182" s="73"/>
    </row>
    <row r="183" spans="2:6" x14ac:dyDescent="0.25">
      <c r="B183" s="71"/>
      <c r="C183" s="72"/>
      <c r="D183" s="73"/>
      <c r="E183" s="73"/>
      <c r="F183" s="73"/>
    </row>
    <row r="184" spans="2:6" x14ac:dyDescent="0.25">
      <c r="B184" s="71"/>
      <c r="C184" s="72"/>
      <c r="D184" s="73"/>
      <c r="E184" s="73"/>
      <c r="F184" s="73"/>
    </row>
    <row r="185" spans="2:6" x14ac:dyDescent="0.25">
      <c r="B185" s="71"/>
      <c r="C185" s="72"/>
      <c r="D185" s="73"/>
      <c r="E185" s="73"/>
      <c r="F185" s="73"/>
    </row>
    <row r="186" spans="2:6" x14ac:dyDescent="0.25">
      <c r="B186" s="71"/>
      <c r="C186" s="72"/>
      <c r="D186" s="73"/>
      <c r="E186" s="73"/>
      <c r="F186" s="73"/>
    </row>
    <row r="187" spans="2:6" x14ac:dyDescent="0.25">
      <c r="B187" s="71"/>
      <c r="C187" s="72"/>
      <c r="D187" s="73"/>
      <c r="E187" s="73"/>
      <c r="F187" s="73"/>
    </row>
    <row r="188" spans="2:6" x14ac:dyDescent="0.25">
      <c r="B188" s="71"/>
      <c r="C188" s="72"/>
      <c r="D188" s="73"/>
      <c r="E188" s="73"/>
      <c r="F188" s="73"/>
    </row>
    <row r="189" spans="2:6" x14ac:dyDescent="0.25">
      <c r="B189" s="71"/>
      <c r="C189" s="72"/>
      <c r="D189" s="73"/>
      <c r="E189" s="73"/>
      <c r="F189" s="73"/>
    </row>
    <row r="190" spans="2:6" x14ac:dyDescent="0.25">
      <c r="B190" s="71"/>
      <c r="C190" s="72"/>
      <c r="D190" s="73"/>
      <c r="E190" s="73"/>
      <c r="F190" s="73"/>
    </row>
    <row r="191" spans="2:6" x14ac:dyDescent="0.25">
      <c r="B191" s="71"/>
      <c r="C191" s="72"/>
      <c r="D191" s="73"/>
      <c r="E191" s="73"/>
      <c r="F191" s="73"/>
    </row>
    <row r="192" spans="2:6" x14ac:dyDescent="0.25">
      <c r="B192" s="71"/>
      <c r="C192" s="72"/>
      <c r="D192" s="73"/>
      <c r="E192" s="73"/>
      <c r="F192" s="73"/>
    </row>
    <row r="193" spans="2:6" x14ac:dyDescent="0.25">
      <c r="B193" s="71"/>
      <c r="C193" s="72"/>
      <c r="D193" s="73"/>
      <c r="E193" s="73"/>
      <c r="F193" s="73"/>
    </row>
    <row r="194" spans="2:6" x14ac:dyDescent="0.25">
      <c r="B194" s="71"/>
      <c r="C194" s="72"/>
      <c r="D194" s="73"/>
      <c r="E194" s="73"/>
      <c r="F194" s="73"/>
    </row>
    <row r="195" spans="2:6" x14ac:dyDescent="0.25">
      <c r="B195" s="71"/>
      <c r="C195" s="72"/>
      <c r="D195" s="73"/>
      <c r="E195" s="73"/>
      <c r="F195" s="73"/>
    </row>
    <row r="196" spans="2:6" x14ac:dyDescent="0.25">
      <c r="B196" s="71"/>
      <c r="C196" s="72"/>
      <c r="D196" s="73"/>
      <c r="E196" s="73"/>
      <c r="F196" s="73"/>
    </row>
    <row r="197" spans="2:6" x14ac:dyDescent="0.25">
      <c r="B197" s="71"/>
      <c r="C197" s="72"/>
      <c r="D197" s="73"/>
      <c r="E197" s="73"/>
      <c r="F197" s="73"/>
    </row>
    <row r="198" spans="2:6" x14ac:dyDescent="0.25">
      <c r="B198" s="71"/>
      <c r="C198" s="72"/>
      <c r="D198" s="73"/>
      <c r="E198" s="73"/>
      <c r="F198" s="73"/>
    </row>
    <row r="199" spans="2:6" x14ac:dyDescent="0.25">
      <c r="B199" s="71"/>
      <c r="C199" s="72"/>
      <c r="D199" s="73"/>
      <c r="E199" s="73"/>
      <c r="F199" s="73"/>
    </row>
    <row r="200" spans="2:6" x14ac:dyDescent="0.25">
      <c r="B200" s="71"/>
      <c r="C200" s="72"/>
      <c r="D200" s="73"/>
      <c r="E200" s="73"/>
      <c r="F200" s="73"/>
    </row>
    <row r="201" spans="2:6" x14ac:dyDescent="0.25">
      <c r="B201" s="71"/>
      <c r="C201" s="72"/>
      <c r="D201" s="73"/>
      <c r="E201" s="73"/>
      <c r="F201" s="73"/>
    </row>
    <row r="202" spans="2:6" x14ac:dyDescent="0.25">
      <c r="B202" s="71"/>
      <c r="C202" s="72"/>
      <c r="D202" s="73"/>
      <c r="E202" s="73"/>
      <c r="F202" s="73"/>
    </row>
    <row r="203" spans="2:6" x14ac:dyDescent="0.25">
      <c r="B203" s="71"/>
      <c r="C203" s="72"/>
      <c r="D203" s="73"/>
      <c r="E203" s="73"/>
      <c r="F203" s="73"/>
    </row>
    <row r="204" spans="2:6" x14ac:dyDescent="0.25">
      <c r="B204" s="71"/>
      <c r="C204" s="72"/>
      <c r="D204" s="73"/>
      <c r="E204" s="73"/>
      <c r="F204" s="73"/>
    </row>
    <row r="205" spans="2:6" x14ac:dyDescent="0.25">
      <c r="B205" s="71"/>
      <c r="C205" s="72"/>
      <c r="D205" s="73"/>
      <c r="E205" s="73"/>
      <c r="F205" s="73"/>
    </row>
    <row r="206" spans="2:6" x14ac:dyDescent="0.25">
      <c r="B206" s="71"/>
      <c r="C206" s="72"/>
      <c r="D206" s="73"/>
      <c r="E206" s="73"/>
      <c r="F206" s="73"/>
    </row>
    <row r="207" spans="2:6" x14ac:dyDescent="0.25">
      <c r="B207" s="71"/>
      <c r="C207" s="72"/>
      <c r="D207" s="73"/>
      <c r="E207" s="73"/>
      <c r="F207" s="73"/>
    </row>
    <row r="208" spans="2:6" x14ac:dyDescent="0.25">
      <c r="B208" s="71"/>
      <c r="C208" s="72"/>
      <c r="D208" s="73"/>
      <c r="E208" s="73"/>
      <c r="F208" s="73"/>
    </row>
    <row r="209" spans="2:6" x14ac:dyDescent="0.25">
      <c r="B209" s="71"/>
      <c r="C209" s="72"/>
      <c r="D209" s="73"/>
      <c r="E209" s="73"/>
      <c r="F209" s="73"/>
    </row>
    <row r="210" spans="2:6" x14ac:dyDescent="0.25">
      <c r="B210" s="71"/>
      <c r="C210" s="72"/>
      <c r="D210" s="73"/>
      <c r="E210" s="73"/>
      <c r="F210" s="73"/>
    </row>
    <row r="211" spans="2:6" x14ac:dyDescent="0.25">
      <c r="B211" s="71"/>
      <c r="C211" s="72"/>
      <c r="D211" s="73"/>
      <c r="E211" s="73"/>
      <c r="F211" s="73"/>
    </row>
    <row r="212" spans="2:6" x14ac:dyDescent="0.25">
      <c r="B212" s="71"/>
      <c r="C212" s="72"/>
      <c r="D212" s="73"/>
      <c r="E212" s="73"/>
      <c r="F212" s="73"/>
    </row>
    <row r="213" spans="2:6" x14ac:dyDescent="0.25">
      <c r="B213" s="71"/>
      <c r="C213" s="72"/>
      <c r="D213" s="73"/>
      <c r="E213" s="73"/>
      <c r="F213" s="73"/>
    </row>
    <row r="214" spans="2:6" x14ac:dyDescent="0.25">
      <c r="B214" s="71"/>
      <c r="C214" s="72"/>
      <c r="D214" s="73"/>
      <c r="E214" s="73"/>
      <c r="F214" s="73"/>
    </row>
    <row r="215" spans="2:6" x14ac:dyDescent="0.25">
      <c r="B215" s="71"/>
      <c r="C215" s="72"/>
      <c r="D215" s="73"/>
      <c r="E215" s="73"/>
      <c r="F215" s="73"/>
    </row>
    <row r="216" spans="2:6" x14ac:dyDescent="0.25">
      <c r="B216" s="71"/>
      <c r="C216" s="72"/>
      <c r="D216" s="73"/>
      <c r="E216" s="73"/>
      <c r="F216" s="73"/>
    </row>
    <row r="217" spans="2:6" x14ac:dyDescent="0.25">
      <c r="B217" s="71"/>
      <c r="C217" s="72"/>
      <c r="D217" s="73"/>
      <c r="E217" s="73"/>
      <c r="F217" s="73"/>
    </row>
    <row r="218" spans="2:6" x14ac:dyDescent="0.25">
      <c r="B218" s="71"/>
      <c r="C218" s="72"/>
      <c r="D218" s="73"/>
      <c r="E218" s="73"/>
      <c r="F218" s="73"/>
    </row>
    <row r="219" spans="2:6" x14ac:dyDescent="0.25">
      <c r="B219" s="71"/>
      <c r="C219" s="72"/>
      <c r="D219" s="73"/>
      <c r="E219" s="73"/>
      <c r="F219" s="73"/>
    </row>
    <row r="220" spans="2:6" x14ac:dyDescent="0.25">
      <c r="B220" s="71"/>
      <c r="C220" s="72"/>
      <c r="D220" s="73"/>
      <c r="E220" s="73"/>
      <c r="F220" s="73"/>
    </row>
    <row r="221" spans="2:6" x14ac:dyDescent="0.25">
      <c r="B221" s="71"/>
      <c r="C221" s="72"/>
      <c r="D221" s="73"/>
      <c r="E221" s="73"/>
      <c r="F221" s="73"/>
    </row>
    <row r="222" spans="2:6" x14ac:dyDescent="0.25">
      <c r="B222" s="71"/>
      <c r="C222" s="72"/>
      <c r="D222" s="73"/>
      <c r="E222" s="73"/>
      <c r="F222" s="73"/>
    </row>
    <row r="223" spans="2:6" x14ac:dyDescent="0.25">
      <c r="B223" s="71"/>
      <c r="C223" s="72"/>
      <c r="D223" s="73"/>
      <c r="E223" s="73"/>
      <c r="F223" s="73"/>
    </row>
    <row r="224" spans="2:6" x14ac:dyDescent="0.25">
      <c r="B224" s="71"/>
      <c r="C224" s="72"/>
      <c r="D224" s="73"/>
      <c r="E224" s="73"/>
      <c r="F224" s="73"/>
    </row>
    <row r="225" spans="2:6" x14ac:dyDescent="0.25">
      <c r="B225" s="71"/>
      <c r="C225" s="72"/>
      <c r="D225" s="73"/>
      <c r="E225" s="73"/>
      <c r="F225" s="73"/>
    </row>
    <row r="226" spans="2:6" x14ac:dyDescent="0.25">
      <c r="B226" s="71"/>
      <c r="C226" s="72"/>
      <c r="D226" s="73"/>
      <c r="E226" s="73"/>
      <c r="F226" s="73"/>
    </row>
    <row r="227" spans="2:6" x14ac:dyDescent="0.25">
      <c r="B227" s="71"/>
      <c r="C227" s="72"/>
      <c r="D227" s="73"/>
      <c r="E227" s="73"/>
      <c r="F227" s="73"/>
    </row>
    <row r="228" spans="2:6" x14ac:dyDescent="0.25">
      <c r="B228" s="71"/>
      <c r="C228" s="72"/>
      <c r="D228" s="73"/>
      <c r="E228" s="73"/>
      <c r="F228" s="73"/>
    </row>
    <row r="229" spans="2:6" x14ac:dyDescent="0.25">
      <c r="B229" s="71"/>
      <c r="C229" s="72"/>
      <c r="D229" s="73"/>
      <c r="E229" s="73"/>
      <c r="F229" s="73"/>
    </row>
    <row r="230" spans="2:6" x14ac:dyDescent="0.25">
      <c r="B230" s="71"/>
      <c r="C230" s="72"/>
      <c r="D230" s="73"/>
      <c r="E230" s="73"/>
      <c r="F230" s="73"/>
    </row>
    <row r="231" spans="2:6" x14ac:dyDescent="0.25">
      <c r="B231" s="71"/>
      <c r="C231" s="72"/>
      <c r="D231" s="73"/>
      <c r="E231" s="73"/>
      <c r="F231" s="73"/>
    </row>
    <row r="232" spans="2:6" x14ac:dyDescent="0.25">
      <c r="B232" s="71"/>
      <c r="C232" s="72"/>
      <c r="D232" s="73"/>
      <c r="E232" s="73"/>
      <c r="F232" s="73"/>
    </row>
    <row r="233" spans="2:6" x14ac:dyDescent="0.25">
      <c r="B233" s="71"/>
      <c r="C233" s="72"/>
      <c r="D233" s="73"/>
      <c r="E233" s="73"/>
      <c r="F233" s="73"/>
    </row>
    <row r="234" spans="2:6" x14ac:dyDescent="0.25">
      <c r="B234" s="71"/>
      <c r="C234" s="72"/>
      <c r="D234" s="73"/>
      <c r="E234" s="73"/>
      <c r="F234" s="73"/>
    </row>
    <row r="235" spans="2:6" x14ac:dyDescent="0.25">
      <c r="B235" s="71"/>
      <c r="C235" s="72"/>
      <c r="D235" s="73"/>
      <c r="E235" s="73"/>
      <c r="F235" s="73"/>
    </row>
    <row r="236" spans="2:6" x14ac:dyDescent="0.25">
      <c r="B236" s="71"/>
      <c r="C236" s="72"/>
      <c r="D236" s="73"/>
      <c r="E236" s="73"/>
      <c r="F236" s="73"/>
    </row>
    <row r="237" spans="2:6" x14ac:dyDescent="0.25">
      <c r="B237" s="71"/>
      <c r="C237" s="72"/>
      <c r="D237" s="73"/>
      <c r="E237" s="73"/>
      <c r="F237" s="73"/>
    </row>
    <row r="238" spans="2:6" x14ac:dyDescent="0.25">
      <c r="B238" s="71"/>
      <c r="C238" s="72"/>
      <c r="D238" s="73"/>
      <c r="E238" s="73"/>
      <c r="F238" s="73"/>
    </row>
    <row r="239" spans="2:6" x14ac:dyDescent="0.25">
      <c r="B239" s="71"/>
      <c r="C239" s="72"/>
      <c r="D239" s="73"/>
      <c r="E239" s="73"/>
      <c r="F239" s="73"/>
    </row>
    <row r="240" spans="2:6" x14ac:dyDescent="0.25">
      <c r="B240" s="71"/>
      <c r="C240" s="72"/>
      <c r="D240" s="73"/>
      <c r="E240" s="73"/>
      <c r="F240" s="73"/>
    </row>
    <row r="241" spans="2:6" x14ac:dyDescent="0.25">
      <c r="B241" s="71"/>
      <c r="C241" s="72"/>
      <c r="D241" s="73"/>
      <c r="E241" s="73"/>
      <c r="F241" s="73"/>
    </row>
    <row r="242" spans="2:6" x14ac:dyDescent="0.25">
      <c r="B242" s="71"/>
      <c r="C242" s="72"/>
      <c r="D242" s="73"/>
      <c r="E242" s="73"/>
      <c r="F242" s="73"/>
    </row>
    <row r="243" spans="2:6" x14ac:dyDescent="0.25">
      <c r="B243" s="71"/>
      <c r="C243" s="72"/>
      <c r="D243" s="73"/>
      <c r="E243" s="73"/>
      <c r="F243" s="73"/>
    </row>
    <row r="244" spans="2:6" x14ac:dyDescent="0.25">
      <c r="B244" s="71"/>
      <c r="C244" s="72"/>
      <c r="D244" s="73"/>
      <c r="E244" s="73"/>
      <c r="F244" s="73"/>
    </row>
    <row r="245" spans="2:6" x14ac:dyDescent="0.25">
      <c r="B245" s="71"/>
      <c r="C245" s="72"/>
      <c r="D245" s="73"/>
      <c r="E245" s="73"/>
      <c r="F245" s="73"/>
    </row>
    <row r="246" spans="2:6" x14ac:dyDescent="0.25">
      <c r="B246" s="71"/>
      <c r="C246" s="72"/>
      <c r="D246" s="73"/>
      <c r="E246" s="73"/>
      <c r="F246" s="73"/>
    </row>
    <row r="247" spans="2:6" x14ac:dyDescent="0.25">
      <c r="B247" s="71"/>
      <c r="C247" s="72"/>
      <c r="D247" s="73"/>
      <c r="E247" s="73"/>
      <c r="F247" s="73"/>
    </row>
    <row r="248" spans="2:6" x14ac:dyDescent="0.25">
      <c r="B248" s="71"/>
      <c r="C248" s="72"/>
      <c r="D248" s="73"/>
      <c r="E248" s="73"/>
      <c r="F248" s="73"/>
    </row>
    <row r="249" spans="2:6" x14ac:dyDescent="0.25">
      <c r="B249" s="71"/>
      <c r="C249" s="72"/>
      <c r="D249" s="73"/>
      <c r="E249" s="73"/>
      <c r="F249" s="73"/>
    </row>
    <row r="250" spans="2:6" x14ac:dyDescent="0.25">
      <c r="B250" s="71"/>
      <c r="C250" s="72"/>
      <c r="D250" s="73"/>
      <c r="E250" s="73"/>
      <c r="F250" s="73"/>
    </row>
    <row r="251" spans="2:6" x14ac:dyDescent="0.25">
      <c r="B251" s="71"/>
      <c r="C251" s="72"/>
      <c r="D251" s="73"/>
      <c r="E251" s="73"/>
      <c r="F251" s="73"/>
    </row>
    <row r="252" spans="2:6" x14ac:dyDescent="0.25">
      <c r="B252" s="71"/>
      <c r="C252" s="72"/>
      <c r="D252" s="73"/>
      <c r="E252" s="73"/>
      <c r="F252" s="73"/>
    </row>
    <row r="253" spans="2:6" x14ac:dyDescent="0.25">
      <c r="B253" s="71"/>
      <c r="C253" s="72"/>
      <c r="D253" s="73"/>
      <c r="E253" s="73"/>
      <c r="F253" s="73"/>
    </row>
    <row r="254" spans="2:6" x14ac:dyDescent="0.25">
      <c r="B254" s="71"/>
      <c r="C254" s="72"/>
      <c r="D254" s="73"/>
      <c r="E254" s="73"/>
      <c r="F254" s="73"/>
    </row>
    <row r="255" spans="2:6" x14ac:dyDescent="0.25">
      <c r="B255" s="71"/>
      <c r="C255" s="72"/>
      <c r="D255" s="73"/>
      <c r="E255" s="73"/>
      <c r="F255" s="73"/>
    </row>
    <row r="256" spans="2:6" x14ac:dyDescent="0.25">
      <c r="B256" s="71"/>
      <c r="C256" s="72"/>
      <c r="D256" s="73"/>
      <c r="E256" s="73"/>
      <c r="F256" s="73"/>
    </row>
    <row r="257" spans="2:6" x14ac:dyDescent="0.25">
      <c r="B257" s="71"/>
      <c r="C257" s="72"/>
      <c r="D257" s="73"/>
      <c r="E257" s="73"/>
      <c r="F257" s="73"/>
    </row>
    <row r="258" spans="2:6" x14ac:dyDescent="0.25">
      <c r="B258" s="71"/>
      <c r="C258" s="72"/>
      <c r="D258" s="73"/>
      <c r="E258" s="73"/>
      <c r="F258" s="73"/>
    </row>
    <row r="259" spans="2:6" x14ac:dyDescent="0.25">
      <c r="B259" s="71"/>
      <c r="C259" s="72"/>
      <c r="D259" s="73"/>
      <c r="E259" s="73"/>
      <c r="F259" s="73"/>
    </row>
    <row r="260" spans="2:6" x14ac:dyDescent="0.25">
      <c r="B260" s="71"/>
      <c r="C260" s="72"/>
      <c r="D260" s="73"/>
      <c r="E260" s="73"/>
      <c r="F260" s="73"/>
    </row>
    <row r="261" spans="2:6" x14ac:dyDescent="0.25">
      <c r="B261" s="71"/>
      <c r="C261" s="72"/>
      <c r="D261" s="73"/>
      <c r="E261" s="73"/>
      <c r="F261" s="73"/>
    </row>
    <row r="262" spans="2:6" x14ac:dyDescent="0.25">
      <c r="B262" s="71"/>
      <c r="C262" s="72"/>
      <c r="D262" s="73"/>
      <c r="E262" s="73"/>
      <c r="F262" s="73"/>
    </row>
    <row r="263" spans="2:6" x14ac:dyDescent="0.25">
      <c r="B263" s="71"/>
      <c r="C263" s="72"/>
      <c r="D263" s="73"/>
      <c r="E263" s="73"/>
      <c r="F263" s="73"/>
    </row>
    <row r="264" spans="2:6" x14ac:dyDescent="0.25">
      <c r="B264" s="71"/>
      <c r="C264" s="72"/>
      <c r="D264" s="73"/>
      <c r="E264" s="73"/>
      <c r="F264" s="73"/>
    </row>
    <row r="265" spans="2:6" x14ac:dyDescent="0.25">
      <c r="B265" s="71"/>
      <c r="C265" s="72"/>
      <c r="D265" s="73"/>
      <c r="E265" s="73"/>
      <c r="F265" s="73"/>
    </row>
    <row r="266" spans="2:6" x14ac:dyDescent="0.25">
      <c r="B266" s="71"/>
      <c r="C266" s="72"/>
      <c r="D266" s="73"/>
      <c r="E266" s="73"/>
      <c r="F266" s="73"/>
    </row>
    <row r="267" spans="2:6" x14ac:dyDescent="0.25">
      <c r="B267" s="71"/>
      <c r="C267" s="72"/>
      <c r="D267" s="73"/>
      <c r="E267" s="73"/>
      <c r="F267" s="73"/>
    </row>
  </sheetData>
  <mergeCells count="1">
    <mergeCell ref="B2:F2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271"/>
  <sheetViews>
    <sheetView topLeftCell="A4" workbookViewId="0">
      <selection activeCell="B12" sqref="B12:F13"/>
    </sheetView>
  </sheetViews>
  <sheetFormatPr defaultRowHeight="15" x14ac:dyDescent="0.25"/>
  <cols>
    <col min="1" max="1" width="9.140625" style="59"/>
    <col min="2" max="2" width="52.7109375" style="74" customWidth="1"/>
    <col min="3" max="3" width="8.140625" style="75" bestFit="1" customWidth="1"/>
    <col min="4" max="4" width="13" style="76" customWidth="1"/>
    <col min="5" max="5" width="17.140625" style="76" customWidth="1"/>
    <col min="6" max="6" width="15.7109375" style="76" customWidth="1"/>
    <col min="7" max="7" width="14" style="66" customWidth="1"/>
    <col min="8" max="16384" width="9.140625" style="59"/>
  </cols>
  <sheetData>
    <row r="2" spans="2:7" s="54" customFormat="1" x14ac:dyDescent="0.2">
      <c r="B2" s="212" t="str">
        <f>'Elenco Prezzi Unitari'!B136</f>
        <v>PLT2 - Nummernschilderkennungsstation Nr.2:  S.S. Nr.12 Kreuzung Nationalstraße (Gemeinde  SALURN)</v>
      </c>
      <c r="C2" s="212"/>
      <c r="D2" s="212"/>
      <c r="E2" s="212"/>
      <c r="F2" s="212"/>
      <c r="G2" s="53"/>
    </row>
    <row r="3" spans="2:7" s="54" customFormat="1" x14ac:dyDescent="0.2">
      <c r="B3" s="55" t="str">
        <f>'Elenco Prezzi Unitari'!B65</f>
        <v>BESCHREIBUNG</v>
      </c>
      <c r="C3" s="55" t="str">
        <f>'Elenco Prezzi Unitari'!C65</f>
        <v>M.E.</v>
      </c>
      <c r="D3" s="55" t="str">
        <f>'Elenco Prezzi Unitari'!D65</f>
        <v>ANZ.</v>
      </c>
      <c r="E3" s="55" t="str">
        <f>'Elenco Prezzi Unitari'!E65</f>
        <v>EINHEITSPREIS</v>
      </c>
      <c r="F3" s="55" t="str">
        <f>'Elenco Prezzi Unitari'!F65</f>
        <v>BETRAG</v>
      </c>
      <c r="G3" s="53"/>
    </row>
    <row r="4" spans="2:7" ht="30" x14ac:dyDescent="0.25">
      <c r="B4" s="34" t="str">
        <f>'Elenco Prezzi Unitari'!B4</f>
        <v>Videokamera Nummernschilderkennung OCR + Übersichtskamera</v>
      </c>
      <c r="C4" s="56" t="s">
        <v>1</v>
      </c>
      <c r="D4" s="57">
        <v>2</v>
      </c>
      <c r="E4" s="82">
        <f>'Elenco Prezzi Unitari'!F4</f>
        <v>3200</v>
      </c>
      <c r="F4" s="83">
        <f t="shared" ref="F4:F8" si="0">E4*D4</f>
        <v>6400</v>
      </c>
      <c r="G4" s="58"/>
    </row>
    <row r="5" spans="2:7" ht="30" x14ac:dyDescent="0.25">
      <c r="B5" s="34" t="str">
        <f>'Elenco Prezzi Unitari'!B5</f>
        <v>Lokaler Speicher f. Videokamera Nummernschilderkennung - HD Typ SSD 120 GB</v>
      </c>
      <c r="C5" s="56" t="s">
        <v>1</v>
      </c>
      <c r="D5" s="57">
        <v>2</v>
      </c>
      <c r="E5" s="82">
        <f>'Elenco Prezzi Unitari'!F5</f>
        <v>224</v>
      </c>
      <c r="F5" s="83">
        <f t="shared" si="0"/>
        <v>448</v>
      </c>
      <c r="G5" s="58"/>
    </row>
    <row r="6" spans="2:7" x14ac:dyDescent="0.25">
      <c r="B6" s="34" t="str">
        <f>'Elenco Prezzi Unitari'!B10</f>
        <v>Grundlizenz Kamera f. SW Nummernschilderkennung</v>
      </c>
      <c r="C6" s="56" t="s">
        <v>1</v>
      </c>
      <c r="D6" s="57">
        <v>2</v>
      </c>
      <c r="E6" s="82">
        <f>'Elenco Prezzi Unitari'!F10</f>
        <v>513.5</v>
      </c>
      <c r="F6" s="83">
        <f t="shared" si="0"/>
        <v>1027</v>
      </c>
      <c r="G6" s="58"/>
    </row>
    <row r="7" spans="2:7" ht="30" x14ac:dyDescent="0.25">
      <c r="B7" s="34" t="str">
        <f>'Elenco Prezzi Unitari'!B11</f>
        <v>Lizenz Kamera Zugriff KfZ-Zulassungsstelle f. SW Nummernschilderkennung</v>
      </c>
      <c r="C7" s="56" t="s">
        <v>1</v>
      </c>
      <c r="D7" s="57">
        <v>2</v>
      </c>
      <c r="E7" s="82">
        <f>'Elenco Prezzi Unitari'!F11</f>
        <v>260</v>
      </c>
      <c r="F7" s="83">
        <f t="shared" si="0"/>
        <v>520</v>
      </c>
      <c r="G7" s="58"/>
    </row>
    <row r="8" spans="2:7" x14ac:dyDescent="0.25">
      <c r="B8" s="34" t="str">
        <f>'Elenco Prezzi Unitari'!B37</f>
        <v>Schild "Videoüberwachter Bereich" Art.13 GvD 196/2003</v>
      </c>
      <c r="C8" s="56" t="s">
        <v>1</v>
      </c>
      <c r="D8" s="57">
        <v>2</v>
      </c>
      <c r="E8" s="82">
        <f>'Elenco Prezzi Unitari'!F37</f>
        <v>50</v>
      </c>
      <c r="F8" s="83">
        <f t="shared" si="0"/>
        <v>100</v>
      </c>
      <c r="G8" s="58"/>
    </row>
    <row r="9" spans="2:7" ht="75" x14ac:dyDescent="0.25">
      <c r="B9" s="33" t="str">
        <f>'Elenco Prezzi Unitari'!B32</f>
        <v>Zubehörteile für die Montage der Videokameras und die fachgerechte Herstellung einer vollständigen, funktionstüchtigen Anlage (z.B. Elektroschaltschrank, Geräteschrank, selbstrückstellender Schalter, Netzgeräte, Kabel usw.)</v>
      </c>
      <c r="C9" s="118" t="str">
        <f>'Elenco Prezzi Unitari'!C32</f>
        <v>pauschal</v>
      </c>
      <c r="D9" s="57">
        <v>1</v>
      </c>
      <c r="E9" s="82">
        <v>1200</v>
      </c>
      <c r="F9" s="83">
        <f>E9*D9</f>
        <v>1200</v>
      </c>
      <c r="G9" s="58"/>
    </row>
    <row r="10" spans="2:7" ht="30" x14ac:dyDescent="0.25">
      <c r="B10" s="34" t="str">
        <f>'Elenco Prezzi Unitari'!B59</f>
        <v>Lieferung und Einbau eines verjüngenden Masts mit gebogenem Ausleger  H 6,70 m ü.d.B., Ausleger 6 m</v>
      </c>
      <c r="C10" s="56" t="s">
        <v>1</v>
      </c>
      <c r="D10" s="57">
        <v>1</v>
      </c>
      <c r="E10" s="82">
        <f>'Elenco Prezzi Unitari'!F59</f>
        <v>1521</v>
      </c>
      <c r="F10" s="83">
        <f t="shared" ref="F10:F14" si="1">E10*D10</f>
        <v>1521</v>
      </c>
      <c r="G10" s="58"/>
    </row>
    <row r="11" spans="2:7" ht="60" x14ac:dyDescent="0.25">
      <c r="B11" s="34" t="str">
        <f>'Elenco Prezzi Unitari'!B60</f>
        <v>Herstellung eines Fundaments einschließlich Aushub für versenkten Einbau eines verjüngenden Auslegermasts, Ausleger  6,00m , Abm. 154x174x124, doppelte Stahlarmierung, Stahlbeton usw.</v>
      </c>
      <c r="C11" s="56" t="s">
        <v>1</v>
      </c>
      <c r="D11" s="57">
        <v>1</v>
      </c>
      <c r="E11" s="82">
        <f>'Elenco Prezzi Unitari'!F60</f>
        <v>1400</v>
      </c>
      <c r="F11" s="83">
        <f t="shared" si="1"/>
        <v>1400</v>
      </c>
      <c r="G11" s="58"/>
    </row>
    <row r="12" spans="2:7" ht="45" x14ac:dyDescent="0.25">
      <c r="B12" s="34" t="str">
        <f>'Elenco Prezzi Unitari'!B62</f>
        <v>Lieferung und Einbau von vorgefertigten Inspektions- und Abzweigungsschächten aus Beton, Innendurchm.50x50x70</v>
      </c>
      <c r="C12" s="56" t="s">
        <v>1</v>
      </c>
      <c r="D12" s="57">
        <v>1</v>
      </c>
      <c r="E12" s="82">
        <f>'Elenco Prezzi Unitari'!F62</f>
        <v>120</v>
      </c>
      <c r="F12" s="83">
        <f t="shared" si="1"/>
        <v>120</v>
      </c>
      <c r="G12" s="58"/>
    </row>
    <row r="13" spans="2:7" x14ac:dyDescent="0.25">
      <c r="B13" s="34" t="str">
        <f>'Elenco Prezzi Unitari'!B63</f>
        <v>Lieferung und Einbau von Gullys aus Späroguss</v>
      </c>
      <c r="C13" s="56" t="s">
        <v>1</v>
      </c>
      <c r="D13" s="57">
        <v>1</v>
      </c>
      <c r="E13" s="82">
        <f>'Elenco Prezzi Unitari'!F63</f>
        <v>111.6</v>
      </c>
      <c r="F13" s="83">
        <f t="shared" si="1"/>
        <v>111.6</v>
      </c>
      <c r="G13" s="58"/>
    </row>
    <row r="14" spans="2:7" ht="60" customHeight="1" x14ac:dyDescent="0.25">
      <c r="B14" s="34" t="str">
        <f>'Elenco Prezzi Unitari'!B61</f>
        <v>Lieferung und  Einbau eines Erders aus Stahl, normgerecht an die Erdleiter  angeschlossen mittels Verbindungsklemmen. Kreuzerder 50/50/2 mm, feuerverzinkt. L=1000 mm.</v>
      </c>
      <c r="C14" s="56" t="s">
        <v>1</v>
      </c>
      <c r="D14" s="57">
        <v>1</v>
      </c>
      <c r="E14" s="82">
        <f>'Elenco Prezzi Unitari'!F61</f>
        <v>75.75</v>
      </c>
      <c r="F14" s="83">
        <f t="shared" si="1"/>
        <v>75.75</v>
      </c>
      <c r="G14" s="58"/>
    </row>
    <row r="15" spans="2:7" ht="30" x14ac:dyDescent="0.25">
      <c r="B15" s="33" t="str">
        <f>'Elenco Prezzi Unitari'!B34</f>
        <v>Arbeitslohn für die Installation (einschließlich Einsatz einer Arbeitsbühne) und die Konfiguration der Anlage.</v>
      </c>
      <c r="C15" s="118" t="str">
        <f>'Elenco Prezzi Unitari'!C34</f>
        <v>pauschal</v>
      </c>
      <c r="D15" s="63">
        <v>1</v>
      </c>
      <c r="E15" s="86">
        <v>1000</v>
      </c>
      <c r="F15" s="87">
        <f>E15*D15</f>
        <v>1000</v>
      </c>
      <c r="G15" s="64"/>
    </row>
    <row r="16" spans="2:7" x14ac:dyDescent="0.25">
      <c r="B16" s="35" t="str">
        <f>'Elenco Prezzi Unitari'!B66</f>
        <v>Gesamt SOA Kategorie OS5</v>
      </c>
      <c r="C16" s="60"/>
      <c r="D16" s="61"/>
      <c r="E16" s="84"/>
      <c r="F16" s="85">
        <f>SUM(F4:F15)</f>
        <v>13923.35</v>
      </c>
    </row>
    <row r="17" spans="2:6" x14ac:dyDescent="0.25">
      <c r="B17" s="34" t="str">
        <f>'Elenco Prezzi Unitari'!B6</f>
        <v>Modem 3G HSPDS/GPRS mit eingebauter Antenne</v>
      </c>
      <c r="C17" s="56" t="s">
        <v>1</v>
      </c>
      <c r="D17" s="57">
        <v>2</v>
      </c>
      <c r="E17" s="82">
        <f>'Elenco Prezzi Unitari'!F6</f>
        <v>320</v>
      </c>
      <c r="F17" s="83">
        <f t="shared" ref="F17" si="2">E17*D17</f>
        <v>640</v>
      </c>
    </row>
    <row r="18" spans="2:6" ht="45" x14ac:dyDescent="0.25">
      <c r="B18" s="33" t="str">
        <f>'Elenco Prezzi Unitari'!B33</f>
        <v>Zubehörteile für die Montage der Konnektivitätsgeräte zur fachgerechten Herstellung einer vollständigen, funktionstüchtigen Anlage.</v>
      </c>
      <c r="C18" s="117" t="str">
        <f>'Elenco Prezzi Unitari'!C33</f>
        <v>pauschal</v>
      </c>
      <c r="D18" s="57">
        <v>1</v>
      </c>
      <c r="E18" s="82">
        <v>400</v>
      </c>
      <c r="F18" s="83">
        <f>E18*D18</f>
        <v>400</v>
      </c>
    </row>
    <row r="19" spans="2:6" ht="30" x14ac:dyDescent="0.25">
      <c r="B19" s="34" t="str">
        <f>'Elenco Prezzi Unitari'!B34</f>
        <v>Arbeitslohn für die Installation (einschließlich Einsatz einer Arbeitsbühne) und die Konfiguration der Anlage.</v>
      </c>
      <c r="C19" s="114" t="str">
        <f>'Elenco Prezzi Unitari'!C34</f>
        <v>pauschal</v>
      </c>
      <c r="D19" s="63">
        <v>1</v>
      </c>
      <c r="E19" s="86">
        <v>400</v>
      </c>
      <c r="F19" s="87">
        <f>E19*D19</f>
        <v>400</v>
      </c>
    </row>
    <row r="20" spans="2:6" x14ac:dyDescent="0.25">
      <c r="B20" s="36" t="str">
        <f>'Elenco Prezzi Unitari'!B67</f>
        <v>Gesamt SOA Kategorie OS19</v>
      </c>
      <c r="C20" s="60"/>
      <c r="D20" s="65"/>
      <c r="E20" s="84"/>
      <c r="F20" s="88">
        <f>SUM(F17:F19)</f>
        <v>1440</v>
      </c>
    </row>
    <row r="21" spans="2:6" x14ac:dyDescent="0.25">
      <c r="B21" s="67"/>
      <c r="C21" s="68"/>
      <c r="D21" s="69"/>
      <c r="E21" s="89"/>
      <c r="F21" s="89"/>
    </row>
    <row r="22" spans="2:6" x14ac:dyDescent="0.25">
      <c r="B22" s="45" t="str">
        <f>'Elenco Prezzi Unitari'!B69</f>
        <v>SUMME</v>
      </c>
      <c r="C22" s="60"/>
      <c r="D22" s="70"/>
      <c r="E22" s="84"/>
      <c r="F22" s="90">
        <f>F16+F20</f>
        <v>15363.35</v>
      </c>
    </row>
    <row r="23" spans="2:6" x14ac:dyDescent="0.25">
      <c r="B23" s="71"/>
      <c r="C23" s="72"/>
      <c r="D23" s="73"/>
      <c r="E23" s="73"/>
      <c r="F23" s="73"/>
    </row>
    <row r="24" spans="2:6" x14ac:dyDescent="0.25">
      <c r="B24" s="71"/>
      <c r="C24" s="72"/>
      <c r="D24" s="73"/>
      <c r="E24" s="73"/>
      <c r="F24" s="73"/>
    </row>
    <row r="25" spans="2:6" x14ac:dyDescent="0.25">
      <c r="B25" s="71"/>
      <c r="C25" s="72"/>
      <c r="D25" s="73"/>
      <c r="E25" s="73"/>
      <c r="F25" s="73"/>
    </row>
    <row r="26" spans="2:6" x14ac:dyDescent="0.25">
      <c r="B26" s="71"/>
      <c r="C26" s="72"/>
      <c r="D26" s="73"/>
      <c r="E26" s="73"/>
      <c r="F26" s="73"/>
    </row>
    <row r="27" spans="2:6" x14ac:dyDescent="0.25">
      <c r="B27" s="71"/>
      <c r="C27" s="72"/>
      <c r="D27" s="73"/>
      <c r="E27" s="73"/>
      <c r="F27" s="73"/>
    </row>
    <row r="28" spans="2:6" x14ac:dyDescent="0.25">
      <c r="B28" s="71"/>
      <c r="C28" s="72"/>
      <c r="D28" s="73"/>
      <c r="E28" s="73"/>
      <c r="F28" s="73"/>
    </row>
    <row r="29" spans="2:6" x14ac:dyDescent="0.25">
      <c r="B29" s="71"/>
      <c r="C29" s="72"/>
      <c r="D29" s="73"/>
      <c r="E29" s="73"/>
      <c r="F29" s="73"/>
    </row>
    <row r="30" spans="2:6" x14ac:dyDescent="0.25">
      <c r="B30" s="71"/>
      <c r="C30" s="72"/>
      <c r="D30" s="73"/>
      <c r="E30" s="73"/>
      <c r="F30" s="73"/>
    </row>
    <row r="31" spans="2:6" x14ac:dyDescent="0.25">
      <c r="B31" s="71"/>
      <c r="C31" s="72"/>
      <c r="D31" s="73"/>
      <c r="E31" s="73"/>
      <c r="F31" s="73"/>
    </row>
    <row r="32" spans="2:6" x14ac:dyDescent="0.25">
      <c r="B32" s="71"/>
      <c r="C32" s="72"/>
      <c r="D32" s="73"/>
      <c r="E32" s="73"/>
      <c r="F32" s="73"/>
    </row>
    <row r="33" spans="2:6" x14ac:dyDescent="0.25">
      <c r="B33" s="71"/>
      <c r="C33" s="72"/>
      <c r="D33" s="73"/>
      <c r="E33" s="73"/>
      <c r="F33" s="73"/>
    </row>
    <row r="34" spans="2:6" x14ac:dyDescent="0.25">
      <c r="B34" s="71"/>
      <c r="C34" s="72"/>
      <c r="D34" s="73"/>
      <c r="E34" s="73"/>
      <c r="F34" s="73"/>
    </row>
    <row r="35" spans="2:6" x14ac:dyDescent="0.25">
      <c r="B35" s="71"/>
      <c r="C35" s="72"/>
      <c r="D35" s="73"/>
      <c r="E35" s="73"/>
      <c r="F35" s="73"/>
    </row>
    <row r="36" spans="2:6" x14ac:dyDescent="0.25">
      <c r="B36" s="71"/>
      <c r="C36" s="72"/>
      <c r="D36" s="73"/>
      <c r="E36" s="73"/>
      <c r="F36" s="73"/>
    </row>
    <row r="37" spans="2:6" x14ac:dyDescent="0.25">
      <c r="B37" s="71"/>
      <c r="C37" s="72"/>
      <c r="D37" s="73"/>
      <c r="E37" s="73"/>
      <c r="F37" s="73"/>
    </row>
    <row r="38" spans="2:6" x14ac:dyDescent="0.25">
      <c r="B38" s="71"/>
      <c r="C38" s="72"/>
      <c r="D38" s="73"/>
      <c r="E38" s="73"/>
      <c r="F38" s="73"/>
    </row>
    <row r="39" spans="2:6" x14ac:dyDescent="0.25">
      <c r="B39" s="71"/>
      <c r="C39" s="72"/>
      <c r="D39" s="73"/>
      <c r="E39" s="73"/>
      <c r="F39" s="73"/>
    </row>
    <row r="40" spans="2:6" x14ac:dyDescent="0.25">
      <c r="B40" s="71"/>
      <c r="C40" s="72"/>
      <c r="D40" s="73"/>
      <c r="E40" s="73"/>
      <c r="F40" s="73"/>
    </row>
    <row r="41" spans="2:6" x14ac:dyDescent="0.25">
      <c r="B41" s="71"/>
      <c r="C41" s="72"/>
      <c r="D41" s="73"/>
      <c r="E41" s="73"/>
      <c r="F41" s="73"/>
    </row>
    <row r="42" spans="2:6" x14ac:dyDescent="0.25">
      <c r="B42" s="71"/>
      <c r="C42" s="72"/>
      <c r="D42" s="73"/>
      <c r="E42" s="73"/>
      <c r="F42" s="73"/>
    </row>
    <row r="43" spans="2:6" x14ac:dyDescent="0.25">
      <c r="B43" s="71"/>
      <c r="C43" s="72"/>
      <c r="D43" s="73"/>
      <c r="E43" s="73"/>
      <c r="F43" s="73"/>
    </row>
    <row r="44" spans="2:6" x14ac:dyDescent="0.25">
      <c r="B44" s="71"/>
      <c r="C44" s="72"/>
      <c r="D44" s="73"/>
      <c r="E44" s="73"/>
      <c r="F44" s="73"/>
    </row>
    <row r="45" spans="2:6" x14ac:dyDescent="0.25">
      <c r="B45" s="71"/>
      <c r="C45" s="72"/>
      <c r="D45" s="73"/>
      <c r="E45" s="73"/>
      <c r="F45" s="73"/>
    </row>
    <row r="46" spans="2:6" x14ac:dyDescent="0.25">
      <c r="B46" s="71"/>
      <c r="C46" s="72"/>
      <c r="D46" s="73"/>
      <c r="E46" s="73"/>
      <c r="F46" s="73"/>
    </row>
    <row r="47" spans="2:6" x14ac:dyDescent="0.25">
      <c r="B47" s="71"/>
      <c r="C47" s="72"/>
      <c r="D47" s="73"/>
      <c r="E47" s="73"/>
      <c r="F47" s="73"/>
    </row>
    <row r="48" spans="2:6" x14ac:dyDescent="0.25">
      <c r="B48" s="71"/>
      <c r="C48" s="72"/>
      <c r="D48" s="73"/>
      <c r="E48" s="73"/>
      <c r="F48" s="73"/>
    </row>
    <row r="49" spans="2:6" x14ac:dyDescent="0.25">
      <c r="B49" s="71"/>
      <c r="C49" s="72"/>
      <c r="D49" s="73"/>
      <c r="E49" s="73"/>
      <c r="F49" s="73"/>
    </row>
    <row r="50" spans="2:6" x14ac:dyDescent="0.25">
      <c r="B50" s="71"/>
      <c r="C50" s="72"/>
      <c r="D50" s="73"/>
      <c r="E50" s="73"/>
      <c r="F50" s="73"/>
    </row>
    <row r="51" spans="2:6" x14ac:dyDescent="0.25">
      <c r="B51" s="71"/>
      <c r="C51" s="72"/>
      <c r="D51" s="73"/>
      <c r="E51" s="73"/>
      <c r="F51" s="73"/>
    </row>
    <row r="52" spans="2:6" x14ac:dyDescent="0.25">
      <c r="B52" s="71"/>
      <c r="C52" s="72"/>
      <c r="D52" s="73"/>
      <c r="E52" s="73"/>
      <c r="F52" s="73"/>
    </row>
    <row r="53" spans="2:6" x14ac:dyDescent="0.25">
      <c r="B53" s="71"/>
      <c r="C53" s="72"/>
      <c r="D53" s="73"/>
      <c r="E53" s="73"/>
      <c r="F53" s="73"/>
    </row>
    <row r="54" spans="2:6" x14ac:dyDescent="0.25">
      <c r="B54" s="71"/>
      <c r="C54" s="72"/>
      <c r="D54" s="73"/>
      <c r="E54" s="73"/>
      <c r="F54" s="73"/>
    </row>
    <row r="55" spans="2:6" x14ac:dyDescent="0.25">
      <c r="B55" s="71"/>
      <c r="C55" s="72"/>
      <c r="D55" s="73"/>
      <c r="E55" s="73"/>
      <c r="F55" s="73"/>
    </row>
    <row r="56" spans="2:6" x14ac:dyDescent="0.25">
      <c r="B56" s="71"/>
      <c r="C56" s="72"/>
      <c r="D56" s="73"/>
      <c r="E56" s="73"/>
      <c r="F56" s="73"/>
    </row>
    <row r="57" spans="2:6" x14ac:dyDescent="0.25">
      <c r="B57" s="71"/>
      <c r="C57" s="72"/>
      <c r="D57" s="73"/>
      <c r="E57" s="73"/>
      <c r="F57" s="73"/>
    </row>
    <row r="58" spans="2:6" x14ac:dyDescent="0.25">
      <c r="B58" s="71"/>
      <c r="C58" s="72"/>
      <c r="D58" s="73"/>
      <c r="E58" s="73"/>
      <c r="F58" s="73"/>
    </row>
    <row r="59" spans="2:6" x14ac:dyDescent="0.25">
      <c r="B59" s="71"/>
      <c r="C59" s="72"/>
      <c r="D59" s="73"/>
      <c r="E59" s="73"/>
      <c r="F59" s="73"/>
    </row>
    <row r="60" spans="2:6" x14ac:dyDescent="0.25">
      <c r="B60" s="71"/>
      <c r="C60" s="72"/>
      <c r="D60" s="73"/>
      <c r="E60" s="73"/>
      <c r="F60" s="73"/>
    </row>
    <row r="61" spans="2:6" x14ac:dyDescent="0.25">
      <c r="B61" s="71"/>
      <c r="C61" s="72"/>
      <c r="D61" s="73"/>
      <c r="E61" s="73"/>
      <c r="F61" s="73"/>
    </row>
    <row r="62" spans="2:6" x14ac:dyDescent="0.25">
      <c r="B62" s="71"/>
      <c r="C62" s="72"/>
      <c r="D62" s="73"/>
      <c r="E62" s="73"/>
      <c r="F62" s="73"/>
    </row>
    <row r="63" spans="2:6" x14ac:dyDescent="0.25">
      <c r="B63" s="71"/>
      <c r="C63" s="72"/>
      <c r="D63" s="73"/>
      <c r="E63" s="73"/>
      <c r="F63" s="73"/>
    </row>
    <row r="64" spans="2:6" x14ac:dyDescent="0.25">
      <c r="B64" s="71"/>
      <c r="C64" s="72"/>
      <c r="D64" s="73"/>
      <c r="E64" s="73"/>
      <c r="F64" s="73"/>
    </row>
    <row r="65" spans="2:6" x14ac:dyDescent="0.25">
      <c r="B65" s="71"/>
      <c r="C65" s="72"/>
      <c r="D65" s="73"/>
      <c r="E65" s="73"/>
      <c r="F65" s="73"/>
    </row>
    <row r="66" spans="2:6" x14ac:dyDescent="0.25">
      <c r="B66" s="71"/>
      <c r="C66" s="72"/>
      <c r="D66" s="73"/>
      <c r="E66" s="73"/>
      <c r="F66" s="73"/>
    </row>
    <row r="67" spans="2:6" x14ac:dyDescent="0.25">
      <c r="B67" s="71"/>
      <c r="C67" s="72"/>
      <c r="D67" s="73"/>
      <c r="E67" s="73"/>
      <c r="F67" s="73"/>
    </row>
    <row r="68" spans="2:6" x14ac:dyDescent="0.25">
      <c r="B68" s="71"/>
      <c r="C68" s="72"/>
      <c r="D68" s="73"/>
      <c r="E68" s="73"/>
      <c r="F68" s="73"/>
    </row>
    <row r="69" spans="2:6" x14ac:dyDescent="0.25">
      <c r="B69" s="71"/>
      <c r="C69" s="72"/>
      <c r="D69" s="73"/>
      <c r="E69" s="73"/>
      <c r="F69" s="73"/>
    </row>
    <row r="70" spans="2:6" x14ac:dyDescent="0.25">
      <c r="B70" s="71"/>
      <c r="C70" s="72"/>
      <c r="D70" s="73"/>
      <c r="E70" s="73"/>
      <c r="F70" s="73"/>
    </row>
    <row r="71" spans="2:6" x14ac:dyDescent="0.25">
      <c r="B71" s="71"/>
      <c r="C71" s="72"/>
      <c r="D71" s="73"/>
      <c r="E71" s="73"/>
      <c r="F71" s="73"/>
    </row>
    <row r="72" spans="2:6" x14ac:dyDescent="0.25">
      <c r="B72" s="71"/>
      <c r="C72" s="72"/>
      <c r="D72" s="73"/>
      <c r="E72" s="73"/>
      <c r="F72" s="73"/>
    </row>
    <row r="73" spans="2:6" x14ac:dyDescent="0.25">
      <c r="B73" s="71"/>
      <c r="C73" s="72"/>
      <c r="D73" s="73"/>
      <c r="E73" s="73"/>
      <c r="F73" s="73"/>
    </row>
    <row r="74" spans="2:6" x14ac:dyDescent="0.25">
      <c r="B74" s="71"/>
      <c r="C74" s="72"/>
      <c r="D74" s="73"/>
      <c r="E74" s="73"/>
      <c r="F74" s="73"/>
    </row>
    <row r="75" spans="2:6" x14ac:dyDescent="0.25">
      <c r="B75" s="71"/>
      <c r="C75" s="72"/>
      <c r="D75" s="73"/>
      <c r="E75" s="73"/>
      <c r="F75" s="73"/>
    </row>
    <row r="76" spans="2:6" x14ac:dyDescent="0.25">
      <c r="B76" s="71"/>
      <c r="C76" s="72"/>
      <c r="D76" s="73"/>
      <c r="E76" s="73"/>
      <c r="F76" s="73"/>
    </row>
    <row r="77" spans="2:6" x14ac:dyDescent="0.25">
      <c r="B77" s="71"/>
      <c r="C77" s="72"/>
      <c r="D77" s="73"/>
      <c r="E77" s="73"/>
      <c r="F77" s="73"/>
    </row>
    <row r="78" spans="2:6" x14ac:dyDescent="0.25">
      <c r="B78" s="71"/>
      <c r="C78" s="72"/>
      <c r="D78" s="73"/>
      <c r="E78" s="73"/>
      <c r="F78" s="73"/>
    </row>
    <row r="79" spans="2:6" x14ac:dyDescent="0.25">
      <c r="B79" s="71"/>
      <c r="C79" s="72"/>
      <c r="D79" s="73"/>
      <c r="E79" s="73"/>
      <c r="F79" s="73"/>
    </row>
    <row r="80" spans="2:6" x14ac:dyDescent="0.25">
      <c r="B80" s="71"/>
      <c r="C80" s="72"/>
      <c r="D80" s="73"/>
      <c r="E80" s="73"/>
      <c r="F80" s="73"/>
    </row>
    <row r="81" spans="2:6" x14ac:dyDescent="0.25">
      <c r="B81" s="71"/>
      <c r="C81" s="72"/>
      <c r="D81" s="73"/>
      <c r="E81" s="73"/>
      <c r="F81" s="73"/>
    </row>
    <row r="82" spans="2:6" x14ac:dyDescent="0.25">
      <c r="B82" s="71"/>
      <c r="C82" s="72"/>
      <c r="D82" s="73"/>
      <c r="E82" s="73"/>
      <c r="F82" s="73"/>
    </row>
    <row r="83" spans="2:6" x14ac:dyDescent="0.25">
      <c r="B83" s="71"/>
      <c r="C83" s="72"/>
      <c r="D83" s="73"/>
      <c r="E83" s="73"/>
      <c r="F83" s="73"/>
    </row>
    <row r="84" spans="2:6" x14ac:dyDescent="0.25">
      <c r="B84" s="71"/>
      <c r="C84" s="72"/>
      <c r="D84" s="73"/>
      <c r="E84" s="73"/>
      <c r="F84" s="73"/>
    </row>
    <row r="85" spans="2:6" x14ac:dyDescent="0.25">
      <c r="B85" s="71"/>
      <c r="C85" s="72"/>
      <c r="D85" s="73"/>
      <c r="E85" s="73"/>
      <c r="F85" s="73"/>
    </row>
    <row r="86" spans="2:6" x14ac:dyDescent="0.25">
      <c r="B86" s="71"/>
      <c r="C86" s="72"/>
      <c r="D86" s="73"/>
      <c r="E86" s="73"/>
      <c r="F86" s="73"/>
    </row>
    <row r="87" spans="2:6" x14ac:dyDescent="0.25">
      <c r="B87" s="71"/>
      <c r="C87" s="72"/>
      <c r="D87" s="73"/>
      <c r="E87" s="73"/>
      <c r="F87" s="73"/>
    </row>
    <row r="88" spans="2:6" x14ac:dyDescent="0.25">
      <c r="B88" s="71"/>
      <c r="C88" s="72"/>
      <c r="D88" s="73"/>
      <c r="E88" s="73"/>
      <c r="F88" s="73"/>
    </row>
    <row r="89" spans="2:6" x14ac:dyDescent="0.25">
      <c r="B89" s="71"/>
      <c r="C89" s="72"/>
      <c r="D89" s="73"/>
      <c r="E89" s="73"/>
      <c r="F89" s="73"/>
    </row>
    <row r="90" spans="2:6" x14ac:dyDescent="0.25">
      <c r="B90" s="71"/>
      <c r="C90" s="72"/>
      <c r="D90" s="73"/>
      <c r="E90" s="73"/>
      <c r="F90" s="73"/>
    </row>
    <row r="91" spans="2:6" x14ac:dyDescent="0.25">
      <c r="B91" s="71"/>
      <c r="C91" s="72"/>
      <c r="D91" s="73"/>
      <c r="E91" s="73"/>
      <c r="F91" s="73"/>
    </row>
    <row r="92" spans="2:6" x14ac:dyDescent="0.25">
      <c r="B92" s="71"/>
      <c r="C92" s="72"/>
      <c r="D92" s="73"/>
      <c r="E92" s="73"/>
      <c r="F92" s="73"/>
    </row>
    <row r="93" spans="2:6" x14ac:dyDescent="0.25">
      <c r="B93" s="71"/>
      <c r="C93" s="72"/>
      <c r="D93" s="73"/>
      <c r="E93" s="73"/>
      <c r="F93" s="73"/>
    </row>
    <row r="94" spans="2:6" x14ac:dyDescent="0.25">
      <c r="B94" s="71"/>
      <c r="C94" s="72"/>
      <c r="D94" s="73"/>
      <c r="E94" s="73"/>
      <c r="F94" s="73"/>
    </row>
    <row r="95" spans="2:6" x14ac:dyDescent="0.25">
      <c r="B95" s="71"/>
      <c r="C95" s="72"/>
      <c r="D95" s="73"/>
      <c r="E95" s="73"/>
      <c r="F95" s="73"/>
    </row>
    <row r="96" spans="2:6" x14ac:dyDescent="0.25">
      <c r="B96" s="71"/>
      <c r="C96" s="72"/>
      <c r="D96" s="73"/>
      <c r="E96" s="73"/>
      <c r="F96" s="73"/>
    </row>
    <row r="97" spans="2:6" x14ac:dyDescent="0.25">
      <c r="B97" s="71"/>
      <c r="C97" s="72"/>
      <c r="D97" s="73"/>
      <c r="E97" s="73"/>
      <c r="F97" s="73"/>
    </row>
    <row r="98" spans="2:6" x14ac:dyDescent="0.25">
      <c r="B98" s="71"/>
      <c r="C98" s="72"/>
      <c r="D98" s="73"/>
      <c r="E98" s="73"/>
      <c r="F98" s="73"/>
    </row>
    <row r="99" spans="2:6" x14ac:dyDescent="0.25">
      <c r="B99" s="71"/>
      <c r="C99" s="72"/>
      <c r="D99" s="73"/>
      <c r="E99" s="73"/>
      <c r="F99" s="73"/>
    </row>
    <row r="100" spans="2:6" x14ac:dyDescent="0.25">
      <c r="B100" s="71"/>
      <c r="C100" s="72"/>
      <c r="D100" s="73"/>
      <c r="E100" s="73"/>
      <c r="F100" s="73"/>
    </row>
    <row r="101" spans="2:6" x14ac:dyDescent="0.25">
      <c r="B101" s="71"/>
      <c r="C101" s="72"/>
      <c r="D101" s="73"/>
      <c r="E101" s="73"/>
      <c r="F101" s="73"/>
    </row>
    <row r="102" spans="2:6" x14ac:dyDescent="0.25">
      <c r="B102" s="71"/>
      <c r="C102" s="72"/>
      <c r="D102" s="73"/>
      <c r="E102" s="73"/>
      <c r="F102" s="73"/>
    </row>
    <row r="103" spans="2:6" x14ac:dyDescent="0.25">
      <c r="B103" s="71"/>
      <c r="C103" s="72"/>
      <c r="D103" s="73"/>
      <c r="E103" s="73"/>
      <c r="F103" s="73"/>
    </row>
    <row r="104" spans="2:6" x14ac:dyDescent="0.25">
      <c r="B104" s="71"/>
      <c r="C104" s="72"/>
      <c r="D104" s="73"/>
      <c r="E104" s="73"/>
      <c r="F104" s="73"/>
    </row>
    <row r="105" spans="2:6" x14ac:dyDescent="0.25">
      <c r="B105" s="71"/>
      <c r="C105" s="72"/>
      <c r="D105" s="73"/>
      <c r="E105" s="73"/>
      <c r="F105" s="73"/>
    </row>
    <row r="106" spans="2:6" x14ac:dyDescent="0.25">
      <c r="B106" s="71"/>
      <c r="C106" s="72"/>
      <c r="D106" s="73"/>
      <c r="E106" s="73"/>
      <c r="F106" s="73"/>
    </row>
    <row r="107" spans="2:6" x14ac:dyDescent="0.25">
      <c r="B107" s="71"/>
      <c r="C107" s="72"/>
      <c r="D107" s="73"/>
      <c r="E107" s="73"/>
      <c r="F107" s="73"/>
    </row>
    <row r="108" spans="2:6" x14ac:dyDescent="0.25">
      <c r="B108" s="71"/>
      <c r="C108" s="72"/>
      <c r="D108" s="73"/>
      <c r="E108" s="73"/>
      <c r="F108" s="73"/>
    </row>
    <row r="109" spans="2:6" x14ac:dyDescent="0.25">
      <c r="B109" s="71"/>
      <c r="C109" s="72"/>
      <c r="D109" s="73"/>
      <c r="E109" s="73"/>
      <c r="F109" s="73"/>
    </row>
    <row r="110" spans="2:6" x14ac:dyDescent="0.25">
      <c r="B110" s="71"/>
      <c r="C110" s="72"/>
      <c r="D110" s="73"/>
      <c r="E110" s="73"/>
      <c r="F110" s="73"/>
    </row>
    <row r="111" spans="2:6" x14ac:dyDescent="0.25">
      <c r="B111" s="71"/>
      <c r="C111" s="72"/>
      <c r="D111" s="73"/>
      <c r="E111" s="73"/>
      <c r="F111" s="73"/>
    </row>
    <row r="112" spans="2:6" x14ac:dyDescent="0.25">
      <c r="B112" s="71"/>
      <c r="C112" s="72"/>
      <c r="D112" s="73"/>
      <c r="E112" s="73"/>
      <c r="F112" s="73"/>
    </row>
    <row r="113" spans="2:6" x14ac:dyDescent="0.25">
      <c r="B113" s="71"/>
      <c r="C113" s="72"/>
      <c r="D113" s="73"/>
      <c r="E113" s="73"/>
      <c r="F113" s="73"/>
    </row>
    <row r="114" spans="2:6" x14ac:dyDescent="0.25">
      <c r="B114" s="71"/>
      <c r="C114" s="72"/>
      <c r="D114" s="73"/>
      <c r="E114" s="73"/>
      <c r="F114" s="73"/>
    </row>
    <row r="115" spans="2:6" x14ac:dyDescent="0.25">
      <c r="B115" s="71"/>
      <c r="C115" s="72"/>
      <c r="D115" s="73"/>
      <c r="E115" s="73"/>
      <c r="F115" s="73"/>
    </row>
    <row r="116" spans="2:6" x14ac:dyDescent="0.25">
      <c r="B116" s="71"/>
      <c r="C116" s="72"/>
      <c r="D116" s="73"/>
      <c r="E116" s="73"/>
      <c r="F116" s="73"/>
    </row>
    <row r="117" spans="2:6" x14ac:dyDescent="0.25">
      <c r="B117" s="71"/>
      <c r="C117" s="72"/>
      <c r="D117" s="73"/>
      <c r="E117" s="73"/>
      <c r="F117" s="73"/>
    </row>
    <row r="118" spans="2:6" x14ac:dyDescent="0.25">
      <c r="B118" s="71"/>
      <c r="C118" s="72"/>
      <c r="D118" s="73"/>
      <c r="E118" s="73"/>
      <c r="F118" s="73"/>
    </row>
    <row r="119" spans="2:6" x14ac:dyDescent="0.25">
      <c r="B119" s="71"/>
      <c r="C119" s="72"/>
      <c r="D119" s="73"/>
      <c r="E119" s="73"/>
      <c r="F119" s="73"/>
    </row>
    <row r="120" spans="2:6" x14ac:dyDescent="0.25">
      <c r="B120" s="71"/>
      <c r="C120" s="72"/>
      <c r="D120" s="73"/>
      <c r="E120" s="73"/>
      <c r="F120" s="73"/>
    </row>
    <row r="121" spans="2:6" x14ac:dyDescent="0.25">
      <c r="B121" s="71"/>
      <c r="C121" s="72"/>
      <c r="D121" s="73"/>
      <c r="E121" s="73"/>
      <c r="F121" s="73"/>
    </row>
    <row r="122" spans="2:6" x14ac:dyDescent="0.25">
      <c r="B122" s="71"/>
      <c r="C122" s="72"/>
      <c r="D122" s="73"/>
      <c r="E122" s="73"/>
      <c r="F122" s="73"/>
    </row>
    <row r="123" spans="2:6" x14ac:dyDescent="0.25">
      <c r="B123" s="71"/>
      <c r="C123" s="72"/>
      <c r="D123" s="73"/>
      <c r="E123" s="73"/>
      <c r="F123" s="73"/>
    </row>
    <row r="124" spans="2:6" x14ac:dyDescent="0.25">
      <c r="B124" s="71"/>
      <c r="C124" s="72"/>
      <c r="D124" s="73"/>
      <c r="E124" s="73"/>
      <c r="F124" s="73"/>
    </row>
    <row r="125" spans="2:6" x14ac:dyDescent="0.25">
      <c r="B125" s="71"/>
      <c r="C125" s="72"/>
      <c r="D125" s="73"/>
      <c r="E125" s="73"/>
      <c r="F125" s="73"/>
    </row>
    <row r="126" spans="2:6" x14ac:dyDescent="0.25">
      <c r="B126" s="71"/>
      <c r="C126" s="72"/>
      <c r="D126" s="73"/>
      <c r="E126" s="73"/>
      <c r="F126" s="73"/>
    </row>
    <row r="127" spans="2:6" x14ac:dyDescent="0.25">
      <c r="B127" s="71"/>
      <c r="C127" s="72"/>
      <c r="D127" s="73"/>
      <c r="E127" s="73"/>
      <c r="F127" s="73"/>
    </row>
    <row r="128" spans="2:6" x14ac:dyDescent="0.25">
      <c r="B128" s="71"/>
      <c r="C128" s="72"/>
      <c r="D128" s="73"/>
      <c r="E128" s="73"/>
      <c r="F128" s="73"/>
    </row>
    <row r="129" spans="2:6" x14ac:dyDescent="0.25">
      <c r="B129" s="71"/>
      <c r="C129" s="72"/>
      <c r="D129" s="73"/>
      <c r="E129" s="73"/>
      <c r="F129" s="73"/>
    </row>
    <row r="130" spans="2:6" x14ac:dyDescent="0.25">
      <c r="B130" s="71"/>
      <c r="C130" s="72"/>
      <c r="D130" s="73"/>
      <c r="E130" s="73"/>
      <c r="F130" s="73"/>
    </row>
    <row r="131" spans="2:6" x14ac:dyDescent="0.25">
      <c r="B131" s="71"/>
      <c r="C131" s="72"/>
      <c r="D131" s="73"/>
      <c r="E131" s="73"/>
      <c r="F131" s="73"/>
    </row>
    <row r="132" spans="2:6" x14ac:dyDescent="0.25">
      <c r="B132" s="71"/>
      <c r="C132" s="72"/>
      <c r="D132" s="73"/>
      <c r="E132" s="73"/>
      <c r="F132" s="73"/>
    </row>
    <row r="133" spans="2:6" x14ac:dyDescent="0.25">
      <c r="B133" s="71"/>
      <c r="C133" s="72"/>
      <c r="D133" s="73"/>
      <c r="E133" s="73"/>
      <c r="F133" s="73"/>
    </row>
    <row r="134" spans="2:6" x14ac:dyDescent="0.25">
      <c r="B134" s="71"/>
      <c r="C134" s="72"/>
      <c r="D134" s="73"/>
      <c r="E134" s="73"/>
      <c r="F134" s="73"/>
    </row>
    <row r="135" spans="2:6" x14ac:dyDescent="0.25">
      <c r="B135" s="71"/>
      <c r="C135" s="72"/>
      <c r="D135" s="73"/>
      <c r="E135" s="73"/>
      <c r="F135" s="73"/>
    </row>
    <row r="136" spans="2:6" x14ac:dyDescent="0.25">
      <c r="B136" s="71"/>
      <c r="C136" s="72"/>
      <c r="D136" s="73"/>
      <c r="E136" s="73"/>
      <c r="F136" s="73"/>
    </row>
    <row r="137" spans="2:6" x14ac:dyDescent="0.25">
      <c r="B137" s="71"/>
      <c r="C137" s="72"/>
      <c r="D137" s="73"/>
      <c r="E137" s="73"/>
      <c r="F137" s="73"/>
    </row>
    <row r="138" spans="2:6" x14ac:dyDescent="0.25">
      <c r="B138" s="71"/>
      <c r="C138" s="72"/>
      <c r="D138" s="73"/>
      <c r="E138" s="73"/>
      <c r="F138" s="73"/>
    </row>
    <row r="139" spans="2:6" x14ac:dyDescent="0.25">
      <c r="B139" s="71"/>
      <c r="C139" s="72"/>
      <c r="D139" s="73"/>
      <c r="E139" s="73"/>
      <c r="F139" s="73"/>
    </row>
    <row r="140" spans="2:6" x14ac:dyDescent="0.25">
      <c r="B140" s="71"/>
      <c r="C140" s="72"/>
      <c r="D140" s="73"/>
      <c r="E140" s="73"/>
      <c r="F140" s="73"/>
    </row>
    <row r="141" spans="2:6" x14ac:dyDescent="0.25">
      <c r="B141" s="71"/>
      <c r="C141" s="72"/>
      <c r="D141" s="73"/>
      <c r="E141" s="73"/>
      <c r="F141" s="73"/>
    </row>
    <row r="142" spans="2:6" x14ac:dyDescent="0.25">
      <c r="B142" s="71"/>
      <c r="C142" s="72"/>
      <c r="D142" s="73"/>
      <c r="E142" s="73"/>
      <c r="F142" s="73"/>
    </row>
    <row r="143" spans="2:6" x14ac:dyDescent="0.25">
      <c r="B143" s="71"/>
      <c r="C143" s="72"/>
      <c r="D143" s="73"/>
      <c r="E143" s="73"/>
      <c r="F143" s="73"/>
    </row>
    <row r="144" spans="2:6" x14ac:dyDescent="0.25">
      <c r="B144" s="71"/>
      <c r="C144" s="72"/>
      <c r="D144" s="73"/>
      <c r="E144" s="73"/>
      <c r="F144" s="73"/>
    </row>
    <row r="145" spans="2:6" x14ac:dyDescent="0.25">
      <c r="B145" s="71"/>
      <c r="C145" s="72"/>
      <c r="D145" s="73"/>
      <c r="E145" s="73"/>
      <c r="F145" s="73"/>
    </row>
    <row r="146" spans="2:6" x14ac:dyDescent="0.25">
      <c r="B146" s="71"/>
      <c r="C146" s="72"/>
      <c r="D146" s="73"/>
      <c r="E146" s="73"/>
      <c r="F146" s="73"/>
    </row>
    <row r="147" spans="2:6" x14ac:dyDescent="0.25">
      <c r="B147" s="71"/>
      <c r="C147" s="72"/>
      <c r="D147" s="73"/>
      <c r="E147" s="73"/>
      <c r="F147" s="73"/>
    </row>
    <row r="148" spans="2:6" x14ac:dyDescent="0.25">
      <c r="B148" s="71"/>
      <c r="C148" s="72"/>
      <c r="D148" s="73"/>
      <c r="E148" s="73"/>
      <c r="F148" s="73"/>
    </row>
    <row r="149" spans="2:6" x14ac:dyDescent="0.25">
      <c r="B149" s="71"/>
      <c r="C149" s="72"/>
      <c r="D149" s="73"/>
      <c r="E149" s="73"/>
      <c r="F149" s="73"/>
    </row>
    <row r="150" spans="2:6" x14ac:dyDescent="0.25">
      <c r="B150" s="71"/>
      <c r="C150" s="72"/>
      <c r="D150" s="73"/>
      <c r="E150" s="73"/>
      <c r="F150" s="73"/>
    </row>
    <row r="151" spans="2:6" x14ac:dyDescent="0.25">
      <c r="B151" s="71"/>
      <c r="C151" s="72"/>
      <c r="D151" s="73"/>
      <c r="E151" s="73"/>
      <c r="F151" s="73"/>
    </row>
    <row r="152" spans="2:6" x14ac:dyDescent="0.25">
      <c r="B152" s="71"/>
      <c r="C152" s="72"/>
      <c r="D152" s="73"/>
      <c r="E152" s="73"/>
      <c r="F152" s="73"/>
    </row>
    <row r="153" spans="2:6" x14ac:dyDescent="0.25">
      <c r="B153" s="71"/>
      <c r="C153" s="72"/>
      <c r="D153" s="73"/>
      <c r="E153" s="73"/>
      <c r="F153" s="73"/>
    </row>
    <row r="154" spans="2:6" x14ac:dyDescent="0.25">
      <c r="B154" s="71"/>
      <c r="C154" s="72"/>
      <c r="D154" s="73"/>
      <c r="E154" s="73"/>
      <c r="F154" s="73"/>
    </row>
    <row r="155" spans="2:6" x14ac:dyDescent="0.25">
      <c r="B155" s="71"/>
      <c r="C155" s="72"/>
      <c r="D155" s="73"/>
      <c r="E155" s="73"/>
      <c r="F155" s="73"/>
    </row>
    <row r="156" spans="2:6" x14ac:dyDescent="0.25">
      <c r="B156" s="71"/>
      <c r="C156" s="72"/>
      <c r="D156" s="73"/>
      <c r="E156" s="73"/>
      <c r="F156" s="73"/>
    </row>
    <row r="157" spans="2:6" x14ac:dyDescent="0.25">
      <c r="B157" s="71"/>
      <c r="C157" s="72"/>
      <c r="D157" s="73"/>
      <c r="E157" s="73"/>
      <c r="F157" s="73"/>
    </row>
    <row r="158" spans="2:6" x14ac:dyDescent="0.25">
      <c r="B158" s="71"/>
      <c r="C158" s="72"/>
      <c r="D158" s="73"/>
      <c r="E158" s="73"/>
      <c r="F158" s="73"/>
    </row>
    <row r="159" spans="2:6" x14ac:dyDescent="0.25">
      <c r="B159" s="71"/>
      <c r="C159" s="72"/>
      <c r="D159" s="73"/>
      <c r="E159" s="73"/>
      <c r="F159" s="73"/>
    </row>
    <row r="160" spans="2:6" x14ac:dyDescent="0.25">
      <c r="B160" s="71"/>
      <c r="C160" s="72"/>
      <c r="D160" s="73"/>
      <c r="E160" s="73"/>
      <c r="F160" s="73"/>
    </row>
    <row r="161" spans="2:6" x14ac:dyDescent="0.25">
      <c r="B161" s="71"/>
      <c r="C161" s="72"/>
      <c r="D161" s="73"/>
      <c r="E161" s="73"/>
      <c r="F161" s="73"/>
    </row>
    <row r="162" spans="2:6" x14ac:dyDescent="0.25">
      <c r="B162" s="71"/>
      <c r="C162" s="72"/>
      <c r="D162" s="73"/>
      <c r="E162" s="73"/>
      <c r="F162" s="73"/>
    </row>
    <row r="163" spans="2:6" x14ac:dyDescent="0.25">
      <c r="B163" s="71"/>
      <c r="C163" s="72"/>
      <c r="D163" s="73"/>
      <c r="E163" s="73"/>
      <c r="F163" s="73"/>
    </row>
    <row r="164" spans="2:6" x14ac:dyDescent="0.25">
      <c r="B164" s="71"/>
      <c r="C164" s="72"/>
      <c r="D164" s="73"/>
      <c r="E164" s="73"/>
      <c r="F164" s="73"/>
    </row>
    <row r="165" spans="2:6" x14ac:dyDescent="0.25">
      <c r="B165" s="71"/>
      <c r="C165" s="72"/>
      <c r="D165" s="73"/>
      <c r="E165" s="73"/>
      <c r="F165" s="73"/>
    </row>
    <row r="166" spans="2:6" x14ac:dyDescent="0.25">
      <c r="B166" s="71"/>
      <c r="C166" s="72"/>
      <c r="D166" s="73"/>
      <c r="E166" s="73"/>
      <c r="F166" s="73"/>
    </row>
    <row r="167" spans="2:6" x14ac:dyDescent="0.25">
      <c r="B167" s="71"/>
      <c r="C167" s="72"/>
      <c r="D167" s="73"/>
      <c r="E167" s="73"/>
      <c r="F167" s="73"/>
    </row>
    <row r="168" spans="2:6" x14ac:dyDescent="0.25">
      <c r="B168" s="71"/>
      <c r="C168" s="72"/>
      <c r="D168" s="73"/>
      <c r="E168" s="73"/>
      <c r="F168" s="73"/>
    </row>
    <row r="169" spans="2:6" x14ac:dyDescent="0.25">
      <c r="B169" s="71"/>
      <c r="C169" s="72"/>
      <c r="D169" s="73"/>
      <c r="E169" s="73"/>
      <c r="F169" s="73"/>
    </row>
    <row r="170" spans="2:6" x14ac:dyDescent="0.25">
      <c r="B170" s="71"/>
      <c r="C170" s="72"/>
      <c r="D170" s="73"/>
      <c r="E170" s="73"/>
      <c r="F170" s="73"/>
    </row>
    <row r="171" spans="2:6" x14ac:dyDescent="0.25">
      <c r="B171" s="71"/>
      <c r="C171" s="72"/>
      <c r="D171" s="73"/>
      <c r="E171" s="73"/>
      <c r="F171" s="73"/>
    </row>
    <row r="172" spans="2:6" x14ac:dyDescent="0.25">
      <c r="B172" s="71"/>
      <c r="C172" s="72"/>
      <c r="D172" s="73"/>
      <c r="E172" s="73"/>
      <c r="F172" s="73"/>
    </row>
    <row r="173" spans="2:6" x14ac:dyDescent="0.25">
      <c r="B173" s="71"/>
      <c r="C173" s="72"/>
      <c r="D173" s="73"/>
      <c r="E173" s="73"/>
      <c r="F173" s="73"/>
    </row>
    <row r="174" spans="2:6" x14ac:dyDescent="0.25">
      <c r="B174" s="71"/>
      <c r="C174" s="72"/>
      <c r="D174" s="73"/>
      <c r="E174" s="73"/>
      <c r="F174" s="73"/>
    </row>
    <row r="175" spans="2:6" x14ac:dyDescent="0.25">
      <c r="B175" s="71"/>
      <c r="C175" s="72"/>
      <c r="D175" s="73"/>
      <c r="E175" s="73"/>
      <c r="F175" s="73"/>
    </row>
    <row r="176" spans="2:6" x14ac:dyDescent="0.25">
      <c r="B176" s="71"/>
      <c r="C176" s="72"/>
      <c r="D176" s="73"/>
      <c r="E176" s="73"/>
      <c r="F176" s="73"/>
    </row>
    <row r="177" spans="2:6" x14ac:dyDescent="0.25">
      <c r="B177" s="71"/>
      <c r="C177" s="72"/>
      <c r="D177" s="73"/>
      <c r="E177" s="73"/>
      <c r="F177" s="73"/>
    </row>
    <row r="178" spans="2:6" x14ac:dyDescent="0.25">
      <c r="B178" s="71"/>
      <c r="C178" s="72"/>
      <c r="D178" s="73"/>
      <c r="E178" s="73"/>
      <c r="F178" s="73"/>
    </row>
    <row r="179" spans="2:6" x14ac:dyDescent="0.25">
      <c r="B179" s="71"/>
      <c r="C179" s="72"/>
      <c r="D179" s="73"/>
      <c r="E179" s="73"/>
      <c r="F179" s="73"/>
    </row>
    <row r="180" spans="2:6" x14ac:dyDescent="0.25">
      <c r="B180" s="71"/>
      <c r="C180" s="72"/>
      <c r="D180" s="73"/>
      <c r="E180" s="73"/>
      <c r="F180" s="73"/>
    </row>
    <row r="181" spans="2:6" x14ac:dyDescent="0.25">
      <c r="B181" s="71"/>
      <c r="C181" s="72"/>
      <c r="D181" s="73"/>
      <c r="E181" s="73"/>
      <c r="F181" s="73"/>
    </row>
    <row r="182" spans="2:6" x14ac:dyDescent="0.25">
      <c r="B182" s="71"/>
      <c r="C182" s="72"/>
      <c r="D182" s="73"/>
      <c r="E182" s="73"/>
      <c r="F182" s="73"/>
    </row>
    <row r="183" spans="2:6" x14ac:dyDescent="0.25">
      <c r="B183" s="71"/>
      <c r="C183" s="72"/>
      <c r="D183" s="73"/>
      <c r="E183" s="73"/>
      <c r="F183" s="73"/>
    </row>
    <row r="184" spans="2:6" x14ac:dyDescent="0.25">
      <c r="B184" s="71"/>
      <c r="C184" s="72"/>
      <c r="D184" s="73"/>
      <c r="E184" s="73"/>
      <c r="F184" s="73"/>
    </row>
    <row r="185" spans="2:6" x14ac:dyDescent="0.25">
      <c r="B185" s="71"/>
      <c r="C185" s="72"/>
      <c r="D185" s="73"/>
      <c r="E185" s="73"/>
      <c r="F185" s="73"/>
    </row>
    <row r="186" spans="2:6" x14ac:dyDescent="0.25">
      <c r="B186" s="71"/>
      <c r="C186" s="72"/>
      <c r="D186" s="73"/>
      <c r="E186" s="73"/>
      <c r="F186" s="73"/>
    </row>
    <row r="187" spans="2:6" x14ac:dyDescent="0.25">
      <c r="B187" s="71"/>
      <c r="C187" s="72"/>
      <c r="D187" s="73"/>
      <c r="E187" s="73"/>
      <c r="F187" s="73"/>
    </row>
    <row r="188" spans="2:6" x14ac:dyDescent="0.25">
      <c r="B188" s="71"/>
      <c r="C188" s="72"/>
      <c r="D188" s="73"/>
      <c r="E188" s="73"/>
      <c r="F188" s="73"/>
    </row>
    <row r="189" spans="2:6" x14ac:dyDescent="0.25">
      <c r="B189" s="71"/>
      <c r="C189" s="72"/>
      <c r="D189" s="73"/>
      <c r="E189" s="73"/>
      <c r="F189" s="73"/>
    </row>
    <row r="190" spans="2:6" x14ac:dyDescent="0.25">
      <c r="B190" s="71"/>
      <c r="C190" s="72"/>
      <c r="D190" s="73"/>
      <c r="E190" s="73"/>
      <c r="F190" s="73"/>
    </row>
    <row r="191" spans="2:6" x14ac:dyDescent="0.25">
      <c r="B191" s="71"/>
      <c r="C191" s="72"/>
      <c r="D191" s="73"/>
      <c r="E191" s="73"/>
      <c r="F191" s="73"/>
    </row>
    <row r="192" spans="2:6" x14ac:dyDescent="0.25">
      <c r="B192" s="71"/>
      <c r="C192" s="72"/>
      <c r="D192" s="73"/>
      <c r="E192" s="73"/>
      <c r="F192" s="73"/>
    </row>
    <row r="193" spans="2:6" x14ac:dyDescent="0.25">
      <c r="B193" s="71"/>
      <c r="C193" s="72"/>
      <c r="D193" s="73"/>
      <c r="E193" s="73"/>
      <c r="F193" s="73"/>
    </row>
    <row r="194" spans="2:6" x14ac:dyDescent="0.25">
      <c r="B194" s="71"/>
      <c r="C194" s="72"/>
      <c r="D194" s="73"/>
      <c r="E194" s="73"/>
      <c r="F194" s="73"/>
    </row>
    <row r="195" spans="2:6" x14ac:dyDescent="0.25">
      <c r="B195" s="71"/>
      <c r="C195" s="72"/>
      <c r="D195" s="73"/>
      <c r="E195" s="73"/>
      <c r="F195" s="73"/>
    </row>
    <row r="196" spans="2:6" x14ac:dyDescent="0.25">
      <c r="B196" s="71"/>
      <c r="C196" s="72"/>
      <c r="D196" s="73"/>
      <c r="E196" s="73"/>
      <c r="F196" s="73"/>
    </row>
    <row r="197" spans="2:6" x14ac:dyDescent="0.25">
      <c r="B197" s="71"/>
      <c r="C197" s="72"/>
      <c r="D197" s="73"/>
      <c r="E197" s="73"/>
      <c r="F197" s="73"/>
    </row>
    <row r="198" spans="2:6" x14ac:dyDescent="0.25">
      <c r="B198" s="71"/>
      <c r="C198" s="72"/>
      <c r="D198" s="73"/>
      <c r="E198" s="73"/>
      <c r="F198" s="73"/>
    </row>
    <row r="199" spans="2:6" x14ac:dyDescent="0.25">
      <c r="B199" s="71"/>
      <c r="C199" s="72"/>
      <c r="D199" s="73"/>
      <c r="E199" s="73"/>
      <c r="F199" s="73"/>
    </row>
    <row r="200" spans="2:6" x14ac:dyDescent="0.25">
      <c r="B200" s="71"/>
      <c r="C200" s="72"/>
      <c r="D200" s="73"/>
      <c r="E200" s="73"/>
      <c r="F200" s="73"/>
    </row>
    <row r="201" spans="2:6" x14ac:dyDescent="0.25">
      <c r="B201" s="71"/>
      <c r="C201" s="72"/>
      <c r="D201" s="73"/>
      <c r="E201" s="73"/>
      <c r="F201" s="73"/>
    </row>
    <row r="202" spans="2:6" x14ac:dyDescent="0.25">
      <c r="B202" s="71"/>
      <c r="C202" s="72"/>
      <c r="D202" s="73"/>
      <c r="E202" s="73"/>
      <c r="F202" s="73"/>
    </row>
    <row r="203" spans="2:6" x14ac:dyDescent="0.25">
      <c r="B203" s="71"/>
      <c r="C203" s="72"/>
      <c r="D203" s="73"/>
      <c r="E203" s="73"/>
      <c r="F203" s="73"/>
    </row>
    <row r="204" spans="2:6" x14ac:dyDescent="0.25">
      <c r="B204" s="71"/>
      <c r="C204" s="72"/>
      <c r="D204" s="73"/>
      <c r="E204" s="73"/>
      <c r="F204" s="73"/>
    </row>
    <row r="205" spans="2:6" x14ac:dyDescent="0.25">
      <c r="B205" s="71"/>
      <c r="C205" s="72"/>
      <c r="D205" s="73"/>
      <c r="E205" s="73"/>
      <c r="F205" s="73"/>
    </row>
    <row r="206" spans="2:6" x14ac:dyDescent="0.25">
      <c r="B206" s="71"/>
      <c r="C206" s="72"/>
      <c r="D206" s="73"/>
      <c r="E206" s="73"/>
      <c r="F206" s="73"/>
    </row>
    <row r="207" spans="2:6" x14ac:dyDescent="0.25">
      <c r="B207" s="71"/>
      <c r="C207" s="72"/>
      <c r="D207" s="73"/>
      <c r="E207" s="73"/>
      <c r="F207" s="73"/>
    </row>
    <row r="208" spans="2:6" x14ac:dyDescent="0.25">
      <c r="B208" s="71"/>
      <c r="C208" s="72"/>
      <c r="D208" s="73"/>
      <c r="E208" s="73"/>
      <c r="F208" s="73"/>
    </row>
    <row r="209" spans="2:6" x14ac:dyDescent="0.25">
      <c r="B209" s="71"/>
      <c r="C209" s="72"/>
      <c r="D209" s="73"/>
      <c r="E209" s="73"/>
      <c r="F209" s="73"/>
    </row>
    <row r="210" spans="2:6" x14ac:dyDescent="0.25">
      <c r="B210" s="71"/>
      <c r="C210" s="72"/>
      <c r="D210" s="73"/>
      <c r="E210" s="73"/>
      <c r="F210" s="73"/>
    </row>
    <row r="211" spans="2:6" x14ac:dyDescent="0.25">
      <c r="B211" s="71"/>
      <c r="C211" s="72"/>
      <c r="D211" s="73"/>
      <c r="E211" s="73"/>
      <c r="F211" s="73"/>
    </row>
    <row r="212" spans="2:6" x14ac:dyDescent="0.25">
      <c r="B212" s="71"/>
      <c r="C212" s="72"/>
      <c r="D212" s="73"/>
      <c r="E212" s="73"/>
      <c r="F212" s="73"/>
    </row>
    <row r="213" spans="2:6" x14ac:dyDescent="0.25">
      <c r="B213" s="71"/>
      <c r="C213" s="72"/>
      <c r="D213" s="73"/>
      <c r="E213" s="73"/>
      <c r="F213" s="73"/>
    </row>
    <row r="214" spans="2:6" x14ac:dyDescent="0.25">
      <c r="B214" s="71"/>
      <c r="C214" s="72"/>
      <c r="D214" s="73"/>
      <c r="E214" s="73"/>
      <c r="F214" s="73"/>
    </row>
    <row r="215" spans="2:6" x14ac:dyDescent="0.25">
      <c r="B215" s="71"/>
      <c r="C215" s="72"/>
      <c r="D215" s="73"/>
      <c r="E215" s="73"/>
      <c r="F215" s="73"/>
    </row>
    <row r="216" spans="2:6" x14ac:dyDescent="0.25">
      <c r="B216" s="71"/>
      <c r="C216" s="72"/>
      <c r="D216" s="73"/>
      <c r="E216" s="73"/>
      <c r="F216" s="73"/>
    </row>
    <row r="217" spans="2:6" x14ac:dyDescent="0.25">
      <c r="B217" s="71"/>
      <c r="C217" s="72"/>
      <c r="D217" s="73"/>
      <c r="E217" s="73"/>
      <c r="F217" s="73"/>
    </row>
    <row r="218" spans="2:6" x14ac:dyDescent="0.25">
      <c r="B218" s="71"/>
      <c r="C218" s="72"/>
      <c r="D218" s="73"/>
      <c r="E218" s="73"/>
      <c r="F218" s="73"/>
    </row>
    <row r="219" spans="2:6" x14ac:dyDescent="0.25">
      <c r="B219" s="71"/>
      <c r="C219" s="72"/>
      <c r="D219" s="73"/>
      <c r="E219" s="73"/>
      <c r="F219" s="73"/>
    </row>
    <row r="220" spans="2:6" x14ac:dyDescent="0.25">
      <c r="B220" s="71"/>
      <c r="C220" s="72"/>
      <c r="D220" s="73"/>
      <c r="E220" s="73"/>
      <c r="F220" s="73"/>
    </row>
    <row r="221" spans="2:6" x14ac:dyDescent="0.25">
      <c r="B221" s="71"/>
      <c r="C221" s="72"/>
      <c r="D221" s="73"/>
      <c r="E221" s="73"/>
      <c r="F221" s="73"/>
    </row>
    <row r="222" spans="2:6" x14ac:dyDescent="0.25">
      <c r="B222" s="71"/>
      <c r="C222" s="72"/>
      <c r="D222" s="73"/>
      <c r="E222" s="73"/>
      <c r="F222" s="73"/>
    </row>
    <row r="223" spans="2:6" x14ac:dyDescent="0.25">
      <c r="B223" s="71"/>
      <c r="C223" s="72"/>
      <c r="D223" s="73"/>
      <c r="E223" s="73"/>
      <c r="F223" s="73"/>
    </row>
    <row r="224" spans="2:6" x14ac:dyDescent="0.25">
      <c r="B224" s="71"/>
      <c r="C224" s="72"/>
      <c r="D224" s="73"/>
      <c r="E224" s="73"/>
      <c r="F224" s="73"/>
    </row>
    <row r="225" spans="2:6" x14ac:dyDescent="0.25">
      <c r="B225" s="71"/>
      <c r="C225" s="72"/>
      <c r="D225" s="73"/>
      <c r="E225" s="73"/>
      <c r="F225" s="73"/>
    </row>
    <row r="226" spans="2:6" x14ac:dyDescent="0.25">
      <c r="B226" s="71"/>
      <c r="C226" s="72"/>
      <c r="D226" s="73"/>
      <c r="E226" s="73"/>
      <c r="F226" s="73"/>
    </row>
    <row r="227" spans="2:6" x14ac:dyDescent="0.25">
      <c r="B227" s="71"/>
      <c r="C227" s="72"/>
      <c r="D227" s="73"/>
      <c r="E227" s="73"/>
      <c r="F227" s="73"/>
    </row>
    <row r="228" spans="2:6" x14ac:dyDescent="0.25">
      <c r="B228" s="71"/>
      <c r="C228" s="72"/>
      <c r="D228" s="73"/>
      <c r="E228" s="73"/>
      <c r="F228" s="73"/>
    </row>
    <row r="229" spans="2:6" x14ac:dyDescent="0.25">
      <c r="B229" s="71"/>
      <c r="C229" s="72"/>
      <c r="D229" s="73"/>
      <c r="E229" s="73"/>
      <c r="F229" s="73"/>
    </row>
    <row r="230" spans="2:6" x14ac:dyDescent="0.25">
      <c r="B230" s="71"/>
      <c r="C230" s="72"/>
      <c r="D230" s="73"/>
      <c r="E230" s="73"/>
      <c r="F230" s="73"/>
    </row>
    <row r="231" spans="2:6" x14ac:dyDescent="0.25">
      <c r="B231" s="71"/>
      <c r="C231" s="72"/>
      <c r="D231" s="73"/>
      <c r="E231" s="73"/>
      <c r="F231" s="73"/>
    </row>
    <row r="232" spans="2:6" x14ac:dyDescent="0.25">
      <c r="B232" s="71"/>
      <c r="C232" s="72"/>
      <c r="D232" s="73"/>
      <c r="E232" s="73"/>
      <c r="F232" s="73"/>
    </row>
    <row r="233" spans="2:6" x14ac:dyDescent="0.25">
      <c r="B233" s="71"/>
      <c r="C233" s="72"/>
      <c r="D233" s="73"/>
      <c r="E233" s="73"/>
      <c r="F233" s="73"/>
    </row>
    <row r="234" spans="2:6" x14ac:dyDescent="0.25">
      <c r="B234" s="71"/>
      <c r="C234" s="72"/>
      <c r="D234" s="73"/>
      <c r="E234" s="73"/>
      <c r="F234" s="73"/>
    </row>
    <row r="235" spans="2:6" x14ac:dyDescent="0.25">
      <c r="B235" s="71"/>
      <c r="C235" s="72"/>
      <c r="D235" s="73"/>
      <c r="E235" s="73"/>
      <c r="F235" s="73"/>
    </row>
    <row r="236" spans="2:6" x14ac:dyDescent="0.25">
      <c r="B236" s="71"/>
      <c r="C236" s="72"/>
      <c r="D236" s="73"/>
      <c r="E236" s="73"/>
      <c r="F236" s="73"/>
    </row>
    <row r="237" spans="2:6" x14ac:dyDescent="0.25">
      <c r="B237" s="71"/>
      <c r="C237" s="72"/>
      <c r="D237" s="73"/>
      <c r="E237" s="73"/>
      <c r="F237" s="73"/>
    </row>
    <row r="238" spans="2:6" x14ac:dyDescent="0.25">
      <c r="B238" s="71"/>
      <c r="C238" s="72"/>
      <c r="D238" s="73"/>
      <c r="E238" s="73"/>
      <c r="F238" s="73"/>
    </row>
    <row r="239" spans="2:6" x14ac:dyDescent="0.25">
      <c r="B239" s="71"/>
      <c r="C239" s="72"/>
      <c r="D239" s="73"/>
      <c r="E239" s="73"/>
      <c r="F239" s="73"/>
    </row>
    <row r="240" spans="2:6" x14ac:dyDescent="0.25">
      <c r="B240" s="71"/>
      <c r="C240" s="72"/>
      <c r="D240" s="73"/>
      <c r="E240" s="73"/>
      <c r="F240" s="73"/>
    </row>
    <row r="241" spans="2:6" x14ac:dyDescent="0.25">
      <c r="B241" s="71"/>
      <c r="C241" s="72"/>
      <c r="D241" s="73"/>
      <c r="E241" s="73"/>
      <c r="F241" s="73"/>
    </row>
    <row r="242" spans="2:6" x14ac:dyDescent="0.25">
      <c r="B242" s="71"/>
      <c r="C242" s="72"/>
      <c r="D242" s="73"/>
      <c r="E242" s="73"/>
      <c r="F242" s="73"/>
    </row>
    <row r="243" spans="2:6" x14ac:dyDescent="0.25">
      <c r="B243" s="71"/>
      <c r="C243" s="72"/>
      <c r="D243" s="73"/>
      <c r="E243" s="73"/>
      <c r="F243" s="73"/>
    </row>
    <row r="244" spans="2:6" x14ac:dyDescent="0.25">
      <c r="B244" s="71"/>
      <c r="C244" s="72"/>
      <c r="D244" s="73"/>
      <c r="E244" s="73"/>
      <c r="F244" s="73"/>
    </row>
    <row r="245" spans="2:6" x14ac:dyDescent="0.25">
      <c r="B245" s="71"/>
      <c r="C245" s="72"/>
      <c r="D245" s="73"/>
      <c r="E245" s="73"/>
      <c r="F245" s="73"/>
    </row>
    <row r="246" spans="2:6" x14ac:dyDescent="0.25">
      <c r="B246" s="71"/>
      <c r="C246" s="72"/>
      <c r="D246" s="73"/>
      <c r="E246" s="73"/>
      <c r="F246" s="73"/>
    </row>
    <row r="247" spans="2:6" x14ac:dyDescent="0.25">
      <c r="B247" s="71"/>
      <c r="C247" s="72"/>
      <c r="D247" s="73"/>
      <c r="E247" s="73"/>
      <c r="F247" s="73"/>
    </row>
    <row r="248" spans="2:6" x14ac:dyDescent="0.25">
      <c r="B248" s="71"/>
      <c r="C248" s="72"/>
      <c r="D248" s="73"/>
      <c r="E248" s="73"/>
      <c r="F248" s="73"/>
    </row>
    <row r="249" spans="2:6" x14ac:dyDescent="0.25">
      <c r="B249" s="71"/>
      <c r="C249" s="72"/>
      <c r="D249" s="73"/>
      <c r="E249" s="73"/>
      <c r="F249" s="73"/>
    </row>
    <row r="250" spans="2:6" x14ac:dyDescent="0.25">
      <c r="B250" s="71"/>
      <c r="C250" s="72"/>
      <c r="D250" s="73"/>
      <c r="E250" s="73"/>
      <c r="F250" s="73"/>
    </row>
    <row r="251" spans="2:6" x14ac:dyDescent="0.25">
      <c r="B251" s="71"/>
      <c r="C251" s="72"/>
      <c r="D251" s="73"/>
      <c r="E251" s="73"/>
      <c r="F251" s="73"/>
    </row>
    <row r="252" spans="2:6" x14ac:dyDescent="0.25">
      <c r="B252" s="71"/>
      <c r="C252" s="72"/>
      <c r="D252" s="73"/>
      <c r="E252" s="73"/>
      <c r="F252" s="73"/>
    </row>
    <row r="253" spans="2:6" x14ac:dyDescent="0.25">
      <c r="B253" s="71"/>
      <c r="C253" s="72"/>
      <c r="D253" s="73"/>
      <c r="E253" s="73"/>
      <c r="F253" s="73"/>
    </row>
    <row r="254" spans="2:6" x14ac:dyDescent="0.25">
      <c r="B254" s="71"/>
      <c r="C254" s="72"/>
      <c r="D254" s="73"/>
      <c r="E254" s="73"/>
      <c r="F254" s="73"/>
    </row>
    <row r="255" spans="2:6" x14ac:dyDescent="0.25">
      <c r="B255" s="71"/>
      <c r="C255" s="72"/>
      <c r="D255" s="73"/>
      <c r="E255" s="73"/>
      <c r="F255" s="73"/>
    </row>
    <row r="256" spans="2:6" x14ac:dyDescent="0.25">
      <c r="B256" s="71"/>
      <c r="C256" s="72"/>
      <c r="D256" s="73"/>
      <c r="E256" s="73"/>
      <c r="F256" s="73"/>
    </row>
    <row r="257" spans="2:6" x14ac:dyDescent="0.25">
      <c r="B257" s="71"/>
      <c r="C257" s="72"/>
      <c r="D257" s="73"/>
      <c r="E257" s="73"/>
      <c r="F257" s="73"/>
    </row>
    <row r="258" spans="2:6" x14ac:dyDescent="0.25">
      <c r="B258" s="71"/>
      <c r="C258" s="72"/>
      <c r="D258" s="73"/>
      <c r="E258" s="73"/>
      <c r="F258" s="73"/>
    </row>
    <row r="259" spans="2:6" x14ac:dyDescent="0.25">
      <c r="B259" s="71"/>
      <c r="C259" s="72"/>
      <c r="D259" s="73"/>
      <c r="E259" s="73"/>
      <c r="F259" s="73"/>
    </row>
    <row r="260" spans="2:6" x14ac:dyDescent="0.25">
      <c r="B260" s="71"/>
      <c r="C260" s="72"/>
      <c r="D260" s="73"/>
      <c r="E260" s="73"/>
      <c r="F260" s="73"/>
    </row>
    <row r="261" spans="2:6" x14ac:dyDescent="0.25">
      <c r="B261" s="71"/>
      <c r="C261" s="72"/>
      <c r="D261" s="73"/>
      <c r="E261" s="73"/>
      <c r="F261" s="73"/>
    </row>
    <row r="262" spans="2:6" x14ac:dyDescent="0.25">
      <c r="B262" s="71"/>
      <c r="C262" s="72"/>
      <c r="D262" s="73"/>
      <c r="E262" s="73"/>
      <c r="F262" s="73"/>
    </row>
    <row r="263" spans="2:6" x14ac:dyDescent="0.25">
      <c r="B263" s="71"/>
      <c r="C263" s="72"/>
      <c r="D263" s="73"/>
      <c r="E263" s="73"/>
      <c r="F263" s="73"/>
    </row>
    <row r="264" spans="2:6" x14ac:dyDescent="0.25">
      <c r="B264" s="71"/>
      <c r="C264" s="72"/>
      <c r="D264" s="73"/>
      <c r="E264" s="73"/>
      <c r="F264" s="73"/>
    </row>
    <row r="265" spans="2:6" x14ac:dyDescent="0.25">
      <c r="B265" s="71"/>
      <c r="C265" s="72"/>
      <c r="D265" s="73"/>
      <c r="E265" s="73"/>
      <c r="F265" s="73"/>
    </row>
    <row r="266" spans="2:6" x14ac:dyDescent="0.25">
      <c r="B266" s="71"/>
      <c r="C266" s="72"/>
      <c r="D266" s="73"/>
      <c r="E266" s="73"/>
      <c r="F266" s="73"/>
    </row>
    <row r="267" spans="2:6" x14ac:dyDescent="0.25">
      <c r="B267" s="71"/>
      <c r="C267" s="72"/>
      <c r="D267" s="73"/>
      <c r="E267" s="73"/>
      <c r="F267" s="73"/>
    </row>
    <row r="268" spans="2:6" x14ac:dyDescent="0.25">
      <c r="B268" s="71"/>
      <c r="C268" s="72"/>
      <c r="D268" s="73"/>
      <c r="E268" s="73"/>
      <c r="F268" s="73"/>
    </row>
    <row r="269" spans="2:6" x14ac:dyDescent="0.25">
      <c r="B269" s="71"/>
      <c r="C269" s="72"/>
      <c r="D269" s="73"/>
      <c r="E269" s="73"/>
      <c r="F269" s="73"/>
    </row>
    <row r="270" spans="2:6" x14ac:dyDescent="0.25">
      <c r="B270" s="71"/>
      <c r="C270" s="72"/>
      <c r="D270" s="73"/>
      <c r="E270" s="73"/>
      <c r="F270" s="73"/>
    </row>
    <row r="271" spans="2:6" x14ac:dyDescent="0.25">
      <c r="B271" s="71"/>
      <c r="C271" s="72"/>
      <c r="D271" s="73"/>
      <c r="E271" s="73"/>
      <c r="F271" s="73"/>
    </row>
  </sheetData>
  <mergeCells count="1">
    <mergeCell ref="B2:F2"/>
  </mergeCells>
  <pageMargins left="0.7" right="0.7" top="0.75" bottom="0.75" header="0.3" footer="0.3"/>
  <pageSetup paperSize="9" scale="77" orientation="portrait" r:id="rId1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284"/>
  <sheetViews>
    <sheetView workbookViewId="0">
      <selection activeCell="F18" sqref="F18"/>
    </sheetView>
  </sheetViews>
  <sheetFormatPr defaultRowHeight="15" x14ac:dyDescent="0.25"/>
  <cols>
    <col min="1" max="1" width="9.140625" style="59"/>
    <col min="2" max="2" width="52.7109375" style="74" customWidth="1"/>
    <col min="3" max="3" width="8.140625" style="75" bestFit="1" customWidth="1"/>
    <col min="4" max="4" width="13" style="76" customWidth="1"/>
    <col min="5" max="5" width="17.140625" style="76" customWidth="1"/>
    <col min="6" max="6" width="15.7109375" style="76" customWidth="1"/>
    <col min="7" max="7" width="14" style="66" customWidth="1"/>
    <col min="8" max="16384" width="9.140625" style="59"/>
  </cols>
  <sheetData>
    <row r="2" spans="2:7" s="54" customFormat="1" x14ac:dyDescent="0.2">
      <c r="B2" s="212" t="str">
        <f>'Elenco Prezzi Unitari'!B137</f>
        <v>PLT3 - Nummernschilderkennungsstation Nr.3:  Kreisverkehr Bahnhof (Gemeinde  SALURN)</v>
      </c>
      <c r="C2" s="212"/>
      <c r="D2" s="212"/>
      <c r="E2" s="212"/>
      <c r="F2" s="212"/>
      <c r="G2" s="53"/>
    </row>
    <row r="3" spans="2:7" s="54" customFormat="1" x14ac:dyDescent="0.2">
      <c r="B3" s="55" t="str">
        <f>'Elenco Prezzi Unitari'!B65</f>
        <v>BESCHREIBUNG</v>
      </c>
      <c r="C3" s="55" t="str">
        <f>'Elenco Prezzi Unitari'!C65</f>
        <v>M.E.</v>
      </c>
      <c r="D3" s="55" t="str">
        <f>'Elenco Prezzi Unitari'!D65</f>
        <v>ANZ.</v>
      </c>
      <c r="E3" s="55" t="str">
        <f>'Elenco Prezzi Unitari'!E65</f>
        <v>EINHEITSPREIS</v>
      </c>
      <c r="F3" s="55" t="str">
        <f>'Elenco Prezzi Unitari'!F65</f>
        <v>BETRAG</v>
      </c>
      <c r="G3" s="53"/>
    </row>
    <row r="4" spans="2:7" ht="30" x14ac:dyDescent="0.25">
      <c r="B4" s="34" t="str">
        <f>'Elenco Prezzi Unitari'!B4</f>
        <v>Videokamera Nummernschilderkennung OCR + Übersichtskamera</v>
      </c>
      <c r="C4" s="56" t="s">
        <v>1</v>
      </c>
      <c r="D4" s="57">
        <v>2</v>
      </c>
      <c r="E4" s="82">
        <f>'Elenco Prezzi Unitari'!F4</f>
        <v>3200</v>
      </c>
      <c r="F4" s="83">
        <f t="shared" ref="F4:F8" si="0">E4*D4</f>
        <v>6400</v>
      </c>
      <c r="G4" s="58"/>
    </row>
    <row r="5" spans="2:7" ht="30" x14ac:dyDescent="0.25">
      <c r="B5" s="34" t="str">
        <f>'Elenco Prezzi Unitari'!B5</f>
        <v>Lokaler Speicher f. Videokamera Nummernschilderkennung - HD Typ SSD 120 GB</v>
      </c>
      <c r="C5" s="56" t="s">
        <v>1</v>
      </c>
      <c r="D5" s="57">
        <v>2</v>
      </c>
      <c r="E5" s="82">
        <f>'Elenco Prezzi Unitari'!F5</f>
        <v>224</v>
      </c>
      <c r="F5" s="83">
        <f t="shared" si="0"/>
        <v>448</v>
      </c>
      <c r="G5" s="58"/>
    </row>
    <row r="6" spans="2:7" x14ac:dyDescent="0.25">
      <c r="B6" s="34" t="str">
        <f>'Elenco Prezzi Unitari'!B10</f>
        <v>Grundlizenz Kamera f. SW Nummernschilderkennung</v>
      </c>
      <c r="C6" s="56" t="s">
        <v>1</v>
      </c>
      <c r="D6" s="57">
        <v>2</v>
      </c>
      <c r="E6" s="82">
        <f>'Elenco Prezzi Unitari'!F10</f>
        <v>513.5</v>
      </c>
      <c r="F6" s="83">
        <f t="shared" si="0"/>
        <v>1027</v>
      </c>
      <c r="G6" s="58"/>
    </row>
    <row r="7" spans="2:7" ht="30" x14ac:dyDescent="0.25">
      <c r="B7" s="34" t="str">
        <f>'Elenco Prezzi Unitari'!B11</f>
        <v>Lizenz Kamera Zugriff KfZ-Zulassungsstelle f. SW Nummernschilderkennung</v>
      </c>
      <c r="C7" s="56" t="s">
        <v>1</v>
      </c>
      <c r="D7" s="57">
        <v>2</v>
      </c>
      <c r="E7" s="82">
        <f>'Elenco Prezzi Unitari'!F11</f>
        <v>260</v>
      </c>
      <c r="F7" s="83">
        <f t="shared" si="0"/>
        <v>520</v>
      </c>
      <c r="G7" s="58"/>
    </row>
    <row r="8" spans="2:7" x14ac:dyDescent="0.25">
      <c r="B8" s="34" t="str">
        <f>'Elenco Prezzi Unitari'!B37</f>
        <v>Schild "Videoüberwachter Bereich" Art.13 GvD 196/2003</v>
      </c>
      <c r="C8" s="56" t="s">
        <v>1</v>
      </c>
      <c r="D8" s="57">
        <v>2</v>
      </c>
      <c r="E8" s="82">
        <f>'Elenco Prezzi Unitari'!F37</f>
        <v>50</v>
      </c>
      <c r="F8" s="83">
        <f t="shared" si="0"/>
        <v>100</v>
      </c>
      <c r="G8" s="58"/>
    </row>
    <row r="9" spans="2:7" ht="75" x14ac:dyDescent="0.25">
      <c r="B9" s="33" t="str">
        <f>'Elenco Prezzi Unitari'!B32</f>
        <v>Zubehörteile für die Montage der Videokameras und die fachgerechte Herstellung einer vollständigen, funktionstüchtigen Anlage (z.B. Elektroschaltschrank, Geräteschrank, selbstrückstellender Schalter, Netzgeräte, Kabel usw.)</v>
      </c>
      <c r="C9" s="118" t="str">
        <f>'Elenco Prezzi Unitari'!C32</f>
        <v>pauschal</v>
      </c>
      <c r="D9" s="57">
        <v>1</v>
      </c>
      <c r="E9" s="82">
        <v>1200</v>
      </c>
      <c r="F9" s="83">
        <f>E9*D9</f>
        <v>1200</v>
      </c>
      <c r="G9" s="58"/>
    </row>
    <row r="10" spans="2:7" ht="30" x14ac:dyDescent="0.25">
      <c r="B10" s="33" t="str">
        <f>'Elenco Prezzi Unitari'!B34</f>
        <v>Arbeitslohn für die Installation (einschließlich Einsatz einer Arbeitsbühne) und die Konfiguration der Anlage.</v>
      </c>
      <c r="C10" s="118" t="str">
        <f>'Elenco Prezzi Unitari'!C34</f>
        <v>pauschal</v>
      </c>
      <c r="D10" s="63">
        <v>1</v>
      </c>
      <c r="E10" s="86">
        <v>1200</v>
      </c>
      <c r="F10" s="87">
        <f>E10*D10</f>
        <v>1200</v>
      </c>
      <c r="G10" s="64"/>
    </row>
    <row r="11" spans="2:7" x14ac:dyDescent="0.25">
      <c r="B11" s="35" t="str">
        <f>'Elenco Prezzi Unitari'!B66</f>
        <v>Gesamt SOA Kategorie OS5</v>
      </c>
      <c r="C11" s="60"/>
      <c r="D11" s="61"/>
      <c r="E11" s="84"/>
      <c r="F11" s="85">
        <f>SUM(F4:F10)</f>
        <v>10895</v>
      </c>
    </row>
    <row r="12" spans="2:7" x14ac:dyDescent="0.25">
      <c r="B12" s="34" t="str">
        <f>'Elenco Prezzi Unitari'!B6</f>
        <v>Modem 3G HSPDS/GPRS mit eingebauter Antenne</v>
      </c>
      <c r="C12" s="56" t="s">
        <v>1</v>
      </c>
      <c r="D12" s="57">
        <v>2</v>
      </c>
      <c r="E12" s="82">
        <f>'Elenco Prezzi Unitari'!F6</f>
        <v>320</v>
      </c>
      <c r="F12" s="83">
        <f t="shared" ref="F12" si="1">E12*D12</f>
        <v>640</v>
      </c>
    </row>
    <row r="13" spans="2:7" ht="45" x14ac:dyDescent="0.25">
      <c r="B13" s="33" t="str">
        <f>'Elenco Prezzi Unitari'!B33</f>
        <v>Zubehörteile für die Montage der Konnektivitätsgeräte zur fachgerechten Herstellung einer vollständigen, funktionstüchtigen Anlage.</v>
      </c>
      <c r="C13" s="117" t="str">
        <f>'Elenco Prezzi Unitari'!C33</f>
        <v>pauschal</v>
      </c>
      <c r="D13" s="57">
        <v>1</v>
      </c>
      <c r="E13" s="82">
        <v>400</v>
      </c>
      <c r="F13" s="83">
        <f>E13*D13</f>
        <v>400</v>
      </c>
    </row>
    <row r="14" spans="2:7" ht="30" x14ac:dyDescent="0.25">
      <c r="B14" s="34" t="str">
        <f>'Elenco Prezzi Unitari'!B34</f>
        <v>Arbeitslohn für die Installation (einschließlich Einsatz einer Arbeitsbühne) und die Konfiguration der Anlage.</v>
      </c>
      <c r="C14" s="114" t="str">
        <f>'Elenco Prezzi Unitari'!C34</f>
        <v>pauschal</v>
      </c>
      <c r="D14" s="63">
        <v>1</v>
      </c>
      <c r="E14" s="86">
        <v>400</v>
      </c>
      <c r="F14" s="87">
        <f>E14*D14</f>
        <v>400</v>
      </c>
    </row>
    <row r="15" spans="2:7" x14ac:dyDescent="0.25">
      <c r="B15" s="36" t="str">
        <f>'Elenco Prezzi Unitari'!B67</f>
        <v>Gesamt SOA Kategorie OS19</v>
      </c>
      <c r="C15" s="60"/>
      <c r="D15" s="65"/>
      <c r="E15" s="84"/>
      <c r="F15" s="88">
        <f>SUM(F12:F14)</f>
        <v>1440</v>
      </c>
    </row>
    <row r="16" spans="2:7" x14ac:dyDescent="0.25">
      <c r="B16" s="67"/>
      <c r="C16" s="68"/>
      <c r="D16" s="69"/>
      <c r="E16" s="89"/>
      <c r="F16" s="89"/>
    </row>
    <row r="17" spans="2:6" x14ac:dyDescent="0.25">
      <c r="B17" s="45" t="str">
        <f>'Elenco Prezzi Unitari'!B69</f>
        <v>SUMME</v>
      </c>
      <c r="C17" s="60"/>
      <c r="D17" s="70"/>
      <c r="E17" s="84"/>
      <c r="F17" s="90">
        <f>F11+F15</f>
        <v>12335</v>
      </c>
    </row>
    <row r="18" spans="2:6" x14ac:dyDescent="0.25">
      <c r="B18" s="71"/>
      <c r="C18" s="72"/>
      <c r="D18" s="73"/>
      <c r="E18" s="73"/>
      <c r="F18" s="73"/>
    </row>
    <row r="19" spans="2:6" x14ac:dyDescent="0.25">
      <c r="B19" s="71"/>
      <c r="C19" s="72"/>
      <c r="D19" s="73"/>
      <c r="E19" s="73"/>
      <c r="F19" s="73"/>
    </row>
    <row r="20" spans="2:6" x14ac:dyDescent="0.25">
      <c r="B20" s="71"/>
      <c r="C20" s="72"/>
      <c r="D20" s="73"/>
      <c r="E20" s="73"/>
      <c r="F20" s="73"/>
    </row>
    <row r="21" spans="2:6" x14ac:dyDescent="0.25">
      <c r="B21" s="71"/>
      <c r="C21" s="72"/>
      <c r="D21" s="73"/>
      <c r="E21" s="73"/>
      <c r="F21" s="73"/>
    </row>
    <row r="22" spans="2:6" x14ac:dyDescent="0.25">
      <c r="B22" s="71"/>
      <c r="C22" s="72"/>
      <c r="D22" s="73"/>
      <c r="E22" s="73"/>
      <c r="F22" s="73"/>
    </row>
    <row r="23" spans="2:6" x14ac:dyDescent="0.25">
      <c r="B23" s="71"/>
      <c r="C23" s="72"/>
      <c r="D23" s="73"/>
      <c r="E23" s="73"/>
      <c r="F23" s="73"/>
    </row>
    <row r="24" spans="2:6" x14ac:dyDescent="0.25">
      <c r="B24" s="71"/>
      <c r="C24" s="72"/>
      <c r="D24" s="73"/>
      <c r="E24" s="73"/>
      <c r="F24" s="73"/>
    </row>
    <row r="25" spans="2:6" x14ac:dyDescent="0.25">
      <c r="B25" s="71"/>
      <c r="C25" s="72"/>
      <c r="D25" s="73"/>
      <c r="E25" s="73"/>
      <c r="F25" s="73"/>
    </row>
    <row r="26" spans="2:6" x14ac:dyDescent="0.25">
      <c r="B26" s="71"/>
      <c r="C26" s="72"/>
      <c r="D26" s="73"/>
      <c r="E26" s="73"/>
      <c r="F26" s="73"/>
    </row>
    <row r="27" spans="2:6" x14ac:dyDescent="0.25">
      <c r="B27" s="71"/>
      <c r="C27" s="72"/>
      <c r="D27" s="73"/>
      <c r="E27" s="73"/>
      <c r="F27" s="73"/>
    </row>
    <row r="28" spans="2:6" x14ac:dyDescent="0.25">
      <c r="B28" s="71"/>
      <c r="C28" s="72"/>
      <c r="D28" s="73"/>
      <c r="E28" s="73"/>
      <c r="F28" s="73"/>
    </row>
    <row r="29" spans="2:6" x14ac:dyDescent="0.25">
      <c r="B29" s="71"/>
      <c r="C29" s="72"/>
      <c r="D29" s="73"/>
      <c r="E29" s="73"/>
      <c r="F29" s="73"/>
    </row>
    <row r="30" spans="2:6" x14ac:dyDescent="0.25">
      <c r="B30" s="71"/>
      <c r="C30" s="72"/>
      <c r="D30" s="73"/>
      <c r="E30" s="73"/>
      <c r="F30" s="73"/>
    </row>
    <row r="31" spans="2:6" x14ac:dyDescent="0.25">
      <c r="B31" s="71"/>
      <c r="C31" s="72"/>
      <c r="D31" s="73"/>
      <c r="E31" s="73"/>
      <c r="F31" s="73"/>
    </row>
    <row r="32" spans="2:6" x14ac:dyDescent="0.25">
      <c r="B32" s="71"/>
      <c r="C32" s="72"/>
      <c r="D32" s="73"/>
      <c r="E32" s="73"/>
      <c r="F32" s="73"/>
    </row>
    <row r="33" spans="2:6" x14ac:dyDescent="0.25">
      <c r="B33" s="71"/>
      <c r="C33" s="72"/>
      <c r="D33" s="73"/>
      <c r="E33" s="73"/>
      <c r="F33" s="73"/>
    </row>
    <row r="34" spans="2:6" x14ac:dyDescent="0.25">
      <c r="B34" s="71"/>
      <c r="C34" s="72"/>
      <c r="D34" s="73"/>
      <c r="E34" s="73"/>
      <c r="F34" s="73"/>
    </row>
    <row r="35" spans="2:6" x14ac:dyDescent="0.25">
      <c r="B35" s="71"/>
      <c r="C35" s="72"/>
      <c r="D35" s="73"/>
      <c r="E35" s="73"/>
      <c r="F35" s="73"/>
    </row>
    <row r="36" spans="2:6" x14ac:dyDescent="0.25">
      <c r="B36" s="71"/>
      <c r="C36" s="72"/>
      <c r="D36" s="73"/>
      <c r="E36" s="73"/>
      <c r="F36" s="73"/>
    </row>
    <row r="37" spans="2:6" x14ac:dyDescent="0.25">
      <c r="B37" s="71"/>
      <c r="C37" s="72"/>
      <c r="D37" s="73"/>
      <c r="E37" s="73"/>
      <c r="F37" s="73"/>
    </row>
    <row r="38" spans="2:6" x14ac:dyDescent="0.25">
      <c r="B38" s="71"/>
      <c r="C38" s="72"/>
      <c r="D38" s="73"/>
      <c r="E38" s="73"/>
      <c r="F38" s="73"/>
    </row>
    <row r="39" spans="2:6" x14ac:dyDescent="0.25">
      <c r="B39" s="71"/>
      <c r="C39" s="72"/>
      <c r="D39" s="73"/>
      <c r="E39" s="73"/>
      <c r="F39" s="73"/>
    </row>
    <row r="40" spans="2:6" x14ac:dyDescent="0.25">
      <c r="B40" s="71"/>
      <c r="C40" s="72"/>
      <c r="D40" s="73"/>
      <c r="E40" s="73"/>
      <c r="F40" s="73"/>
    </row>
    <row r="41" spans="2:6" x14ac:dyDescent="0.25">
      <c r="B41" s="71"/>
      <c r="C41" s="72"/>
      <c r="D41" s="73"/>
      <c r="E41" s="73"/>
      <c r="F41" s="73"/>
    </row>
    <row r="42" spans="2:6" x14ac:dyDescent="0.25">
      <c r="B42" s="71"/>
      <c r="C42" s="72"/>
      <c r="D42" s="73"/>
      <c r="E42" s="73"/>
      <c r="F42" s="73"/>
    </row>
    <row r="43" spans="2:6" x14ac:dyDescent="0.25">
      <c r="B43" s="71"/>
      <c r="C43" s="72"/>
      <c r="D43" s="73"/>
      <c r="E43" s="73"/>
      <c r="F43" s="73"/>
    </row>
    <row r="44" spans="2:6" x14ac:dyDescent="0.25">
      <c r="B44" s="71"/>
      <c r="C44" s="72"/>
      <c r="D44" s="73"/>
      <c r="E44" s="73"/>
      <c r="F44" s="73"/>
    </row>
    <row r="45" spans="2:6" x14ac:dyDescent="0.25">
      <c r="B45" s="71"/>
      <c r="C45" s="72"/>
      <c r="D45" s="73"/>
      <c r="E45" s="73"/>
      <c r="F45" s="73"/>
    </row>
    <row r="46" spans="2:6" x14ac:dyDescent="0.25">
      <c r="B46" s="71"/>
      <c r="C46" s="72"/>
      <c r="D46" s="73"/>
      <c r="E46" s="73"/>
      <c r="F46" s="73"/>
    </row>
    <row r="47" spans="2:6" x14ac:dyDescent="0.25">
      <c r="B47" s="71"/>
      <c r="C47" s="72"/>
      <c r="D47" s="73"/>
      <c r="E47" s="73"/>
      <c r="F47" s="73"/>
    </row>
    <row r="48" spans="2:6" x14ac:dyDescent="0.25">
      <c r="B48" s="71"/>
      <c r="C48" s="72"/>
      <c r="D48" s="73"/>
      <c r="E48" s="73"/>
      <c r="F48" s="73"/>
    </row>
    <row r="49" spans="2:6" x14ac:dyDescent="0.25">
      <c r="B49" s="71"/>
      <c r="C49" s="72"/>
      <c r="D49" s="73"/>
      <c r="E49" s="73"/>
      <c r="F49" s="73"/>
    </row>
    <row r="50" spans="2:6" x14ac:dyDescent="0.25">
      <c r="B50" s="71"/>
      <c r="C50" s="72"/>
      <c r="D50" s="73"/>
      <c r="E50" s="73"/>
      <c r="F50" s="73"/>
    </row>
    <row r="51" spans="2:6" x14ac:dyDescent="0.25">
      <c r="B51" s="71"/>
      <c r="C51" s="72"/>
      <c r="D51" s="73"/>
      <c r="E51" s="73"/>
      <c r="F51" s="73"/>
    </row>
    <row r="52" spans="2:6" x14ac:dyDescent="0.25">
      <c r="B52" s="71"/>
      <c r="C52" s="72"/>
      <c r="D52" s="73"/>
      <c r="E52" s="73"/>
      <c r="F52" s="73"/>
    </row>
    <row r="53" spans="2:6" x14ac:dyDescent="0.25">
      <c r="B53" s="71"/>
      <c r="C53" s="72"/>
      <c r="D53" s="73"/>
      <c r="E53" s="73"/>
      <c r="F53" s="73"/>
    </row>
    <row r="54" spans="2:6" x14ac:dyDescent="0.25">
      <c r="B54" s="71"/>
      <c r="C54" s="72"/>
      <c r="D54" s="73"/>
      <c r="E54" s="73"/>
      <c r="F54" s="73"/>
    </row>
    <row r="55" spans="2:6" x14ac:dyDescent="0.25">
      <c r="B55" s="71"/>
      <c r="C55" s="72"/>
      <c r="D55" s="73"/>
      <c r="E55" s="73"/>
      <c r="F55" s="73"/>
    </row>
    <row r="56" spans="2:6" x14ac:dyDescent="0.25">
      <c r="B56" s="71"/>
      <c r="C56" s="72"/>
      <c r="D56" s="73"/>
      <c r="E56" s="73"/>
      <c r="F56" s="73"/>
    </row>
    <row r="57" spans="2:6" x14ac:dyDescent="0.25">
      <c r="B57" s="71"/>
      <c r="C57" s="72"/>
      <c r="D57" s="73"/>
      <c r="E57" s="73"/>
      <c r="F57" s="73"/>
    </row>
    <row r="58" spans="2:6" x14ac:dyDescent="0.25">
      <c r="B58" s="71"/>
      <c r="C58" s="72"/>
      <c r="D58" s="73"/>
      <c r="E58" s="73"/>
      <c r="F58" s="73"/>
    </row>
    <row r="59" spans="2:6" x14ac:dyDescent="0.25">
      <c r="B59" s="71"/>
      <c r="C59" s="72"/>
      <c r="D59" s="73"/>
      <c r="E59" s="73"/>
      <c r="F59" s="73"/>
    </row>
    <row r="60" spans="2:6" x14ac:dyDescent="0.25">
      <c r="B60" s="71"/>
      <c r="C60" s="72"/>
      <c r="D60" s="73"/>
      <c r="E60" s="73"/>
      <c r="F60" s="73"/>
    </row>
    <row r="61" spans="2:6" x14ac:dyDescent="0.25">
      <c r="B61" s="71"/>
      <c r="C61" s="72"/>
      <c r="D61" s="73"/>
      <c r="E61" s="73"/>
      <c r="F61" s="73"/>
    </row>
    <row r="62" spans="2:6" x14ac:dyDescent="0.25">
      <c r="B62" s="71"/>
      <c r="C62" s="72"/>
      <c r="D62" s="73"/>
      <c r="E62" s="73"/>
      <c r="F62" s="73"/>
    </row>
    <row r="63" spans="2:6" x14ac:dyDescent="0.25">
      <c r="B63" s="71"/>
      <c r="C63" s="72"/>
      <c r="D63" s="73"/>
      <c r="E63" s="73"/>
      <c r="F63" s="73"/>
    </row>
    <row r="64" spans="2:6" x14ac:dyDescent="0.25">
      <c r="B64" s="71"/>
      <c r="C64" s="72"/>
      <c r="D64" s="73"/>
      <c r="E64" s="73"/>
      <c r="F64" s="73"/>
    </row>
    <row r="65" spans="2:6" x14ac:dyDescent="0.25">
      <c r="B65" s="71"/>
      <c r="C65" s="72"/>
      <c r="D65" s="73"/>
      <c r="E65" s="73"/>
      <c r="F65" s="73"/>
    </row>
    <row r="66" spans="2:6" x14ac:dyDescent="0.25">
      <c r="B66" s="71"/>
      <c r="C66" s="72"/>
      <c r="D66" s="73"/>
      <c r="E66" s="73"/>
      <c r="F66" s="73"/>
    </row>
    <row r="67" spans="2:6" x14ac:dyDescent="0.25">
      <c r="B67" s="71"/>
      <c r="C67" s="72"/>
      <c r="D67" s="73"/>
      <c r="E67" s="73"/>
      <c r="F67" s="73"/>
    </row>
    <row r="68" spans="2:6" x14ac:dyDescent="0.25">
      <c r="B68" s="71"/>
      <c r="C68" s="72"/>
      <c r="D68" s="73"/>
      <c r="E68" s="73"/>
      <c r="F68" s="73"/>
    </row>
    <row r="69" spans="2:6" x14ac:dyDescent="0.25">
      <c r="B69" s="71"/>
      <c r="C69" s="72"/>
      <c r="D69" s="73"/>
      <c r="E69" s="73"/>
      <c r="F69" s="73"/>
    </row>
    <row r="70" spans="2:6" x14ac:dyDescent="0.25">
      <c r="B70" s="71"/>
      <c r="C70" s="72"/>
      <c r="D70" s="73"/>
      <c r="E70" s="73"/>
      <c r="F70" s="73"/>
    </row>
    <row r="71" spans="2:6" x14ac:dyDescent="0.25">
      <c r="B71" s="71"/>
      <c r="C71" s="72"/>
      <c r="D71" s="73"/>
      <c r="E71" s="73"/>
      <c r="F71" s="73"/>
    </row>
    <row r="72" spans="2:6" x14ac:dyDescent="0.25">
      <c r="B72" s="71"/>
      <c r="C72" s="72"/>
      <c r="D72" s="73"/>
      <c r="E72" s="73"/>
      <c r="F72" s="73"/>
    </row>
    <row r="73" spans="2:6" x14ac:dyDescent="0.25">
      <c r="B73" s="71"/>
      <c r="C73" s="72"/>
      <c r="D73" s="73"/>
      <c r="E73" s="73"/>
      <c r="F73" s="73"/>
    </row>
    <row r="74" spans="2:6" x14ac:dyDescent="0.25">
      <c r="B74" s="71"/>
      <c r="C74" s="72"/>
      <c r="D74" s="73"/>
      <c r="E74" s="73"/>
      <c r="F74" s="73"/>
    </row>
    <row r="75" spans="2:6" x14ac:dyDescent="0.25">
      <c r="B75" s="71"/>
      <c r="C75" s="72"/>
      <c r="D75" s="73"/>
      <c r="E75" s="73"/>
      <c r="F75" s="73"/>
    </row>
    <row r="76" spans="2:6" x14ac:dyDescent="0.25">
      <c r="B76" s="71"/>
      <c r="C76" s="72"/>
      <c r="D76" s="73"/>
      <c r="E76" s="73"/>
      <c r="F76" s="73"/>
    </row>
    <row r="77" spans="2:6" x14ac:dyDescent="0.25">
      <c r="B77" s="71"/>
      <c r="C77" s="72"/>
      <c r="D77" s="73"/>
      <c r="E77" s="73"/>
      <c r="F77" s="73"/>
    </row>
    <row r="78" spans="2:6" x14ac:dyDescent="0.25">
      <c r="B78" s="71"/>
      <c r="C78" s="72"/>
      <c r="D78" s="73"/>
      <c r="E78" s="73"/>
      <c r="F78" s="73"/>
    </row>
    <row r="79" spans="2:6" x14ac:dyDescent="0.25">
      <c r="B79" s="71"/>
      <c r="C79" s="72"/>
      <c r="D79" s="73"/>
      <c r="E79" s="73"/>
      <c r="F79" s="73"/>
    </row>
    <row r="80" spans="2:6" x14ac:dyDescent="0.25">
      <c r="B80" s="71"/>
      <c r="C80" s="72"/>
      <c r="D80" s="73"/>
      <c r="E80" s="73"/>
      <c r="F80" s="73"/>
    </row>
    <row r="81" spans="2:6" x14ac:dyDescent="0.25">
      <c r="B81" s="71"/>
      <c r="C81" s="72"/>
      <c r="D81" s="73"/>
      <c r="E81" s="73"/>
      <c r="F81" s="73"/>
    </row>
    <row r="82" spans="2:6" x14ac:dyDescent="0.25">
      <c r="B82" s="71"/>
      <c r="C82" s="72"/>
      <c r="D82" s="73"/>
      <c r="E82" s="73"/>
      <c r="F82" s="73"/>
    </row>
    <row r="83" spans="2:6" x14ac:dyDescent="0.25">
      <c r="B83" s="71"/>
      <c r="C83" s="72"/>
      <c r="D83" s="73"/>
      <c r="E83" s="73"/>
      <c r="F83" s="73"/>
    </row>
    <row r="84" spans="2:6" x14ac:dyDescent="0.25">
      <c r="B84" s="71"/>
      <c r="C84" s="72"/>
      <c r="D84" s="73"/>
      <c r="E84" s="73"/>
      <c r="F84" s="73"/>
    </row>
    <row r="85" spans="2:6" x14ac:dyDescent="0.25">
      <c r="B85" s="71"/>
      <c r="C85" s="72"/>
      <c r="D85" s="73"/>
      <c r="E85" s="73"/>
      <c r="F85" s="73"/>
    </row>
    <row r="86" spans="2:6" x14ac:dyDescent="0.25">
      <c r="B86" s="71"/>
      <c r="C86" s="72"/>
      <c r="D86" s="73"/>
      <c r="E86" s="73"/>
      <c r="F86" s="73"/>
    </row>
    <row r="87" spans="2:6" x14ac:dyDescent="0.25">
      <c r="B87" s="71"/>
      <c r="C87" s="72"/>
      <c r="D87" s="73"/>
      <c r="E87" s="73"/>
      <c r="F87" s="73"/>
    </row>
    <row r="88" spans="2:6" x14ac:dyDescent="0.25">
      <c r="B88" s="71"/>
      <c r="C88" s="72"/>
      <c r="D88" s="73"/>
      <c r="E88" s="73"/>
      <c r="F88" s="73"/>
    </row>
    <row r="89" spans="2:6" x14ac:dyDescent="0.25">
      <c r="B89" s="71"/>
      <c r="C89" s="72"/>
      <c r="D89" s="73"/>
      <c r="E89" s="73"/>
      <c r="F89" s="73"/>
    </row>
    <row r="90" spans="2:6" x14ac:dyDescent="0.25">
      <c r="B90" s="71"/>
      <c r="C90" s="72"/>
      <c r="D90" s="73"/>
      <c r="E90" s="73"/>
      <c r="F90" s="73"/>
    </row>
    <row r="91" spans="2:6" x14ac:dyDescent="0.25">
      <c r="B91" s="71"/>
      <c r="C91" s="72"/>
      <c r="D91" s="73"/>
      <c r="E91" s="73"/>
      <c r="F91" s="73"/>
    </row>
    <row r="92" spans="2:6" x14ac:dyDescent="0.25">
      <c r="B92" s="71"/>
      <c r="C92" s="72"/>
      <c r="D92" s="73"/>
      <c r="E92" s="73"/>
      <c r="F92" s="73"/>
    </row>
    <row r="93" spans="2:6" x14ac:dyDescent="0.25">
      <c r="B93" s="71"/>
      <c r="C93" s="72"/>
      <c r="D93" s="73"/>
      <c r="E93" s="73"/>
      <c r="F93" s="73"/>
    </row>
    <row r="94" spans="2:6" x14ac:dyDescent="0.25">
      <c r="B94" s="71"/>
      <c r="C94" s="72"/>
      <c r="D94" s="73"/>
      <c r="E94" s="73"/>
      <c r="F94" s="73"/>
    </row>
    <row r="95" spans="2:6" x14ac:dyDescent="0.25">
      <c r="B95" s="71"/>
      <c r="C95" s="72"/>
      <c r="D95" s="73"/>
      <c r="E95" s="73"/>
      <c r="F95" s="73"/>
    </row>
    <row r="96" spans="2:6" x14ac:dyDescent="0.25">
      <c r="B96" s="71"/>
      <c r="C96" s="72"/>
      <c r="D96" s="73"/>
      <c r="E96" s="73"/>
      <c r="F96" s="73"/>
    </row>
    <row r="97" spans="2:6" x14ac:dyDescent="0.25">
      <c r="B97" s="71"/>
      <c r="C97" s="72"/>
      <c r="D97" s="73"/>
      <c r="E97" s="73"/>
      <c r="F97" s="73"/>
    </row>
    <row r="98" spans="2:6" x14ac:dyDescent="0.25">
      <c r="B98" s="71"/>
      <c r="C98" s="72"/>
      <c r="D98" s="73"/>
      <c r="E98" s="73"/>
      <c r="F98" s="73"/>
    </row>
    <row r="99" spans="2:6" x14ac:dyDescent="0.25">
      <c r="B99" s="71"/>
      <c r="C99" s="72"/>
      <c r="D99" s="73"/>
      <c r="E99" s="73"/>
      <c r="F99" s="73"/>
    </row>
    <row r="100" spans="2:6" x14ac:dyDescent="0.25">
      <c r="B100" s="71"/>
      <c r="C100" s="72"/>
      <c r="D100" s="73"/>
      <c r="E100" s="73"/>
      <c r="F100" s="73"/>
    </row>
    <row r="101" spans="2:6" x14ac:dyDescent="0.25">
      <c r="B101" s="71"/>
      <c r="C101" s="72"/>
      <c r="D101" s="73"/>
      <c r="E101" s="73"/>
      <c r="F101" s="73"/>
    </row>
    <row r="102" spans="2:6" x14ac:dyDescent="0.25">
      <c r="B102" s="71"/>
      <c r="C102" s="72"/>
      <c r="D102" s="73"/>
      <c r="E102" s="73"/>
      <c r="F102" s="73"/>
    </row>
    <row r="103" spans="2:6" x14ac:dyDescent="0.25">
      <c r="B103" s="71"/>
      <c r="C103" s="72"/>
      <c r="D103" s="73"/>
      <c r="E103" s="73"/>
      <c r="F103" s="73"/>
    </row>
    <row r="104" spans="2:6" x14ac:dyDescent="0.25">
      <c r="B104" s="71"/>
      <c r="C104" s="72"/>
      <c r="D104" s="73"/>
      <c r="E104" s="73"/>
      <c r="F104" s="73"/>
    </row>
    <row r="105" spans="2:6" x14ac:dyDescent="0.25">
      <c r="B105" s="71"/>
      <c r="C105" s="72"/>
      <c r="D105" s="73"/>
      <c r="E105" s="73"/>
      <c r="F105" s="73"/>
    </row>
    <row r="106" spans="2:6" x14ac:dyDescent="0.25">
      <c r="B106" s="71"/>
      <c r="C106" s="72"/>
      <c r="D106" s="73"/>
      <c r="E106" s="73"/>
      <c r="F106" s="73"/>
    </row>
    <row r="107" spans="2:6" x14ac:dyDescent="0.25">
      <c r="B107" s="71"/>
      <c r="C107" s="72"/>
      <c r="D107" s="73"/>
      <c r="E107" s="73"/>
      <c r="F107" s="73"/>
    </row>
    <row r="108" spans="2:6" x14ac:dyDescent="0.25">
      <c r="B108" s="71"/>
      <c r="C108" s="72"/>
      <c r="D108" s="73"/>
      <c r="E108" s="73"/>
      <c r="F108" s="73"/>
    </row>
    <row r="109" spans="2:6" x14ac:dyDescent="0.25">
      <c r="B109" s="71"/>
      <c r="C109" s="72"/>
      <c r="D109" s="73"/>
      <c r="E109" s="73"/>
      <c r="F109" s="73"/>
    </row>
    <row r="110" spans="2:6" x14ac:dyDescent="0.25">
      <c r="B110" s="71"/>
      <c r="C110" s="72"/>
      <c r="D110" s="73"/>
      <c r="E110" s="73"/>
      <c r="F110" s="73"/>
    </row>
    <row r="111" spans="2:6" x14ac:dyDescent="0.25">
      <c r="B111" s="71"/>
      <c r="C111" s="72"/>
      <c r="D111" s="73"/>
      <c r="E111" s="73"/>
      <c r="F111" s="73"/>
    </row>
    <row r="112" spans="2:6" x14ac:dyDescent="0.25">
      <c r="B112" s="71"/>
      <c r="C112" s="72"/>
      <c r="D112" s="73"/>
      <c r="E112" s="73"/>
      <c r="F112" s="73"/>
    </row>
    <row r="113" spans="2:6" x14ac:dyDescent="0.25">
      <c r="B113" s="71"/>
      <c r="C113" s="72"/>
      <c r="D113" s="73"/>
      <c r="E113" s="73"/>
      <c r="F113" s="73"/>
    </row>
    <row r="114" spans="2:6" x14ac:dyDescent="0.25">
      <c r="B114" s="71"/>
      <c r="C114" s="72"/>
      <c r="D114" s="73"/>
      <c r="E114" s="73"/>
      <c r="F114" s="73"/>
    </row>
    <row r="115" spans="2:6" x14ac:dyDescent="0.25">
      <c r="B115" s="71"/>
      <c r="C115" s="72"/>
      <c r="D115" s="73"/>
      <c r="E115" s="73"/>
      <c r="F115" s="73"/>
    </row>
    <row r="116" spans="2:6" x14ac:dyDescent="0.25">
      <c r="B116" s="71"/>
      <c r="C116" s="72"/>
      <c r="D116" s="73"/>
      <c r="E116" s="73"/>
      <c r="F116" s="73"/>
    </row>
    <row r="117" spans="2:6" x14ac:dyDescent="0.25">
      <c r="B117" s="71"/>
      <c r="C117" s="72"/>
      <c r="D117" s="73"/>
      <c r="E117" s="73"/>
      <c r="F117" s="73"/>
    </row>
    <row r="118" spans="2:6" x14ac:dyDescent="0.25">
      <c r="B118" s="71"/>
      <c r="C118" s="72"/>
      <c r="D118" s="73"/>
      <c r="E118" s="73"/>
      <c r="F118" s="73"/>
    </row>
    <row r="119" spans="2:6" x14ac:dyDescent="0.25">
      <c r="B119" s="71"/>
      <c r="C119" s="72"/>
      <c r="D119" s="73"/>
      <c r="E119" s="73"/>
      <c r="F119" s="73"/>
    </row>
    <row r="120" spans="2:6" x14ac:dyDescent="0.25">
      <c r="B120" s="71"/>
      <c r="C120" s="72"/>
      <c r="D120" s="73"/>
      <c r="E120" s="73"/>
      <c r="F120" s="73"/>
    </row>
    <row r="121" spans="2:6" x14ac:dyDescent="0.25">
      <c r="B121" s="71"/>
      <c r="C121" s="72"/>
      <c r="D121" s="73"/>
      <c r="E121" s="73"/>
      <c r="F121" s="73"/>
    </row>
    <row r="122" spans="2:6" x14ac:dyDescent="0.25">
      <c r="B122" s="71"/>
      <c r="C122" s="72"/>
      <c r="D122" s="73"/>
      <c r="E122" s="73"/>
      <c r="F122" s="73"/>
    </row>
    <row r="123" spans="2:6" x14ac:dyDescent="0.25">
      <c r="B123" s="71"/>
      <c r="C123" s="72"/>
      <c r="D123" s="73"/>
      <c r="E123" s="73"/>
      <c r="F123" s="73"/>
    </row>
    <row r="124" spans="2:6" x14ac:dyDescent="0.25">
      <c r="B124" s="71"/>
      <c r="C124" s="72"/>
      <c r="D124" s="73"/>
      <c r="E124" s="73"/>
      <c r="F124" s="73"/>
    </row>
    <row r="125" spans="2:6" x14ac:dyDescent="0.25">
      <c r="B125" s="71"/>
      <c r="C125" s="72"/>
      <c r="D125" s="73"/>
      <c r="E125" s="73"/>
      <c r="F125" s="73"/>
    </row>
    <row r="126" spans="2:6" x14ac:dyDescent="0.25">
      <c r="B126" s="71"/>
      <c r="C126" s="72"/>
      <c r="D126" s="73"/>
      <c r="E126" s="73"/>
      <c r="F126" s="73"/>
    </row>
    <row r="127" spans="2:6" x14ac:dyDescent="0.25">
      <c r="B127" s="71"/>
      <c r="C127" s="72"/>
      <c r="D127" s="73"/>
      <c r="E127" s="73"/>
      <c r="F127" s="73"/>
    </row>
    <row r="128" spans="2:6" x14ac:dyDescent="0.25">
      <c r="B128" s="71"/>
      <c r="C128" s="72"/>
      <c r="D128" s="73"/>
      <c r="E128" s="73"/>
      <c r="F128" s="73"/>
    </row>
    <row r="129" spans="2:6" x14ac:dyDescent="0.25">
      <c r="B129" s="71"/>
      <c r="C129" s="72"/>
      <c r="D129" s="73"/>
      <c r="E129" s="73"/>
      <c r="F129" s="73"/>
    </row>
    <row r="130" spans="2:6" x14ac:dyDescent="0.25">
      <c r="B130" s="71"/>
      <c r="C130" s="72"/>
      <c r="D130" s="73"/>
      <c r="E130" s="73"/>
      <c r="F130" s="73"/>
    </row>
    <row r="131" spans="2:6" x14ac:dyDescent="0.25">
      <c r="B131" s="71"/>
      <c r="C131" s="72"/>
      <c r="D131" s="73"/>
      <c r="E131" s="73"/>
      <c r="F131" s="73"/>
    </row>
    <row r="132" spans="2:6" x14ac:dyDescent="0.25">
      <c r="B132" s="71"/>
      <c r="C132" s="72"/>
      <c r="D132" s="73"/>
      <c r="E132" s="73"/>
      <c r="F132" s="73"/>
    </row>
    <row r="133" spans="2:6" x14ac:dyDescent="0.25">
      <c r="B133" s="71"/>
      <c r="C133" s="72"/>
      <c r="D133" s="73"/>
      <c r="E133" s="73"/>
      <c r="F133" s="73"/>
    </row>
    <row r="134" spans="2:6" x14ac:dyDescent="0.25">
      <c r="B134" s="71"/>
      <c r="C134" s="72"/>
      <c r="D134" s="73"/>
      <c r="E134" s="73"/>
      <c r="F134" s="73"/>
    </row>
    <row r="135" spans="2:6" x14ac:dyDescent="0.25">
      <c r="B135" s="71"/>
      <c r="C135" s="72"/>
      <c r="D135" s="73"/>
      <c r="E135" s="73"/>
      <c r="F135" s="73"/>
    </row>
    <row r="136" spans="2:6" x14ac:dyDescent="0.25">
      <c r="B136" s="71"/>
      <c r="C136" s="72"/>
      <c r="D136" s="73"/>
      <c r="E136" s="73"/>
      <c r="F136" s="73"/>
    </row>
    <row r="137" spans="2:6" x14ac:dyDescent="0.25">
      <c r="B137" s="71"/>
      <c r="C137" s="72"/>
      <c r="D137" s="73"/>
      <c r="E137" s="73"/>
      <c r="F137" s="73"/>
    </row>
    <row r="138" spans="2:6" x14ac:dyDescent="0.25">
      <c r="B138" s="71"/>
      <c r="C138" s="72"/>
      <c r="D138" s="73"/>
      <c r="E138" s="73"/>
      <c r="F138" s="73"/>
    </row>
    <row r="139" spans="2:6" x14ac:dyDescent="0.25">
      <c r="B139" s="71"/>
      <c r="C139" s="72"/>
      <c r="D139" s="73"/>
      <c r="E139" s="73"/>
      <c r="F139" s="73"/>
    </row>
    <row r="140" spans="2:6" x14ac:dyDescent="0.25">
      <c r="B140" s="71"/>
      <c r="C140" s="72"/>
      <c r="D140" s="73"/>
      <c r="E140" s="73"/>
      <c r="F140" s="73"/>
    </row>
    <row r="141" spans="2:6" x14ac:dyDescent="0.25">
      <c r="B141" s="71"/>
      <c r="C141" s="72"/>
      <c r="D141" s="73"/>
      <c r="E141" s="73"/>
      <c r="F141" s="73"/>
    </row>
    <row r="142" spans="2:6" x14ac:dyDescent="0.25">
      <c r="B142" s="71"/>
      <c r="C142" s="72"/>
      <c r="D142" s="73"/>
      <c r="E142" s="73"/>
      <c r="F142" s="73"/>
    </row>
    <row r="143" spans="2:6" x14ac:dyDescent="0.25">
      <c r="B143" s="71"/>
      <c r="C143" s="72"/>
      <c r="D143" s="73"/>
      <c r="E143" s="73"/>
      <c r="F143" s="73"/>
    </row>
    <row r="144" spans="2:6" x14ac:dyDescent="0.25">
      <c r="B144" s="71"/>
      <c r="C144" s="72"/>
      <c r="D144" s="73"/>
      <c r="E144" s="73"/>
      <c r="F144" s="73"/>
    </row>
    <row r="145" spans="2:6" x14ac:dyDescent="0.25">
      <c r="B145" s="71"/>
      <c r="C145" s="72"/>
      <c r="D145" s="73"/>
      <c r="E145" s="73"/>
      <c r="F145" s="73"/>
    </row>
    <row r="146" spans="2:6" x14ac:dyDescent="0.25">
      <c r="B146" s="71"/>
      <c r="C146" s="72"/>
      <c r="D146" s="73"/>
      <c r="E146" s="73"/>
      <c r="F146" s="73"/>
    </row>
    <row r="147" spans="2:6" x14ac:dyDescent="0.25">
      <c r="B147" s="71"/>
      <c r="C147" s="72"/>
      <c r="D147" s="73"/>
      <c r="E147" s="73"/>
      <c r="F147" s="73"/>
    </row>
    <row r="148" spans="2:6" x14ac:dyDescent="0.25">
      <c r="B148" s="71"/>
      <c r="C148" s="72"/>
      <c r="D148" s="73"/>
      <c r="E148" s="73"/>
      <c r="F148" s="73"/>
    </row>
    <row r="149" spans="2:6" x14ac:dyDescent="0.25">
      <c r="B149" s="71"/>
      <c r="C149" s="72"/>
      <c r="D149" s="73"/>
      <c r="E149" s="73"/>
      <c r="F149" s="73"/>
    </row>
    <row r="150" spans="2:6" x14ac:dyDescent="0.25">
      <c r="B150" s="71"/>
      <c r="C150" s="72"/>
      <c r="D150" s="73"/>
      <c r="E150" s="73"/>
      <c r="F150" s="73"/>
    </row>
    <row r="151" spans="2:6" x14ac:dyDescent="0.25">
      <c r="B151" s="71"/>
      <c r="C151" s="72"/>
      <c r="D151" s="73"/>
      <c r="E151" s="73"/>
      <c r="F151" s="73"/>
    </row>
    <row r="152" spans="2:6" x14ac:dyDescent="0.25">
      <c r="B152" s="71"/>
      <c r="C152" s="72"/>
      <c r="D152" s="73"/>
      <c r="E152" s="73"/>
      <c r="F152" s="73"/>
    </row>
    <row r="153" spans="2:6" x14ac:dyDescent="0.25">
      <c r="B153" s="71"/>
      <c r="C153" s="72"/>
      <c r="D153" s="73"/>
      <c r="E153" s="73"/>
      <c r="F153" s="73"/>
    </row>
    <row r="154" spans="2:6" x14ac:dyDescent="0.25">
      <c r="B154" s="71"/>
      <c r="C154" s="72"/>
      <c r="D154" s="73"/>
      <c r="E154" s="73"/>
      <c r="F154" s="73"/>
    </row>
    <row r="155" spans="2:6" x14ac:dyDescent="0.25">
      <c r="B155" s="71"/>
      <c r="C155" s="72"/>
      <c r="D155" s="73"/>
      <c r="E155" s="73"/>
      <c r="F155" s="73"/>
    </row>
    <row r="156" spans="2:6" x14ac:dyDescent="0.25">
      <c r="B156" s="71"/>
      <c r="C156" s="72"/>
      <c r="D156" s="73"/>
      <c r="E156" s="73"/>
      <c r="F156" s="73"/>
    </row>
    <row r="157" spans="2:6" x14ac:dyDescent="0.25">
      <c r="B157" s="71"/>
      <c r="C157" s="72"/>
      <c r="D157" s="73"/>
      <c r="E157" s="73"/>
      <c r="F157" s="73"/>
    </row>
    <row r="158" spans="2:6" x14ac:dyDescent="0.25">
      <c r="B158" s="71"/>
      <c r="C158" s="72"/>
      <c r="D158" s="73"/>
      <c r="E158" s="73"/>
      <c r="F158" s="73"/>
    </row>
    <row r="159" spans="2:6" x14ac:dyDescent="0.25">
      <c r="B159" s="71"/>
      <c r="C159" s="72"/>
      <c r="D159" s="73"/>
      <c r="E159" s="73"/>
      <c r="F159" s="73"/>
    </row>
    <row r="160" spans="2:6" x14ac:dyDescent="0.25">
      <c r="B160" s="71"/>
      <c r="C160" s="72"/>
      <c r="D160" s="73"/>
      <c r="E160" s="73"/>
      <c r="F160" s="73"/>
    </row>
    <row r="161" spans="2:6" x14ac:dyDescent="0.25">
      <c r="B161" s="71"/>
      <c r="C161" s="72"/>
      <c r="D161" s="73"/>
      <c r="E161" s="73"/>
      <c r="F161" s="73"/>
    </row>
    <row r="162" spans="2:6" x14ac:dyDescent="0.25">
      <c r="B162" s="71"/>
      <c r="C162" s="72"/>
      <c r="D162" s="73"/>
      <c r="E162" s="73"/>
      <c r="F162" s="73"/>
    </row>
    <row r="163" spans="2:6" x14ac:dyDescent="0.25">
      <c r="B163" s="71"/>
      <c r="C163" s="72"/>
      <c r="D163" s="73"/>
      <c r="E163" s="73"/>
      <c r="F163" s="73"/>
    </row>
    <row r="164" spans="2:6" x14ac:dyDescent="0.25">
      <c r="B164" s="71"/>
      <c r="C164" s="72"/>
      <c r="D164" s="73"/>
      <c r="E164" s="73"/>
      <c r="F164" s="73"/>
    </row>
    <row r="165" spans="2:6" x14ac:dyDescent="0.25">
      <c r="B165" s="71"/>
      <c r="C165" s="72"/>
      <c r="D165" s="73"/>
      <c r="E165" s="73"/>
      <c r="F165" s="73"/>
    </row>
    <row r="166" spans="2:6" x14ac:dyDescent="0.25">
      <c r="B166" s="71"/>
      <c r="C166" s="72"/>
      <c r="D166" s="73"/>
      <c r="E166" s="73"/>
      <c r="F166" s="73"/>
    </row>
    <row r="167" spans="2:6" x14ac:dyDescent="0.25">
      <c r="B167" s="71"/>
      <c r="C167" s="72"/>
      <c r="D167" s="73"/>
      <c r="E167" s="73"/>
      <c r="F167" s="73"/>
    </row>
    <row r="168" spans="2:6" x14ac:dyDescent="0.25">
      <c r="B168" s="71"/>
      <c r="C168" s="72"/>
      <c r="D168" s="73"/>
      <c r="E168" s="73"/>
      <c r="F168" s="73"/>
    </row>
    <row r="169" spans="2:6" x14ac:dyDescent="0.25">
      <c r="B169" s="71"/>
      <c r="C169" s="72"/>
      <c r="D169" s="73"/>
      <c r="E169" s="73"/>
      <c r="F169" s="73"/>
    </row>
    <row r="170" spans="2:6" x14ac:dyDescent="0.25">
      <c r="B170" s="71"/>
      <c r="C170" s="72"/>
      <c r="D170" s="73"/>
      <c r="E170" s="73"/>
      <c r="F170" s="73"/>
    </row>
    <row r="171" spans="2:6" x14ac:dyDescent="0.25">
      <c r="B171" s="71"/>
      <c r="C171" s="72"/>
      <c r="D171" s="73"/>
      <c r="E171" s="73"/>
      <c r="F171" s="73"/>
    </row>
    <row r="172" spans="2:6" x14ac:dyDescent="0.25">
      <c r="B172" s="71"/>
      <c r="C172" s="72"/>
      <c r="D172" s="73"/>
      <c r="E172" s="73"/>
      <c r="F172" s="73"/>
    </row>
    <row r="173" spans="2:6" x14ac:dyDescent="0.25">
      <c r="B173" s="71"/>
      <c r="C173" s="72"/>
      <c r="D173" s="73"/>
      <c r="E173" s="73"/>
      <c r="F173" s="73"/>
    </row>
    <row r="174" spans="2:6" x14ac:dyDescent="0.25">
      <c r="B174" s="71"/>
      <c r="C174" s="72"/>
      <c r="D174" s="73"/>
      <c r="E174" s="73"/>
      <c r="F174" s="73"/>
    </row>
    <row r="175" spans="2:6" x14ac:dyDescent="0.25">
      <c r="B175" s="71"/>
      <c r="C175" s="72"/>
      <c r="D175" s="73"/>
      <c r="E175" s="73"/>
      <c r="F175" s="73"/>
    </row>
    <row r="176" spans="2:6" x14ac:dyDescent="0.25">
      <c r="B176" s="71"/>
      <c r="C176" s="72"/>
      <c r="D176" s="73"/>
      <c r="E176" s="73"/>
      <c r="F176" s="73"/>
    </row>
    <row r="177" spans="2:6" x14ac:dyDescent="0.25">
      <c r="B177" s="71"/>
      <c r="C177" s="72"/>
      <c r="D177" s="73"/>
      <c r="E177" s="73"/>
      <c r="F177" s="73"/>
    </row>
    <row r="178" spans="2:6" x14ac:dyDescent="0.25">
      <c r="B178" s="71"/>
      <c r="C178" s="72"/>
      <c r="D178" s="73"/>
      <c r="E178" s="73"/>
      <c r="F178" s="73"/>
    </row>
    <row r="179" spans="2:6" x14ac:dyDescent="0.25">
      <c r="B179" s="71"/>
      <c r="C179" s="72"/>
      <c r="D179" s="73"/>
      <c r="E179" s="73"/>
      <c r="F179" s="73"/>
    </row>
    <row r="180" spans="2:6" x14ac:dyDescent="0.25">
      <c r="B180" s="71"/>
      <c r="C180" s="72"/>
      <c r="D180" s="73"/>
      <c r="E180" s="73"/>
      <c r="F180" s="73"/>
    </row>
    <row r="181" spans="2:6" x14ac:dyDescent="0.25">
      <c r="B181" s="71"/>
      <c r="C181" s="72"/>
      <c r="D181" s="73"/>
      <c r="E181" s="73"/>
      <c r="F181" s="73"/>
    </row>
    <row r="182" spans="2:6" x14ac:dyDescent="0.25">
      <c r="B182" s="71"/>
      <c r="C182" s="72"/>
      <c r="D182" s="73"/>
      <c r="E182" s="73"/>
      <c r="F182" s="73"/>
    </row>
    <row r="183" spans="2:6" x14ac:dyDescent="0.25">
      <c r="B183" s="71"/>
      <c r="C183" s="72"/>
      <c r="D183" s="73"/>
      <c r="E183" s="73"/>
      <c r="F183" s="73"/>
    </row>
    <row r="184" spans="2:6" x14ac:dyDescent="0.25">
      <c r="B184" s="71"/>
      <c r="C184" s="72"/>
      <c r="D184" s="73"/>
      <c r="E184" s="73"/>
      <c r="F184" s="73"/>
    </row>
    <row r="185" spans="2:6" x14ac:dyDescent="0.25">
      <c r="B185" s="71"/>
      <c r="C185" s="72"/>
      <c r="D185" s="73"/>
      <c r="E185" s="73"/>
      <c r="F185" s="73"/>
    </row>
    <row r="186" spans="2:6" x14ac:dyDescent="0.25">
      <c r="B186" s="71"/>
      <c r="C186" s="72"/>
      <c r="D186" s="73"/>
      <c r="E186" s="73"/>
      <c r="F186" s="73"/>
    </row>
    <row r="187" spans="2:6" x14ac:dyDescent="0.25">
      <c r="B187" s="71"/>
      <c r="C187" s="72"/>
      <c r="D187" s="73"/>
      <c r="E187" s="73"/>
      <c r="F187" s="73"/>
    </row>
    <row r="188" spans="2:6" x14ac:dyDescent="0.25">
      <c r="B188" s="71"/>
      <c r="C188" s="72"/>
      <c r="D188" s="73"/>
      <c r="E188" s="73"/>
      <c r="F188" s="73"/>
    </row>
    <row r="189" spans="2:6" x14ac:dyDescent="0.25">
      <c r="B189" s="71"/>
      <c r="C189" s="72"/>
      <c r="D189" s="73"/>
      <c r="E189" s="73"/>
      <c r="F189" s="73"/>
    </row>
    <row r="190" spans="2:6" x14ac:dyDescent="0.25">
      <c r="B190" s="71"/>
      <c r="C190" s="72"/>
      <c r="D190" s="73"/>
      <c r="E190" s="73"/>
      <c r="F190" s="73"/>
    </row>
    <row r="191" spans="2:6" x14ac:dyDescent="0.25">
      <c r="B191" s="71"/>
      <c r="C191" s="72"/>
      <c r="D191" s="73"/>
      <c r="E191" s="73"/>
      <c r="F191" s="73"/>
    </row>
    <row r="192" spans="2:6" x14ac:dyDescent="0.25">
      <c r="B192" s="71"/>
      <c r="C192" s="72"/>
      <c r="D192" s="73"/>
      <c r="E192" s="73"/>
      <c r="F192" s="73"/>
    </row>
    <row r="193" spans="2:6" x14ac:dyDescent="0.25">
      <c r="B193" s="71"/>
      <c r="C193" s="72"/>
      <c r="D193" s="73"/>
      <c r="E193" s="73"/>
      <c r="F193" s="73"/>
    </row>
    <row r="194" spans="2:6" x14ac:dyDescent="0.25">
      <c r="B194" s="71"/>
      <c r="C194" s="72"/>
      <c r="D194" s="73"/>
      <c r="E194" s="73"/>
      <c r="F194" s="73"/>
    </row>
    <row r="195" spans="2:6" x14ac:dyDescent="0.25">
      <c r="B195" s="71"/>
      <c r="C195" s="72"/>
      <c r="D195" s="73"/>
      <c r="E195" s="73"/>
      <c r="F195" s="73"/>
    </row>
    <row r="196" spans="2:6" x14ac:dyDescent="0.25">
      <c r="B196" s="71"/>
      <c r="C196" s="72"/>
      <c r="D196" s="73"/>
      <c r="E196" s="73"/>
      <c r="F196" s="73"/>
    </row>
    <row r="197" spans="2:6" x14ac:dyDescent="0.25">
      <c r="B197" s="71"/>
      <c r="C197" s="72"/>
      <c r="D197" s="73"/>
      <c r="E197" s="73"/>
      <c r="F197" s="73"/>
    </row>
    <row r="198" spans="2:6" x14ac:dyDescent="0.25">
      <c r="B198" s="71"/>
      <c r="C198" s="72"/>
      <c r="D198" s="73"/>
      <c r="E198" s="73"/>
      <c r="F198" s="73"/>
    </row>
    <row r="199" spans="2:6" x14ac:dyDescent="0.25">
      <c r="B199" s="71"/>
      <c r="C199" s="72"/>
      <c r="D199" s="73"/>
      <c r="E199" s="73"/>
      <c r="F199" s="73"/>
    </row>
    <row r="200" spans="2:6" x14ac:dyDescent="0.25">
      <c r="B200" s="71"/>
      <c r="C200" s="72"/>
      <c r="D200" s="73"/>
      <c r="E200" s="73"/>
      <c r="F200" s="73"/>
    </row>
    <row r="201" spans="2:6" x14ac:dyDescent="0.25">
      <c r="B201" s="71"/>
      <c r="C201" s="72"/>
      <c r="D201" s="73"/>
      <c r="E201" s="73"/>
      <c r="F201" s="73"/>
    </row>
    <row r="202" spans="2:6" x14ac:dyDescent="0.25">
      <c r="B202" s="71"/>
      <c r="C202" s="72"/>
      <c r="D202" s="73"/>
      <c r="E202" s="73"/>
      <c r="F202" s="73"/>
    </row>
    <row r="203" spans="2:6" x14ac:dyDescent="0.25">
      <c r="B203" s="71"/>
      <c r="C203" s="72"/>
      <c r="D203" s="73"/>
      <c r="E203" s="73"/>
      <c r="F203" s="73"/>
    </row>
    <row r="204" spans="2:6" x14ac:dyDescent="0.25">
      <c r="B204" s="71"/>
      <c r="C204" s="72"/>
      <c r="D204" s="73"/>
      <c r="E204" s="73"/>
      <c r="F204" s="73"/>
    </row>
    <row r="205" spans="2:6" x14ac:dyDescent="0.25">
      <c r="B205" s="71"/>
      <c r="C205" s="72"/>
      <c r="D205" s="73"/>
      <c r="E205" s="73"/>
      <c r="F205" s="73"/>
    </row>
    <row r="206" spans="2:6" x14ac:dyDescent="0.25">
      <c r="B206" s="71"/>
      <c r="C206" s="72"/>
      <c r="D206" s="73"/>
      <c r="E206" s="73"/>
      <c r="F206" s="73"/>
    </row>
    <row r="207" spans="2:6" x14ac:dyDescent="0.25">
      <c r="B207" s="71"/>
      <c r="C207" s="72"/>
      <c r="D207" s="73"/>
      <c r="E207" s="73"/>
      <c r="F207" s="73"/>
    </row>
    <row r="208" spans="2:6" x14ac:dyDescent="0.25">
      <c r="B208" s="71"/>
      <c r="C208" s="72"/>
      <c r="D208" s="73"/>
      <c r="E208" s="73"/>
      <c r="F208" s="73"/>
    </row>
    <row r="209" spans="2:6" x14ac:dyDescent="0.25">
      <c r="B209" s="71"/>
      <c r="C209" s="72"/>
      <c r="D209" s="73"/>
      <c r="E209" s="73"/>
      <c r="F209" s="73"/>
    </row>
    <row r="210" spans="2:6" x14ac:dyDescent="0.25">
      <c r="B210" s="71"/>
      <c r="C210" s="72"/>
      <c r="D210" s="73"/>
      <c r="E210" s="73"/>
      <c r="F210" s="73"/>
    </row>
    <row r="211" spans="2:6" x14ac:dyDescent="0.25">
      <c r="B211" s="71"/>
      <c r="C211" s="72"/>
      <c r="D211" s="73"/>
      <c r="E211" s="73"/>
      <c r="F211" s="73"/>
    </row>
    <row r="212" spans="2:6" x14ac:dyDescent="0.25">
      <c r="B212" s="71"/>
      <c r="C212" s="72"/>
      <c r="D212" s="73"/>
      <c r="E212" s="73"/>
      <c r="F212" s="73"/>
    </row>
    <row r="213" spans="2:6" x14ac:dyDescent="0.25">
      <c r="B213" s="71"/>
      <c r="C213" s="72"/>
      <c r="D213" s="73"/>
      <c r="E213" s="73"/>
      <c r="F213" s="73"/>
    </row>
    <row r="214" spans="2:6" x14ac:dyDescent="0.25">
      <c r="B214" s="71"/>
      <c r="C214" s="72"/>
      <c r="D214" s="73"/>
      <c r="E214" s="73"/>
      <c r="F214" s="73"/>
    </row>
    <row r="215" spans="2:6" x14ac:dyDescent="0.25">
      <c r="B215" s="71"/>
      <c r="C215" s="72"/>
      <c r="D215" s="73"/>
      <c r="E215" s="73"/>
      <c r="F215" s="73"/>
    </row>
    <row r="216" spans="2:6" x14ac:dyDescent="0.25">
      <c r="B216" s="71"/>
      <c r="C216" s="72"/>
      <c r="D216" s="73"/>
      <c r="E216" s="73"/>
      <c r="F216" s="73"/>
    </row>
    <row r="217" spans="2:6" x14ac:dyDescent="0.25">
      <c r="B217" s="71"/>
      <c r="C217" s="72"/>
      <c r="D217" s="73"/>
      <c r="E217" s="73"/>
      <c r="F217" s="73"/>
    </row>
    <row r="218" spans="2:6" x14ac:dyDescent="0.25">
      <c r="B218" s="71"/>
      <c r="C218" s="72"/>
      <c r="D218" s="73"/>
      <c r="E218" s="73"/>
      <c r="F218" s="73"/>
    </row>
    <row r="219" spans="2:6" x14ac:dyDescent="0.25">
      <c r="B219" s="71"/>
      <c r="C219" s="72"/>
      <c r="D219" s="73"/>
      <c r="E219" s="73"/>
      <c r="F219" s="73"/>
    </row>
    <row r="220" spans="2:6" x14ac:dyDescent="0.25">
      <c r="B220" s="71"/>
      <c r="C220" s="72"/>
      <c r="D220" s="73"/>
      <c r="E220" s="73"/>
      <c r="F220" s="73"/>
    </row>
    <row r="221" spans="2:6" x14ac:dyDescent="0.25">
      <c r="B221" s="71"/>
      <c r="C221" s="72"/>
      <c r="D221" s="73"/>
      <c r="E221" s="73"/>
      <c r="F221" s="73"/>
    </row>
    <row r="222" spans="2:6" x14ac:dyDescent="0.25">
      <c r="B222" s="71"/>
      <c r="C222" s="72"/>
      <c r="D222" s="73"/>
      <c r="E222" s="73"/>
      <c r="F222" s="73"/>
    </row>
    <row r="223" spans="2:6" x14ac:dyDescent="0.25">
      <c r="B223" s="71"/>
      <c r="C223" s="72"/>
      <c r="D223" s="73"/>
      <c r="E223" s="73"/>
      <c r="F223" s="73"/>
    </row>
    <row r="224" spans="2:6" x14ac:dyDescent="0.25">
      <c r="B224" s="71"/>
      <c r="C224" s="72"/>
      <c r="D224" s="73"/>
      <c r="E224" s="73"/>
      <c r="F224" s="73"/>
    </row>
    <row r="225" spans="2:6" x14ac:dyDescent="0.25">
      <c r="B225" s="71"/>
      <c r="C225" s="72"/>
      <c r="D225" s="73"/>
      <c r="E225" s="73"/>
      <c r="F225" s="73"/>
    </row>
    <row r="226" spans="2:6" x14ac:dyDescent="0.25">
      <c r="B226" s="71"/>
      <c r="C226" s="72"/>
      <c r="D226" s="73"/>
      <c r="E226" s="73"/>
      <c r="F226" s="73"/>
    </row>
    <row r="227" spans="2:6" x14ac:dyDescent="0.25">
      <c r="B227" s="71"/>
      <c r="C227" s="72"/>
      <c r="D227" s="73"/>
      <c r="E227" s="73"/>
      <c r="F227" s="73"/>
    </row>
    <row r="228" spans="2:6" x14ac:dyDescent="0.25">
      <c r="B228" s="71"/>
      <c r="C228" s="72"/>
      <c r="D228" s="73"/>
      <c r="E228" s="73"/>
      <c r="F228" s="73"/>
    </row>
    <row r="229" spans="2:6" x14ac:dyDescent="0.25">
      <c r="B229" s="71"/>
      <c r="C229" s="72"/>
      <c r="D229" s="73"/>
      <c r="E229" s="73"/>
      <c r="F229" s="73"/>
    </row>
    <row r="230" spans="2:6" x14ac:dyDescent="0.25">
      <c r="B230" s="71"/>
      <c r="C230" s="72"/>
      <c r="D230" s="73"/>
      <c r="E230" s="73"/>
      <c r="F230" s="73"/>
    </row>
    <row r="231" spans="2:6" x14ac:dyDescent="0.25">
      <c r="B231" s="71"/>
      <c r="C231" s="72"/>
      <c r="D231" s="73"/>
      <c r="E231" s="73"/>
      <c r="F231" s="73"/>
    </row>
    <row r="232" spans="2:6" x14ac:dyDescent="0.25">
      <c r="B232" s="71"/>
      <c r="C232" s="72"/>
      <c r="D232" s="73"/>
      <c r="E232" s="73"/>
      <c r="F232" s="73"/>
    </row>
    <row r="233" spans="2:6" x14ac:dyDescent="0.25">
      <c r="B233" s="71"/>
      <c r="C233" s="72"/>
      <c r="D233" s="73"/>
      <c r="E233" s="73"/>
      <c r="F233" s="73"/>
    </row>
    <row r="234" spans="2:6" x14ac:dyDescent="0.25">
      <c r="B234" s="71"/>
      <c r="C234" s="72"/>
      <c r="D234" s="73"/>
      <c r="E234" s="73"/>
      <c r="F234" s="73"/>
    </row>
    <row r="235" spans="2:6" x14ac:dyDescent="0.25">
      <c r="B235" s="71"/>
      <c r="C235" s="72"/>
      <c r="D235" s="73"/>
      <c r="E235" s="73"/>
      <c r="F235" s="73"/>
    </row>
    <row r="236" spans="2:6" x14ac:dyDescent="0.25">
      <c r="B236" s="71"/>
      <c r="C236" s="72"/>
      <c r="D236" s="73"/>
      <c r="E236" s="73"/>
      <c r="F236" s="73"/>
    </row>
    <row r="237" spans="2:6" x14ac:dyDescent="0.25">
      <c r="B237" s="71"/>
      <c r="C237" s="72"/>
      <c r="D237" s="73"/>
      <c r="E237" s="73"/>
      <c r="F237" s="73"/>
    </row>
    <row r="238" spans="2:6" x14ac:dyDescent="0.25">
      <c r="B238" s="71"/>
      <c r="C238" s="72"/>
      <c r="D238" s="73"/>
      <c r="E238" s="73"/>
      <c r="F238" s="73"/>
    </row>
    <row r="239" spans="2:6" x14ac:dyDescent="0.25">
      <c r="B239" s="71"/>
      <c r="C239" s="72"/>
      <c r="D239" s="73"/>
      <c r="E239" s="73"/>
      <c r="F239" s="73"/>
    </row>
    <row r="240" spans="2:6" x14ac:dyDescent="0.25">
      <c r="B240" s="71"/>
      <c r="C240" s="72"/>
      <c r="D240" s="73"/>
      <c r="E240" s="73"/>
      <c r="F240" s="73"/>
    </row>
    <row r="241" spans="2:6" x14ac:dyDescent="0.25">
      <c r="B241" s="71"/>
      <c r="C241" s="72"/>
      <c r="D241" s="73"/>
      <c r="E241" s="73"/>
      <c r="F241" s="73"/>
    </row>
    <row r="242" spans="2:6" x14ac:dyDescent="0.25">
      <c r="B242" s="71"/>
      <c r="C242" s="72"/>
      <c r="D242" s="73"/>
      <c r="E242" s="73"/>
      <c r="F242" s="73"/>
    </row>
    <row r="243" spans="2:6" x14ac:dyDescent="0.25">
      <c r="B243" s="71"/>
      <c r="C243" s="72"/>
      <c r="D243" s="73"/>
      <c r="E243" s="73"/>
      <c r="F243" s="73"/>
    </row>
    <row r="244" spans="2:6" x14ac:dyDescent="0.25">
      <c r="B244" s="71"/>
      <c r="C244" s="72"/>
      <c r="D244" s="73"/>
      <c r="E244" s="73"/>
      <c r="F244" s="73"/>
    </row>
    <row r="245" spans="2:6" x14ac:dyDescent="0.25">
      <c r="B245" s="71"/>
      <c r="C245" s="72"/>
      <c r="D245" s="73"/>
      <c r="E245" s="73"/>
      <c r="F245" s="73"/>
    </row>
    <row r="246" spans="2:6" x14ac:dyDescent="0.25">
      <c r="B246" s="71"/>
      <c r="C246" s="72"/>
      <c r="D246" s="73"/>
      <c r="E246" s="73"/>
      <c r="F246" s="73"/>
    </row>
    <row r="247" spans="2:6" x14ac:dyDescent="0.25">
      <c r="B247" s="71"/>
      <c r="C247" s="72"/>
      <c r="D247" s="73"/>
      <c r="E247" s="73"/>
      <c r="F247" s="73"/>
    </row>
    <row r="248" spans="2:6" x14ac:dyDescent="0.25">
      <c r="B248" s="71"/>
      <c r="C248" s="72"/>
      <c r="D248" s="73"/>
      <c r="E248" s="73"/>
      <c r="F248" s="73"/>
    </row>
    <row r="249" spans="2:6" x14ac:dyDescent="0.25">
      <c r="B249" s="71"/>
      <c r="C249" s="72"/>
      <c r="D249" s="73"/>
      <c r="E249" s="73"/>
      <c r="F249" s="73"/>
    </row>
    <row r="250" spans="2:6" x14ac:dyDescent="0.25">
      <c r="B250" s="71"/>
      <c r="C250" s="72"/>
      <c r="D250" s="73"/>
      <c r="E250" s="73"/>
      <c r="F250" s="73"/>
    </row>
    <row r="251" spans="2:6" x14ac:dyDescent="0.25">
      <c r="B251" s="71"/>
      <c r="C251" s="72"/>
      <c r="D251" s="73"/>
      <c r="E251" s="73"/>
      <c r="F251" s="73"/>
    </row>
    <row r="252" spans="2:6" x14ac:dyDescent="0.25">
      <c r="B252" s="71"/>
      <c r="C252" s="72"/>
      <c r="D252" s="73"/>
      <c r="E252" s="73"/>
      <c r="F252" s="73"/>
    </row>
    <row r="253" spans="2:6" x14ac:dyDescent="0.25">
      <c r="B253" s="71"/>
      <c r="C253" s="72"/>
      <c r="D253" s="73"/>
      <c r="E253" s="73"/>
      <c r="F253" s="73"/>
    </row>
    <row r="254" spans="2:6" x14ac:dyDescent="0.25">
      <c r="B254" s="71"/>
      <c r="C254" s="72"/>
      <c r="D254" s="73"/>
      <c r="E254" s="73"/>
      <c r="F254" s="73"/>
    </row>
    <row r="255" spans="2:6" x14ac:dyDescent="0.25">
      <c r="B255" s="71"/>
      <c r="C255" s="72"/>
      <c r="D255" s="73"/>
      <c r="E255" s="73"/>
      <c r="F255" s="73"/>
    </row>
    <row r="256" spans="2:6" x14ac:dyDescent="0.25">
      <c r="B256" s="71"/>
      <c r="C256" s="72"/>
      <c r="D256" s="73"/>
      <c r="E256" s="73"/>
      <c r="F256" s="73"/>
    </row>
    <row r="257" spans="2:6" x14ac:dyDescent="0.25">
      <c r="B257" s="71"/>
      <c r="C257" s="72"/>
      <c r="D257" s="73"/>
      <c r="E257" s="73"/>
      <c r="F257" s="73"/>
    </row>
    <row r="258" spans="2:6" x14ac:dyDescent="0.25">
      <c r="B258" s="71"/>
      <c r="C258" s="72"/>
      <c r="D258" s="73"/>
      <c r="E258" s="73"/>
      <c r="F258" s="73"/>
    </row>
    <row r="259" spans="2:6" x14ac:dyDescent="0.25">
      <c r="B259" s="71"/>
      <c r="C259" s="72"/>
      <c r="D259" s="73"/>
      <c r="E259" s="73"/>
      <c r="F259" s="73"/>
    </row>
    <row r="260" spans="2:6" x14ac:dyDescent="0.25">
      <c r="B260" s="71"/>
      <c r="C260" s="72"/>
      <c r="D260" s="73"/>
      <c r="E260" s="73"/>
      <c r="F260" s="73"/>
    </row>
    <row r="261" spans="2:6" x14ac:dyDescent="0.25">
      <c r="B261" s="71"/>
      <c r="C261" s="72"/>
      <c r="D261" s="73"/>
      <c r="E261" s="73"/>
      <c r="F261" s="73"/>
    </row>
    <row r="262" spans="2:6" x14ac:dyDescent="0.25">
      <c r="B262" s="71"/>
      <c r="C262" s="72"/>
      <c r="D262" s="73"/>
      <c r="E262" s="73"/>
      <c r="F262" s="73"/>
    </row>
    <row r="263" spans="2:6" x14ac:dyDescent="0.25">
      <c r="B263" s="71"/>
      <c r="C263" s="72"/>
      <c r="D263" s="73"/>
      <c r="E263" s="73"/>
      <c r="F263" s="73"/>
    </row>
    <row r="264" spans="2:6" x14ac:dyDescent="0.25">
      <c r="B264" s="71"/>
      <c r="C264" s="72"/>
      <c r="D264" s="73"/>
      <c r="E264" s="73"/>
      <c r="F264" s="73"/>
    </row>
    <row r="265" spans="2:6" x14ac:dyDescent="0.25">
      <c r="B265" s="71"/>
      <c r="C265" s="72"/>
      <c r="D265" s="73"/>
      <c r="E265" s="73"/>
      <c r="F265" s="73"/>
    </row>
    <row r="266" spans="2:6" x14ac:dyDescent="0.25">
      <c r="B266" s="71"/>
      <c r="C266" s="72"/>
      <c r="D266" s="73"/>
      <c r="E266" s="73"/>
      <c r="F266" s="73"/>
    </row>
    <row r="267" spans="2:6" x14ac:dyDescent="0.25">
      <c r="B267" s="71"/>
      <c r="C267" s="72"/>
      <c r="D267" s="73"/>
      <c r="E267" s="73"/>
      <c r="F267" s="73"/>
    </row>
    <row r="268" spans="2:6" x14ac:dyDescent="0.25">
      <c r="B268" s="71"/>
      <c r="C268" s="72"/>
      <c r="D268" s="73"/>
      <c r="E268" s="73"/>
      <c r="F268" s="73"/>
    </row>
    <row r="269" spans="2:6" x14ac:dyDescent="0.25">
      <c r="B269" s="71"/>
      <c r="C269" s="72"/>
      <c r="D269" s="73"/>
      <c r="E269" s="73"/>
      <c r="F269" s="73"/>
    </row>
    <row r="270" spans="2:6" x14ac:dyDescent="0.25">
      <c r="B270" s="71"/>
      <c r="C270" s="72"/>
      <c r="D270" s="73"/>
      <c r="E270" s="73"/>
      <c r="F270" s="73"/>
    </row>
    <row r="271" spans="2:6" x14ac:dyDescent="0.25">
      <c r="B271" s="71"/>
      <c r="C271" s="72"/>
      <c r="D271" s="73"/>
      <c r="E271" s="73"/>
      <c r="F271" s="73"/>
    </row>
    <row r="272" spans="2:6" x14ac:dyDescent="0.25">
      <c r="B272" s="71"/>
      <c r="C272" s="72"/>
      <c r="D272" s="73"/>
      <c r="E272" s="73"/>
      <c r="F272" s="73"/>
    </row>
    <row r="273" spans="2:6" x14ac:dyDescent="0.25">
      <c r="B273" s="71"/>
      <c r="C273" s="72"/>
      <c r="D273" s="73"/>
      <c r="E273" s="73"/>
      <c r="F273" s="73"/>
    </row>
    <row r="274" spans="2:6" x14ac:dyDescent="0.25">
      <c r="B274" s="71"/>
      <c r="C274" s="72"/>
      <c r="D274" s="73"/>
      <c r="E274" s="73"/>
      <c r="F274" s="73"/>
    </row>
    <row r="275" spans="2:6" x14ac:dyDescent="0.25">
      <c r="B275" s="71"/>
      <c r="C275" s="72"/>
      <c r="D275" s="73"/>
      <c r="E275" s="73"/>
      <c r="F275" s="73"/>
    </row>
    <row r="276" spans="2:6" x14ac:dyDescent="0.25">
      <c r="B276" s="71"/>
      <c r="C276" s="72"/>
      <c r="D276" s="73"/>
      <c r="E276" s="73"/>
      <c r="F276" s="73"/>
    </row>
    <row r="277" spans="2:6" x14ac:dyDescent="0.25">
      <c r="B277" s="71"/>
      <c r="C277" s="72"/>
      <c r="D277" s="73"/>
      <c r="E277" s="73"/>
      <c r="F277" s="73"/>
    </row>
    <row r="278" spans="2:6" x14ac:dyDescent="0.25">
      <c r="B278" s="71"/>
      <c r="C278" s="72"/>
      <c r="D278" s="73"/>
      <c r="E278" s="73"/>
      <c r="F278" s="73"/>
    </row>
    <row r="279" spans="2:6" x14ac:dyDescent="0.25">
      <c r="B279" s="71"/>
      <c r="C279" s="72"/>
      <c r="D279" s="73"/>
      <c r="E279" s="73"/>
      <c r="F279" s="73"/>
    </row>
    <row r="280" spans="2:6" x14ac:dyDescent="0.25">
      <c r="B280" s="71"/>
      <c r="C280" s="72"/>
      <c r="D280" s="73"/>
      <c r="E280" s="73"/>
      <c r="F280" s="73"/>
    </row>
    <row r="281" spans="2:6" x14ac:dyDescent="0.25">
      <c r="B281" s="71"/>
      <c r="C281" s="72"/>
      <c r="D281" s="73"/>
      <c r="E281" s="73"/>
      <c r="F281" s="73"/>
    </row>
    <row r="282" spans="2:6" x14ac:dyDescent="0.25">
      <c r="B282" s="71"/>
      <c r="C282" s="72"/>
      <c r="D282" s="73"/>
      <c r="E282" s="73"/>
      <c r="F282" s="73"/>
    </row>
    <row r="283" spans="2:6" x14ac:dyDescent="0.25">
      <c r="B283" s="71"/>
      <c r="C283" s="72"/>
      <c r="D283" s="73"/>
      <c r="E283" s="73"/>
      <c r="F283" s="73"/>
    </row>
    <row r="284" spans="2:6" x14ac:dyDescent="0.25">
      <c r="B284" s="71"/>
      <c r="C284" s="72"/>
      <c r="D284" s="73"/>
      <c r="E284" s="73"/>
      <c r="F284" s="73"/>
    </row>
  </sheetData>
  <mergeCells count="1">
    <mergeCell ref="B2:F2"/>
  </mergeCells>
  <pageMargins left="0.7" right="0.7" top="0.75" bottom="0.75" header="0.3" footer="0.3"/>
  <pageSetup paperSize="9" scale="77" orientation="portrait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284"/>
  <sheetViews>
    <sheetView topLeftCell="A13" workbookViewId="0">
      <selection activeCell="F23" sqref="F23"/>
    </sheetView>
  </sheetViews>
  <sheetFormatPr defaultRowHeight="15" x14ac:dyDescent="0.25"/>
  <cols>
    <col min="1" max="1" width="9.140625" style="59"/>
    <col min="2" max="2" width="52.7109375" style="74" customWidth="1"/>
    <col min="3" max="3" width="8.140625" style="75" bestFit="1" customWidth="1"/>
    <col min="4" max="4" width="13" style="76" customWidth="1"/>
    <col min="5" max="5" width="17.140625" style="76" customWidth="1"/>
    <col min="6" max="6" width="15.7109375" style="76" customWidth="1"/>
    <col min="7" max="7" width="14" style="66" customWidth="1"/>
    <col min="8" max="16384" width="9.140625" style="59"/>
  </cols>
  <sheetData>
    <row r="2" spans="2:7" s="54" customFormat="1" x14ac:dyDescent="0.2">
      <c r="B2" s="212" t="str">
        <f>'Elenco Prezzi Unitari'!B138</f>
        <v>PLT4 - Nummernschilderkennungsstation Nr.4:  S.S. Nr.12 - Industriezone (Gemeinde  SALURN)</v>
      </c>
      <c r="C2" s="212"/>
      <c r="D2" s="212"/>
      <c r="E2" s="212"/>
      <c r="F2" s="212"/>
      <c r="G2" s="53"/>
    </row>
    <row r="3" spans="2:7" s="54" customFormat="1" x14ac:dyDescent="0.2">
      <c r="B3" s="55" t="str">
        <f>'Elenco Prezzi Unitari'!B65</f>
        <v>BESCHREIBUNG</v>
      </c>
      <c r="C3" s="55" t="str">
        <f>'Elenco Prezzi Unitari'!C65</f>
        <v>M.E.</v>
      </c>
      <c r="D3" s="55" t="str">
        <f>'Elenco Prezzi Unitari'!D65</f>
        <v>ANZ.</v>
      </c>
      <c r="E3" s="55" t="str">
        <f>'Elenco Prezzi Unitari'!E65</f>
        <v>EINHEITSPREIS</v>
      </c>
      <c r="F3" s="55" t="str">
        <f>'Elenco Prezzi Unitari'!F65</f>
        <v>BETRAG</v>
      </c>
      <c r="G3" s="53"/>
    </row>
    <row r="4" spans="2:7" ht="30" x14ac:dyDescent="0.25">
      <c r="B4" s="34" t="str">
        <f>'Elenco Prezzi Unitari'!B4</f>
        <v>Videokamera Nummernschilderkennung OCR + Übersichtskamera</v>
      </c>
      <c r="C4" s="56" t="s">
        <v>1</v>
      </c>
      <c r="D4" s="57">
        <v>2</v>
      </c>
      <c r="E4" s="82">
        <f>'Elenco Prezzi Unitari'!F4</f>
        <v>3200</v>
      </c>
      <c r="F4" s="83">
        <f t="shared" ref="F4:F8" si="0">E4*D4</f>
        <v>6400</v>
      </c>
      <c r="G4" s="58"/>
    </row>
    <row r="5" spans="2:7" ht="30" x14ac:dyDescent="0.25">
      <c r="B5" s="34" t="str">
        <f>'Elenco Prezzi Unitari'!B5</f>
        <v>Lokaler Speicher f. Videokamera Nummernschilderkennung - HD Typ SSD 120 GB</v>
      </c>
      <c r="C5" s="56" t="s">
        <v>1</v>
      </c>
      <c r="D5" s="57">
        <v>2</v>
      </c>
      <c r="E5" s="82">
        <f>'Elenco Prezzi Unitari'!F5</f>
        <v>224</v>
      </c>
      <c r="F5" s="83">
        <f t="shared" si="0"/>
        <v>448</v>
      </c>
      <c r="G5" s="58"/>
    </row>
    <row r="6" spans="2:7" x14ac:dyDescent="0.25">
      <c r="B6" s="34" t="str">
        <f>'Elenco Prezzi Unitari'!B10</f>
        <v>Grundlizenz Kamera f. SW Nummernschilderkennung</v>
      </c>
      <c r="C6" s="56" t="s">
        <v>1</v>
      </c>
      <c r="D6" s="57">
        <v>2</v>
      </c>
      <c r="E6" s="82">
        <f>'Elenco Prezzi Unitari'!F10</f>
        <v>513.5</v>
      </c>
      <c r="F6" s="83">
        <f t="shared" si="0"/>
        <v>1027</v>
      </c>
      <c r="G6" s="58"/>
    </row>
    <row r="7" spans="2:7" ht="30" x14ac:dyDescent="0.25">
      <c r="B7" s="34" t="str">
        <f>'Elenco Prezzi Unitari'!B11</f>
        <v>Lizenz Kamera Zugriff KfZ-Zulassungsstelle f. SW Nummernschilderkennung</v>
      </c>
      <c r="C7" s="56" t="s">
        <v>1</v>
      </c>
      <c r="D7" s="57">
        <v>2</v>
      </c>
      <c r="E7" s="82">
        <f>'Elenco Prezzi Unitari'!F11</f>
        <v>260</v>
      </c>
      <c r="F7" s="83">
        <f t="shared" si="0"/>
        <v>520</v>
      </c>
      <c r="G7" s="58"/>
    </row>
    <row r="8" spans="2:7" x14ac:dyDescent="0.25">
      <c r="B8" s="34" t="str">
        <f>'Elenco Prezzi Unitari'!B37</f>
        <v>Schild "Videoüberwachter Bereich" Art.13 GvD 196/2003</v>
      </c>
      <c r="C8" s="56" t="s">
        <v>1</v>
      </c>
      <c r="D8" s="57">
        <v>2</v>
      </c>
      <c r="E8" s="82">
        <f>'Elenco Prezzi Unitari'!F37</f>
        <v>50</v>
      </c>
      <c r="F8" s="83">
        <f t="shared" si="0"/>
        <v>100</v>
      </c>
      <c r="G8" s="58"/>
    </row>
    <row r="9" spans="2:7" ht="75" x14ac:dyDescent="0.25">
      <c r="B9" s="33" t="str">
        <f>'Elenco Prezzi Unitari'!B32</f>
        <v>Zubehörteile für die Montage der Videokameras und die fachgerechte Herstellung einer vollständigen, funktionstüchtigen Anlage (z.B. Elektroschaltschrank, Geräteschrank, selbstrückstellender Schalter, Netzgeräte, Kabel usw.)</v>
      </c>
      <c r="C9" s="118" t="str">
        <f>'Elenco Prezzi Unitari'!C32</f>
        <v>pauschal</v>
      </c>
      <c r="D9" s="57">
        <v>1</v>
      </c>
      <c r="E9" s="82">
        <v>1200</v>
      </c>
      <c r="F9" s="83">
        <f>E9*D9</f>
        <v>1200</v>
      </c>
      <c r="G9" s="58"/>
    </row>
    <row r="10" spans="2:7" ht="30" x14ac:dyDescent="0.25">
      <c r="B10" s="34" t="str">
        <f>'Elenco Prezzi Unitari'!B59</f>
        <v>Lieferung und Einbau eines verjüngenden Masts mit gebogenem Ausleger  H 6,70 m ü.d.B., Ausleger 6 m</v>
      </c>
      <c r="C10" s="56" t="s">
        <v>1</v>
      </c>
      <c r="D10" s="57">
        <v>1</v>
      </c>
      <c r="E10" s="82">
        <f>'Elenco Prezzi Unitari'!F59</f>
        <v>1521</v>
      </c>
      <c r="F10" s="83">
        <f t="shared" ref="F10:F14" si="1">E10*D10</f>
        <v>1521</v>
      </c>
      <c r="G10" s="58"/>
    </row>
    <row r="11" spans="2:7" ht="60" x14ac:dyDescent="0.25">
      <c r="B11" s="34" t="str">
        <f>'Elenco Prezzi Unitari'!B60</f>
        <v>Herstellung eines Fundaments einschließlich Aushub für versenkten Einbau eines verjüngenden Auslegermasts, Ausleger  6,00m , Abm. 154x174x124, doppelte Stahlarmierung, Stahlbeton usw.</v>
      </c>
      <c r="C11" s="56" t="s">
        <v>1</v>
      </c>
      <c r="D11" s="57">
        <v>1</v>
      </c>
      <c r="E11" s="82">
        <f>'Elenco Prezzi Unitari'!F60</f>
        <v>1400</v>
      </c>
      <c r="F11" s="83">
        <f t="shared" si="1"/>
        <v>1400</v>
      </c>
      <c r="G11" s="64"/>
    </row>
    <row r="12" spans="2:7" ht="45" x14ac:dyDescent="0.25">
      <c r="B12" s="34" t="str">
        <f>'Elenco Prezzi Unitari'!B62</f>
        <v>Lieferung und Einbau von vorgefertigten Inspektions- und Abzweigungsschächten aus Beton, Innendurchm.50x50x70</v>
      </c>
      <c r="C12" s="56" t="s">
        <v>1</v>
      </c>
      <c r="D12" s="57">
        <v>1</v>
      </c>
      <c r="E12" s="82">
        <f>'Elenco Prezzi Unitari'!F62</f>
        <v>120</v>
      </c>
      <c r="F12" s="83">
        <f t="shared" si="1"/>
        <v>120</v>
      </c>
    </row>
    <row r="13" spans="2:7" x14ac:dyDescent="0.25">
      <c r="B13" s="34" t="str">
        <f>'Elenco Prezzi Unitari'!B63</f>
        <v>Lieferung und Einbau von Gullys aus Späroguss</v>
      </c>
      <c r="C13" s="56" t="s">
        <v>1</v>
      </c>
      <c r="D13" s="57">
        <v>1</v>
      </c>
      <c r="E13" s="82">
        <f>'Elenco Prezzi Unitari'!F63</f>
        <v>111.6</v>
      </c>
      <c r="F13" s="83">
        <f t="shared" si="1"/>
        <v>111.6</v>
      </c>
    </row>
    <row r="14" spans="2:7" ht="60" x14ac:dyDescent="0.25">
      <c r="B14" s="34" t="str">
        <f>'Elenco Prezzi Unitari'!B61</f>
        <v>Lieferung und  Einbau eines Erders aus Stahl, normgerecht an die Erdleiter  angeschlossen mittels Verbindungsklemmen. Kreuzerder 50/50/2 mm, feuerverzinkt. L=1000 mm.</v>
      </c>
      <c r="C14" s="56" t="s">
        <v>1</v>
      </c>
      <c r="D14" s="57">
        <v>1</v>
      </c>
      <c r="E14" s="82">
        <f>'Elenco Prezzi Unitari'!F61</f>
        <v>75.75</v>
      </c>
      <c r="F14" s="83">
        <f t="shared" si="1"/>
        <v>75.75</v>
      </c>
    </row>
    <row r="15" spans="2:7" ht="30" x14ac:dyDescent="0.25">
      <c r="B15" s="33" t="str">
        <f>'Elenco Prezzi Unitari'!B34</f>
        <v>Arbeitslohn für die Installation (einschließlich Einsatz einer Arbeitsbühne) und die Konfiguration der Anlage.</v>
      </c>
      <c r="C15" s="118" t="str">
        <f>'Elenco Prezzi Unitari'!C34</f>
        <v>pauschal</v>
      </c>
      <c r="D15" s="63">
        <v>1</v>
      </c>
      <c r="E15" s="86">
        <v>1000</v>
      </c>
      <c r="F15" s="87">
        <f>E15*D15</f>
        <v>1000</v>
      </c>
    </row>
    <row r="16" spans="2:7" x14ac:dyDescent="0.25">
      <c r="B16" s="35" t="str">
        <f>'Elenco Prezzi Unitari'!B66</f>
        <v>Gesamt SOA Kategorie OS5</v>
      </c>
      <c r="C16" s="60"/>
      <c r="D16" s="61"/>
      <c r="E16" s="84"/>
      <c r="F16" s="85">
        <f>SUM(F4:F15)</f>
        <v>13923.35</v>
      </c>
    </row>
    <row r="17" spans="2:6" x14ac:dyDescent="0.25">
      <c r="B17" s="34" t="str">
        <f>'Elenco Prezzi Unitari'!B6</f>
        <v>Modem 3G HSPDS/GPRS mit eingebauter Antenne</v>
      </c>
      <c r="C17" s="56" t="s">
        <v>1</v>
      </c>
      <c r="D17" s="57">
        <v>2</v>
      </c>
      <c r="E17" s="82">
        <f>'Elenco Prezzi Unitari'!F6</f>
        <v>320</v>
      </c>
      <c r="F17" s="83">
        <f t="shared" ref="F17" si="2">E17*D17</f>
        <v>640</v>
      </c>
    </row>
    <row r="18" spans="2:6" ht="45" x14ac:dyDescent="0.25">
      <c r="B18" s="33" t="str">
        <f>'Elenco Prezzi Unitari'!B33</f>
        <v>Zubehörteile für die Montage der Konnektivitätsgeräte zur fachgerechten Herstellung einer vollständigen, funktionstüchtigen Anlage.</v>
      </c>
      <c r="C18" s="117" t="str">
        <f>'Elenco Prezzi Unitari'!C33</f>
        <v>pauschal</v>
      </c>
      <c r="D18" s="57">
        <v>1</v>
      </c>
      <c r="E18" s="82">
        <v>400</v>
      </c>
      <c r="F18" s="83">
        <f>E18*D18</f>
        <v>400</v>
      </c>
    </row>
    <row r="19" spans="2:6" ht="30" x14ac:dyDescent="0.25">
      <c r="B19" s="34" t="str">
        <f>'Elenco Prezzi Unitari'!B34</f>
        <v>Arbeitslohn für die Installation (einschließlich Einsatz einer Arbeitsbühne) und die Konfiguration der Anlage.</v>
      </c>
      <c r="C19" s="114" t="str">
        <f>'Elenco Prezzi Unitari'!C34</f>
        <v>pauschal</v>
      </c>
      <c r="D19" s="63">
        <v>1</v>
      </c>
      <c r="E19" s="86">
        <v>400</v>
      </c>
      <c r="F19" s="87">
        <f>E19*D19</f>
        <v>400</v>
      </c>
    </row>
    <row r="20" spans="2:6" x14ac:dyDescent="0.25">
      <c r="B20" s="36" t="str">
        <f>'Elenco Prezzi Unitari'!B67</f>
        <v>Gesamt SOA Kategorie OS19</v>
      </c>
      <c r="C20" s="60"/>
      <c r="D20" s="65"/>
      <c r="E20" s="84"/>
      <c r="F20" s="88">
        <f>SUM(F17:F19)</f>
        <v>1440</v>
      </c>
    </row>
    <row r="21" spans="2:6" x14ac:dyDescent="0.25">
      <c r="B21" s="67"/>
      <c r="C21" s="68"/>
      <c r="D21" s="69"/>
      <c r="E21" s="89"/>
      <c r="F21" s="89"/>
    </row>
    <row r="22" spans="2:6" x14ac:dyDescent="0.25">
      <c r="B22" s="45" t="str">
        <f>'Elenco Prezzi Unitari'!B69</f>
        <v>SUMME</v>
      </c>
      <c r="C22" s="60"/>
      <c r="D22" s="70"/>
      <c r="E22" s="84"/>
      <c r="F22" s="90">
        <f>F16+F20</f>
        <v>15363.35</v>
      </c>
    </row>
    <row r="23" spans="2:6" x14ac:dyDescent="0.25">
      <c r="B23" s="71"/>
      <c r="C23" s="72"/>
      <c r="D23" s="73"/>
      <c r="E23" s="73"/>
      <c r="F23" s="73"/>
    </row>
    <row r="24" spans="2:6" x14ac:dyDescent="0.25">
      <c r="B24" s="71"/>
      <c r="C24" s="72"/>
      <c r="D24" s="73"/>
      <c r="E24" s="73"/>
      <c r="F24" s="73"/>
    </row>
    <row r="25" spans="2:6" x14ac:dyDescent="0.25">
      <c r="B25" s="71"/>
      <c r="C25" s="72"/>
      <c r="D25" s="73"/>
      <c r="E25" s="73"/>
      <c r="F25" s="73"/>
    </row>
    <row r="26" spans="2:6" x14ac:dyDescent="0.25">
      <c r="B26" s="71"/>
      <c r="C26" s="72"/>
      <c r="D26" s="73"/>
      <c r="E26" s="73"/>
      <c r="F26" s="73"/>
    </row>
    <row r="27" spans="2:6" x14ac:dyDescent="0.25">
      <c r="B27" s="71"/>
      <c r="C27" s="72"/>
      <c r="D27" s="73"/>
      <c r="E27" s="73"/>
      <c r="F27" s="73"/>
    </row>
    <row r="28" spans="2:6" x14ac:dyDescent="0.25">
      <c r="B28" s="71"/>
      <c r="C28" s="72"/>
      <c r="D28" s="73"/>
      <c r="E28" s="73"/>
      <c r="F28" s="73"/>
    </row>
    <row r="29" spans="2:6" x14ac:dyDescent="0.25">
      <c r="B29" s="71"/>
      <c r="C29" s="72"/>
      <c r="D29" s="73"/>
      <c r="E29" s="73"/>
      <c r="F29" s="73"/>
    </row>
    <row r="30" spans="2:6" x14ac:dyDescent="0.25">
      <c r="B30" s="71"/>
      <c r="C30" s="72"/>
      <c r="D30" s="73"/>
      <c r="E30" s="73"/>
      <c r="F30" s="73"/>
    </row>
    <row r="31" spans="2:6" x14ac:dyDescent="0.25">
      <c r="B31" s="71"/>
      <c r="C31" s="72"/>
      <c r="D31" s="73"/>
      <c r="E31" s="73"/>
      <c r="F31" s="73"/>
    </row>
    <row r="32" spans="2:6" x14ac:dyDescent="0.25">
      <c r="B32" s="71"/>
      <c r="C32" s="72"/>
      <c r="D32" s="73"/>
      <c r="E32" s="73"/>
      <c r="F32" s="73"/>
    </row>
    <row r="33" spans="2:6" x14ac:dyDescent="0.25">
      <c r="B33" s="71"/>
      <c r="C33" s="72"/>
      <c r="D33" s="73"/>
      <c r="E33" s="73"/>
      <c r="F33" s="73"/>
    </row>
    <row r="34" spans="2:6" x14ac:dyDescent="0.25">
      <c r="B34" s="71"/>
      <c r="C34" s="72"/>
      <c r="D34" s="73"/>
      <c r="E34" s="73"/>
      <c r="F34" s="73"/>
    </row>
    <row r="35" spans="2:6" x14ac:dyDescent="0.25">
      <c r="B35" s="71"/>
      <c r="C35" s="72"/>
      <c r="D35" s="73"/>
      <c r="E35" s="73"/>
      <c r="F35" s="73"/>
    </row>
    <row r="36" spans="2:6" x14ac:dyDescent="0.25">
      <c r="B36" s="71"/>
      <c r="C36" s="72"/>
      <c r="D36" s="73"/>
      <c r="E36" s="73"/>
      <c r="F36" s="73"/>
    </row>
    <row r="37" spans="2:6" x14ac:dyDescent="0.25">
      <c r="B37" s="71"/>
      <c r="C37" s="72"/>
      <c r="D37" s="73"/>
      <c r="E37" s="73"/>
      <c r="F37" s="73"/>
    </row>
    <row r="38" spans="2:6" x14ac:dyDescent="0.25">
      <c r="B38" s="71"/>
      <c r="C38" s="72"/>
      <c r="D38" s="73"/>
      <c r="E38" s="73"/>
      <c r="F38" s="73"/>
    </row>
    <row r="39" spans="2:6" x14ac:dyDescent="0.25">
      <c r="B39" s="71"/>
      <c r="C39" s="72"/>
      <c r="D39" s="73"/>
      <c r="E39" s="73"/>
      <c r="F39" s="73"/>
    </row>
    <row r="40" spans="2:6" x14ac:dyDescent="0.25">
      <c r="B40" s="71"/>
      <c r="C40" s="72"/>
      <c r="D40" s="73"/>
      <c r="E40" s="73"/>
      <c r="F40" s="73"/>
    </row>
    <row r="41" spans="2:6" x14ac:dyDescent="0.25">
      <c r="B41" s="71"/>
      <c r="C41" s="72"/>
      <c r="D41" s="73"/>
      <c r="E41" s="73"/>
      <c r="F41" s="73"/>
    </row>
    <row r="42" spans="2:6" x14ac:dyDescent="0.25">
      <c r="B42" s="71"/>
      <c r="C42" s="72"/>
      <c r="D42" s="73"/>
      <c r="E42" s="73"/>
      <c r="F42" s="73"/>
    </row>
    <row r="43" spans="2:6" x14ac:dyDescent="0.25">
      <c r="B43" s="71"/>
      <c r="C43" s="72"/>
      <c r="D43" s="73"/>
      <c r="E43" s="73"/>
      <c r="F43" s="73"/>
    </row>
    <row r="44" spans="2:6" x14ac:dyDescent="0.25">
      <c r="B44" s="71"/>
      <c r="C44" s="72"/>
      <c r="D44" s="73"/>
      <c r="E44" s="73"/>
      <c r="F44" s="73"/>
    </row>
    <row r="45" spans="2:6" x14ac:dyDescent="0.25">
      <c r="B45" s="71"/>
      <c r="C45" s="72"/>
      <c r="D45" s="73"/>
      <c r="E45" s="73"/>
      <c r="F45" s="73"/>
    </row>
    <row r="46" spans="2:6" x14ac:dyDescent="0.25">
      <c r="B46" s="71"/>
      <c r="C46" s="72"/>
      <c r="D46" s="73"/>
      <c r="E46" s="73"/>
      <c r="F46" s="73"/>
    </row>
    <row r="47" spans="2:6" x14ac:dyDescent="0.25">
      <c r="B47" s="71"/>
      <c r="C47" s="72"/>
      <c r="D47" s="73"/>
      <c r="E47" s="73"/>
      <c r="F47" s="73"/>
    </row>
    <row r="48" spans="2:6" x14ac:dyDescent="0.25">
      <c r="B48" s="71"/>
      <c r="C48" s="72"/>
      <c r="D48" s="73"/>
      <c r="E48" s="73"/>
      <c r="F48" s="73"/>
    </row>
    <row r="49" spans="2:6" x14ac:dyDescent="0.25">
      <c r="B49" s="71"/>
      <c r="C49" s="72"/>
      <c r="D49" s="73"/>
      <c r="E49" s="73"/>
      <c r="F49" s="73"/>
    </row>
    <row r="50" spans="2:6" x14ac:dyDescent="0.25">
      <c r="B50" s="71"/>
      <c r="C50" s="72"/>
      <c r="D50" s="73"/>
      <c r="E50" s="73"/>
      <c r="F50" s="73"/>
    </row>
    <row r="51" spans="2:6" x14ac:dyDescent="0.25">
      <c r="B51" s="71"/>
      <c r="C51" s="72"/>
      <c r="D51" s="73"/>
      <c r="E51" s="73"/>
      <c r="F51" s="73"/>
    </row>
    <row r="52" spans="2:6" x14ac:dyDescent="0.25">
      <c r="B52" s="71"/>
      <c r="C52" s="72"/>
      <c r="D52" s="73"/>
      <c r="E52" s="73"/>
      <c r="F52" s="73"/>
    </row>
    <row r="53" spans="2:6" x14ac:dyDescent="0.25">
      <c r="B53" s="71"/>
      <c r="C53" s="72"/>
      <c r="D53" s="73"/>
      <c r="E53" s="73"/>
      <c r="F53" s="73"/>
    </row>
    <row r="54" spans="2:6" x14ac:dyDescent="0.25">
      <c r="B54" s="71"/>
      <c r="C54" s="72"/>
      <c r="D54" s="73"/>
      <c r="E54" s="73"/>
      <c r="F54" s="73"/>
    </row>
    <row r="55" spans="2:6" x14ac:dyDescent="0.25">
      <c r="B55" s="71"/>
      <c r="C55" s="72"/>
      <c r="D55" s="73"/>
      <c r="E55" s="73"/>
      <c r="F55" s="73"/>
    </row>
    <row r="56" spans="2:6" x14ac:dyDescent="0.25">
      <c r="B56" s="71"/>
      <c r="C56" s="72"/>
      <c r="D56" s="73"/>
      <c r="E56" s="73"/>
      <c r="F56" s="73"/>
    </row>
    <row r="57" spans="2:6" x14ac:dyDescent="0.25">
      <c r="B57" s="71"/>
      <c r="C57" s="72"/>
      <c r="D57" s="73"/>
      <c r="E57" s="73"/>
      <c r="F57" s="73"/>
    </row>
    <row r="58" spans="2:6" x14ac:dyDescent="0.25">
      <c r="B58" s="71"/>
      <c r="C58" s="72"/>
      <c r="D58" s="73"/>
      <c r="E58" s="73"/>
      <c r="F58" s="73"/>
    </row>
    <row r="59" spans="2:6" x14ac:dyDescent="0.25">
      <c r="B59" s="71"/>
      <c r="C59" s="72"/>
      <c r="D59" s="73"/>
      <c r="E59" s="73"/>
      <c r="F59" s="73"/>
    </row>
    <row r="60" spans="2:6" x14ac:dyDescent="0.25">
      <c r="B60" s="71"/>
      <c r="C60" s="72"/>
      <c r="D60" s="73"/>
      <c r="E60" s="73"/>
      <c r="F60" s="73"/>
    </row>
    <row r="61" spans="2:6" x14ac:dyDescent="0.25">
      <c r="B61" s="71"/>
      <c r="C61" s="72"/>
      <c r="D61" s="73"/>
      <c r="E61" s="73"/>
      <c r="F61" s="73"/>
    </row>
    <row r="62" spans="2:6" x14ac:dyDescent="0.25">
      <c r="B62" s="71"/>
      <c r="C62" s="72"/>
      <c r="D62" s="73"/>
      <c r="E62" s="73"/>
      <c r="F62" s="73"/>
    </row>
    <row r="63" spans="2:6" x14ac:dyDescent="0.25">
      <c r="B63" s="71"/>
      <c r="C63" s="72"/>
      <c r="D63" s="73"/>
      <c r="E63" s="73"/>
      <c r="F63" s="73"/>
    </row>
    <row r="64" spans="2:6" x14ac:dyDescent="0.25">
      <c r="B64" s="71"/>
      <c r="C64" s="72"/>
      <c r="D64" s="73"/>
      <c r="E64" s="73"/>
      <c r="F64" s="73"/>
    </row>
    <row r="65" spans="2:6" x14ac:dyDescent="0.25">
      <c r="B65" s="71"/>
      <c r="C65" s="72"/>
      <c r="D65" s="73"/>
      <c r="E65" s="73"/>
      <c r="F65" s="73"/>
    </row>
    <row r="66" spans="2:6" x14ac:dyDescent="0.25">
      <c r="B66" s="71"/>
      <c r="C66" s="72"/>
      <c r="D66" s="73"/>
      <c r="E66" s="73"/>
      <c r="F66" s="73"/>
    </row>
    <row r="67" spans="2:6" x14ac:dyDescent="0.25">
      <c r="B67" s="71"/>
      <c r="C67" s="72"/>
      <c r="D67" s="73"/>
      <c r="E67" s="73"/>
      <c r="F67" s="73"/>
    </row>
    <row r="68" spans="2:6" x14ac:dyDescent="0.25">
      <c r="B68" s="71"/>
      <c r="C68" s="72"/>
      <c r="D68" s="73"/>
      <c r="E68" s="73"/>
      <c r="F68" s="73"/>
    </row>
    <row r="69" spans="2:6" x14ac:dyDescent="0.25">
      <c r="B69" s="71"/>
      <c r="C69" s="72"/>
      <c r="D69" s="73"/>
      <c r="E69" s="73"/>
      <c r="F69" s="73"/>
    </row>
    <row r="70" spans="2:6" x14ac:dyDescent="0.25">
      <c r="B70" s="71"/>
      <c r="C70" s="72"/>
      <c r="D70" s="73"/>
      <c r="E70" s="73"/>
      <c r="F70" s="73"/>
    </row>
    <row r="71" spans="2:6" x14ac:dyDescent="0.25">
      <c r="B71" s="71"/>
      <c r="C71" s="72"/>
      <c r="D71" s="73"/>
      <c r="E71" s="73"/>
      <c r="F71" s="73"/>
    </row>
    <row r="72" spans="2:6" x14ac:dyDescent="0.25">
      <c r="B72" s="71"/>
      <c r="C72" s="72"/>
      <c r="D72" s="73"/>
      <c r="E72" s="73"/>
      <c r="F72" s="73"/>
    </row>
    <row r="73" spans="2:6" x14ac:dyDescent="0.25">
      <c r="B73" s="71"/>
      <c r="C73" s="72"/>
      <c r="D73" s="73"/>
      <c r="E73" s="73"/>
      <c r="F73" s="73"/>
    </row>
    <row r="74" spans="2:6" x14ac:dyDescent="0.25">
      <c r="B74" s="71"/>
      <c r="C74" s="72"/>
      <c r="D74" s="73"/>
      <c r="E74" s="73"/>
      <c r="F74" s="73"/>
    </row>
    <row r="75" spans="2:6" x14ac:dyDescent="0.25">
      <c r="B75" s="71"/>
      <c r="C75" s="72"/>
      <c r="D75" s="73"/>
      <c r="E75" s="73"/>
      <c r="F75" s="73"/>
    </row>
    <row r="76" spans="2:6" x14ac:dyDescent="0.25">
      <c r="B76" s="71"/>
      <c r="C76" s="72"/>
      <c r="D76" s="73"/>
      <c r="E76" s="73"/>
      <c r="F76" s="73"/>
    </row>
    <row r="77" spans="2:6" x14ac:dyDescent="0.25">
      <c r="B77" s="71"/>
      <c r="C77" s="72"/>
      <c r="D77" s="73"/>
      <c r="E77" s="73"/>
      <c r="F77" s="73"/>
    </row>
    <row r="78" spans="2:6" x14ac:dyDescent="0.25">
      <c r="B78" s="71"/>
      <c r="C78" s="72"/>
      <c r="D78" s="73"/>
      <c r="E78" s="73"/>
      <c r="F78" s="73"/>
    </row>
    <row r="79" spans="2:6" x14ac:dyDescent="0.25">
      <c r="B79" s="71"/>
      <c r="C79" s="72"/>
      <c r="D79" s="73"/>
      <c r="E79" s="73"/>
      <c r="F79" s="73"/>
    </row>
    <row r="80" spans="2:6" x14ac:dyDescent="0.25">
      <c r="B80" s="71"/>
      <c r="C80" s="72"/>
      <c r="D80" s="73"/>
      <c r="E80" s="73"/>
      <c r="F80" s="73"/>
    </row>
    <row r="81" spans="2:6" x14ac:dyDescent="0.25">
      <c r="B81" s="71"/>
      <c r="C81" s="72"/>
      <c r="D81" s="73"/>
      <c r="E81" s="73"/>
      <c r="F81" s="73"/>
    </row>
    <row r="82" spans="2:6" x14ac:dyDescent="0.25">
      <c r="B82" s="71"/>
      <c r="C82" s="72"/>
      <c r="D82" s="73"/>
      <c r="E82" s="73"/>
      <c r="F82" s="73"/>
    </row>
    <row r="83" spans="2:6" x14ac:dyDescent="0.25">
      <c r="B83" s="71"/>
      <c r="C83" s="72"/>
      <c r="D83" s="73"/>
      <c r="E83" s="73"/>
      <c r="F83" s="73"/>
    </row>
    <row r="84" spans="2:6" x14ac:dyDescent="0.25">
      <c r="B84" s="71"/>
      <c r="C84" s="72"/>
      <c r="D84" s="73"/>
      <c r="E84" s="73"/>
      <c r="F84" s="73"/>
    </row>
    <row r="85" spans="2:6" x14ac:dyDescent="0.25">
      <c r="B85" s="71"/>
      <c r="C85" s="72"/>
      <c r="D85" s="73"/>
      <c r="E85" s="73"/>
      <c r="F85" s="73"/>
    </row>
    <row r="86" spans="2:6" x14ac:dyDescent="0.25">
      <c r="B86" s="71"/>
      <c r="C86" s="72"/>
      <c r="D86" s="73"/>
      <c r="E86" s="73"/>
      <c r="F86" s="73"/>
    </row>
    <row r="87" spans="2:6" x14ac:dyDescent="0.25">
      <c r="B87" s="71"/>
      <c r="C87" s="72"/>
      <c r="D87" s="73"/>
      <c r="E87" s="73"/>
      <c r="F87" s="73"/>
    </row>
    <row r="88" spans="2:6" x14ac:dyDescent="0.25">
      <c r="B88" s="71"/>
      <c r="C88" s="72"/>
      <c r="D88" s="73"/>
      <c r="E88" s="73"/>
      <c r="F88" s="73"/>
    </row>
    <row r="89" spans="2:6" x14ac:dyDescent="0.25">
      <c r="B89" s="71"/>
      <c r="C89" s="72"/>
      <c r="D89" s="73"/>
      <c r="E89" s="73"/>
      <c r="F89" s="73"/>
    </row>
    <row r="90" spans="2:6" x14ac:dyDescent="0.25">
      <c r="B90" s="71"/>
      <c r="C90" s="72"/>
      <c r="D90" s="73"/>
      <c r="E90" s="73"/>
      <c r="F90" s="73"/>
    </row>
    <row r="91" spans="2:6" x14ac:dyDescent="0.25">
      <c r="B91" s="71"/>
      <c r="C91" s="72"/>
      <c r="D91" s="73"/>
      <c r="E91" s="73"/>
      <c r="F91" s="73"/>
    </row>
    <row r="92" spans="2:6" x14ac:dyDescent="0.25">
      <c r="B92" s="71"/>
      <c r="C92" s="72"/>
      <c r="D92" s="73"/>
      <c r="E92" s="73"/>
      <c r="F92" s="73"/>
    </row>
    <row r="93" spans="2:6" x14ac:dyDescent="0.25">
      <c r="B93" s="71"/>
      <c r="C93" s="72"/>
      <c r="D93" s="73"/>
      <c r="E93" s="73"/>
      <c r="F93" s="73"/>
    </row>
    <row r="94" spans="2:6" x14ac:dyDescent="0.25">
      <c r="B94" s="71"/>
      <c r="C94" s="72"/>
      <c r="D94" s="73"/>
      <c r="E94" s="73"/>
      <c r="F94" s="73"/>
    </row>
    <row r="95" spans="2:6" x14ac:dyDescent="0.25">
      <c r="B95" s="71"/>
      <c r="C95" s="72"/>
      <c r="D95" s="73"/>
      <c r="E95" s="73"/>
      <c r="F95" s="73"/>
    </row>
    <row r="96" spans="2:6" x14ac:dyDescent="0.25">
      <c r="B96" s="71"/>
      <c r="C96" s="72"/>
      <c r="D96" s="73"/>
      <c r="E96" s="73"/>
      <c r="F96" s="73"/>
    </row>
    <row r="97" spans="2:6" x14ac:dyDescent="0.25">
      <c r="B97" s="71"/>
      <c r="C97" s="72"/>
      <c r="D97" s="73"/>
      <c r="E97" s="73"/>
      <c r="F97" s="73"/>
    </row>
    <row r="98" spans="2:6" x14ac:dyDescent="0.25">
      <c r="B98" s="71"/>
      <c r="C98" s="72"/>
      <c r="D98" s="73"/>
      <c r="E98" s="73"/>
      <c r="F98" s="73"/>
    </row>
    <row r="99" spans="2:6" x14ac:dyDescent="0.25">
      <c r="B99" s="71"/>
      <c r="C99" s="72"/>
      <c r="D99" s="73"/>
      <c r="E99" s="73"/>
      <c r="F99" s="73"/>
    </row>
    <row r="100" spans="2:6" x14ac:dyDescent="0.25">
      <c r="B100" s="71"/>
      <c r="C100" s="72"/>
      <c r="D100" s="73"/>
      <c r="E100" s="73"/>
      <c r="F100" s="73"/>
    </row>
    <row r="101" spans="2:6" x14ac:dyDescent="0.25">
      <c r="B101" s="71"/>
      <c r="C101" s="72"/>
      <c r="D101" s="73"/>
      <c r="E101" s="73"/>
      <c r="F101" s="73"/>
    </row>
    <row r="102" spans="2:6" x14ac:dyDescent="0.25">
      <c r="B102" s="71"/>
      <c r="C102" s="72"/>
      <c r="D102" s="73"/>
      <c r="E102" s="73"/>
      <c r="F102" s="73"/>
    </row>
    <row r="103" spans="2:6" x14ac:dyDescent="0.25">
      <c r="B103" s="71"/>
      <c r="C103" s="72"/>
      <c r="D103" s="73"/>
      <c r="E103" s="73"/>
      <c r="F103" s="73"/>
    </row>
    <row r="104" spans="2:6" x14ac:dyDescent="0.25">
      <c r="B104" s="71"/>
      <c r="C104" s="72"/>
      <c r="D104" s="73"/>
      <c r="E104" s="73"/>
      <c r="F104" s="73"/>
    </row>
    <row r="105" spans="2:6" x14ac:dyDescent="0.25">
      <c r="B105" s="71"/>
      <c r="C105" s="72"/>
      <c r="D105" s="73"/>
      <c r="E105" s="73"/>
      <c r="F105" s="73"/>
    </row>
    <row r="106" spans="2:6" x14ac:dyDescent="0.25">
      <c r="B106" s="71"/>
      <c r="C106" s="72"/>
      <c r="D106" s="73"/>
      <c r="E106" s="73"/>
      <c r="F106" s="73"/>
    </row>
    <row r="107" spans="2:6" x14ac:dyDescent="0.25">
      <c r="B107" s="71"/>
      <c r="C107" s="72"/>
      <c r="D107" s="73"/>
      <c r="E107" s="73"/>
      <c r="F107" s="73"/>
    </row>
    <row r="108" spans="2:6" x14ac:dyDescent="0.25">
      <c r="B108" s="71"/>
      <c r="C108" s="72"/>
      <c r="D108" s="73"/>
      <c r="E108" s="73"/>
      <c r="F108" s="73"/>
    </row>
    <row r="109" spans="2:6" x14ac:dyDescent="0.25">
      <c r="B109" s="71"/>
      <c r="C109" s="72"/>
      <c r="D109" s="73"/>
      <c r="E109" s="73"/>
      <c r="F109" s="73"/>
    </row>
    <row r="110" spans="2:6" x14ac:dyDescent="0.25">
      <c r="B110" s="71"/>
      <c r="C110" s="72"/>
      <c r="D110" s="73"/>
      <c r="E110" s="73"/>
      <c r="F110" s="73"/>
    </row>
    <row r="111" spans="2:6" x14ac:dyDescent="0.25">
      <c r="B111" s="71"/>
      <c r="C111" s="72"/>
      <c r="D111" s="73"/>
      <c r="E111" s="73"/>
      <c r="F111" s="73"/>
    </row>
    <row r="112" spans="2:6" x14ac:dyDescent="0.25">
      <c r="B112" s="71"/>
      <c r="C112" s="72"/>
      <c r="D112" s="73"/>
      <c r="E112" s="73"/>
      <c r="F112" s="73"/>
    </row>
    <row r="113" spans="2:6" x14ac:dyDescent="0.25">
      <c r="B113" s="71"/>
      <c r="C113" s="72"/>
      <c r="D113" s="73"/>
      <c r="E113" s="73"/>
      <c r="F113" s="73"/>
    </row>
    <row r="114" spans="2:6" x14ac:dyDescent="0.25">
      <c r="B114" s="71"/>
      <c r="C114" s="72"/>
      <c r="D114" s="73"/>
      <c r="E114" s="73"/>
      <c r="F114" s="73"/>
    </row>
    <row r="115" spans="2:6" x14ac:dyDescent="0.25">
      <c r="B115" s="71"/>
      <c r="C115" s="72"/>
      <c r="D115" s="73"/>
      <c r="E115" s="73"/>
      <c r="F115" s="73"/>
    </row>
    <row r="116" spans="2:6" x14ac:dyDescent="0.25">
      <c r="B116" s="71"/>
      <c r="C116" s="72"/>
      <c r="D116" s="73"/>
      <c r="E116" s="73"/>
      <c r="F116" s="73"/>
    </row>
    <row r="117" spans="2:6" x14ac:dyDescent="0.25">
      <c r="B117" s="71"/>
      <c r="C117" s="72"/>
      <c r="D117" s="73"/>
      <c r="E117" s="73"/>
      <c r="F117" s="73"/>
    </row>
    <row r="118" spans="2:6" x14ac:dyDescent="0.25">
      <c r="B118" s="71"/>
      <c r="C118" s="72"/>
      <c r="D118" s="73"/>
      <c r="E118" s="73"/>
      <c r="F118" s="73"/>
    </row>
    <row r="119" spans="2:6" x14ac:dyDescent="0.25">
      <c r="B119" s="71"/>
      <c r="C119" s="72"/>
      <c r="D119" s="73"/>
      <c r="E119" s="73"/>
      <c r="F119" s="73"/>
    </row>
    <row r="120" spans="2:6" x14ac:dyDescent="0.25">
      <c r="B120" s="71"/>
      <c r="C120" s="72"/>
      <c r="D120" s="73"/>
      <c r="E120" s="73"/>
      <c r="F120" s="73"/>
    </row>
    <row r="121" spans="2:6" x14ac:dyDescent="0.25">
      <c r="B121" s="71"/>
      <c r="C121" s="72"/>
      <c r="D121" s="73"/>
      <c r="E121" s="73"/>
      <c r="F121" s="73"/>
    </row>
    <row r="122" spans="2:6" x14ac:dyDescent="0.25">
      <c r="B122" s="71"/>
      <c r="C122" s="72"/>
      <c r="D122" s="73"/>
      <c r="E122" s="73"/>
      <c r="F122" s="73"/>
    </row>
    <row r="123" spans="2:6" x14ac:dyDescent="0.25">
      <c r="B123" s="71"/>
      <c r="C123" s="72"/>
      <c r="D123" s="73"/>
      <c r="E123" s="73"/>
      <c r="F123" s="73"/>
    </row>
    <row r="124" spans="2:6" x14ac:dyDescent="0.25">
      <c r="B124" s="71"/>
      <c r="C124" s="72"/>
      <c r="D124" s="73"/>
      <c r="E124" s="73"/>
      <c r="F124" s="73"/>
    </row>
    <row r="125" spans="2:6" x14ac:dyDescent="0.25">
      <c r="B125" s="71"/>
      <c r="C125" s="72"/>
      <c r="D125" s="73"/>
      <c r="E125" s="73"/>
      <c r="F125" s="73"/>
    </row>
    <row r="126" spans="2:6" x14ac:dyDescent="0.25">
      <c r="B126" s="71"/>
      <c r="C126" s="72"/>
      <c r="D126" s="73"/>
      <c r="E126" s="73"/>
      <c r="F126" s="73"/>
    </row>
    <row r="127" spans="2:6" x14ac:dyDescent="0.25">
      <c r="B127" s="71"/>
      <c r="C127" s="72"/>
      <c r="D127" s="73"/>
      <c r="E127" s="73"/>
      <c r="F127" s="73"/>
    </row>
    <row r="128" spans="2:6" x14ac:dyDescent="0.25">
      <c r="B128" s="71"/>
      <c r="C128" s="72"/>
      <c r="D128" s="73"/>
      <c r="E128" s="73"/>
      <c r="F128" s="73"/>
    </row>
    <row r="129" spans="2:6" x14ac:dyDescent="0.25">
      <c r="B129" s="71"/>
      <c r="C129" s="72"/>
      <c r="D129" s="73"/>
      <c r="E129" s="73"/>
      <c r="F129" s="73"/>
    </row>
    <row r="130" spans="2:6" x14ac:dyDescent="0.25">
      <c r="B130" s="71"/>
      <c r="C130" s="72"/>
      <c r="D130" s="73"/>
      <c r="E130" s="73"/>
      <c r="F130" s="73"/>
    </row>
    <row r="131" spans="2:6" x14ac:dyDescent="0.25">
      <c r="B131" s="71"/>
      <c r="C131" s="72"/>
      <c r="D131" s="73"/>
      <c r="E131" s="73"/>
      <c r="F131" s="73"/>
    </row>
    <row r="132" spans="2:6" x14ac:dyDescent="0.25">
      <c r="B132" s="71"/>
      <c r="C132" s="72"/>
      <c r="D132" s="73"/>
      <c r="E132" s="73"/>
      <c r="F132" s="73"/>
    </row>
    <row r="133" spans="2:6" x14ac:dyDescent="0.25">
      <c r="B133" s="71"/>
      <c r="C133" s="72"/>
      <c r="D133" s="73"/>
      <c r="E133" s="73"/>
      <c r="F133" s="73"/>
    </row>
    <row r="134" spans="2:6" x14ac:dyDescent="0.25">
      <c r="B134" s="71"/>
      <c r="C134" s="72"/>
      <c r="D134" s="73"/>
      <c r="E134" s="73"/>
      <c r="F134" s="73"/>
    </row>
    <row r="135" spans="2:6" x14ac:dyDescent="0.25">
      <c r="B135" s="71"/>
      <c r="C135" s="72"/>
      <c r="D135" s="73"/>
      <c r="E135" s="73"/>
      <c r="F135" s="73"/>
    </row>
    <row r="136" spans="2:6" x14ac:dyDescent="0.25">
      <c r="B136" s="71"/>
      <c r="C136" s="72"/>
      <c r="D136" s="73"/>
      <c r="E136" s="73"/>
      <c r="F136" s="73"/>
    </row>
    <row r="137" spans="2:6" x14ac:dyDescent="0.25">
      <c r="B137" s="71"/>
      <c r="C137" s="72"/>
      <c r="D137" s="73"/>
      <c r="E137" s="73"/>
      <c r="F137" s="73"/>
    </row>
    <row r="138" spans="2:6" x14ac:dyDescent="0.25">
      <c r="B138" s="71"/>
      <c r="C138" s="72"/>
      <c r="D138" s="73"/>
      <c r="E138" s="73"/>
      <c r="F138" s="73"/>
    </row>
    <row r="139" spans="2:6" x14ac:dyDescent="0.25">
      <c r="B139" s="71"/>
      <c r="C139" s="72"/>
      <c r="D139" s="73"/>
      <c r="E139" s="73"/>
      <c r="F139" s="73"/>
    </row>
    <row r="140" spans="2:6" x14ac:dyDescent="0.25">
      <c r="B140" s="71"/>
      <c r="C140" s="72"/>
      <c r="D140" s="73"/>
      <c r="E140" s="73"/>
      <c r="F140" s="73"/>
    </row>
    <row r="141" spans="2:6" x14ac:dyDescent="0.25">
      <c r="B141" s="71"/>
      <c r="C141" s="72"/>
      <c r="D141" s="73"/>
      <c r="E141" s="73"/>
      <c r="F141" s="73"/>
    </row>
    <row r="142" spans="2:6" x14ac:dyDescent="0.25">
      <c r="B142" s="71"/>
      <c r="C142" s="72"/>
      <c r="D142" s="73"/>
      <c r="E142" s="73"/>
      <c r="F142" s="73"/>
    </row>
    <row r="143" spans="2:6" x14ac:dyDescent="0.25">
      <c r="B143" s="71"/>
      <c r="C143" s="72"/>
      <c r="D143" s="73"/>
      <c r="E143" s="73"/>
      <c r="F143" s="73"/>
    </row>
    <row r="144" spans="2:6" x14ac:dyDescent="0.25">
      <c r="B144" s="71"/>
      <c r="C144" s="72"/>
      <c r="D144" s="73"/>
      <c r="E144" s="73"/>
      <c r="F144" s="73"/>
    </row>
    <row r="145" spans="2:6" x14ac:dyDescent="0.25">
      <c r="B145" s="71"/>
      <c r="C145" s="72"/>
      <c r="D145" s="73"/>
      <c r="E145" s="73"/>
      <c r="F145" s="73"/>
    </row>
    <row r="146" spans="2:6" x14ac:dyDescent="0.25">
      <c r="B146" s="71"/>
      <c r="C146" s="72"/>
      <c r="D146" s="73"/>
      <c r="E146" s="73"/>
      <c r="F146" s="73"/>
    </row>
    <row r="147" spans="2:6" x14ac:dyDescent="0.25">
      <c r="B147" s="71"/>
      <c r="C147" s="72"/>
      <c r="D147" s="73"/>
      <c r="E147" s="73"/>
      <c r="F147" s="73"/>
    </row>
    <row r="148" spans="2:6" x14ac:dyDescent="0.25">
      <c r="B148" s="71"/>
      <c r="C148" s="72"/>
      <c r="D148" s="73"/>
      <c r="E148" s="73"/>
      <c r="F148" s="73"/>
    </row>
    <row r="149" spans="2:6" x14ac:dyDescent="0.25">
      <c r="B149" s="71"/>
      <c r="C149" s="72"/>
      <c r="D149" s="73"/>
      <c r="E149" s="73"/>
      <c r="F149" s="73"/>
    </row>
    <row r="150" spans="2:6" x14ac:dyDescent="0.25">
      <c r="B150" s="71"/>
      <c r="C150" s="72"/>
      <c r="D150" s="73"/>
      <c r="E150" s="73"/>
      <c r="F150" s="73"/>
    </row>
    <row r="151" spans="2:6" x14ac:dyDescent="0.25">
      <c r="B151" s="71"/>
      <c r="C151" s="72"/>
      <c r="D151" s="73"/>
      <c r="E151" s="73"/>
      <c r="F151" s="73"/>
    </row>
    <row r="152" spans="2:6" x14ac:dyDescent="0.25">
      <c r="B152" s="71"/>
      <c r="C152" s="72"/>
      <c r="D152" s="73"/>
      <c r="E152" s="73"/>
      <c r="F152" s="73"/>
    </row>
    <row r="153" spans="2:6" x14ac:dyDescent="0.25">
      <c r="B153" s="71"/>
      <c r="C153" s="72"/>
      <c r="D153" s="73"/>
      <c r="E153" s="73"/>
      <c r="F153" s="73"/>
    </row>
    <row r="154" spans="2:6" x14ac:dyDescent="0.25">
      <c r="B154" s="71"/>
      <c r="C154" s="72"/>
      <c r="D154" s="73"/>
      <c r="E154" s="73"/>
      <c r="F154" s="73"/>
    </row>
    <row r="155" spans="2:6" x14ac:dyDescent="0.25">
      <c r="B155" s="71"/>
      <c r="C155" s="72"/>
      <c r="D155" s="73"/>
      <c r="E155" s="73"/>
      <c r="F155" s="73"/>
    </row>
    <row r="156" spans="2:6" x14ac:dyDescent="0.25">
      <c r="B156" s="71"/>
      <c r="C156" s="72"/>
      <c r="D156" s="73"/>
      <c r="E156" s="73"/>
      <c r="F156" s="73"/>
    </row>
    <row r="157" spans="2:6" x14ac:dyDescent="0.25">
      <c r="B157" s="71"/>
      <c r="C157" s="72"/>
      <c r="D157" s="73"/>
      <c r="E157" s="73"/>
      <c r="F157" s="73"/>
    </row>
    <row r="158" spans="2:6" x14ac:dyDescent="0.25">
      <c r="B158" s="71"/>
      <c r="C158" s="72"/>
      <c r="D158" s="73"/>
      <c r="E158" s="73"/>
      <c r="F158" s="73"/>
    </row>
    <row r="159" spans="2:6" x14ac:dyDescent="0.25">
      <c r="B159" s="71"/>
      <c r="C159" s="72"/>
      <c r="D159" s="73"/>
      <c r="E159" s="73"/>
      <c r="F159" s="73"/>
    </row>
    <row r="160" spans="2:6" x14ac:dyDescent="0.25">
      <c r="B160" s="71"/>
      <c r="C160" s="72"/>
      <c r="D160" s="73"/>
      <c r="E160" s="73"/>
      <c r="F160" s="73"/>
    </row>
    <row r="161" spans="2:6" x14ac:dyDescent="0.25">
      <c r="B161" s="71"/>
      <c r="C161" s="72"/>
      <c r="D161" s="73"/>
      <c r="E161" s="73"/>
      <c r="F161" s="73"/>
    </row>
    <row r="162" spans="2:6" x14ac:dyDescent="0.25">
      <c r="B162" s="71"/>
      <c r="C162" s="72"/>
      <c r="D162" s="73"/>
      <c r="E162" s="73"/>
      <c r="F162" s="73"/>
    </row>
    <row r="163" spans="2:6" x14ac:dyDescent="0.25">
      <c r="B163" s="71"/>
      <c r="C163" s="72"/>
      <c r="D163" s="73"/>
      <c r="E163" s="73"/>
      <c r="F163" s="73"/>
    </row>
    <row r="164" spans="2:6" x14ac:dyDescent="0.25">
      <c r="B164" s="71"/>
      <c r="C164" s="72"/>
      <c r="D164" s="73"/>
      <c r="E164" s="73"/>
      <c r="F164" s="73"/>
    </row>
    <row r="165" spans="2:6" x14ac:dyDescent="0.25">
      <c r="B165" s="71"/>
      <c r="C165" s="72"/>
      <c r="D165" s="73"/>
      <c r="E165" s="73"/>
      <c r="F165" s="73"/>
    </row>
    <row r="166" spans="2:6" x14ac:dyDescent="0.25">
      <c r="B166" s="71"/>
      <c r="C166" s="72"/>
      <c r="D166" s="73"/>
      <c r="E166" s="73"/>
      <c r="F166" s="73"/>
    </row>
    <row r="167" spans="2:6" x14ac:dyDescent="0.25">
      <c r="B167" s="71"/>
      <c r="C167" s="72"/>
      <c r="D167" s="73"/>
      <c r="E167" s="73"/>
      <c r="F167" s="73"/>
    </row>
    <row r="168" spans="2:6" x14ac:dyDescent="0.25">
      <c r="B168" s="71"/>
      <c r="C168" s="72"/>
      <c r="D168" s="73"/>
      <c r="E168" s="73"/>
      <c r="F168" s="73"/>
    </row>
    <row r="169" spans="2:6" x14ac:dyDescent="0.25">
      <c r="B169" s="71"/>
      <c r="C169" s="72"/>
      <c r="D169" s="73"/>
      <c r="E169" s="73"/>
      <c r="F169" s="73"/>
    </row>
    <row r="170" spans="2:6" x14ac:dyDescent="0.25">
      <c r="B170" s="71"/>
      <c r="C170" s="72"/>
      <c r="D170" s="73"/>
      <c r="E170" s="73"/>
      <c r="F170" s="73"/>
    </row>
    <row r="171" spans="2:6" x14ac:dyDescent="0.25">
      <c r="B171" s="71"/>
      <c r="C171" s="72"/>
      <c r="D171" s="73"/>
      <c r="E171" s="73"/>
      <c r="F171" s="73"/>
    </row>
    <row r="172" spans="2:6" x14ac:dyDescent="0.25">
      <c r="B172" s="71"/>
      <c r="C172" s="72"/>
      <c r="D172" s="73"/>
      <c r="E172" s="73"/>
      <c r="F172" s="73"/>
    </row>
    <row r="173" spans="2:6" x14ac:dyDescent="0.25">
      <c r="B173" s="71"/>
      <c r="C173" s="72"/>
      <c r="D173" s="73"/>
      <c r="E173" s="73"/>
      <c r="F173" s="73"/>
    </row>
    <row r="174" spans="2:6" x14ac:dyDescent="0.25">
      <c r="B174" s="71"/>
      <c r="C174" s="72"/>
      <c r="D174" s="73"/>
      <c r="E174" s="73"/>
      <c r="F174" s="73"/>
    </row>
    <row r="175" spans="2:6" x14ac:dyDescent="0.25">
      <c r="B175" s="71"/>
      <c r="C175" s="72"/>
      <c r="D175" s="73"/>
      <c r="E175" s="73"/>
      <c r="F175" s="73"/>
    </row>
    <row r="176" spans="2:6" x14ac:dyDescent="0.25">
      <c r="B176" s="71"/>
      <c r="C176" s="72"/>
      <c r="D176" s="73"/>
      <c r="E176" s="73"/>
      <c r="F176" s="73"/>
    </row>
    <row r="177" spans="2:6" x14ac:dyDescent="0.25">
      <c r="B177" s="71"/>
      <c r="C177" s="72"/>
      <c r="D177" s="73"/>
      <c r="E177" s="73"/>
      <c r="F177" s="73"/>
    </row>
    <row r="178" spans="2:6" x14ac:dyDescent="0.25">
      <c r="B178" s="71"/>
      <c r="C178" s="72"/>
      <c r="D178" s="73"/>
      <c r="E178" s="73"/>
      <c r="F178" s="73"/>
    </row>
    <row r="179" spans="2:6" x14ac:dyDescent="0.25">
      <c r="B179" s="71"/>
      <c r="C179" s="72"/>
      <c r="D179" s="73"/>
      <c r="E179" s="73"/>
      <c r="F179" s="73"/>
    </row>
    <row r="180" spans="2:6" x14ac:dyDescent="0.25">
      <c r="B180" s="71"/>
      <c r="C180" s="72"/>
      <c r="D180" s="73"/>
      <c r="E180" s="73"/>
      <c r="F180" s="73"/>
    </row>
    <row r="181" spans="2:6" x14ac:dyDescent="0.25">
      <c r="B181" s="71"/>
      <c r="C181" s="72"/>
      <c r="D181" s="73"/>
      <c r="E181" s="73"/>
      <c r="F181" s="73"/>
    </row>
    <row r="182" spans="2:6" x14ac:dyDescent="0.25">
      <c r="B182" s="71"/>
      <c r="C182" s="72"/>
      <c r="D182" s="73"/>
      <c r="E182" s="73"/>
      <c r="F182" s="73"/>
    </row>
    <row r="183" spans="2:6" x14ac:dyDescent="0.25">
      <c r="B183" s="71"/>
      <c r="C183" s="72"/>
      <c r="D183" s="73"/>
      <c r="E183" s="73"/>
      <c r="F183" s="73"/>
    </row>
    <row r="184" spans="2:6" x14ac:dyDescent="0.25">
      <c r="B184" s="71"/>
      <c r="C184" s="72"/>
      <c r="D184" s="73"/>
      <c r="E184" s="73"/>
      <c r="F184" s="73"/>
    </row>
    <row r="185" spans="2:6" x14ac:dyDescent="0.25">
      <c r="B185" s="71"/>
      <c r="C185" s="72"/>
      <c r="D185" s="73"/>
      <c r="E185" s="73"/>
      <c r="F185" s="73"/>
    </row>
    <row r="186" spans="2:6" x14ac:dyDescent="0.25">
      <c r="B186" s="71"/>
      <c r="C186" s="72"/>
      <c r="D186" s="73"/>
      <c r="E186" s="73"/>
      <c r="F186" s="73"/>
    </row>
    <row r="187" spans="2:6" x14ac:dyDescent="0.25">
      <c r="B187" s="71"/>
      <c r="C187" s="72"/>
      <c r="D187" s="73"/>
      <c r="E187" s="73"/>
      <c r="F187" s="73"/>
    </row>
    <row r="188" spans="2:6" x14ac:dyDescent="0.25">
      <c r="B188" s="71"/>
      <c r="C188" s="72"/>
      <c r="D188" s="73"/>
      <c r="E188" s="73"/>
      <c r="F188" s="73"/>
    </row>
    <row r="189" spans="2:6" x14ac:dyDescent="0.25">
      <c r="B189" s="71"/>
      <c r="C189" s="72"/>
      <c r="D189" s="73"/>
      <c r="E189" s="73"/>
      <c r="F189" s="73"/>
    </row>
    <row r="190" spans="2:6" x14ac:dyDescent="0.25">
      <c r="B190" s="71"/>
      <c r="C190" s="72"/>
      <c r="D190" s="73"/>
      <c r="E190" s="73"/>
      <c r="F190" s="73"/>
    </row>
    <row r="191" spans="2:6" x14ac:dyDescent="0.25">
      <c r="B191" s="71"/>
      <c r="C191" s="72"/>
      <c r="D191" s="73"/>
      <c r="E191" s="73"/>
      <c r="F191" s="73"/>
    </row>
    <row r="192" spans="2:6" x14ac:dyDescent="0.25">
      <c r="B192" s="71"/>
      <c r="C192" s="72"/>
      <c r="D192" s="73"/>
      <c r="E192" s="73"/>
      <c r="F192" s="73"/>
    </row>
    <row r="193" spans="2:6" x14ac:dyDescent="0.25">
      <c r="B193" s="71"/>
      <c r="C193" s="72"/>
      <c r="D193" s="73"/>
      <c r="E193" s="73"/>
      <c r="F193" s="73"/>
    </row>
    <row r="194" spans="2:6" x14ac:dyDescent="0.25">
      <c r="B194" s="71"/>
      <c r="C194" s="72"/>
      <c r="D194" s="73"/>
      <c r="E194" s="73"/>
      <c r="F194" s="73"/>
    </row>
    <row r="195" spans="2:6" x14ac:dyDescent="0.25">
      <c r="B195" s="71"/>
      <c r="C195" s="72"/>
      <c r="D195" s="73"/>
      <c r="E195" s="73"/>
      <c r="F195" s="73"/>
    </row>
    <row r="196" spans="2:6" x14ac:dyDescent="0.25">
      <c r="B196" s="71"/>
      <c r="C196" s="72"/>
      <c r="D196" s="73"/>
      <c r="E196" s="73"/>
      <c r="F196" s="73"/>
    </row>
    <row r="197" spans="2:6" x14ac:dyDescent="0.25">
      <c r="B197" s="71"/>
      <c r="C197" s="72"/>
      <c r="D197" s="73"/>
      <c r="E197" s="73"/>
      <c r="F197" s="73"/>
    </row>
    <row r="198" spans="2:6" x14ac:dyDescent="0.25">
      <c r="B198" s="71"/>
      <c r="C198" s="72"/>
      <c r="D198" s="73"/>
      <c r="E198" s="73"/>
      <c r="F198" s="73"/>
    </row>
    <row r="199" spans="2:6" x14ac:dyDescent="0.25">
      <c r="B199" s="71"/>
      <c r="C199" s="72"/>
      <c r="D199" s="73"/>
      <c r="E199" s="73"/>
      <c r="F199" s="73"/>
    </row>
    <row r="200" spans="2:6" x14ac:dyDescent="0.25">
      <c r="B200" s="71"/>
      <c r="C200" s="72"/>
      <c r="D200" s="73"/>
      <c r="E200" s="73"/>
      <c r="F200" s="73"/>
    </row>
    <row r="201" spans="2:6" x14ac:dyDescent="0.25">
      <c r="B201" s="71"/>
      <c r="C201" s="72"/>
      <c r="D201" s="73"/>
      <c r="E201" s="73"/>
      <c r="F201" s="73"/>
    </row>
    <row r="202" spans="2:6" x14ac:dyDescent="0.25">
      <c r="B202" s="71"/>
      <c r="C202" s="72"/>
      <c r="D202" s="73"/>
      <c r="E202" s="73"/>
      <c r="F202" s="73"/>
    </row>
    <row r="203" spans="2:6" x14ac:dyDescent="0.25">
      <c r="B203" s="71"/>
      <c r="C203" s="72"/>
      <c r="D203" s="73"/>
      <c r="E203" s="73"/>
      <c r="F203" s="73"/>
    </row>
    <row r="204" spans="2:6" x14ac:dyDescent="0.25">
      <c r="B204" s="71"/>
      <c r="C204" s="72"/>
      <c r="D204" s="73"/>
      <c r="E204" s="73"/>
      <c r="F204" s="73"/>
    </row>
    <row r="205" spans="2:6" x14ac:dyDescent="0.25">
      <c r="B205" s="71"/>
      <c r="C205" s="72"/>
      <c r="D205" s="73"/>
      <c r="E205" s="73"/>
      <c r="F205" s="73"/>
    </row>
    <row r="206" spans="2:6" x14ac:dyDescent="0.25">
      <c r="B206" s="71"/>
      <c r="C206" s="72"/>
      <c r="D206" s="73"/>
      <c r="E206" s="73"/>
      <c r="F206" s="73"/>
    </row>
    <row r="207" spans="2:6" x14ac:dyDescent="0.25">
      <c r="B207" s="71"/>
      <c r="C207" s="72"/>
      <c r="D207" s="73"/>
      <c r="E207" s="73"/>
      <c r="F207" s="73"/>
    </row>
    <row r="208" spans="2:6" x14ac:dyDescent="0.25">
      <c r="B208" s="71"/>
      <c r="C208" s="72"/>
      <c r="D208" s="73"/>
      <c r="E208" s="73"/>
      <c r="F208" s="73"/>
    </row>
    <row r="209" spans="2:6" x14ac:dyDescent="0.25">
      <c r="B209" s="71"/>
      <c r="C209" s="72"/>
      <c r="D209" s="73"/>
      <c r="E209" s="73"/>
      <c r="F209" s="73"/>
    </row>
    <row r="210" spans="2:6" x14ac:dyDescent="0.25">
      <c r="B210" s="71"/>
      <c r="C210" s="72"/>
      <c r="D210" s="73"/>
      <c r="E210" s="73"/>
      <c r="F210" s="73"/>
    </row>
    <row r="211" spans="2:6" x14ac:dyDescent="0.25">
      <c r="B211" s="71"/>
      <c r="C211" s="72"/>
      <c r="D211" s="73"/>
      <c r="E211" s="73"/>
      <c r="F211" s="73"/>
    </row>
    <row r="212" spans="2:6" x14ac:dyDescent="0.25">
      <c r="B212" s="71"/>
      <c r="C212" s="72"/>
      <c r="D212" s="73"/>
      <c r="E212" s="73"/>
      <c r="F212" s="73"/>
    </row>
    <row r="213" spans="2:6" x14ac:dyDescent="0.25">
      <c r="B213" s="71"/>
      <c r="C213" s="72"/>
      <c r="D213" s="73"/>
      <c r="E213" s="73"/>
      <c r="F213" s="73"/>
    </row>
    <row r="214" spans="2:6" x14ac:dyDescent="0.25">
      <c r="B214" s="71"/>
      <c r="C214" s="72"/>
      <c r="D214" s="73"/>
      <c r="E214" s="73"/>
      <c r="F214" s="73"/>
    </row>
    <row r="215" spans="2:6" x14ac:dyDescent="0.25">
      <c r="B215" s="71"/>
      <c r="C215" s="72"/>
      <c r="D215" s="73"/>
      <c r="E215" s="73"/>
      <c r="F215" s="73"/>
    </row>
    <row r="216" spans="2:6" x14ac:dyDescent="0.25">
      <c r="B216" s="71"/>
      <c r="C216" s="72"/>
      <c r="D216" s="73"/>
      <c r="E216" s="73"/>
      <c r="F216" s="73"/>
    </row>
    <row r="217" spans="2:6" x14ac:dyDescent="0.25">
      <c r="B217" s="71"/>
      <c r="C217" s="72"/>
      <c r="D217" s="73"/>
      <c r="E217" s="73"/>
      <c r="F217" s="73"/>
    </row>
    <row r="218" spans="2:6" x14ac:dyDescent="0.25">
      <c r="B218" s="71"/>
      <c r="C218" s="72"/>
      <c r="D218" s="73"/>
      <c r="E218" s="73"/>
      <c r="F218" s="73"/>
    </row>
    <row r="219" spans="2:6" x14ac:dyDescent="0.25">
      <c r="B219" s="71"/>
      <c r="C219" s="72"/>
      <c r="D219" s="73"/>
      <c r="E219" s="73"/>
      <c r="F219" s="73"/>
    </row>
    <row r="220" spans="2:6" x14ac:dyDescent="0.25">
      <c r="B220" s="71"/>
      <c r="C220" s="72"/>
      <c r="D220" s="73"/>
      <c r="E220" s="73"/>
      <c r="F220" s="73"/>
    </row>
    <row r="221" spans="2:6" x14ac:dyDescent="0.25">
      <c r="B221" s="71"/>
      <c r="C221" s="72"/>
      <c r="D221" s="73"/>
      <c r="E221" s="73"/>
      <c r="F221" s="73"/>
    </row>
    <row r="222" spans="2:6" x14ac:dyDescent="0.25">
      <c r="B222" s="71"/>
      <c r="C222" s="72"/>
      <c r="D222" s="73"/>
      <c r="E222" s="73"/>
      <c r="F222" s="73"/>
    </row>
    <row r="223" spans="2:6" x14ac:dyDescent="0.25">
      <c r="B223" s="71"/>
      <c r="C223" s="72"/>
      <c r="D223" s="73"/>
      <c r="E223" s="73"/>
      <c r="F223" s="73"/>
    </row>
    <row r="224" spans="2:6" x14ac:dyDescent="0.25">
      <c r="B224" s="71"/>
      <c r="C224" s="72"/>
      <c r="D224" s="73"/>
      <c r="E224" s="73"/>
      <c r="F224" s="73"/>
    </row>
    <row r="225" spans="2:6" x14ac:dyDescent="0.25">
      <c r="B225" s="71"/>
      <c r="C225" s="72"/>
      <c r="D225" s="73"/>
      <c r="E225" s="73"/>
      <c r="F225" s="73"/>
    </row>
    <row r="226" spans="2:6" x14ac:dyDescent="0.25">
      <c r="B226" s="71"/>
      <c r="C226" s="72"/>
      <c r="D226" s="73"/>
      <c r="E226" s="73"/>
      <c r="F226" s="73"/>
    </row>
    <row r="227" spans="2:6" x14ac:dyDescent="0.25">
      <c r="B227" s="71"/>
      <c r="C227" s="72"/>
      <c r="D227" s="73"/>
      <c r="E227" s="73"/>
      <c r="F227" s="73"/>
    </row>
    <row r="228" spans="2:6" x14ac:dyDescent="0.25">
      <c r="B228" s="71"/>
      <c r="C228" s="72"/>
      <c r="D228" s="73"/>
      <c r="E228" s="73"/>
      <c r="F228" s="73"/>
    </row>
    <row r="229" spans="2:6" x14ac:dyDescent="0.25">
      <c r="B229" s="71"/>
      <c r="C229" s="72"/>
      <c r="D229" s="73"/>
      <c r="E229" s="73"/>
      <c r="F229" s="73"/>
    </row>
    <row r="230" spans="2:6" x14ac:dyDescent="0.25">
      <c r="B230" s="71"/>
      <c r="C230" s="72"/>
      <c r="D230" s="73"/>
      <c r="E230" s="73"/>
      <c r="F230" s="73"/>
    </row>
    <row r="231" spans="2:6" x14ac:dyDescent="0.25">
      <c r="B231" s="71"/>
      <c r="C231" s="72"/>
      <c r="D231" s="73"/>
      <c r="E231" s="73"/>
      <c r="F231" s="73"/>
    </row>
    <row r="232" spans="2:6" x14ac:dyDescent="0.25">
      <c r="B232" s="71"/>
      <c r="C232" s="72"/>
      <c r="D232" s="73"/>
      <c r="E232" s="73"/>
      <c r="F232" s="73"/>
    </row>
    <row r="233" spans="2:6" x14ac:dyDescent="0.25">
      <c r="B233" s="71"/>
      <c r="C233" s="72"/>
      <c r="D233" s="73"/>
      <c r="E233" s="73"/>
      <c r="F233" s="73"/>
    </row>
    <row r="234" spans="2:6" x14ac:dyDescent="0.25">
      <c r="B234" s="71"/>
      <c r="C234" s="72"/>
      <c r="D234" s="73"/>
      <c r="E234" s="73"/>
      <c r="F234" s="73"/>
    </row>
    <row r="235" spans="2:6" x14ac:dyDescent="0.25">
      <c r="B235" s="71"/>
      <c r="C235" s="72"/>
      <c r="D235" s="73"/>
      <c r="E235" s="73"/>
      <c r="F235" s="73"/>
    </row>
    <row r="236" spans="2:6" x14ac:dyDescent="0.25">
      <c r="B236" s="71"/>
      <c r="C236" s="72"/>
      <c r="D236" s="73"/>
      <c r="E236" s="73"/>
      <c r="F236" s="73"/>
    </row>
    <row r="237" spans="2:6" x14ac:dyDescent="0.25">
      <c r="B237" s="71"/>
      <c r="C237" s="72"/>
      <c r="D237" s="73"/>
      <c r="E237" s="73"/>
      <c r="F237" s="73"/>
    </row>
    <row r="238" spans="2:6" x14ac:dyDescent="0.25">
      <c r="B238" s="71"/>
      <c r="C238" s="72"/>
      <c r="D238" s="73"/>
      <c r="E238" s="73"/>
      <c r="F238" s="73"/>
    </row>
    <row r="239" spans="2:6" x14ac:dyDescent="0.25">
      <c r="B239" s="71"/>
      <c r="C239" s="72"/>
      <c r="D239" s="73"/>
      <c r="E239" s="73"/>
      <c r="F239" s="73"/>
    </row>
    <row r="240" spans="2:6" x14ac:dyDescent="0.25">
      <c r="B240" s="71"/>
      <c r="C240" s="72"/>
      <c r="D240" s="73"/>
      <c r="E240" s="73"/>
      <c r="F240" s="73"/>
    </row>
    <row r="241" spans="2:6" x14ac:dyDescent="0.25">
      <c r="B241" s="71"/>
      <c r="C241" s="72"/>
      <c r="D241" s="73"/>
      <c r="E241" s="73"/>
      <c r="F241" s="73"/>
    </row>
    <row r="242" spans="2:6" x14ac:dyDescent="0.25">
      <c r="B242" s="71"/>
      <c r="C242" s="72"/>
      <c r="D242" s="73"/>
      <c r="E242" s="73"/>
      <c r="F242" s="73"/>
    </row>
    <row r="243" spans="2:6" x14ac:dyDescent="0.25">
      <c r="B243" s="71"/>
      <c r="C243" s="72"/>
      <c r="D243" s="73"/>
      <c r="E243" s="73"/>
      <c r="F243" s="73"/>
    </row>
    <row r="244" spans="2:6" x14ac:dyDescent="0.25">
      <c r="B244" s="71"/>
      <c r="C244" s="72"/>
      <c r="D244" s="73"/>
      <c r="E244" s="73"/>
      <c r="F244" s="73"/>
    </row>
    <row r="245" spans="2:6" x14ac:dyDescent="0.25">
      <c r="B245" s="71"/>
      <c r="C245" s="72"/>
      <c r="D245" s="73"/>
      <c r="E245" s="73"/>
      <c r="F245" s="73"/>
    </row>
    <row r="246" spans="2:6" x14ac:dyDescent="0.25">
      <c r="B246" s="71"/>
      <c r="C246" s="72"/>
      <c r="D246" s="73"/>
      <c r="E246" s="73"/>
      <c r="F246" s="73"/>
    </row>
    <row r="247" spans="2:6" x14ac:dyDescent="0.25">
      <c r="B247" s="71"/>
      <c r="C247" s="72"/>
      <c r="D247" s="73"/>
      <c r="E247" s="73"/>
      <c r="F247" s="73"/>
    </row>
    <row r="248" spans="2:6" x14ac:dyDescent="0.25">
      <c r="B248" s="71"/>
      <c r="C248" s="72"/>
      <c r="D248" s="73"/>
      <c r="E248" s="73"/>
      <c r="F248" s="73"/>
    </row>
    <row r="249" spans="2:6" x14ac:dyDescent="0.25">
      <c r="B249" s="71"/>
      <c r="C249" s="72"/>
      <c r="D249" s="73"/>
      <c r="E249" s="73"/>
      <c r="F249" s="73"/>
    </row>
    <row r="250" spans="2:6" x14ac:dyDescent="0.25">
      <c r="B250" s="71"/>
      <c r="C250" s="72"/>
      <c r="D250" s="73"/>
      <c r="E250" s="73"/>
      <c r="F250" s="73"/>
    </row>
    <row r="251" spans="2:6" x14ac:dyDescent="0.25">
      <c r="B251" s="71"/>
      <c r="C251" s="72"/>
      <c r="D251" s="73"/>
      <c r="E251" s="73"/>
      <c r="F251" s="73"/>
    </row>
    <row r="252" spans="2:6" x14ac:dyDescent="0.25">
      <c r="B252" s="71"/>
      <c r="C252" s="72"/>
      <c r="D252" s="73"/>
      <c r="E252" s="73"/>
      <c r="F252" s="73"/>
    </row>
    <row r="253" spans="2:6" x14ac:dyDescent="0.25">
      <c r="B253" s="71"/>
      <c r="C253" s="72"/>
      <c r="D253" s="73"/>
      <c r="E253" s="73"/>
      <c r="F253" s="73"/>
    </row>
    <row r="254" spans="2:6" x14ac:dyDescent="0.25">
      <c r="B254" s="71"/>
      <c r="C254" s="72"/>
      <c r="D254" s="73"/>
      <c r="E254" s="73"/>
      <c r="F254" s="73"/>
    </row>
    <row r="255" spans="2:6" x14ac:dyDescent="0.25">
      <c r="B255" s="71"/>
      <c r="C255" s="72"/>
      <c r="D255" s="73"/>
      <c r="E255" s="73"/>
      <c r="F255" s="73"/>
    </row>
    <row r="256" spans="2:6" x14ac:dyDescent="0.25">
      <c r="B256" s="71"/>
      <c r="C256" s="72"/>
      <c r="D256" s="73"/>
      <c r="E256" s="73"/>
      <c r="F256" s="73"/>
    </row>
    <row r="257" spans="2:6" x14ac:dyDescent="0.25">
      <c r="B257" s="71"/>
      <c r="C257" s="72"/>
      <c r="D257" s="73"/>
      <c r="E257" s="73"/>
      <c r="F257" s="73"/>
    </row>
    <row r="258" spans="2:6" x14ac:dyDescent="0.25">
      <c r="B258" s="71"/>
      <c r="C258" s="72"/>
      <c r="D258" s="73"/>
      <c r="E258" s="73"/>
      <c r="F258" s="73"/>
    </row>
    <row r="259" spans="2:6" x14ac:dyDescent="0.25">
      <c r="B259" s="71"/>
      <c r="C259" s="72"/>
      <c r="D259" s="73"/>
      <c r="E259" s="73"/>
      <c r="F259" s="73"/>
    </row>
    <row r="260" spans="2:6" x14ac:dyDescent="0.25">
      <c r="B260" s="71"/>
      <c r="C260" s="72"/>
      <c r="D260" s="73"/>
      <c r="E260" s="73"/>
      <c r="F260" s="73"/>
    </row>
    <row r="261" spans="2:6" x14ac:dyDescent="0.25">
      <c r="B261" s="71"/>
      <c r="C261" s="72"/>
      <c r="D261" s="73"/>
      <c r="E261" s="73"/>
      <c r="F261" s="73"/>
    </row>
    <row r="262" spans="2:6" x14ac:dyDescent="0.25">
      <c r="B262" s="71"/>
      <c r="C262" s="72"/>
      <c r="D262" s="73"/>
      <c r="E262" s="73"/>
      <c r="F262" s="73"/>
    </row>
    <row r="263" spans="2:6" x14ac:dyDescent="0.25">
      <c r="B263" s="71"/>
      <c r="C263" s="72"/>
      <c r="D263" s="73"/>
      <c r="E263" s="73"/>
      <c r="F263" s="73"/>
    </row>
    <row r="264" spans="2:6" x14ac:dyDescent="0.25">
      <c r="B264" s="71"/>
      <c r="C264" s="72"/>
      <c r="D264" s="73"/>
      <c r="E264" s="73"/>
      <c r="F264" s="73"/>
    </row>
    <row r="265" spans="2:6" x14ac:dyDescent="0.25">
      <c r="B265" s="71"/>
      <c r="C265" s="72"/>
      <c r="D265" s="73"/>
      <c r="E265" s="73"/>
      <c r="F265" s="73"/>
    </row>
    <row r="266" spans="2:6" x14ac:dyDescent="0.25">
      <c r="B266" s="71"/>
      <c r="C266" s="72"/>
      <c r="D266" s="73"/>
      <c r="E266" s="73"/>
      <c r="F266" s="73"/>
    </row>
    <row r="267" spans="2:6" x14ac:dyDescent="0.25">
      <c r="B267" s="71"/>
      <c r="C267" s="72"/>
      <c r="D267" s="73"/>
      <c r="E267" s="73"/>
      <c r="F267" s="73"/>
    </row>
    <row r="268" spans="2:6" x14ac:dyDescent="0.25">
      <c r="B268" s="71"/>
      <c r="C268" s="72"/>
      <c r="D268" s="73"/>
      <c r="E268" s="73"/>
      <c r="F268" s="73"/>
    </row>
    <row r="269" spans="2:6" x14ac:dyDescent="0.25">
      <c r="B269" s="71"/>
      <c r="C269" s="72"/>
      <c r="D269" s="73"/>
      <c r="E269" s="73"/>
      <c r="F269" s="73"/>
    </row>
    <row r="270" spans="2:6" x14ac:dyDescent="0.25">
      <c r="B270" s="71"/>
      <c r="C270" s="72"/>
      <c r="D270" s="73"/>
      <c r="E270" s="73"/>
      <c r="F270" s="73"/>
    </row>
    <row r="271" spans="2:6" x14ac:dyDescent="0.25">
      <c r="B271" s="71"/>
      <c r="C271" s="72"/>
      <c r="D271" s="73"/>
      <c r="E271" s="73"/>
      <c r="F271" s="73"/>
    </row>
    <row r="272" spans="2:6" x14ac:dyDescent="0.25">
      <c r="B272" s="71"/>
      <c r="C272" s="72"/>
      <c r="D272" s="73"/>
      <c r="E272" s="73"/>
      <c r="F272" s="73"/>
    </row>
    <row r="273" spans="2:6" x14ac:dyDescent="0.25">
      <c r="B273" s="71"/>
      <c r="C273" s="72"/>
      <c r="D273" s="73"/>
      <c r="E273" s="73"/>
      <c r="F273" s="73"/>
    </row>
    <row r="274" spans="2:6" x14ac:dyDescent="0.25">
      <c r="B274" s="71"/>
      <c r="C274" s="72"/>
      <c r="D274" s="73"/>
      <c r="E274" s="73"/>
      <c r="F274" s="73"/>
    </row>
    <row r="275" spans="2:6" x14ac:dyDescent="0.25">
      <c r="B275" s="71"/>
      <c r="C275" s="72"/>
      <c r="D275" s="73"/>
      <c r="E275" s="73"/>
      <c r="F275" s="73"/>
    </row>
    <row r="276" spans="2:6" x14ac:dyDescent="0.25">
      <c r="B276" s="71"/>
      <c r="C276" s="72"/>
      <c r="D276" s="73"/>
      <c r="E276" s="73"/>
      <c r="F276" s="73"/>
    </row>
    <row r="277" spans="2:6" x14ac:dyDescent="0.25">
      <c r="B277" s="71"/>
      <c r="C277" s="72"/>
      <c r="D277" s="73"/>
      <c r="E277" s="73"/>
      <c r="F277" s="73"/>
    </row>
    <row r="278" spans="2:6" x14ac:dyDescent="0.25">
      <c r="B278" s="71"/>
      <c r="C278" s="72"/>
      <c r="D278" s="73"/>
      <c r="E278" s="73"/>
      <c r="F278" s="73"/>
    </row>
    <row r="279" spans="2:6" x14ac:dyDescent="0.25">
      <c r="B279" s="71"/>
      <c r="C279" s="72"/>
      <c r="D279" s="73"/>
      <c r="E279" s="73"/>
      <c r="F279" s="73"/>
    </row>
    <row r="280" spans="2:6" x14ac:dyDescent="0.25">
      <c r="B280" s="71"/>
      <c r="C280" s="72"/>
      <c r="D280" s="73"/>
      <c r="E280" s="73"/>
      <c r="F280" s="73"/>
    </row>
    <row r="281" spans="2:6" x14ac:dyDescent="0.25">
      <c r="B281" s="71"/>
      <c r="C281" s="72"/>
      <c r="D281" s="73"/>
      <c r="E281" s="73"/>
      <c r="F281" s="73"/>
    </row>
    <row r="282" spans="2:6" x14ac:dyDescent="0.25">
      <c r="B282" s="71"/>
      <c r="C282" s="72"/>
      <c r="D282" s="73"/>
      <c r="E282" s="73"/>
      <c r="F282" s="73"/>
    </row>
    <row r="283" spans="2:6" x14ac:dyDescent="0.25">
      <c r="B283" s="71"/>
      <c r="C283" s="72"/>
      <c r="D283" s="73"/>
      <c r="E283" s="73"/>
      <c r="F283" s="73"/>
    </row>
    <row r="284" spans="2:6" x14ac:dyDescent="0.25">
      <c r="B284" s="71"/>
      <c r="C284" s="72"/>
      <c r="D284" s="73"/>
      <c r="E284" s="73"/>
      <c r="F284" s="73"/>
    </row>
  </sheetData>
  <mergeCells count="1">
    <mergeCell ref="B2:F2"/>
  </mergeCells>
  <pageMargins left="0.7" right="0.7" top="0.75" bottom="0.75" header="0.3" footer="0.3"/>
  <pageSetup paperSize="9" scale="77" orientation="portrait" r:id="rId1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281"/>
  <sheetViews>
    <sheetView workbookViewId="0">
      <selection activeCell="F15" sqref="F15"/>
    </sheetView>
  </sheetViews>
  <sheetFormatPr defaultRowHeight="15" x14ac:dyDescent="0.25"/>
  <cols>
    <col min="1" max="1" width="9.140625" style="59"/>
    <col min="2" max="2" width="52.7109375" style="74" customWidth="1"/>
    <col min="3" max="3" width="8.140625" style="75" bestFit="1" customWidth="1"/>
    <col min="4" max="4" width="13" style="76" customWidth="1"/>
    <col min="5" max="5" width="17.140625" style="76" customWidth="1"/>
    <col min="6" max="6" width="15.7109375" style="76" customWidth="1"/>
    <col min="7" max="7" width="14" style="66" customWidth="1"/>
    <col min="8" max="8" width="13.42578125" style="59" bestFit="1" customWidth="1"/>
    <col min="9" max="9" width="11.85546875" style="59" customWidth="1"/>
    <col min="10" max="10" width="9.140625" style="59"/>
    <col min="11" max="11" width="17.5703125" style="59" bestFit="1" customWidth="1"/>
    <col min="12" max="16384" width="9.140625" style="59"/>
  </cols>
  <sheetData>
    <row r="2" spans="2:7" s="54" customFormat="1" x14ac:dyDescent="0.2">
      <c r="B2" s="212" t="str">
        <f>'Elenco Prezzi Unitari'!B139</f>
        <v>PR1 - Videoüberwachungsstation Nr.1:  Trient-Straße (Gemeinde  SALURN)</v>
      </c>
      <c r="C2" s="212"/>
      <c r="D2" s="212"/>
      <c r="E2" s="212"/>
      <c r="F2" s="212"/>
      <c r="G2" s="53"/>
    </row>
    <row r="3" spans="2:7" s="54" customFormat="1" x14ac:dyDescent="0.2">
      <c r="B3" s="55" t="str">
        <f>'Elenco Prezzi Unitari'!B65</f>
        <v>BESCHREIBUNG</v>
      </c>
      <c r="C3" s="55" t="str">
        <f>'Elenco Prezzi Unitari'!C65</f>
        <v>M.E.</v>
      </c>
      <c r="D3" s="55" t="str">
        <f>'Elenco Prezzi Unitari'!D65</f>
        <v>ANZ.</v>
      </c>
      <c r="E3" s="55" t="str">
        <f>'Elenco Prezzi Unitari'!E65</f>
        <v>EINHEITSPREIS</v>
      </c>
      <c r="F3" s="55" t="str">
        <f>'Elenco Prezzi Unitari'!F65</f>
        <v>BETRAG</v>
      </c>
      <c r="G3" s="53"/>
    </row>
    <row r="4" spans="2:7" s="54" customFormat="1" x14ac:dyDescent="0.2">
      <c r="B4" s="33" t="str">
        <f>'Elenco Prezzi Unitari'!B13</f>
        <v>Überwachungskamera  (Speed Dome)</v>
      </c>
      <c r="C4" s="56" t="s">
        <v>1</v>
      </c>
      <c r="D4" s="57">
        <v>1</v>
      </c>
      <c r="E4" s="91">
        <f>'Elenco Prezzi Unitari'!F13</f>
        <v>2500</v>
      </c>
      <c r="F4" s="83">
        <f t="shared" ref="F4:F5" si="0">E4*D4</f>
        <v>2500</v>
      </c>
      <c r="G4" s="53"/>
    </row>
    <row r="5" spans="2:7" s="54" customFormat="1" x14ac:dyDescent="0.2">
      <c r="B5" s="33" t="str">
        <f>'Elenco Prezzi Unitari'!B37</f>
        <v>Schild "Videoüberwachter Bereich" Art.13 GvD 196/2003</v>
      </c>
      <c r="C5" s="56" t="s">
        <v>1</v>
      </c>
      <c r="D5" s="57">
        <v>1</v>
      </c>
      <c r="E5" s="91">
        <f>'Elenco Prezzi Unitari'!F37</f>
        <v>50</v>
      </c>
      <c r="F5" s="83">
        <f t="shared" si="0"/>
        <v>50</v>
      </c>
      <c r="G5" s="53"/>
    </row>
    <row r="6" spans="2:7" ht="75" x14ac:dyDescent="0.25">
      <c r="B6" s="33" t="str">
        <f>'Elenco Prezzi Unitari'!B32</f>
        <v>Zubehörteile für die Montage der Videokameras und die fachgerechte Herstellung einer vollständigen, funktionstüchtigen Anlage (z.B. Elektroschaltschrank, Geräteschrank, selbstrückstellender Schalter, Netzgeräte, Kabel usw.)</v>
      </c>
      <c r="C6" s="118" t="str">
        <f>'Elenco Prezzi Unitari'!C32</f>
        <v>pauschal</v>
      </c>
      <c r="D6" s="57">
        <v>1</v>
      </c>
      <c r="E6" s="82">
        <v>1000</v>
      </c>
      <c r="F6" s="83">
        <f t="shared" ref="F6" si="1">E6*D6</f>
        <v>1000</v>
      </c>
      <c r="G6" s="58"/>
    </row>
    <row r="7" spans="2:7" ht="30" x14ac:dyDescent="0.25">
      <c r="B7" s="33" t="str">
        <f>'Elenco Prezzi Unitari'!B34</f>
        <v>Arbeitslohn für die Installation (einschließlich Einsatz einer Arbeitsbühne) und die Konfiguration der Anlage.</v>
      </c>
      <c r="C7" s="118" t="str">
        <f>'Elenco Prezzi Unitari'!C34</f>
        <v>pauschal</v>
      </c>
      <c r="D7" s="63">
        <v>1</v>
      </c>
      <c r="E7" s="86">
        <v>1500</v>
      </c>
      <c r="F7" s="87">
        <f>E7*D7</f>
        <v>1500</v>
      </c>
      <c r="G7" s="58"/>
    </row>
    <row r="8" spans="2:7" x14ac:dyDescent="0.25">
      <c r="B8" s="35" t="str">
        <f>'Elenco Prezzi Unitari'!B66</f>
        <v>Gesamt SOA Kategorie OS5</v>
      </c>
      <c r="C8" s="60"/>
      <c r="D8" s="61"/>
      <c r="E8" s="84"/>
      <c r="F8" s="85">
        <f>SUM(F4:F7)</f>
        <v>5050</v>
      </c>
      <c r="G8" s="58"/>
    </row>
    <row r="9" spans="2:7" x14ac:dyDescent="0.25">
      <c r="B9" s="33" t="str">
        <f>'Elenco Prezzi Unitari'!B25</f>
        <v>Wireless CPE</v>
      </c>
      <c r="C9" s="56" t="s">
        <v>1</v>
      </c>
      <c r="D9" s="57">
        <v>1</v>
      </c>
      <c r="E9" s="91">
        <f>'Elenco Prezzi Unitari'!F25</f>
        <v>400</v>
      </c>
      <c r="F9" s="83">
        <f t="shared" ref="F9" si="2">E9*D9</f>
        <v>400</v>
      </c>
    </row>
    <row r="10" spans="2:7" ht="45" x14ac:dyDescent="0.25">
      <c r="B10" s="33" t="str">
        <f>'Elenco Prezzi Unitari'!B33</f>
        <v>Zubehörteile für die Montage der Konnektivitätsgeräte zur fachgerechten Herstellung einer vollständigen, funktionstüchtigen Anlage.</v>
      </c>
      <c r="C10" s="117" t="str">
        <f>'Elenco Prezzi Unitari'!C33</f>
        <v>pauschal</v>
      </c>
      <c r="D10" s="57">
        <v>1</v>
      </c>
      <c r="E10" s="82">
        <v>400</v>
      </c>
      <c r="F10" s="83">
        <f>E10*D10</f>
        <v>400</v>
      </c>
    </row>
    <row r="11" spans="2:7" ht="30" x14ac:dyDescent="0.25">
      <c r="B11" s="34" t="str">
        <f>'Elenco Prezzi Unitari'!B34</f>
        <v>Arbeitslohn für die Installation (einschließlich Einsatz einer Arbeitsbühne) und die Konfiguration der Anlage.</v>
      </c>
      <c r="C11" s="114" t="str">
        <f>'Elenco Prezzi Unitari'!C34</f>
        <v>pauschal</v>
      </c>
      <c r="D11" s="63">
        <v>1</v>
      </c>
      <c r="E11" s="86">
        <v>400</v>
      </c>
      <c r="F11" s="87">
        <f>E11*D11</f>
        <v>400</v>
      </c>
    </row>
    <row r="12" spans="2:7" x14ac:dyDescent="0.25">
      <c r="B12" s="36" t="str">
        <f>'Elenco Prezzi Unitari'!B67</f>
        <v>Gesamt SOA Kategorie OS19</v>
      </c>
      <c r="C12" s="60"/>
      <c r="D12" s="65"/>
      <c r="E12" s="84"/>
      <c r="F12" s="88">
        <f>SUM(F9:F11)</f>
        <v>1200</v>
      </c>
    </row>
    <row r="13" spans="2:7" x14ac:dyDescent="0.25">
      <c r="B13" s="67"/>
      <c r="C13" s="68"/>
      <c r="D13" s="69"/>
      <c r="E13" s="89"/>
      <c r="F13" s="89"/>
    </row>
    <row r="14" spans="2:7" x14ac:dyDescent="0.25">
      <c r="B14" s="45" t="str">
        <f>'Elenco Prezzi Unitari'!B69</f>
        <v>SUMME</v>
      </c>
      <c r="C14" s="60"/>
      <c r="D14" s="70"/>
      <c r="E14" s="84"/>
      <c r="F14" s="90">
        <f>F8+F12</f>
        <v>6250</v>
      </c>
    </row>
    <row r="15" spans="2:7" x14ac:dyDescent="0.25">
      <c r="B15" s="71"/>
      <c r="C15" s="72"/>
      <c r="D15" s="73"/>
      <c r="E15" s="73"/>
      <c r="F15" s="73"/>
    </row>
    <row r="16" spans="2:7" x14ac:dyDescent="0.25">
      <c r="B16" s="71"/>
      <c r="C16" s="72"/>
      <c r="D16" s="73"/>
      <c r="E16" s="73"/>
      <c r="F16" s="73"/>
    </row>
    <row r="17" spans="2:6" x14ac:dyDescent="0.25">
      <c r="B17" s="71"/>
      <c r="C17" s="72"/>
      <c r="D17" s="73"/>
      <c r="E17" s="73"/>
      <c r="F17" s="73"/>
    </row>
    <row r="18" spans="2:6" x14ac:dyDescent="0.25">
      <c r="B18" s="71"/>
      <c r="C18" s="72"/>
      <c r="D18" s="73"/>
      <c r="E18" s="73"/>
      <c r="F18" s="73"/>
    </row>
    <row r="19" spans="2:6" x14ac:dyDescent="0.25">
      <c r="B19" s="71"/>
      <c r="C19" s="72"/>
      <c r="D19" s="73"/>
      <c r="E19" s="73"/>
      <c r="F19" s="73"/>
    </row>
    <row r="20" spans="2:6" x14ac:dyDescent="0.25">
      <c r="B20" s="71"/>
      <c r="C20" s="72"/>
      <c r="D20" s="73"/>
      <c r="E20" s="73"/>
      <c r="F20" s="73"/>
    </row>
    <row r="21" spans="2:6" x14ac:dyDescent="0.25">
      <c r="B21" s="71"/>
      <c r="C21" s="72"/>
      <c r="D21" s="73"/>
      <c r="E21" s="73"/>
      <c r="F21" s="73"/>
    </row>
    <row r="22" spans="2:6" x14ac:dyDescent="0.25">
      <c r="B22" s="71"/>
      <c r="C22" s="72"/>
      <c r="D22" s="73"/>
      <c r="E22" s="73"/>
      <c r="F22" s="73"/>
    </row>
    <row r="23" spans="2:6" x14ac:dyDescent="0.25">
      <c r="B23" s="71"/>
      <c r="C23" s="72"/>
      <c r="D23" s="73"/>
      <c r="E23" s="73"/>
      <c r="F23" s="73"/>
    </row>
    <row r="24" spans="2:6" x14ac:dyDescent="0.25">
      <c r="B24" s="71"/>
      <c r="C24" s="72"/>
      <c r="D24" s="73"/>
      <c r="E24" s="73"/>
      <c r="F24" s="73"/>
    </row>
    <row r="25" spans="2:6" x14ac:dyDescent="0.25">
      <c r="B25" s="71"/>
      <c r="C25" s="72"/>
      <c r="D25" s="73"/>
      <c r="E25" s="73"/>
      <c r="F25" s="73"/>
    </row>
    <row r="26" spans="2:6" x14ac:dyDescent="0.25">
      <c r="B26" s="71"/>
      <c r="C26" s="72"/>
      <c r="D26" s="73"/>
      <c r="E26" s="73"/>
      <c r="F26" s="73"/>
    </row>
    <row r="27" spans="2:6" x14ac:dyDescent="0.25">
      <c r="B27" s="71"/>
      <c r="C27" s="72"/>
      <c r="D27" s="73"/>
      <c r="E27" s="73"/>
      <c r="F27" s="73"/>
    </row>
    <row r="28" spans="2:6" x14ac:dyDescent="0.25">
      <c r="B28" s="71"/>
      <c r="C28" s="72"/>
      <c r="D28" s="73"/>
      <c r="E28" s="73"/>
      <c r="F28" s="73"/>
    </row>
    <row r="29" spans="2:6" x14ac:dyDescent="0.25">
      <c r="B29" s="71"/>
      <c r="C29" s="72"/>
      <c r="D29" s="73"/>
      <c r="E29" s="73"/>
      <c r="F29" s="73"/>
    </row>
    <row r="30" spans="2:6" x14ac:dyDescent="0.25">
      <c r="B30" s="71"/>
      <c r="C30" s="72"/>
      <c r="D30" s="73"/>
      <c r="E30" s="73"/>
      <c r="F30" s="73"/>
    </row>
    <row r="31" spans="2:6" x14ac:dyDescent="0.25">
      <c r="B31" s="71"/>
      <c r="C31" s="72"/>
      <c r="D31" s="73"/>
      <c r="E31" s="73"/>
      <c r="F31" s="73"/>
    </row>
    <row r="32" spans="2:6" x14ac:dyDescent="0.25">
      <c r="B32" s="71"/>
      <c r="C32" s="72"/>
      <c r="D32" s="73"/>
      <c r="E32" s="73"/>
      <c r="F32" s="73"/>
    </row>
    <row r="33" spans="2:6" x14ac:dyDescent="0.25">
      <c r="B33" s="71"/>
      <c r="C33" s="72"/>
      <c r="D33" s="73"/>
      <c r="E33" s="73"/>
      <c r="F33" s="73"/>
    </row>
    <row r="34" spans="2:6" x14ac:dyDescent="0.25">
      <c r="B34" s="71"/>
      <c r="C34" s="72"/>
      <c r="D34" s="73"/>
      <c r="E34" s="73"/>
      <c r="F34" s="73"/>
    </row>
    <row r="35" spans="2:6" x14ac:dyDescent="0.25">
      <c r="B35" s="71"/>
      <c r="C35" s="72"/>
      <c r="D35" s="73"/>
      <c r="E35" s="73"/>
      <c r="F35" s="73"/>
    </row>
    <row r="36" spans="2:6" x14ac:dyDescent="0.25">
      <c r="B36" s="71"/>
      <c r="C36" s="72"/>
      <c r="D36" s="73"/>
      <c r="E36" s="73"/>
      <c r="F36" s="73"/>
    </row>
    <row r="37" spans="2:6" x14ac:dyDescent="0.25">
      <c r="B37" s="71"/>
      <c r="C37" s="72"/>
      <c r="D37" s="73"/>
      <c r="E37" s="73"/>
      <c r="F37" s="73"/>
    </row>
    <row r="38" spans="2:6" x14ac:dyDescent="0.25">
      <c r="B38" s="71"/>
      <c r="C38" s="72"/>
      <c r="D38" s="73"/>
      <c r="E38" s="73"/>
      <c r="F38" s="73"/>
    </row>
    <row r="39" spans="2:6" x14ac:dyDescent="0.25">
      <c r="B39" s="71"/>
      <c r="C39" s="72"/>
      <c r="D39" s="73"/>
      <c r="E39" s="73"/>
      <c r="F39" s="73"/>
    </row>
    <row r="40" spans="2:6" x14ac:dyDescent="0.25">
      <c r="B40" s="71"/>
      <c r="C40" s="72"/>
      <c r="D40" s="73"/>
      <c r="E40" s="73"/>
      <c r="F40" s="73"/>
    </row>
    <row r="41" spans="2:6" x14ac:dyDescent="0.25">
      <c r="B41" s="71"/>
      <c r="C41" s="72"/>
      <c r="D41" s="73"/>
      <c r="E41" s="73"/>
      <c r="F41" s="73"/>
    </row>
    <row r="42" spans="2:6" x14ac:dyDescent="0.25">
      <c r="B42" s="71"/>
      <c r="C42" s="72"/>
      <c r="D42" s="73"/>
      <c r="E42" s="73"/>
      <c r="F42" s="73"/>
    </row>
    <row r="43" spans="2:6" x14ac:dyDescent="0.25">
      <c r="B43" s="71"/>
      <c r="C43" s="72"/>
      <c r="D43" s="73"/>
      <c r="E43" s="73"/>
      <c r="F43" s="73"/>
    </row>
    <row r="44" spans="2:6" x14ac:dyDescent="0.25">
      <c r="B44" s="71"/>
      <c r="C44" s="72"/>
      <c r="D44" s="73"/>
      <c r="E44" s="73"/>
      <c r="F44" s="73"/>
    </row>
    <row r="45" spans="2:6" x14ac:dyDescent="0.25">
      <c r="B45" s="71"/>
      <c r="C45" s="72"/>
      <c r="D45" s="73"/>
      <c r="E45" s="73"/>
      <c r="F45" s="73"/>
    </row>
    <row r="46" spans="2:6" x14ac:dyDescent="0.25">
      <c r="B46" s="71"/>
      <c r="C46" s="72"/>
      <c r="D46" s="73"/>
      <c r="E46" s="73"/>
      <c r="F46" s="73"/>
    </row>
    <row r="47" spans="2:6" x14ac:dyDescent="0.25">
      <c r="B47" s="71"/>
      <c r="C47" s="72"/>
      <c r="D47" s="73"/>
      <c r="E47" s="73"/>
      <c r="F47" s="73"/>
    </row>
    <row r="48" spans="2:6" x14ac:dyDescent="0.25">
      <c r="B48" s="71"/>
      <c r="C48" s="72"/>
      <c r="D48" s="73"/>
      <c r="E48" s="73"/>
      <c r="F48" s="73"/>
    </row>
    <row r="49" spans="2:6" x14ac:dyDescent="0.25">
      <c r="B49" s="71"/>
      <c r="C49" s="72"/>
      <c r="D49" s="73"/>
      <c r="E49" s="73"/>
      <c r="F49" s="73"/>
    </row>
    <row r="50" spans="2:6" x14ac:dyDescent="0.25">
      <c r="B50" s="71"/>
      <c r="C50" s="72"/>
      <c r="D50" s="73"/>
      <c r="E50" s="73"/>
      <c r="F50" s="73"/>
    </row>
    <row r="51" spans="2:6" x14ac:dyDescent="0.25">
      <c r="B51" s="71"/>
      <c r="C51" s="72"/>
      <c r="D51" s="73"/>
      <c r="E51" s="73"/>
      <c r="F51" s="73"/>
    </row>
    <row r="52" spans="2:6" x14ac:dyDescent="0.25">
      <c r="B52" s="71"/>
      <c r="C52" s="72"/>
      <c r="D52" s="73"/>
      <c r="E52" s="73"/>
      <c r="F52" s="73"/>
    </row>
    <row r="53" spans="2:6" x14ac:dyDescent="0.25">
      <c r="B53" s="71"/>
      <c r="C53" s="72"/>
      <c r="D53" s="73"/>
      <c r="E53" s="73"/>
      <c r="F53" s="73"/>
    </row>
    <row r="54" spans="2:6" x14ac:dyDescent="0.25">
      <c r="B54" s="71"/>
      <c r="C54" s="72"/>
      <c r="D54" s="73"/>
      <c r="E54" s="73"/>
      <c r="F54" s="73"/>
    </row>
    <row r="55" spans="2:6" x14ac:dyDescent="0.25">
      <c r="B55" s="71"/>
      <c r="C55" s="72"/>
      <c r="D55" s="73"/>
      <c r="E55" s="73"/>
      <c r="F55" s="73"/>
    </row>
    <row r="56" spans="2:6" x14ac:dyDescent="0.25">
      <c r="B56" s="71"/>
      <c r="C56" s="72"/>
      <c r="D56" s="73"/>
      <c r="E56" s="73"/>
      <c r="F56" s="73"/>
    </row>
    <row r="57" spans="2:6" x14ac:dyDescent="0.25">
      <c r="B57" s="71"/>
      <c r="C57" s="72"/>
      <c r="D57" s="73"/>
      <c r="E57" s="73"/>
      <c r="F57" s="73"/>
    </row>
    <row r="58" spans="2:6" x14ac:dyDescent="0.25">
      <c r="B58" s="71"/>
      <c r="C58" s="72"/>
      <c r="D58" s="73"/>
      <c r="E58" s="73"/>
      <c r="F58" s="73"/>
    </row>
    <row r="59" spans="2:6" x14ac:dyDescent="0.25">
      <c r="B59" s="71"/>
      <c r="C59" s="72"/>
      <c r="D59" s="73"/>
      <c r="E59" s="73"/>
      <c r="F59" s="73"/>
    </row>
    <row r="60" spans="2:6" x14ac:dyDescent="0.25">
      <c r="B60" s="71"/>
      <c r="C60" s="72"/>
      <c r="D60" s="73"/>
      <c r="E60" s="73"/>
      <c r="F60" s="73"/>
    </row>
    <row r="61" spans="2:6" x14ac:dyDescent="0.25">
      <c r="B61" s="71"/>
      <c r="C61" s="72"/>
      <c r="D61" s="73"/>
      <c r="E61" s="73"/>
      <c r="F61" s="73"/>
    </row>
    <row r="62" spans="2:6" x14ac:dyDescent="0.25">
      <c r="B62" s="71"/>
      <c r="C62" s="72"/>
      <c r="D62" s="73"/>
      <c r="E62" s="73"/>
      <c r="F62" s="73"/>
    </row>
    <row r="63" spans="2:6" x14ac:dyDescent="0.25">
      <c r="B63" s="71"/>
      <c r="C63" s="72"/>
      <c r="D63" s="73"/>
      <c r="E63" s="73"/>
      <c r="F63" s="73"/>
    </row>
    <row r="64" spans="2:6" x14ac:dyDescent="0.25">
      <c r="B64" s="71"/>
      <c r="C64" s="72"/>
      <c r="D64" s="73"/>
      <c r="E64" s="73"/>
      <c r="F64" s="73"/>
    </row>
    <row r="65" spans="2:6" x14ac:dyDescent="0.25">
      <c r="B65" s="71"/>
      <c r="C65" s="72"/>
      <c r="D65" s="73"/>
      <c r="E65" s="73"/>
      <c r="F65" s="73"/>
    </row>
    <row r="66" spans="2:6" x14ac:dyDescent="0.25">
      <c r="B66" s="71"/>
      <c r="C66" s="72"/>
      <c r="D66" s="73"/>
      <c r="E66" s="73"/>
      <c r="F66" s="73"/>
    </row>
    <row r="67" spans="2:6" x14ac:dyDescent="0.25">
      <c r="B67" s="71"/>
      <c r="C67" s="72"/>
      <c r="D67" s="73"/>
      <c r="E67" s="73"/>
      <c r="F67" s="73"/>
    </row>
    <row r="68" spans="2:6" x14ac:dyDescent="0.25">
      <c r="B68" s="71"/>
      <c r="C68" s="72"/>
      <c r="D68" s="73"/>
      <c r="E68" s="73"/>
      <c r="F68" s="73"/>
    </row>
    <row r="69" spans="2:6" x14ac:dyDescent="0.25">
      <c r="B69" s="71"/>
      <c r="C69" s="72"/>
      <c r="D69" s="73"/>
      <c r="E69" s="73"/>
      <c r="F69" s="73"/>
    </row>
    <row r="70" spans="2:6" x14ac:dyDescent="0.25">
      <c r="B70" s="71"/>
      <c r="C70" s="72"/>
      <c r="D70" s="73"/>
      <c r="E70" s="73"/>
      <c r="F70" s="73"/>
    </row>
    <row r="71" spans="2:6" x14ac:dyDescent="0.25">
      <c r="B71" s="71"/>
      <c r="C71" s="72"/>
      <c r="D71" s="73"/>
      <c r="E71" s="73"/>
      <c r="F71" s="73"/>
    </row>
    <row r="72" spans="2:6" x14ac:dyDescent="0.25">
      <c r="B72" s="71"/>
      <c r="C72" s="72"/>
      <c r="D72" s="73"/>
      <c r="E72" s="73"/>
      <c r="F72" s="73"/>
    </row>
    <row r="73" spans="2:6" x14ac:dyDescent="0.25">
      <c r="B73" s="71"/>
      <c r="C73" s="72"/>
      <c r="D73" s="73"/>
      <c r="E73" s="73"/>
      <c r="F73" s="73"/>
    </row>
    <row r="74" spans="2:6" x14ac:dyDescent="0.25">
      <c r="B74" s="71"/>
      <c r="C74" s="72"/>
      <c r="D74" s="73"/>
      <c r="E74" s="73"/>
      <c r="F74" s="73"/>
    </row>
    <row r="75" spans="2:6" x14ac:dyDescent="0.25">
      <c r="B75" s="71"/>
      <c r="C75" s="72"/>
      <c r="D75" s="73"/>
      <c r="E75" s="73"/>
      <c r="F75" s="73"/>
    </row>
    <row r="76" spans="2:6" x14ac:dyDescent="0.25">
      <c r="B76" s="71"/>
      <c r="C76" s="72"/>
      <c r="D76" s="73"/>
      <c r="E76" s="73"/>
      <c r="F76" s="73"/>
    </row>
    <row r="77" spans="2:6" x14ac:dyDescent="0.25">
      <c r="B77" s="71"/>
      <c r="C77" s="72"/>
      <c r="D77" s="73"/>
      <c r="E77" s="73"/>
      <c r="F77" s="73"/>
    </row>
    <row r="78" spans="2:6" x14ac:dyDescent="0.25">
      <c r="B78" s="71"/>
      <c r="C78" s="72"/>
      <c r="D78" s="73"/>
      <c r="E78" s="73"/>
      <c r="F78" s="73"/>
    </row>
    <row r="79" spans="2:6" x14ac:dyDescent="0.25">
      <c r="B79" s="71"/>
      <c r="C79" s="72"/>
      <c r="D79" s="73"/>
      <c r="E79" s="73"/>
      <c r="F79" s="73"/>
    </row>
    <row r="80" spans="2:6" x14ac:dyDescent="0.25">
      <c r="B80" s="71"/>
      <c r="C80" s="72"/>
      <c r="D80" s="73"/>
      <c r="E80" s="73"/>
      <c r="F80" s="73"/>
    </row>
    <row r="81" spans="2:6" x14ac:dyDescent="0.25">
      <c r="B81" s="71"/>
      <c r="C81" s="72"/>
      <c r="D81" s="73"/>
      <c r="E81" s="73"/>
      <c r="F81" s="73"/>
    </row>
    <row r="82" spans="2:6" x14ac:dyDescent="0.25">
      <c r="B82" s="71"/>
      <c r="C82" s="72"/>
      <c r="D82" s="73"/>
      <c r="E82" s="73"/>
      <c r="F82" s="73"/>
    </row>
    <row r="83" spans="2:6" x14ac:dyDescent="0.25">
      <c r="B83" s="71"/>
      <c r="C83" s="72"/>
      <c r="D83" s="73"/>
      <c r="E83" s="73"/>
      <c r="F83" s="73"/>
    </row>
    <row r="84" spans="2:6" x14ac:dyDescent="0.25">
      <c r="B84" s="71"/>
      <c r="C84" s="72"/>
      <c r="D84" s="73"/>
      <c r="E84" s="73"/>
      <c r="F84" s="73"/>
    </row>
    <row r="85" spans="2:6" x14ac:dyDescent="0.25">
      <c r="B85" s="71"/>
      <c r="C85" s="72"/>
      <c r="D85" s="73"/>
      <c r="E85" s="73"/>
      <c r="F85" s="73"/>
    </row>
    <row r="86" spans="2:6" x14ac:dyDescent="0.25">
      <c r="B86" s="71"/>
      <c r="C86" s="72"/>
      <c r="D86" s="73"/>
      <c r="E86" s="73"/>
      <c r="F86" s="73"/>
    </row>
    <row r="87" spans="2:6" x14ac:dyDescent="0.25">
      <c r="B87" s="71"/>
      <c r="C87" s="72"/>
      <c r="D87" s="73"/>
      <c r="E87" s="73"/>
      <c r="F87" s="73"/>
    </row>
    <row r="88" spans="2:6" x14ac:dyDescent="0.25">
      <c r="B88" s="71"/>
      <c r="C88" s="72"/>
      <c r="D88" s="73"/>
      <c r="E88" s="73"/>
      <c r="F88" s="73"/>
    </row>
    <row r="89" spans="2:6" x14ac:dyDescent="0.25">
      <c r="B89" s="71"/>
      <c r="C89" s="72"/>
      <c r="D89" s="73"/>
      <c r="E89" s="73"/>
      <c r="F89" s="73"/>
    </row>
    <row r="90" spans="2:6" x14ac:dyDescent="0.25">
      <c r="B90" s="71"/>
      <c r="C90" s="72"/>
      <c r="D90" s="73"/>
      <c r="E90" s="73"/>
      <c r="F90" s="73"/>
    </row>
    <row r="91" spans="2:6" x14ac:dyDescent="0.25">
      <c r="B91" s="71"/>
      <c r="C91" s="72"/>
      <c r="D91" s="73"/>
      <c r="E91" s="73"/>
      <c r="F91" s="73"/>
    </row>
    <row r="92" spans="2:6" x14ac:dyDescent="0.25">
      <c r="B92" s="71"/>
      <c r="C92" s="72"/>
      <c r="D92" s="73"/>
      <c r="E92" s="73"/>
      <c r="F92" s="73"/>
    </row>
    <row r="93" spans="2:6" x14ac:dyDescent="0.25">
      <c r="B93" s="71"/>
      <c r="C93" s="72"/>
      <c r="D93" s="73"/>
      <c r="E93" s="73"/>
      <c r="F93" s="73"/>
    </row>
    <row r="94" spans="2:6" x14ac:dyDescent="0.25">
      <c r="B94" s="71"/>
      <c r="C94" s="72"/>
      <c r="D94" s="73"/>
      <c r="E94" s="73"/>
      <c r="F94" s="73"/>
    </row>
    <row r="95" spans="2:6" x14ac:dyDescent="0.25">
      <c r="B95" s="71"/>
      <c r="C95" s="72"/>
      <c r="D95" s="73"/>
      <c r="E95" s="73"/>
      <c r="F95" s="73"/>
    </row>
    <row r="96" spans="2:6" x14ac:dyDescent="0.25">
      <c r="B96" s="71"/>
      <c r="C96" s="72"/>
      <c r="D96" s="73"/>
      <c r="E96" s="73"/>
      <c r="F96" s="73"/>
    </row>
    <row r="97" spans="2:6" x14ac:dyDescent="0.25">
      <c r="B97" s="71"/>
      <c r="C97" s="72"/>
      <c r="D97" s="73"/>
      <c r="E97" s="73"/>
      <c r="F97" s="73"/>
    </row>
    <row r="98" spans="2:6" x14ac:dyDescent="0.25">
      <c r="B98" s="71"/>
      <c r="C98" s="72"/>
      <c r="D98" s="73"/>
      <c r="E98" s="73"/>
      <c r="F98" s="73"/>
    </row>
    <row r="99" spans="2:6" x14ac:dyDescent="0.25">
      <c r="B99" s="71"/>
      <c r="C99" s="72"/>
      <c r="D99" s="73"/>
      <c r="E99" s="73"/>
      <c r="F99" s="73"/>
    </row>
    <row r="100" spans="2:6" x14ac:dyDescent="0.25">
      <c r="B100" s="71"/>
      <c r="C100" s="72"/>
      <c r="D100" s="73"/>
      <c r="E100" s="73"/>
      <c r="F100" s="73"/>
    </row>
    <row r="101" spans="2:6" x14ac:dyDescent="0.25">
      <c r="B101" s="71"/>
      <c r="C101" s="72"/>
      <c r="D101" s="73"/>
      <c r="E101" s="73"/>
      <c r="F101" s="73"/>
    </row>
    <row r="102" spans="2:6" x14ac:dyDescent="0.25">
      <c r="B102" s="71"/>
      <c r="C102" s="72"/>
      <c r="D102" s="73"/>
      <c r="E102" s="73"/>
      <c r="F102" s="73"/>
    </row>
    <row r="103" spans="2:6" x14ac:dyDescent="0.25">
      <c r="B103" s="71"/>
      <c r="C103" s="72"/>
      <c r="D103" s="73"/>
      <c r="E103" s="73"/>
      <c r="F103" s="73"/>
    </row>
    <row r="104" spans="2:6" x14ac:dyDescent="0.25">
      <c r="B104" s="71"/>
      <c r="C104" s="72"/>
      <c r="D104" s="73"/>
      <c r="E104" s="73"/>
      <c r="F104" s="73"/>
    </row>
    <row r="105" spans="2:6" x14ac:dyDescent="0.25">
      <c r="B105" s="71"/>
      <c r="C105" s="72"/>
      <c r="D105" s="73"/>
      <c r="E105" s="73"/>
      <c r="F105" s="73"/>
    </row>
    <row r="106" spans="2:6" x14ac:dyDescent="0.25">
      <c r="B106" s="71"/>
      <c r="C106" s="72"/>
      <c r="D106" s="73"/>
      <c r="E106" s="73"/>
      <c r="F106" s="73"/>
    </row>
    <row r="107" spans="2:6" x14ac:dyDescent="0.25">
      <c r="B107" s="71"/>
      <c r="C107" s="72"/>
      <c r="D107" s="73"/>
      <c r="E107" s="73"/>
      <c r="F107" s="73"/>
    </row>
    <row r="108" spans="2:6" x14ac:dyDescent="0.25">
      <c r="B108" s="71"/>
      <c r="C108" s="72"/>
      <c r="D108" s="73"/>
      <c r="E108" s="73"/>
      <c r="F108" s="73"/>
    </row>
    <row r="109" spans="2:6" x14ac:dyDescent="0.25">
      <c r="B109" s="71"/>
      <c r="C109" s="72"/>
      <c r="D109" s="73"/>
      <c r="E109" s="73"/>
      <c r="F109" s="73"/>
    </row>
    <row r="110" spans="2:6" x14ac:dyDescent="0.25">
      <c r="B110" s="71"/>
      <c r="C110" s="72"/>
      <c r="D110" s="73"/>
      <c r="E110" s="73"/>
      <c r="F110" s="73"/>
    </row>
    <row r="111" spans="2:6" x14ac:dyDescent="0.25">
      <c r="B111" s="71"/>
      <c r="C111" s="72"/>
      <c r="D111" s="73"/>
      <c r="E111" s="73"/>
      <c r="F111" s="73"/>
    </row>
    <row r="112" spans="2:6" x14ac:dyDescent="0.25">
      <c r="B112" s="71"/>
      <c r="C112" s="72"/>
      <c r="D112" s="73"/>
      <c r="E112" s="73"/>
      <c r="F112" s="73"/>
    </row>
    <row r="113" spans="2:6" x14ac:dyDescent="0.25">
      <c r="B113" s="71"/>
      <c r="C113" s="72"/>
      <c r="D113" s="73"/>
      <c r="E113" s="73"/>
      <c r="F113" s="73"/>
    </row>
    <row r="114" spans="2:6" x14ac:dyDescent="0.25">
      <c r="B114" s="71"/>
      <c r="C114" s="72"/>
      <c r="D114" s="73"/>
      <c r="E114" s="73"/>
      <c r="F114" s="73"/>
    </row>
    <row r="115" spans="2:6" x14ac:dyDescent="0.25">
      <c r="B115" s="71"/>
      <c r="C115" s="72"/>
      <c r="D115" s="73"/>
      <c r="E115" s="73"/>
      <c r="F115" s="73"/>
    </row>
    <row r="116" spans="2:6" x14ac:dyDescent="0.25">
      <c r="B116" s="71"/>
      <c r="C116" s="72"/>
      <c r="D116" s="73"/>
      <c r="E116" s="73"/>
      <c r="F116" s="73"/>
    </row>
    <row r="117" spans="2:6" x14ac:dyDescent="0.25">
      <c r="B117" s="71"/>
      <c r="C117" s="72"/>
      <c r="D117" s="73"/>
      <c r="E117" s="73"/>
      <c r="F117" s="73"/>
    </row>
    <row r="118" spans="2:6" x14ac:dyDescent="0.25">
      <c r="B118" s="71"/>
      <c r="C118" s="72"/>
      <c r="D118" s="73"/>
      <c r="E118" s="73"/>
      <c r="F118" s="73"/>
    </row>
    <row r="119" spans="2:6" x14ac:dyDescent="0.25">
      <c r="B119" s="71"/>
      <c r="C119" s="72"/>
      <c r="D119" s="73"/>
      <c r="E119" s="73"/>
      <c r="F119" s="73"/>
    </row>
    <row r="120" spans="2:6" x14ac:dyDescent="0.25">
      <c r="B120" s="71"/>
      <c r="C120" s="72"/>
      <c r="D120" s="73"/>
      <c r="E120" s="73"/>
      <c r="F120" s="73"/>
    </row>
    <row r="121" spans="2:6" x14ac:dyDescent="0.25">
      <c r="B121" s="71"/>
      <c r="C121" s="72"/>
      <c r="D121" s="73"/>
      <c r="E121" s="73"/>
      <c r="F121" s="73"/>
    </row>
    <row r="122" spans="2:6" x14ac:dyDescent="0.25">
      <c r="B122" s="71"/>
      <c r="C122" s="72"/>
      <c r="D122" s="73"/>
      <c r="E122" s="73"/>
      <c r="F122" s="73"/>
    </row>
    <row r="123" spans="2:6" x14ac:dyDescent="0.25">
      <c r="B123" s="71"/>
      <c r="C123" s="72"/>
      <c r="D123" s="73"/>
      <c r="E123" s="73"/>
      <c r="F123" s="73"/>
    </row>
    <row r="124" spans="2:6" x14ac:dyDescent="0.25">
      <c r="B124" s="71"/>
      <c r="C124" s="72"/>
      <c r="D124" s="73"/>
      <c r="E124" s="73"/>
      <c r="F124" s="73"/>
    </row>
    <row r="125" spans="2:6" x14ac:dyDescent="0.25">
      <c r="B125" s="71"/>
      <c r="C125" s="72"/>
      <c r="D125" s="73"/>
      <c r="E125" s="73"/>
      <c r="F125" s="73"/>
    </row>
    <row r="126" spans="2:6" x14ac:dyDescent="0.25">
      <c r="B126" s="71"/>
      <c r="C126" s="72"/>
      <c r="D126" s="73"/>
      <c r="E126" s="73"/>
      <c r="F126" s="73"/>
    </row>
    <row r="127" spans="2:6" x14ac:dyDescent="0.25">
      <c r="B127" s="71"/>
      <c r="C127" s="72"/>
      <c r="D127" s="73"/>
      <c r="E127" s="73"/>
      <c r="F127" s="73"/>
    </row>
    <row r="128" spans="2:6" x14ac:dyDescent="0.25">
      <c r="B128" s="71"/>
      <c r="C128" s="72"/>
      <c r="D128" s="73"/>
      <c r="E128" s="73"/>
      <c r="F128" s="73"/>
    </row>
    <row r="129" spans="2:6" x14ac:dyDescent="0.25">
      <c r="B129" s="71"/>
      <c r="C129" s="72"/>
      <c r="D129" s="73"/>
      <c r="E129" s="73"/>
      <c r="F129" s="73"/>
    </row>
    <row r="130" spans="2:6" x14ac:dyDescent="0.25">
      <c r="B130" s="71"/>
      <c r="C130" s="72"/>
      <c r="D130" s="73"/>
      <c r="E130" s="73"/>
      <c r="F130" s="73"/>
    </row>
    <row r="131" spans="2:6" x14ac:dyDescent="0.25">
      <c r="B131" s="71"/>
      <c r="C131" s="72"/>
      <c r="D131" s="73"/>
      <c r="E131" s="73"/>
      <c r="F131" s="73"/>
    </row>
    <row r="132" spans="2:6" x14ac:dyDescent="0.25">
      <c r="B132" s="71"/>
      <c r="C132" s="72"/>
      <c r="D132" s="73"/>
      <c r="E132" s="73"/>
      <c r="F132" s="73"/>
    </row>
    <row r="133" spans="2:6" x14ac:dyDescent="0.25">
      <c r="B133" s="71"/>
      <c r="C133" s="72"/>
      <c r="D133" s="73"/>
      <c r="E133" s="73"/>
      <c r="F133" s="73"/>
    </row>
    <row r="134" spans="2:6" x14ac:dyDescent="0.25">
      <c r="B134" s="71"/>
      <c r="C134" s="72"/>
      <c r="D134" s="73"/>
      <c r="E134" s="73"/>
      <c r="F134" s="73"/>
    </row>
    <row r="135" spans="2:6" x14ac:dyDescent="0.25">
      <c r="B135" s="71"/>
      <c r="C135" s="72"/>
      <c r="D135" s="73"/>
      <c r="E135" s="73"/>
      <c r="F135" s="73"/>
    </row>
    <row r="136" spans="2:6" x14ac:dyDescent="0.25">
      <c r="B136" s="71"/>
      <c r="C136" s="72"/>
      <c r="D136" s="73"/>
      <c r="E136" s="73"/>
      <c r="F136" s="73"/>
    </row>
    <row r="137" spans="2:6" x14ac:dyDescent="0.25">
      <c r="B137" s="71"/>
      <c r="C137" s="72"/>
      <c r="D137" s="73"/>
      <c r="E137" s="73"/>
      <c r="F137" s="73"/>
    </row>
    <row r="138" spans="2:6" x14ac:dyDescent="0.25">
      <c r="B138" s="71"/>
      <c r="C138" s="72"/>
      <c r="D138" s="73"/>
      <c r="E138" s="73"/>
      <c r="F138" s="73"/>
    </row>
    <row r="139" spans="2:6" x14ac:dyDescent="0.25">
      <c r="B139" s="71"/>
      <c r="C139" s="72"/>
      <c r="D139" s="73"/>
      <c r="E139" s="73"/>
      <c r="F139" s="73"/>
    </row>
    <row r="140" spans="2:6" x14ac:dyDescent="0.25">
      <c r="B140" s="71"/>
      <c r="C140" s="72"/>
      <c r="D140" s="73"/>
      <c r="E140" s="73"/>
      <c r="F140" s="73"/>
    </row>
    <row r="141" spans="2:6" x14ac:dyDescent="0.25">
      <c r="B141" s="71"/>
      <c r="C141" s="72"/>
      <c r="D141" s="73"/>
      <c r="E141" s="73"/>
      <c r="F141" s="73"/>
    </row>
    <row r="142" spans="2:6" x14ac:dyDescent="0.25">
      <c r="B142" s="71"/>
      <c r="C142" s="72"/>
      <c r="D142" s="73"/>
      <c r="E142" s="73"/>
      <c r="F142" s="73"/>
    </row>
    <row r="143" spans="2:6" x14ac:dyDescent="0.25">
      <c r="B143" s="71"/>
      <c r="C143" s="72"/>
      <c r="D143" s="73"/>
      <c r="E143" s="73"/>
      <c r="F143" s="73"/>
    </row>
    <row r="144" spans="2:6" x14ac:dyDescent="0.25">
      <c r="B144" s="71"/>
      <c r="C144" s="72"/>
      <c r="D144" s="73"/>
      <c r="E144" s="73"/>
      <c r="F144" s="73"/>
    </row>
    <row r="145" spans="2:6" x14ac:dyDescent="0.25">
      <c r="B145" s="71"/>
      <c r="C145" s="72"/>
      <c r="D145" s="73"/>
      <c r="E145" s="73"/>
      <c r="F145" s="73"/>
    </row>
    <row r="146" spans="2:6" x14ac:dyDescent="0.25">
      <c r="B146" s="71"/>
      <c r="C146" s="72"/>
      <c r="D146" s="73"/>
      <c r="E146" s="73"/>
      <c r="F146" s="73"/>
    </row>
    <row r="147" spans="2:6" x14ac:dyDescent="0.25">
      <c r="B147" s="71"/>
      <c r="C147" s="72"/>
      <c r="D147" s="73"/>
      <c r="E147" s="73"/>
      <c r="F147" s="73"/>
    </row>
    <row r="148" spans="2:6" x14ac:dyDescent="0.25">
      <c r="B148" s="71"/>
      <c r="C148" s="72"/>
      <c r="D148" s="73"/>
      <c r="E148" s="73"/>
      <c r="F148" s="73"/>
    </row>
    <row r="149" spans="2:6" x14ac:dyDescent="0.25">
      <c r="B149" s="71"/>
      <c r="C149" s="72"/>
      <c r="D149" s="73"/>
      <c r="E149" s="73"/>
      <c r="F149" s="73"/>
    </row>
    <row r="150" spans="2:6" x14ac:dyDescent="0.25">
      <c r="B150" s="71"/>
      <c r="C150" s="72"/>
      <c r="D150" s="73"/>
      <c r="E150" s="73"/>
      <c r="F150" s="73"/>
    </row>
    <row r="151" spans="2:6" x14ac:dyDescent="0.25">
      <c r="B151" s="71"/>
      <c r="C151" s="72"/>
      <c r="D151" s="73"/>
      <c r="E151" s="73"/>
      <c r="F151" s="73"/>
    </row>
    <row r="152" spans="2:6" x14ac:dyDescent="0.25">
      <c r="B152" s="71"/>
      <c r="C152" s="72"/>
      <c r="D152" s="73"/>
      <c r="E152" s="73"/>
      <c r="F152" s="73"/>
    </row>
    <row r="153" spans="2:6" x14ac:dyDescent="0.25">
      <c r="B153" s="71"/>
      <c r="C153" s="72"/>
      <c r="D153" s="73"/>
      <c r="E153" s="73"/>
      <c r="F153" s="73"/>
    </row>
    <row r="154" spans="2:6" x14ac:dyDescent="0.25">
      <c r="B154" s="71"/>
      <c r="C154" s="72"/>
      <c r="D154" s="73"/>
      <c r="E154" s="73"/>
      <c r="F154" s="73"/>
    </row>
    <row r="155" spans="2:6" x14ac:dyDescent="0.25">
      <c r="B155" s="71"/>
      <c r="C155" s="72"/>
      <c r="D155" s="73"/>
      <c r="E155" s="73"/>
      <c r="F155" s="73"/>
    </row>
    <row r="156" spans="2:6" x14ac:dyDescent="0.25">
      <c r="B156" s="71"/>
      <c r="C156" s="72"/>
      <c r="D156" s="73"/>
      <c r="E156" s="73"/>
      <c r="F156" s="73"/>
    </row>
    <row r="157" spans="2:6" x14ac:dyDescent="0.25">
      <c r="B157" s="71"/>
      <c r="C157" s="72"/>
      <c r="D157" s="73"/>
      <c r="E157" s="73"/>
      <c r="F157" s="73"/>
    </row>
    <row r="158" spans="2:6" x14ac:dyDescent="0.25">
      <c r="B158" s="71"/>
      <c r="C158" s="72"/>
      <c r="D158" s="73"/>
      <c r="E158" s="73"/>
      <c r="F158" s="73"/>
    </row>
    <row r="159" spans="2:6" x14ac:dyDescent="0.25">
      <c r="B159" s="71"/>
      <c r="C159" s="72"/>
      <c r="D159" s="73"/>
      <c r="E159" s="73"/>
      <c r="F159" s="73"/>
    </row>
    <row r="160" spans="2:6" x14ac:dyDescent="0.25">
      <c r="B160" s="71"/>
      <c r="C160" s="72"/>
      <c r="D160" s="73"/>
      <c r="E160" s="73"/>
      <c r="F160" s="73"/>
    </row>
    <row r="161" spans="2:6" x14ac:dyDescent="0.25">
      <c r="B161" s="71"/>
      <c r="C161" s="72"/>
      <c r="D161" s="73"/>
      <c r="E161" s="73"/>
      <c r="F161" s="73"/>
    </row>
    <row r="162" spans="2:6" x14ac:dyDescent="0.25">
      <c r="B162" s="71"/>
      <c r="C162" s="72"/>
      <c r="D162" s="73"/>
      <c r="E162" s="73"/>
      <c r="F162" s="73"/>
    </row>
    <row r="163" spans="2:6" x14ac:dyDescent="0.25">
      <c r="B163" s="71"/>
      <c r="C163" s="72"/>
      <c r="D163" s="73"/>
      <c r="E163" s="73"/>
      <c r="F163" s="73"/>
    </row>
    <row r="164" spans="2:6" x14ac:dyDescent="0.25">
      <c r="B164" s="71"/>
      <c r="C164" s="72"/>
      <c r="D164" s="73"/>
      <c r="E164" s="73"/>
      <c r="F164" s="73"/>
    </row>
    <row r="165" spans="2:6" x14ac:dyDescent="0.25">
      <c r="B165" s="71"/>
      <c r="C165" s="72"/>
      <c r="D165" s="73"/>
      <c r="E165" s="73"/>
      <c r="F165" s="73"/>
    </row>
    <row r="166" spans="2:6" x14ac:dyDescent="0.25">
      <c r="B166" s="71"/>
      <c r="C166" s="72"/>
      <c r="D166" s="73"/>
      <c r="E166" s="73"/>
      <c r="F166" s="73"/>
    </row>
    <row r="167" spans="2:6" x14ac:dyDescent="0.25">
      <c r="B167" s="71"/>
      <c r="C167" s="72"/>
      <c r="D167" s="73"/>
      <c r="E167" s="73"/>
      <c r="F167" s="73"/>
    </row>
    <row r="168" spans="2:6" x14ac:dyDescent="0.25">
      <c r="B168" s="71"/>
      <c r="C168" s="72"/>
      <c r="D168" s="73"/>
      <c r="E168" s="73"/>
      <c r="F168" s="73"/>
    </row>
    <row r="169" spans="2:6" x14ac:dyDescent="0.25">
      <c r="B169" s="71"/>
      <c r="C169" s="72"/>
      <c r="D169" s="73"/>
      <c r="E169" s="73"/>
      <c r="F169" s="73"/>
    </row>
    <row r="170" spans="2:6" x14ac:dyDescent="0.25">
      <c r="B170" s="71"/>
      <c r="C170" s="72"/>
      <c r="D170" s="73"/>
      <c r="E170" s="73"/>
      <c r="F170" s="73"/>
    </row>
    <row r="171" spans="2:6" x14ac:dyDescent="0.25">
      <c r="B171" s="71"/>
      <c r="C171" s="72"/>
      <c r="D171" s="73"/>
      <c r="E171" s="73"/>
      <c r="F171" s="73"/>
    </row>
    <row r="172" spans="2:6" x14ac:dyDescent="0.25">
      <c r="B172" s="71"/>
      <c r="C172" s="72"/>
      <c r="D172" s="73"/>
      <c r="E172" s="73"/>
      <c r="F172" s="73"/>
    </row>
    <row r="173" spans="2:6" x14ac:dyDescent="0.25">
      <c r="B173" s="71"/>
      <c r="C173" s="72"/>
      <c r="D173" s="73"/>
      <c r="E173" s="73"/>
      <c r="F173" s="73"/>
    </row>
    <row r="174" spans="2:6" x14ac:dyDescent="0.25">
      <c r="B174" s="71"/>
      <c r="C174" s="72"/>
      <c r="D174" s="73"/>
      <c r="E174" s="73"/>
      <c r="F174" s="73"/>
    </row>
    <row r="175" spans="2:6" x14ac:dyDescent="0.25">
      <c r="B175" s="71"/>
      <c r="C175" s="72"/>
      <c r="D175" s="73"/>
      <c r="E175" s="73"/>
      <c r="F175" s="73"/>
    </row>
    <row r="176" spans="2:6" x14ac:dyDescent="0.25">
      <c r="B176" s="71"/>
      <c r="C176" s="72"/>
      <c r="D176" s="73"/>
      <c r="E176" s="73"/>
      <c r="F176" s="73"/>
    </row>
    <row r="177" spans="2:6" x14ac:dyDescent="0.25">
      <c r="B177" s="71"/>
      <c r="C177" s="72"/>
      <c r="D177" s="73"/>
      <c r="E177" s="73"/>
      <c r="F177" s="73"/>
    </row>
    <row r="178" spans="2:6" x14ac:dyDescent="0.25">
      <c r="B178" s="71"/>
      <c r="C178" s="72"/>
      <c r="D178" s="73"/>
      <c r="E178" s="73"/>
      <c r="F178" s="73"/>
    </row>
    <row r="179" spans="2:6" x14ac:dyDescent="0.25">
      <c r="B179" s="71"/>
      <c r="C179" s="72"/>
      <c r="D179" s="73"/>
      <c r="E179" s="73"/>
      <c r="F179" s="73"/>
    </row>
    <row r="180" spans="2:6" x14ac:dyDescent="0.25">
      <c r="B180" s="71"/>
      <c r="C180" s="72"/>
      <c r="D180" s="73"/>
      <c r="E180" s="73"/>
      <c r="F180" s="73"/>
    </row>
    <row r="181" spans="2:6" x14ac:dyDescent="0.25">
      <c r="B181" s="71"/>
      <c r="C181" s="72"/>
      <c r="D181" s="73"/>
      <c r="E181" s="73"/>
      <c r="F181" s="73"/>
    </row>
    <row r="182" spans="2:6" x14ac:dyDescent="0.25">
      <c r="B182" s="71"/>
      <c r="C182" s="72"/>
      <c r="D182" s="73"/>
      <c r="E182" s="73"/>
      <c r="F182" s="73"/>
    </row>
    <row r="183" spans="2:6" x14ac:dyDescent="0.25">
      <c r="B183" s="71"/>
      <c r="C183" s="72"/>
      <c r="D183" s="73"/>
      <c r="E183" s="73"/>
      <c r="F183" s="73"/>
    </row>
    <row r="184" spans="2:6" x14ac:dyDescent="0.25">
      <c r="B184" s="71"/>
      <c r="C184" s="72"/>
      <c r="D184" s="73"/>
      <c r="E184" s="73"/>
      <c r="F184" s="73"/>
    </row>
    <row r="185" spans="2:6" x14ac:dyDescent="0.25">
      <c r="B185" s="71"/>
      <c r="C185" s="72"/>
      <c r="D185" s="73"/>
      <c r="E185" s="73"/>
      <c r="F185" s="73"/>
    </row>
    <row r="186" spans="2:6" x14ac:dyDescent="0.25">
      <c r="B186" s="71"/>
      <c r="C186" s="72"/>
      <c r="D186" s="73"/>
      <c r="E186" s="73"/>
      <c r="F186" s="73"/>
    </row>
    <row r="187" spans="2:6" x14ac:dyDescent="0.25">
      <c r="B187" s="71"/>
      <c r="C187" s="72"/>
      <c r="D187" s="73"/>
      <c r="E187" s="73"/>
      <c r="F187" s="73"/>
    </row>
    <row r="188" spans="2:6" x14ac:dyDescent="0.25">
      <c r="B188" s="71"/>
      <c r="C188" s="72"/>
      <c r="D188" s="73"/>
      <c r="E188" s="73"/>
      <c r="F188" s="73"/>
    </row>
    <row r="189" spans="2:6" x14ac:dyDescent="0.25">
      <c r="B189" s="71"/>
      <c r="C189" s="72"/>
      <c r="D189" s="73"/>
      <c r="E189" s="73"/>
      <c r="F189" s="73"/>
    </row>
    <row r="190" spans="2:6" x14ac:dyDescent="0.25">
      <c r="B190" s="71"/>
      <c r="C190" s="72"/>
      <c r="D190" s="73"/>
      <c r="E190" s="73"/>
      <c r="F190" s="73"/>
    </row>
    <row r="191" spans="2:6" x14ac:dyDescent="0.25">
      <c r="B191" s="71"/>
      <c r="C191" s="72"/>
      <c r="D191" s="73"/>
      <c r="E191" s="73"/>
      <c r="F191" s="73"/>
    </row>
    <row r="192" spans="2:6" x14ac:dyDescent="0.25">
      <c r="B192" s="71"/>
      <c r="C192" s="72"/>
      <c r="D192" s="73"/>
      <c r="E192" s="73"/>
      <c r="F192" s="73"/>
    </row>
    <row r="193" spans="2:6" x14ac:dyDescent="0.25">
      <c r="B193" s="71"/>
      <c r="C193" s="72"/>
      <c r="D193" s="73"/>
      <c r="E193" s="73"/>
      <c r="F193" s="73"/>
    </row>
    <row r="194" spans="2:6" x14ac:dyDescent="0.25">
      <c r="B194" s="71"/>
      <c r="C194" s="72"/>
      <c r="D194" s="73"/>
      <c r="E194" s="73"/>
      <c r="F194" s="73"/>
    </row>
    <row r="195" spans="2:6" x14ac:dyDescent="0.25">
      <c r="B195" s="71"/>
      <c r="C195" s="72"/>
      <c r="D195" s="73"/>
      <c r="E195" s="73"/>
      <c r="F195" s="73"/>
    </row>
    <row r="196" spans="2:6" x14ac:dyDescent="0.25">
      <c r="B196" s="71"/>
      <c r="C196" s="72"/>
      <c r="D196" s="73"/>
      <c r="E196" s="73"/>
      <c r="F196" s="73"/>
    </row>
    <row r="197" spans="2:6" x14ac:dyDescent="0.25">
      <c r="B197" s="71"/>
      <c r="C197" s="72"/>
      <c r="D197" s="73"/>
      <c r="E197" s="73"/>
      <c r="F197" s="73"/>
    </row>
    <row r="198" spans="2:6" x14ac:dyDescent="0.25">
      <c r="B198" s="71"/>
      <c r="C198" s="72"/>
      <c r="D198" s="73"/>
      <c r="E198" s="73"/>
      <c r="F198" s="73"/>
    </row>
    <row r="199" spans="2:6" x14ac:dyDescent="0.25">
      <c r="B199" s="71"/>
      <c r="C199" s="72"/>
      <c r="D199" s="73"/>
      <c r="E199" s="73"/>
      <c r="F199" s="73"/>
    </row>
    <row r="200" spans="2:6" x14ac:dyDescent="0.25">
      <c r="B200" s="71"/>
      <c r="C200" s="72"/>
      <c r="D200" s="73"/>
      <c r="E200" s="73"/>
      <c r="F200" s="73"/>
    </row>
    <row r="201" spans="2:6" x14ac:dyDescent="0.25">
      <c r="B201" s="71"/>
      <c r="C201" s="72"/>
      <c r="D201" s="73"/>
      <c r="E201" s="73"/>
      <c r="F201" s="73"/>
    </row>
    <row r="202" spans="2:6" x14ac:dyDescent="0.25">
      <c r="B202" s="71"/>
      <c r="C202" s="72"/>
      <c r="D202" s="73"/>
      <c r="E202" s="73"/>
      <c r="F202" s="73"/>
    </row>
    <row r="203" spans="2:6" x14ac:dyDescent="0.25">
      <c r="B203" s="71"/>
      <c r="C203" s="72"/>
      <c r="D203" s="73"/>
      <c r="E203" s="73"/>
      <c r="F203" s="73"/>
    </row>
    <row r="204" spans="2:6" x14ac:dyDescent="0.25">
      <c r="B204" s="71"/>
      <c r="C204" s="72"/>
      <c r="D204" s="73"/>
      <c r="E204" s="73"/>
      <c r="F204" s="73"/>
    </row>
    <row r="205" spans="2:6" x14ac:dyDescent="0.25">
      <c r="B205" s="71"/>
      <c r="C205" s="72"/>
      <c r="D205" s="73"/>
      <c r="E205" s="73"/>
      <c r="F205" s="73"/>
    </row>
    <row r="206" spans="2:6" x14ac:dyDescent="0.25">
      <c r="B206" s="71"/>
      <c r="C206" s="72"/>
      <c r="D206" s="73"/>
      <c r="E206" s="73"/>
      <c r="F206" s="73"/>
    </row>
    <row r="207" spans="2:6" x14ac:dyDescent="0.25">
      <c r="B207" s="71"/>
      <c r="C207" s="72"/>
      <c r="D207" s="73"/>
      <c r="E207" s="73"/>
      <c r="F207" s="73"/>
    </row>
    <row r="208" spans="2:6" x14ac:dyDescent="0.25">
      <c r="B208" s="71"/>
      <c r="C208" s="72"/>
      <c r="D208" s="73"/>
      <c r="E208" s="73"/>
      <c r="F208" s="73"/>
    </row>
    <row r="209" spans="2:6" x14ac:dyDescent="0.25">
      <c r="B209" s="71"/>
      <c r="C209" s="72"/>
      <c r="D209" s="73"/>
      <c r="E209" s="73"/>
      <c r="F209" s="73"/>
    </row>
    <row r="210" spans="2:6" x14ac:dyDescent="0.25">
      <c r="B210" s="71"/>
      <c r="C210" s="72"/>
      <c r="D210" s="73"/>
      <c r="E210" s="73"/>
      <c r="F210" s="73"/>
    </row>
    <row r="211" spans="2:6" x14ac:dyDescent="0.25">
      <c r="B211" s="71"/>
      <c r="C211" s="72"/>
      <c r="D211" s="73"/>
      <c r="E211" s="73"/>
      <c r="F211" s="73"/>
    </row>
    <row r="212" spans="2:6" x14ac:dyDescent="0.25">
      <c r="B212" s="71"/>
      <c r="C212" s="72"/>
      <c r="D212" s="73"/>
      <c r="E212" s="73"/>
      <c r="F212" s="73"/>
    </row>
    <row r="213" spans="2:6" x14ac:dyDescent="0.25">
      <c r="B213" s="71"/>
      <c r="C213" s="72"/>
      <c r="D213" s="73"/>
      <c r="E213" s="73"/>
      <c r="F213" s="73"/>
    </row>
    <row r="214" spans="2:6" x14ac:dyDescent="0.25">
      <c r="B214" s="71"/>
      <c r="C214" s="72"/>
      <c r="D214" s="73"/>
      <c r="E214" s="73"/>
      <c r="F214" s="73"/>
    </row>
    <row r="215" spans="2:6" x14ac:dyDescent="0.25">
      <c r="B215" s="71"/>
      <c r="C215" s="72"/>
      <c r="D215" s="73"/>
      <c r="E215" s="73"/>
      <c r="F215" s="73"/>
    </row>
    <row r="216" spans="2:6" x14ac:dyDescent="0.25">
      <c r="B216" s="71"/>
      <c r="C216" s="72"/>
      <c r="D216" s="73"/>
      <c r="E216" s="73"/>
      <c r="F216" s="73"/>
    </row>
    <row r="217" spans="2:6" x14ac:dyDescent="0.25">
      <c r="B217" s="71"/>
      <c r="C217" s="72"/>
      <c r="D217" s="73"/>
      <c r="E217" s="73"/>
      <c r="F217" s="73"/>
    </row>
    <row r="218" spans="2:6" x14ac:dyDescent="0.25">
      <c r="B218" s="71"/>
      <c r="C218" s="72"/>
      <c r="D218" s="73"/>
      <c r="E218" s="73"/>
      <c r="F218" s="73"/>
    </row>
    <row r="219" spans="2:6" x14ac:dyDescent="0.25">
      <c r="B219" s="71"/>
      <c r="C219" s="72"/>
      <c r="D219" s="73"/>
      <c r="E219" s="73"/>
      <c r="F219" s="73"/>
    </row>
    <row r="220" spans="2:6" x14ac:dyDescent="0.25">
      <c r="B220" s="71"/>
      <c r="C220" s="72"/>
      <c r="D220" s="73"/>
      <c r="E220" s="73"/>
      <c r="F220" s="73"/>
    </row>
    <row r="221" spans="2:6" x14ac:dyDescent="0.25">
      <c r="B221" s="71"/>
      <c r="C221" s="72"/>
      <c r="D221" s="73"/>
      <c r="E221" s="73"/>
      <c r="F221" s="73"/>
    </row>
    <row r="222" spans="2:6" x14ac:dyDescent="0.25">
      <c r="B222" s="71"/>
      <c r="C222" s="72"/>
      <c r="D222" s="73"/>
      <c r="E222" s="73"/>
      <c r="F222" s="73"/>
    </row>
    <row r="223" spans="2:6" x14ac:dyDescent="0.25">
      <c r="B223" s="71"/>
      <c r="C223" s="72"/>
      <c r="D223" s="73"/>
      <c r="E223" s="73"/>
      <c r="F223" s="73"/>
    </row>
    <row r="224" spans="2:6" x14ac:dyDescent="0.25">
      <c r="B224" s="71"/>
      <c r="C224" s="72"/>
      <c r="D224" s="73"/>
      <c r="E224" s="73"/>
      <c r="F224" s="73"/>
    </row>
    <row r="225" spans="2:6" x14ac:dyDescent="0.25">
      <c r="B225" s="71"/>
      <c r="C225" s="72"/>
      <c r="D225" s="73"/>
      <c r="E225" s="73"/>
      <c r="F225" s="73"/>
    </row>
    <row r="226" spans="2:6" x14ac:dyDescent="0.25">
      <c r="B226" s="71"/>
      <c r="C226" s="72"/>
      <c r="D226" s="73"/>
      <c r="E226" s="73"/>
      <c r="F226" s="73"/>
    </row>
    <row r="227" spans="2:6" x14ac:dyDescent="0.25">
      <c r="B227" s="71"/>
      <c r="C227" s="72"/>
      <c r="D227" s="73"/>
      <c r="E227" s="73"/>
      <c r="F227" s="73"/>
    </row>
    <row r="228" spans="2:6" x14ac:dyDescent="0.25">
      <c r="B228" s="71"/>
      <c r="C228" s="72"/>
      <c r="D228" s="73"/>
      <c r="E228" s="73"/>
      <c r="F228" s="73"/>
    </row>
    <row r="229" spans="2:6" x14ac:dyDescent="0.25">
      <c r="B229" s="71"/>
      <c r="C229" s="72"/>
      <c r="D229" s="73"/>
      <c r="E229" s="73"/>
      <c r="F229" s="73"/>
    </row>
    <row r="230" spans="2:6" x14ac:dyDescent="0.25">
      <c r="B230" s="71"/>
      <c r="C230" s="72"/>
      <c r="D230" s="73"/>
      <c r="E230" s="73"/>
      <c r="F230" s="73"/>
    </row>
    <row r="231" spans="2:6" x14ac:dyDescent="0.25">
      <c r="B231" s="71"/>
      <c r="C231" s="72"/>
      <c r="D231" s="73"/>
      <c r="E231" s="73"/>
      <c r="F231" s="73"/>
    </row>
    <row r="232" spans="2:6" x14ac:dyDescent="0.25">
      <c r="B232" s="71"/>
      <c r="C232" s="72"/>
      <c r="D232" s="73"/>
      <c r="E232" s="73"/>
      <c r="F232" s="73"/>
    </row>
    <row r="233" spans="2:6" x14ac:dyDescent="0.25">
      <c r="B233" s="71"/>
      <c r="C233" s="72"/>
      <c r="D233" s="73"/>
      <c r="E233" s="73"/>
      <c r="F233" s="73"/>
    </row>
    <row r="234" spans="2:6" x14ac:dyDescent="0.25">
      <c r="B234" s="71"/>
      <c r="C234" s="72"/>
      <c r="D234" s="73"/>
      <c r="E234" s="73"/>
      <c r="F234" s="73"/>
    </row>
    <row r="235" spans="2:6" x14ac:dyDescent="0.25">
      <c r="B235" s="71"/>
      <c r="C235" s="72"/>
      <c r="D235" s="73"/>
      <c r="E235" s="73"/>
      <c r="F235" s="73"/>
    </row>
    <row r="236" spans="2:6" x14ac:dyDescent="0.25">
      <c r="B236" s="71"/>
      <c r="C236" s="72"/>
      <c r="D236" s="73"/>
      <c r="E236" s="73"/>
      <c r="F236" s="73"/>
    </row>
    <row r="237" spans="2:6" x14ac:dyDescent="0.25">
      <c r="B237" s="71"/>
      <c r="C237" s="72"/>
      <c r="D237" s="73"/>
      <c r="E237" s="73"/>
      <c r="F237" s="73"/>
    </row>
    <row r="238" spans="2:6" x14ac:dyDescent="0.25">
      <c r="B238" s="71"/>
      <c r="C238" s="72"/>
      <c r="D238" s="73"/>
      <c r="E238" s="73"/>
      <c r="F238" s="73"/>
    </row>
    <row r="239" spans="2:6" x14ac:dyDescent="0.25">
      <c r="B239" s="71"/>
      <c r="C239" s="72"/>
      <c r="D239" s="73"/>
      <c r="E239" s="73"/>
      <c r="F239" s="73"/>
    </row>
    <row r="240" spans="2:6" x14ac:dyDescent="0.25">
      <c r="B240" s="71"/>
      <c r="C240" s="72"/>
      <c r="D240" s="73"/>
      <c r="E240" s="73"/>
      <c r="F240" s="73"/>
    </row>
    <row r="241" spans="2:6" x14ac:dyDescent="0.25">
      <c r="B241" s="71"/>
      <c r="C241" s="72"/>
      <c r="D241" s="73"/>
      <c r="E241" s="73"/>
      <c r="F241" s="73"/>
    </row>
    <row r="242" spans="2:6" x14ac:dyDescent="0.25">
      <c r="B242" s="71"/>
      <c r="C242" s="72"/>
      <c r="D242" s="73"/>
      <c r="E242" s="73"/>
      <c r="F242" s="73"/>
    </row>
    <row r="243" spans="2:6" x14ac:dyDescent="0.25">
      <c r="B243" s="71"/>
      <c r="C243" s="72"/>
      <c r="D243" s="73"/>
      <c r="E243" s="73"/>
      <c r="F243" s="73"/>
    </row>
    <row r="244" spans="2:6" x14ac:dyDescent="0.25">
      <c r="B244" s="71"/>
      <c r="C244" s="72"/>
      <c r="D244" s="73"/>
      <c r="E244" s="73"/>
      <c r="F244" s="73"/>
    </row>
    <row r="245" spans="2:6" x14ac:dyDescent="0.25">
      <c r="B245" s="71"/>
      <c r="C245" s="72"/>
      <c r="D245" s="73"/>
      <c r="E245" s="73"/>
      <c r="F245" s="73"/>
    </row>
    <row r="246" spans="2:6" x14ac:dyDescent="0.25">
      <c r="B246" s="71"/>
      <c r="C246" s="72"/>
      <c r="D246" s="73"/>
      <c r="E246" s="73"/>
      <c r="F246" s="73"/>
    </row>
    <row r="247" spans="2:6" x14ac:dyDescent="0.25">
      <c r="B247" s="71"/>
      <c r="C247" s="72"/>
      <c r="D247" s="73"/>
      <c r="E247" s="73"/>
      <c r="F247" s="73"/>
    </row>
    <row r="248" spans="2:6" x14ac:dyDescent="0.25">
      <c r="B248" s="71"/>
      <c r="C248" s="72"/>
      <c r="D248" s="73"/>
      <c r="E248" s="73"/>
      <c r="F248" s="73"/>
    </row>
    <row r="249" spans="2:6" x14ac:dyDescent="0.25">
      <c r="B249" s="71"/>
      <c r="C249" s="72"/>
      <c r="D249" s="73"/>
      <c r="E249" s="73"/>
      <c r="F249" s="73"/>
    </row>
    <row r="250" spans="2:6" x14ac:dyDescent="0.25">
      <c r="B250" s="71"/>
      <c r="C250" s="72"/>
      <c r="D250" s="73"/>
      <c r="E250" s="73"/>
      <c r="F250" s="73"/>
    </row>
    <row r="251" spans="2:6" x14ac:dyDescent="0.25">
      <c r="B251" s="71"/>
      <c r="C251" s="72"/>
      <c r="D251" s="73"/>
      <c r="E251" s="73"/>
      <c r="F251" s="73"/>
    </row>
    <row r="252" spans="2:6" x14ac:dyDescent="0.25">
      <c r="B252" s="71"/>
      <c r="C252" s="72"/>
      <c r="D252" s="73"/>
      <c r="E252" s="73"/>
      <c r="F252" s="73"/>
    </row>
    <row r="253" spans="2:6" x14ac:dyDescent="0.25">
      <c r="B253" s="71"/>
      <c r="C253" s="72"/>
      <c r="D253" s="73"/>
      <c r="E253" s="73"/>
      <c r="F253" s="73"/>
    </row>
    <row r="254" spans="2:6" x14ac:dyDescent="0.25">
      <c r="B254" s="71"/>
      <c r="C254" s="72"/>
      <c r="D254" s="73"/>
      <c r="E254" s="73"/>
      <c r="F254" s="73"/>
    </row>
    <row r="255" spans="2:6" x14ac:dyDescent="0.25">
      <c r="B255" s="71"/>
      <c r="C255" s="72"/>
      <c r="D255" s="73"/>
      <c r="E255" s="73"/>
      <c r="F255" s="73"/>
    </row>
    <row r="256" spans="2:6" x14ac:dyDescent="0.25">
      <c r="B256" s="71"/>
      <c r="C256" s="72"/>
      <c r="D256" s="73"/>
      <c r="E256" s="73"/>
      <c r="F256" s="73"/>
    </row>
    <row r="257" spans="2:6" x14ac:dyDescent="0.25">
      <c r="B257" s="71"/>
      <c r="C257" s="72"/>
      <c r="D257" s="73"/>
      <c r="E257" s="73"/>
      <c r="F257" s="73"/>
    </row>
    <row r="258" spans="2:6" x14ac:dyDescent="0.25">
      <c r="B258" s="71"/>
      <c r="C258" s="72"/>
      <c r="D258" s="73"/>
      <c r="E258" s="73"/>
      <c r="F258" s="73"/>
    </row>
    <row r="259" spans="2:6" x14ac:dyDescent="0.25">
      <c r="B259" s="71"/>
      <c r="C259" s="72"/>
      <c r="D259" s="73"/>
      <c r="E259" s="73"/>
      <c r="F259" s="73"/>
    </row>
    <row r="260" spans="2:6" x14ac:dyDescent="0.25">
      <c r="B260" s="71"/>
      <c r="C260" s="72"/>
      <c r="D260" s="73"/>
      <c r="E260" s="73"/>
      <c r="F260" s="73"/>
    </row>
    <row r="261" spans="2:6" x14ac:dyDescent="0.25">
      <c r="B261" s="71"/>
      <c r="C261" s="72"/>
      <c r="D261" s="73"/>
      <c r="E261" s="73"/>
      <c r="F261" s="73"/>
    </row>
    <row r="262" spans="2:6" x14ac:dyDescent="0.25">
      <c r="B262" s="71"/>
      <c r="C262" s="72"/>
      <c r="D262" s="73"/>
      <c r="E262" s="73"/>
      <c r="F262" s="73"/>
    </row>
    <row r="263" spans="2:6" x14ac:dyDescent="0.25">
      <c r="B263" s="71"/>
      <c r="C263" s="72"/>
      <c r="D263" s="73"/>
      <c r="E263" s="73"/>
      <c r="F263" s="73"/>
    </row>
    <row r="264" spans="2:6" x14ac:dyDescent="0.25">
      <c r="B264" s="71"/>
      <c r="C264" s="72"/>
      <c r="D264" s="73"/>
      <c r="E264" s="73"/>
      <c r="F264" s="73"/>
    </row>
    <row r="265" spans="2:6" x14ac:dyDescent="0.25">
      <c r="B265" s="71"/>
      <c r="C265" s="72"/>
      <c r="D265" s="73"/>
      <c r="E265" s="73"/>
      <c r="F265" s="73"/>
    </row>
    <row r="266" spans="2:6" x14ac:dyDescent="0.25">
      <c r="B266" s="71"/>
      <c r="C266" s="72"/>
      <c r="D266" s="73"/>
      <c r="E266" s="73"/>
      <c r="F266" s="73"/>
    </row>
    <row r="267" spans="2:6" x14ac:dyDescent="0.25">
      <c r="B267" s="71"/>
      <c r="C267" s="72"/>
      <c r="D267" s="73"/>
      <c r="E267" s="73"/>
      <c r="F267" s="73"/>
    </row>
    <row r="268" spans="2:6" x14ac:dyDescent="0.25">
      <c r="B268" s="71"/>
      <c r="C268" s="72"/>
      <c r="D268" s="73"/>
      <c r="E268" s="73"/>
      <c r="F268" s="73"/>
    </row>
    <row r="269" spans="2:6" x14ac:dyDescent="0.25">
      <c r="B269" s="71"/>
      <c r="C269" s="72"/>
      <c r="D269" s="73"/>
      <c r="E269" s="73"/>
      <c r="F269" s="73"/>
    </row>
    <row r="270" spans="2:6" x14ac:dyDescent="0.25">
      <c r="B270" s="71"/>
      <c r="C270" s="72"/>
      <c r="D270" s="73"/>
      <c r="E270" s="73"/>
      <c r="F270" s="73"/>
    </row>
    <row r="271" spans="2:6" x14ac:dyDescent="0.25">
      <c r="B271" s="71"/>
      <c r="C271" s="72"/>
      <c r="D271" s="73"/>
      <c r="E271" s="73"/>
      <c r="F271" s="73"/>
    </row>
    <row r="272" spans="2:6" x14ac:dyDescent="0.25">
      <c r="B272" s="71"/>
      <c r="C272" s="72"/>
      <c r="D272" s="73"/>
      <c r="E272" s="73"/>
      <c r="F272" s="73"/>
    </row>
    <row r="273" spans="2:6" x14ac:dyDescent="0.25">
      <c r="B273" s="71"/>
      <c r="C273" s="72"/>
      <c r="D273" s="73"/>
      <c r="E273" s="73"/>
      <c r="F273" s="73"/>
    </row>
    <row r="274" spans="2:6" x14ac:dyDescent="0.25">
      <c r="B274" s="71"/>
      <c r="C274" s="72"/>
      <c r="D274" s="73"/>
      <c r="E274" s="73"/>
      <c r="F274" s="73"/>
    </row>
    <row r="275" spans="2:6" x14ac:dyDescent="0.25">
      <c r="B275" s="71"/>
      <c r="C275" s="72"/>
      <c r="D275" s="73"/>
      <c r="E275" s="73"/>
      <c r="F275" s="73"/>
    </row>
    <row r="276" spans="2:6" x14ac:dyDescent="0.25">
      <c r="B276" s="71"/>
      <c r="C276" s="72"/>
      <c r="D276" s="73"/>
      <c r="E276" s="73"/>
      <c r="F276" s="73"/>
    </row>
    <row r="277" spans="2:6" x14ac:dyDescent="0.25">
      <c r="B277" s="71"/>
      <c r="C277" s="72"/>
      <c r="D277" s="73"/>
      <c r="E277" s="73"/>
      <c r="F277" s="73"/>
    </row>
    <row r="278" spans="2:6" x14ac:dyDescent="0.25">
      <c r="B278" s="71"/>
      <c r="C278" s="72"/>
      <c r="D278" s="73"/>
      <c r="E278" s="73"/>
      <c r="F278" s="73"/>
    </row>
    <row r="279" spans="2:6" x14ac:dyDescent="0.25">
      <c r="B279" s="71"/>
      <c r="C279" s="72"/>
      <c r="D279" s="73"/>
      <c r="E279" s="73"/>
      <c r="F279" s="73"/>
    </row>
    <row r="280" spans="2:6" x14ac:dyDescent="0.25">
      <c r="B280" s="71"/>
      <c r="C280" s="72"/>
      <c r="D280" s="73"/>
      <c r="E280" s="73"/>
      <c r="F280" s="73"/>
    </row>
    <row r="281" spans="2:6" x14ac:dyDescent="0.25">
      <c r="B281" s="71"/>
      <c r="C281" s="72"/>
      <c r="D281" s="73"/>
      <c r="E281" s="73"/>
      <c r="F281" s="73"/>
    </row>
  </sheetData>
  <mergeCells count="1">
    <mergeCell ref="B2:F2"/>
  </mergeCells>
  <pageMargins left="0.70866141732283472" right="0.70866141732283472" top="0.74803149606299213" bottom="0.74803149606299213" header="0.31496062992125984" footer="0.31496062992125984"/>
  <pageSetup paperSize="9" scale="76" orientation="portrait" r:id="rId1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287"/>
  <sheetViews>
    <sheetView workbookViewId="0">
      <selection activeCell="F21" sqref="F21"/>
    </sheetView>
  </sheetViews>
  <sheetFormatPr defaultRowHeight="15" x14ac:dyDescent="0.25"/>
  <cols>
    <col min="1" max="1" width="9.140625" style="59"/>
    <col min="2" max="2" width="52.7109375" style="74" customWidth="1"/>
    <col min="3" max="3" width="8.140625" style="75" bestFit="1" customWidth="1"/>
    <col min="4" max="4" width="13" style="76" customWidth="1"/>
    <col min="5" max="5" width="17.140625" style="76" customWidth="1"/>
    <col min="6" max="6" width="15.7109375" style="76" customWidth="1"/>
    <col min="7" max="7" width="14" style="66" customWidth="1"/>
    <col min="8" max="8" width="13.42578125" style="59" bestFit="1" customWidth="1"/>
    <col min="9" max="9" width="11.85546875" style="59" customWidth="1"/>
    <col min="10" max="10" width="9.140625" style="59"/>
    <col min="11" max="11" width="17.5703125" style="59" bestFit="1" customWidth="1"/>
    <col min="12" max="16384" width="9.140625" style="59"/>
  </cols>
  <sheetData>
    <row r="2" spans="2:7" s="54" customFormat="1" x14ac:dyDescent="0.2">
      <c r="B2" s="212" t="str">
        <f>'Elenco Prezzi Unitari'!B140</f>
        <v>CO - Leiststelle  + PR2 - Videoüberwachungsstation Nr.2:  Rathaus (Gemeinde  SALURN)</v>
      </c>
      <c r="C2" s="212"/>
      <c r="D2" s="212"/>
      <c r="E2" s="212"/>
      <c r="F2" s="212"/>
      <c r="G2" s="53"/>
    </row>
    <row r="3" spans="2:7" s="54" customFormat="1" x14ac:dyDescent="0.2">
      <c r="B3" s="55" t="str">
        <f>'Elenco Prezzi Unitari'!B65</f>
        <v>BESCHREIBUNG</v>
      </c>
      <c r="C3" s="55" t="str">
        <f>'Elenco Prezzi Unitari'!C65</f>
        <v>M.E.</v>
      </c>
      <c r="D3" s="55" t="str">
        <f>'Elenco Prezzi Unitari'!D65</f>
        <v>ANZ.</v>
      </c>
      <c r="E3" s="55" t="str">
        <f>'Elenco Prezzi Unitari'!E65</f>
        <v>EINHEITSPREIS</v>
      </c>
      <c r="F3" s="55" t="str">
        <f>'Elenco Prezzi Unitari'!F65</f>
        <v>BETRAG</v>
      </c>
      <c r="G3" s="53"/>
    </row>
    <row r="4" spans="2:7" ht="30" x14ac:dyDescent="0.25">
      <c r="B4" s="33" t="str">
        <f>'Elenco Prezzi Unitari'!B14</f>
        <v>NVR, PC Server und Worstation ● HD 1TB  ● Prozessor Quad core  ● 4GB Ram und Hochleistungs-Grafikkarte</v>
      </c>
      <c r="C4" s="56" t="s">
        <v>1</v>
      </c>
      <c r="D4" s="57">
        <v>1</v>
      </c>
      <c r="E4" s="91">
        <f>'Elenco Prezzi Unitari'!F14</f>
        <v>2530</v>
      </c>
      <c r="F4" s="83">
        <f t="shared" ref="F4:F11" si="0">E4*D4</f>
        <v>2530</v>
      </c>
      <c r="G4" s="58"/>
    </row>
    <row r="5" spans="2:7" x14ac:dyDescent="0.25">
      <c r="B5" s="33" t="str">
        <f>'Elenco Prezzi Unitari'!B18</f>
        <v>LED-Monitor 22" HDMI Full HD</v>
      </c>
      <c r="C5" s="56" t="s">
        <v>1</v>
      </c>
      <c r="D5" s="57">
        <v>1</v>
      </c>
      <c r="E5" s="91">
        <f>'Elenco Prezzi Unitari'!F18</f>
        <v>680</v>
      </c>
      <c r="F5" s="83">
        <f t="shared" si="0"/>
        <v>680</v>
      </c>
      <c r="G5" s="58"/>
    </row>
    <row r="6" spans="2:7" x14ac:dyDescent="0.25">
      <c r="B6" s="33" t="str">
        <f>'Elenco Prezzi Unitari'!B17</f>
        <v>UPS 1000VA</v>
      </c>
      <c r="C6" s="56" t="s">
        <v>1</v>
      </c>
      <c r="D6" s="57">
        <v>1</v>
      </c>
      <c r="E6" s="91">
        <f>'Elenco Prezzi Unitari'!F17</f>
        <v>600</v>
      </c>
      <c r="F6" s="83">
        <f t="shared" si="0"/>
        <v>600</v>
      </c>
      <c r="G6" s="58"/>
    </row>
    <row r="7" spans="2:7" ht="30" x14ac:dyDescent="0.25">
      <c r="B7" s="33" t="str">
        <f>'Elenco Prezzi Unitari'!B22</f>
        <v>Software-Plattform VMS mit Grundlizenz für eine Videokamera ● ONVIF</v>
      </c>
      <c r="C7" s="56" t="s">
        <v>1</v>
      </c>
      <c r="D7" s="57">
        <v>2</v>
      </c>
      <c r="E7" s="91">
        <f>'Elenco Prezzi Unitari'!F22</f>
        <v>520</v>
      </c>
      <c r="F7" s="83">
        <f t="shared" si="0"/>
        <v>1040</v>
      </c>
      <c r="G7" s="58"/>
    </row>
    <row r="8" spans="2:7" x14ac:dyDescent="0.25">
      <c r="B8" s="33" t="str">
        <f>'Elenco Prezzi Unitari'!B13</f>
        <v>Überwachungskamera  (Speed Dome)</v>
      </c>
      <c r="C8" s="56" t="s">
        <v>1</v>
      </c>
      <c r="D8" s="57">
        <v>1</v>
      </c>
      <c r="E8" s="91">
        <f>'Elenco Prezzi Unitari'!F13</f>
        <v>2500</v>
      </c>
      <c r="F8" s="83">
        <f t="shared" si="0"/>
        <v>2500</v>
      </c>
      <c r="G8" s="58"/>
    </row>
    <row r="9" spans="2:7" x14ac:dyDescent="0.25">
      <c r="B9" s="33" t="str">
        <f>'Elenco Prezzi Unitari'!B37</f>
        <v>Schild "Videoüberwachter Bereich" Art.13 GvD 196/2003</v>
      </c>
      <c r="C9" s="56" t="s">
        <v>1</v>
      </c>
      <c r="D9" s="57">
        <v>1</v>
      </c>
      <c r="E9" s="91">
        <f>'Elenco Prezzi Unitari'!F37</f>
        <v>50</v>
      </c>
      <c r="F9" s="83">
        <f t="shared" si="0"/>
        <v>50</v>
      </c>
      <c r="G9" s="58"/>
    </row>
    <row r="10" spans="2:7" x14ac:dyDescent="0.25">
      <c r="B10" s="33" t="str">
        <f>'Elenco Prezzi Unitari'!B12</f>
        <v>Tablet 10 Zoll mit Konnektivität WiFi und 3G</v>
      </c>
      <c r="C10" s="56" t="s">
        <v>1</v>
      </c>
      <c r="D10" s="57">
        <v>1</v>
      </c>
      <c r="E10" s="91">
        <f>'Elenco Prezzi Unitari'!F12</f>
        <v>500</v>
      </c>
      <c r="F10" s="83">
        <f t="shared" si="0"/>
        <v>500</v>
      </c>
      <c r="G10" s="58"/>
    </row>
    <row r="11" spans="2:7" ht="45" x14ac:dyDescent="0.25">
      <c r="B11" s="33" t="str">
        <f>'Elenco Prezzi Unitari'!B35</f>
        <v>Zubehörteile für die Montage der Apparate zur fachgerechten Herstellung einer vollständigen, funktionstüchtigen Anlage.</v>
      </c>
      <c r="C11" s="117" t="str">
        <f>'Elenco Prezzi Unitari'!C35</f>
        <v>pauschal</v>
      </c>
      <c r="D11" s="57">
        <v>1</v>
      </c>
      <c r="E11" s="82">
        <v>1000</v>
      </c>
      <c r="F11" s="83">
        <f t="shared" si="0"/>
        <v>1000</v>
      </c>
      <c r="G11" s="58"/>
    </row>
    <row r="12" spans="2:7" ht="30" x14ac:dyDescent="0.25">
      <c r="B12" s="33" t="str">
        <f>'Elenco Prezzi Unitari'!B36</f>
        <v>Arbeitslohn für Installation und Konfiguration der Anlage.</v>
      </c>
      <c r="C12" s="117" t="str">
        <f>'Elenco Prezzi Unitari'!C36</f>
        <v>pauschal</v>
      </c>
      <c r="D12" s="63">
        <v>1</v>
      </c>
      <c r="E12" s="86">
        <v>1200</v>
      </c>
      <c r="F12" s="87">
        <f>E12*D12</f>
        <v>1200</v>
      </c>
      <c r="G12" s="58"/>
    </row>
    <row r="13" spans="2:7" x14ac:dyDescent="0.25">
      <c r="B13" s="35" t="str">
        <f>'Elenco Prezzi Unitari'!B66</f>
        <v>Gesamt SOA Kategorie OS5</v>
      </c>
      <c r="C13" s="60"/>
      <c r="D13" s="61"/>
      <c r="E13" s="84"/>
      <c r="F13" s="85">
        <f>SUM(F4:F12)</f>
        <v>10100</v>
      </c>
      <c r="G13" s="58"/>
    </row>
    <row r="14" spans="2:7" x14ac:dyDescent="0.25">
      <c r="B14" s="33" t="str">
        <f>'Elenco Prezzi Unitari'!B26</f>
        <v>Bridge Wireless Point to Multi Point (PtMP)</v>
      </c>
      <c r="C14" s="56" t="s">
        <v>1</v>
      </c>
      <c r="D14" s="57">
        <v>1</v>
      </c>
      <c r="E14" s="91">
        <f>'Elenco Prezzi Unitari'!F26</f>
        <v>900</v>
      </c>
      <c r="F14" s="83">
        <f t="shared" ref="F14:F15" si="1">E14*D14</f>
        <v>900</v>
      </c>
    </row>
    <row r="15" spans="2:7" x14ac:dyDescent="0.25">
      <c r="B15" s="33" t="str">
        <f>'Elenco Prezzi Unitari'!B30</f>
        <v>Schalter 8 Ports 10/100BaseT + 2 Ports SFP</v>
      </c>
      <c r="C15" s="56" t="s">
        <v>1</v>
      </c>
      <c r="D15" s="57">
        <v>1</v>
      </c>
      <c r="E15" s="91">
        <f>'Elenco Prezzi Unitari'!F30</f>
        <v>368</v>
      </c>
      <c r="F15" s="83">
        <f t="shared" si="1"/>
        <v>368</v>
      </c>
    </row>
    <row r="16" spans="2:7" ht="45" x14ac:dyDescent="0.25">
      <c r="B16" s="33" t="str">
        <f>'Elenco Prezzi Unitari'!B33</f>
        <v>Zubehörteile für die Montage der Konnektivitätsgeräte zur fachgerechten Herstellung einer vollständigen, funktionstüchtigen Anlage.</v>
      </c>
      <c r="C16" s="117" t="str">
        <f>'Elenco Prezzi Unitari'!C33</f>
        <v>pauschal</v>
      </c>
      <c r="D16" s="57">
        <v>1</v>
      </c>
      <c r="E16" s="82">
        <v>200</v>
      </c>
      <c r="F16" s="83">
        <f>E16*D16</f>
        <v>200</v>
      </c>
    </row>
    <row r="17" spans="2:6" ht="30" x14ac:dyDescent="0.25">
      <c r="B17" s="34" t="str">
        <f>'Elenco Prezzi Unitari'!B34</f>
        <v>Arbeitslohn für die Installation (einschließlich Einsatz einer Arbeitsbühne) und die Konfiguration der Anlage.</v>
      </c>
      <c r="C17" s="114" t="str">
        <f>'Elenco Prezzi Unitari'!C34</f>
        <v>pauschal</v>
      </c>
      <c r="D17" s="63">
        <v>1</v>
      </c>
      <c r="E17" s="86">
        <v>500</v>
      </c>
      <c r="F17" s="87">
        <f>E17*D17</f>
        <v>500</v>
      </c>
    </row>
    <row r="18" spans="2:6" x14ac:dyDescent="0.25">
      <c r="B18" s="36" t="str">
        <f>'Elenco Prezzi Unitari'!B67</f>
        <v>Gesamt SOA Kategorie OS19</v>
      </c>
      <c r="C18" s="60"/>
      <c r="D18" s="65"/>
      <c r="E18" s="84"/>
      <c r="F18" s="88">
        <f>SUM(F14:F17)</f>
        <v>1968</v>
      </c>
    </row>
    <row r="19" spans="2:6" x14ac:dyDescent="0.25">
      <c r="B19" s="67"/>
      <c r="C19" s="68"/>
      <c r="D19" s="69"/>
      <c r="E19" s="89"/>
      <c r="F19" s="89"/>
    </row>
    <row r="20" spans="2:6" x14ac:dyDescent="0.25">
      <c r="B20" s="45" t="str">
        <f>'Elenco Prezzi Unitari'!B69</f>
        <v>SUMME</v>
      </c>
      <c r="C20" s="60"/>
      <c r="D20" s="70"/>
      <c r="E20" s="84"/>
      <c r="F20" s="90">
        <f>F13+F18</f>
        <v>12068</v>
      </c>
    </row>
    <row r="21" spans="2:6" x14ac:dyDescent="0.25">
      <c r="B21" s="71"/>
      <c r="C21" s="72"/>
      <c r="D21" s="73"/>
      <c r="E21" s="73"/>
      <c r="F21" s="73"/>
    </row>
    <row r="22" spans="2:6" x14ac:dyDescent="0.25">
      <c r="B22" s="71"/>
      <c r="C22" s="72"/>
      <c r="D22" s="73"/>
      <c r="E22" s="73"/>
      <c r="F22" s="73"/>
    </row>
    <row r="23" spans="2:6" x14ac:dyDescent="0.25">
      <c r="B23" s="71"/>
      <c r="C23" s="72"/>
      <c r="D23" s="73"/>
      <c r="E23" s="73"/>
      <c r="F23" s="73"/>
    </row>
    <row r="24" spans="2:6" x14ac:dyDescent="0.25">
      <c r="B24" s="71"/>
      <c r="C24" s="72"/>
      <c r="D24" s="73"/>
      <c r="E24" s="73"/>
      <c r="F24" s="73"/>
    </row>
    <row r="25" spans="2:6" x14ac:dyDescent="0.25">
      <c r="B25" s="71"/>
      <c r="C25" s="72"/>
      <c r="D25" s="73"/>
      <c r="E25" s="73"/>
      <c r="F25" s="73"/>
    </row>
    <row r="26" spans="2:6" x14ac:dyDescent="0.25">
      <c r="B26" s="71"/>
      <c r="C26" s="72"/>
      <c r="D26" s="73"/>
      <c r="E26" s="73"/>
      <c r="F26" s="73"/>
    </row>
    <row r="27" spans="2:6" x14ac:dyDescent="0.25">
      <c r="B27" s="71"/>
      <c r="C27" s="72"/>
      <c r="D27" s="73"/>
      <c r="E27" s="73"/>
      <c r="F27" s="73"/>
    </row>
    <row r="28" spans="2:6" x14ac:dyDescent="0.25">
      <c r="B28" s="71"/>
      <c r="C28" s="72"/>
      <c r="D28" s="73"/>
      <c r="E28" s="73"/>
      <c r="F28" s="73"/>
    </row>
    <row r="29" spans="2:6" x14ac:dyDescent="0.25">
      <c r="B29" s="71"/>
      <c r="C29" s="72"/>
      <c r="D29" s="73"/>
      <c r="E29" s="73"/>
      <c r="F29" s="73"/>
    </row>
    <row r="30" spans="2:6" x14ac:dyDescent="0.25">
      <c r="B30" s="71"/>
      <c r="C30" s="72"/>
      <c r="D30" s="73"/>
      <c r="E30" s="73"/>
      <c r="F30" s="73"/>
    </row>
    <row r="31" spans="2:6" x14ac:dyDescent="0.25">
      <c r="B31" s="71"/>
      <c r="C31" s="72"/>
      <c r="D31" s="73"/>
      <c r="E31" s="73"/>
      <c r="F31" s="73"/>
    </row>
    <row r="32" spans="2:6" x14ac:dyDescent="0.25">
      <c r="B32" s="71"/>
      <c r="C32" s="72"/>
      <c r="D32" s="73"/>
      <c r="E32" s="73"/>
      <c r="F32" s="73"/>
    </row>
    <row r="33" spans="2:6" x14ac:dyDescent="0.25">
      <c r="B33" s="71"/>
      <c r="C33" s="72"/>
      <c r="D33" s="73"/>
      <c r="E33" s="73"/>
      <c r="F33" s="73"/>
    </row>
    <row r="34" spans="2:6" x14ac:dyDescent="0.25">
      <c r="B34" s="71"/>
      <c r="C34" s="72"/>
      <c r="D34" s="73"/>
      <c r="E34" s="73"/>
      <c r="F34" s="73"/>
    </row>
    <row r="35" spans="2:6" x14ac:dyDescent="0.25">
      <c r="B35" s="71"/>
      <c r="C35" s="72"/>
      <c r="D35" s="73"/>
      <c r="E35" s="73"/>
      <c r="F35" s="73"/>
    </row>
    <row r="36" spans="2:6" x14ac:dyDescent="0.25">
      <c r="B36" s="71"/>
      <c r="C36" s="72"/>
      <c r="D36" s="73"/>
      <c r="E36" s="73"/>
      <c r="F36" s="73"/>
    </row>
    <row r="37" spans="2:6" x14ac:dyDescent="0.25">
      <c r="B37" s="71"/>
      <c r="C37" s="72"/>
      <c r="D37" s="73"/>
      <c r="E37" s="73"/>
      <c r="F37" s="73"/>
    </row>
    <row r="38" spans="2:6" x14ac:dyDescent="0.25">
      <c r="B38" s="71"/>
      <c r="C38" s="72"/>
      <c r="D38" s="73"/>
      <c r="E38" s="73"/>
      <c r="F38" s="73"/>
    </row>
    <row r="39" spans="2:6" x14ac:dyDescent="0.25">
      <c r="B39" s="71"/>
      <c r="C39" s="72"/>
      <c r="D39" s="73"/>
      <c r="E39" s="73"/>
      <c r="F39" s="73"/>
    </row>
    <row r="40" spans="2:6" x14ac:dyDescent="0.25">
      <c r="B40" s="71"/>
      <c r="C40" s="72"/>
      <c r="D40" s="73"/>
      <c r="E40" s="73"/>
      <c r="F40" s="73"/>
    </row>
    <row r="41" spans="2:6" x14ac:dyDescent="0.25">
      <c r="B41" s="71"/>
      <c r="C41" s="72"/>
      <c r="D41" s="73"/>
      <c r="E41" s="73"/>
      <c r="F41" s="73"/>
    </row>
    <row r="42" spans="2:6" x14ac:dyDescent="0.25">
      <c r="B42" s="71"/>
      <c r="C42" s="72"/>
      <c r="D42" s="73"/>
      <c r="E42" s="73"/>
      <c r="F42" s="73"/>
    </row>
    <row r="43" spans="2:6" x14ac:dyDescent="0.25">
      <c r="B43" s="71"/>
      <c r="C43" s="72"/>
      <c r="D43" s="73"/>
      <c r="E43" s="73"/>
      <c r="F43" s="73"/>
    </row>
    <row r="44" spans="2:6" x14ac:dyDescent="0.25">
      <c r="B44" s="71"/>
      <c r="C44" s="72"/>
      <c r="D44" s="73"/>
      <c r="E44" s="73"/>
      <c r="F44" s="73"/>
    </row>
    <row r="45" spans="2:6" x14ac:dyDescent="0.25">
      <c r="B45" s="71"/>
      <c r="C45" s="72"/>
      <c r="D45" s="73"/>
      <c r="E45" s="73"/>
      <c r="F45" s="73"/>
    </row>
    <row r="46" spans="2:6" x14ac:dyDescent="0.25">
      <c r="B46" s="71"/>
      <c r="C46" s="72"/>
      <c r="D46" s="73"/>
      <c r="E46" s="73"/>
      <c r="F46" s="73"/>
    </row>
    <row r="47" spans="2:6" x14ac:dyDescent="0.25">
      <c r="B47" s="71"/>
      <c r="C47" s="72"/>
      <c r="D47" s="73"/>
      <c r="E47" s="73"/>
      <c r="F47" s="73"/>
    </row>
    <row r="48" spans="2:6" x14ac:dyDescent="0.25">
      <c r="B48" s="71"/>
      <c r="C48" s="72"/>
      <c r="D48" s="73"/>
      <c r="E48" s="73"/>
      <c r="F48" s="73"/>
    </row>
    <row r="49" spans="2:6" x14ac:dyDescent="0.25">
      <c r="B49" s="71"/>
      <c r="C49" s="72"/>
      <c r="D49" s="73"/>
      <c r="E49" s="73"/>
      <c r="F49" s="73"/>
    </row>
    <row r="50" spans="2:6" x14ac:dyDescent="0.25">
      <c r="B50" s="71"/>
      <c r="C50" s="72"/>
      <c r="D50" s="73"/>
      <c r="E50" s="73"/>
      <c r="F50" s="73"/>
    </row>
    <row r="51" spans="2:6" x14ac:dyDescent="0.25">
      <c r="B51" s="71"/>
      <c r="C51" s="72"/>
      <c r="D51" s="73"/>
      <c r="E51" s="73"/>
      <c r="F51" s="73"/>
    </row>
    <row r="52" spans="2:6" x14ac:dyDescent="0.25">
      <c r="B52" s="71"/>
      <c r="C52" s="72"/>
      <c r="D52" s="73"/>
      <c r="E52" s="73"/>
      <c r="F52" s="73"/>
    </row>
    <row r="53" spans="2:6" x14ac:dyDescent="0.25">
      <c r="B53" s="71"/>
      <c r="C53" s="72"/>
      <c r="D53" s="73"/>
      <c r="E53" s="73"/>
      <c r="F53" s="73"/>
    </row>
    <row r="54" spans="2:6" x14ac:dyDescent="0.25">
      <c r="B54" s="71"/>
      <c r="C54" s="72"/>
      <c r="D54" s="73"/>
      <c r="E54" s="73"/>
      <c r="F54" s="73"/>
    </row>
    <row r="55" spans="2:6" x14ac:dyDescent="0.25">
      <c r="B55" s="71"/>
      <c r="C55" s="72"/>
      <c r="D55" s="73"/>
      <c r="E55" s="73"/>
      <c r="F55" s="73"/>
    </row>
    <row r="56" spans="2:6" x14ac:dyDescent="0.25">
      <c r="B56" s="71"/>
      <c r="C56" s="72"/>
      <c r="D56" s="73"/>
      <c r="E56" s="73"/>
      <c r="F56" s="73"/>
    </row>
    <row r="57" spans="2:6" x14ac:dyDescent="0.25">
      <c r="B57" s="71"/>
      <c r="C57" s="72"/>
      <c r="D57" s="73"/>
      <c r="E57" s="73"/>
      <c r="F57" s="73"/>
    </row>
    <row r="58" spans="2:6" x14ac:dyDescent="0.25">
      <c r="B58" s="71"/>
      <c r="C58" s="72"/>
      <c r="D58" s="73"/>
      <c r="E58" s="73"/>
      <c r="F58" s="73"/>
    </row>
    <row r="59" spans="2:6" x14ac:dyDescent="0.25">
      <c r="B59" s="71"/>
      <c r="C59" s="72"/>
      <c r="D59" s="73"/>
      <c r="E59" s="73"/>
      <c r="F59" s="73"/>
    </row>
    <row r="60" spans="2:6" x14ac:dyDescent="0.25">
      <c r="B60" s="71"/>
      <c r="C60" s="72"/>
      <c r="D60" s="73"/>
      <c r="E60" s="73"/>
      <c r="F60" s="73"/>
    </row>
    <row r="61" spans="2:6" x14ac:dyDescent="0.25">
      <c r="B61" s="71"/>
      <c r="C61" s="72"/>
      <c r="D61" s="73"/>
      <c r="E61" s="73"/>
      <c r="F61" s="73"/>
    </row>
    <row r="62" spans="2:6" x14ac:dyDescent="0.25">
      <c r="B62" s="71"/>
      <c r="C62" s="72"/>
      <c r="D62" s="73"/>
      <c r="E62" s="73"/>
      <c r="F62" s="73"/>
    </row>
    <row r="63" spans="2:6" x14ac:dyDescent="0.25">
      <c r="B63" s="71"/>
      <c r="C63" s="72"/>
      <c r="D63" s="73"/>
      <c r="E63" s="73"/>
      <c r="F63" s="73"/>
    </row>
    <row r="64" spans="2:6" x14ac:dyDescent="0.25">
      <c r="B64" s="71"/>
      <c r="C64" s="72"/>
      <c r="D64" s="73"/>
      <c r="E64" s="73"/>
      <c r="F64" s="73"/>
    </row>
    <row r="65" spans="2:6" x14ac:dyDescent="0.25">
      <c r="B65" s="71"/>
      <c r="C65" s="72"/>
      <c r="D65" s="73"/>
      <c r="E65" s="73"/>
      <c r="F65" s="73"/>
    </row>
    <row r="66" spans="2:6" x14ac:dyDescent="0.25">
      <c r="B66" s="71"/>
      <c r="C66" s="72"/>
      <c r="D66" s="73"/>
      <c r="E66" s="73"/>
      <c r="F66" s="73"/>
    </row>
    <row r="67" spans="2:6" x14ac:dyDescent="0.25">
      <c r="B67" s="71"/>
      <c r="C67" s="72"/>
      <c r="D67" s="73"/>
      <c r="E67" s="73"/>
      <c r="F67" s="73"/>
    </row>
    <row r="68" spans="2:6" x14ac:dyDescent="0.25">
      <c r="B68" s="71"/>
      <c r="C68" s="72"/>
      <c r="D68" s="73"/>
      <c r="E68" s="73"/>
      <c r="F68" s="73"/>
    </row>
    <row r="69" spans="2:6" x14ac:dyDescent="0.25">
      <c r="B69" s="71"/>
      <c r="C69" s="72"/>
      <c r="D69" s="73"/>
      <c r="E69" s="73"/>
      <c r="F69" s="73"/>
    </row>
    <row r="70" spans="2:6" x14ac:dyDescent="0.25">
      <c r="B70" s="71"/>
      <c r="C70" s="72"/>
      <c r="D70" s="73"/>
      <c r="E70" s="73"/>
      <c r="F70" s="73"/>
    </row>
    <row r="71" spans="2:6" x14ac:dyDescent="0.25">
      <c r="B71" s="71"/>
      <c r="C71" s="72"/>
      <c r="D71" s="73"/>
      <c r="E71" s="73"/>
      <c r="F71" s="73"/>
    </row>
    <row r="72" spans="2:6" x14ac:dyDescent="0.25">
      <c r="B72" s="71"/>
      <c r="C72" s="72"/>
      <c r="D72" s="73"/>
      <c r="E72" s="73"/>
      <c r="F72" s="73"/>
    </row>
    <row r="73" spans="2:6" x14ac:dyDescent="0.25">
      <c r="B73" s="71"/>
      <c r="C73" s="72"/>
      <c r="D73" s="73"/>
      <c r="E73" s="73"/>
      <c r="F73" s="73"/>
    </row>
    <row r="74" spans="2:6" x14ac:dyDescent="0.25">
      <c r="B74" s="71"/>
      <c r="C74" s="72"/>
      <c r="D74" s="73"/>
      <c r="E74" s="73"/>
      <c r="F74" s="73"/>
    </row>
    <row r="75" spans="2:6" x14ac:dyDescent="0.25">
      <c r="B75" s="71"/>
      <c r="C75" s="72"/>
      <c r="D75" s="73"/>
      <c r="E75" s="73"/>
      <c r="F75" s="73"/>
    </row>
    <row r="76" spans="2:6" x14ac:dyDescent="0.25">
      <c r="B76" s="71"/>
      <c r="C76" s="72"/>
      <c r="D76" s="73"/>
      <c r="E76" s="73"/>
      <c r="F76" s="73"/>
    </row>
    <row r="77" spans="2:6" x14ac:dyDescent="0.25">
      <c r="B77" s="71"/>
      <c r="C77" s="72"/>
      <c r="D77" s="73"/>
      <c r="E77" s="73"/>
      <c r="F77" s="73"/>
    </row>
    <row r="78" spans="2:6" x14ac:dyDescent="0.25">
      <c r="B78" s="71"/>
      <c r="C78" s="72"/>
      <c r="D78" s="73"/>
      <c r="E78" s="73"/>
      <c r="F78" s="73"/>
    </row>
    <row r="79" spans="2:6" x14ac:dyDescent="0.25">
      <c r="B79" s="71"/>
      <c r="C79" s="72"/>
      <c r="D79" s="73"/>
      <c r="E79" s="73"/>
      <c r="F79" s="73"/>
    </row>
    <row r="80" spans="2:6" x14ac:dyDescent="0.25">
      <c r="B80" s="71"/>
      <c r="C80" s="72"/>
      <c r="D80" s="73"/>
      <c r="E80" s="73"/>
      <c r="F80" s="73"/>
    </row>
    <row r="81" spans="2:6" x14ac:dyDescent="0.25">
      <c r="B81" s="71"/>
      <c r="C81" s="72"/>
      <c r="D81" s="73"/>
      <c r="E81" s="73"/>
      <c r="F81" s="73"/>
    </row>
    <row r="82" spans="2:6" x14ac:dyDescent="0.25">
      <c r="B82" s="71"/>
      <c r="C82" s="72"/>
      <c r="D82" s="73"/>
      <c r="E82" s="73"/>
      <c r="F82" s="73"/>
    </row>
    <row r="83" spans="2:6" x14ac:dyDescent="0.25">
      <c r="B83" s="71"/>
      <c r="C83" s="72"/>
      <c r="D83" s="73"/>
      <c r="E83" s="73"/>
      <c r="F83" s="73"/>
    </row>
    <row r="84" spans="2:6" x14ac:dyDescent="0.25">
      <c r="B84" s="71"/>
      <c r="C84" s="72"/>
      <c r="D84" s="73"/>
      <c r="E84" s="73"/>
      <c r="F84" s="73"/>
    </row>
    <row r="85" spans="2:6" x14ac:dyDescent="0.25">
      <c r="B85" s="71"/>
      <c r="C85" s="72"/>
      <c r="D85" s="73"/>
      <c r="E85" s="73"/>
      <c r="F85" s="73"/>
    </row>
    <row r="86" spans="2:6" x14ac:dyDescent="0.25">
      <c r="B86" s="71"/>
      <c r="C86" s="72"/>
      <c r="D86" s="73"/>
      <c r="E86" s="73"/>
      <c r="F86" s="73"/>
    </row>
    <row r="87" spans="2:6" x14ac:dyDescent="0.25">
      <c r="B87" s="71"/>
      <c r="C87" s="72"/>
      <c r="D87" s="73"/>
      <c r="E87" s="73"/>
      <c r="F87" s="73"/>
    </row>
    <row r="88" spans="2:6" x14ac:dyDescent="0.25">
      <c r="B88" s="71"/>
      <c r="C88" s="72"/>
      <c r="D88" s="73"/>
      <c r="E88" s="73"/>
      <c r="F88" s="73"/>
    </row>
    <row r="89" spans="2:6" x14ac:dyDescent="0.25">
      <c r="B89" s="71"/>
      <c r="C89" s="72"/>
      <c r="D89" s="73"/>
      <c r="E89" s="73"/>
      <c r="F89" s="73"/>
    </row>
    <row r="90" spans="2:6" x14ac:dyDescent="0.25">
      <c r="B90" s="71"/>
      <c r="C90" s="72"/>
      <c r="D90" s="73"/>
      <c r="E90" s="73"/>
      <c r="F90" s="73"/>
    </row>
    <row r="91" spans="2:6" x14ac:dyDescent="0.25">
      <c r="B91" s="71"/>
      <c r="C91" s="72"/>
      <c r="D91" s="73"/>
      <c r="E91" s="73"/>
      <c r="F91" s="73"/>
    </row>
    <row r="92" spans="2:6" x14ac:dyDescent="0.25">
      <c r="B92" s="71"/>
      <c r="C92" s="72"/>
      <c r="D92" s="73"/>
      <c r="E92" s="73"/>
      <c r="F92" s="73"/>
    </row>
    <row r="93" spans="2:6" x14ac:dyDescent="0.25">
      <c r="B93" s="71"/>
      <c r="C93" s="72"/>
      <c r="D93" s="73"/>
      <c r="E93" s="73"/>
      <c r="F93" s="73"/>
    </row>
    <row r="94" spans="2:6" x14ac:dyDescent="0.25">
      <c r="B94" s="71"/>
      <c r="C94" s="72"/>
      <c r="D94" s="73"/>
      <c r="E94" s="73"/>
      <c r="F94" s="73"/>
    </row>
    <row r="95" spans="2:6" x14ac:dyDescent="0.25">
      <c r="B95" s="71"/>
      <c r="C95" s="72"/>
      <c r="D95" s="73"/>
      <c r="E95" s="73"/>
      <c r="F95" s="73"/>
    </row>
    <row r="96" spans="2:6" x14ac:dyDescent="0.25">
      <c r="B96" s="71"/>
      <c r="C96" s="72"/>
      <c r="D96" s="73"/>
      <c r="E96" s="73"/>
      <c r="F96" s="73"/>
    </row>
    <row r="97" spans="2:6" x14ac:dyDescent="0.25">
      <c r="B97" s="71"/>
      <c r="C97" s="72"/>
      <c r="D97" s="73"/>
      <c r="E97" s="73"/>
      <c r="F97" s="73"/>
    </row>
    <row r="98" spans="2:6" x14ac:dyDescent="0.25">
      <c r="B98" s="71"/>
      <c r="C98" s="72"/>
      <c r="D98" s="73"/>
      <c r="E98" s="73"/>
      <c r="F98" s="73"/>
    </row>
    <row r="99" spans="2:6" x14ac:dyDescent="0.25">
      <c r="B99" s="71"/>
      <c r="C99" s="72"/>
      <c r="D99" s="73"/>
      <c r="E99" s="73"/>
      <c r="F99" s="73"/>
    </row>
    <row r="100" spans="2:6" x14ac:dyDescent="0.25">
      <c r="B100" s="71"/>
      <c r="C100" s="72"/>
      <c r="D100" s="73"/>
      <c r="E100" s="73"/>
      <c r="F100" s="73"/>
    </row>
    <row r="101" spans="2:6" x14ac:dyDescent="0.25">
      <c r="B101" s="71"/>
      <c r="C101" s="72"/>
      <c r="D101" s="73"/>
      <c r="E101" s="73"/>
      <c r="F101" s="73"/>
    </row>
    <row r="102" spans="2:6" x14ac:dyDescent="0.25">
      <c r="B102" s="71"/>
      <c r="C102" s="72"/>
      <c r="D102" s="73"/>
      <c r="E102" s="73"/>
      <c r="F102" s="73"/>
    </row>
    <row r="103" spans="2:6" x14ac:dyDescent="0.25">
      <c r="B103" s="71"/>
      <c r="C103" s="72"/>
      <c r="D103" s="73"/>
      <c r="E103" s="73"/>
      <c r="F103" s="73"/>
    </row>
    <row r="104" spans="2:6" x14ac:dyDescent="0.25">
      <c r="B104" s="71"/>
      <c r="C104" s="72"/>
      <c r="D104" s="73"/>
      <c r="E104" s="73"/>
      <c r="F104" s="73"/>
    </row>
    <row r="105" spans="2:6" x14ac:dyDescent="0.25">
      <c r="B105" s="71"/>
      <c r="C105" s="72"/>
      <c r="D105" s="73"/>
      <c r="E105" s="73"/>
      <c r="F105" s="73"/>
    </row>
    <row r="106" spans="2:6" x14ac:dyDescent="0.25">
      <c r="B106" s="71"/>
      <c r="C106" s="72"/>
      <c r="D106" s="73"/>
      <c r="E106" s="73"/>
      <c r="F106" s="73"/>
    </row>
    <row r="107" spans="2:6" x14ac:dyDescent="0.25">
      <c r="B107" s="71"/>
      <c r="C107" s="72"/>
      <c r="D107" s="73"/>
      <c r="E107" s="73"/>
      <c r="F107" s="73"/>
    </row>
    <row r="108" spans="2:6" x14ac:dyDescent="0.25">
      <c r="B108" s="71"/>
      <c r="C108" s="72"/>
      <c r="D108" s="73"/>
      <c r="E108" s="73"/>
      <c r="F108" s="73"/>
    </row>
    <row r="109" spans="2:6" x14ac:dyDescent="0.25">
      <c r="B109" s="71"/>
      <c r="C109" s="72"/>
      <c r="D109" s="73"/>
      <c r="E109" s="73"/>
      <c r="F109" s="73"/>
    </row>
    <row r="110" spans="2:6" x14ac:dyDescent="0.25">
      <c r="B110" s="71"/>
      <c r="C110" s="72"/>
      <c r="D110" s="73"/>
      <c r="E110" s="73"/>
      <c r="F110" s="73"/>
    </row>
    <row r="111" spans="2:6" x14ac:dyDescent="0.25">
      <c r="B111" s="71"/>
      <c r="C111" s="72"/>
      <c r="D111" s="73"/>
      <c r="E111" s="73"/>
      <c r="F111" s="73"/>
    </row>
    <row r="112" spans="2:6" x14ac:dyDescent="0.25">
      <c r="B112" s="71"/>
      <c r="C112" s="72"/>
      <c r="D112" s="73"/>
      <c r="E112" s="73"/>
      <c r="F112" s="73"/>
    </row>
    <row r="113" spans="2:6" x14ac:dyDescent="0.25">
      <c r="B113" s="71"/>
      <c r="C113" s="72"/>
      <c r="D113" s="73"/>
      <c r="E113" s="73"/>
      <c r="F113" s="73"/>
    </row>
    <row r="114" spans="2:6" x14ac:dyDescent="0.25">
      <c r="B114" s="71"/>
      <c r="C114" s="72"/>
      <c r="D114" s="73"/>
      <c r="E114" s="73"/>
      <c r="F114" s="73"/>
    </row>
    <row r="115" spans="2:6" x14ac:dyDescent="0.25">
      <c r="B115" s="71"/>
      <c r="C115" s="72"/>
      <c r="D115" s="73"/>
      <c r="E115" s="73"/>
      <c r="F115" s="73"/>
    </row>
    <row r="116" spans="2:6" x14ac:dyDescent="0.25">
      <c r="B116" s="71"/>
      <c r="C116" s="72"/>
      <c r="D116" s="73"/>
      <c r="E116" s="73"/>
      <c r="F116" s="73"/>
    </row>
    <row r="117" spans="2:6" x14ac:dyDescent="0.25">
      <c r="B117" s="71"/>
      <c r="C117" s="72"/>
      <c r="D117" s="73"/>
      <c r="E117" s="73"/>
      <c r="F117" s="73"/>
    </row>
    <row r="118" spans="2:6" x14ac:dyDescent="0.25">
      <c r="B118" s="71"/>
      <c r="C118" s="72"/>
      <c r="D118" s="73"/>
      <c r="E118" s="73"/>
      <c r="F118" s="73"/>
    </row>
    <row r="119" spans="2:6" x14ac:dyDescent="0.25">
      <c r="B119" s="71"/>
      <c r="C119" s="72"/>
      <c r="D119" s="73"/>
      <c r="E119" s="73"/>
      <c r="F119" s="73"/>
    </row>
    <row r="120" spans="2:6" x14ac:dyDescent="0.25">
      <c r="B120" s="71"/>
      <c r="C120" s="72"/>
      <c r="D120" s="73"/>
      <c r="E120" s="73"/>
      <c r="F120" s="73"/>
    </row>
    <row r="121" spans="2:6" x14ac:dyDescent="0.25">
      <c r="B121" s="71"/>
      <c r="C121" s="72"/>
      <c r="D121" s="73"/>
      <c r="E121" s="73"/>
      <c r="F121" s="73"/>
    </row>
    <row r="122" spans="2:6" x14ac:dyDescent="0.25">
      <c r="B122" s="71"/>
      <c r="C122" s="72"/>
      <c r="D122" s="73"/>
      <c r="E122" s="73"/>
      <c r="F122" s="73"/>
    </row>
    <row r="123" spans="2:6" x14ac:dyDescent="0.25">
      <c r="B123" s="71"/>
      <c r="C123" s="72"/>
      <c r="D123" s="73"/>
      <c r="E123" s="73"/>
      <c r="F123" s="73"/>
    </row>
    <row r="124" spans="2:6" x14ac:dyDescent="0.25">
      <c r="B124" s="71"/>
      <c r="C124" s="72"/>
      <c r="D124" s="73"/>
      <c r="E124" s="73"/>
      <c r="F124" s="73"/>
    </row>
    <row r="125" spans="2:6" x14ac:dyDescent="0.25">
      <c r="B125" s="71"/>
      <c r="C125" s="72"/>
      <c r="D125" s="73"/>
      <c r="E125" s="73"/>
      <c r="F125" s="73"/>
    </row>
    <row r="126" spans="2:6" x14ac:dyDescent="0.25">
      <c r="B126" s="71"/>
      <c r="C126" s="72"/>
      <c r="D126" s="73"/>
      <c r="E126" s="73"/>
      <c r="F126" s="73"/>
    </row>
    <row r="127" spans="2:6" x14ac:dyDescent="0.25">
      <c r="B127" s="71"/>
      <c r="C127" s="72"/>
      <c r="D127" s="73"/>
      <c r="E127" s="73"/>
      <c r="F127" s="73"/>
    </row>
    <row r="128" spans="2:6" x14ac:dyDescent="0.25">
      <c r="B128" s="71"/>
      <c r="C128" s="72"/>
      <c r="D128" s="73"/>
      <c r="E128" s="73"/>
      <c r="F128" s="73"/>
    </row>
    <row r="129" spans="2:6" x14ac:dyDescent="0.25">
      <c r="B129" s="71"/>
      <c r="C129" s="72"/>
      <c r="D129" s="73"/>
      <c r="E129" s="73"/>
      <c r="F129" s="73"/>
    </row>
    <row r="130" spans="2:6" x14ac:dyDescent="0.25">
      <c r="B130" s="71"/>
      <c r="C130" s="72"/>
      <c r="D130" s="73"/>
      <c r="E130" s="73"/>
      <c r="F130" s="73"/>
    </row>
    <row r="131" spans="2:6" x14ac:dyDescent="0.25">
      <c r="B131" s="71"/>
      <c r="C131" s="72"/>
      <c r="D131" s="73"/>
      <c r="E131" s="73"/>
      <c r="F131" s="73"/>
    </row>
    <row r="132" spans="2:6" x14ac:dyDescent="0.25">
      <c r="B132" s="71"/>
      <c r="C132" s="72"/>
      <c r="D132" s="73"/>
      <c r="E132" s="73"/>
      <c r="F132" s="73"/>
    </row>
    <row r="133" spans="2:6" x14ac:dyDescent="0.25">
      <c r="B133" s="71"/>
      <c r="C133" s="72"/>
      <c r="D133" s="73"/>
      <c r="E133" s="73"/>
      <c r="F133" s="73"/>
    </row>
    <row r="134" spans="2:6" x14ac:dyDescent="0.25">
      <c r="B134" s="71"/>
      <c r="C134" s="72"/>
      <c r="D134" s="73"/>
      <c r="E134" s="73"/>
      <c r="F134" s="73"/>
    </row>
    <row r="135" spans="2:6" x14ac:dyDescent="0.25">
      <c r="B135" s="71"/>
      <c r="C135" s="72"/>
      <c r="D135" s="73"/>
      <c r="E135" s="73"/>
      <c r="F135" s="73"/>
    </row>
    <row r="136" spans="2:6" x14ac:dyDescent="0.25">
      <c r="B136" s="71"/>
      <c r="C136" s="72"/>
      <c r="D136" s="73"/>
      <c r="E136" s="73"/>
      <c r="F136" s="73"/>
    </row>
    <row r="137" spans="2:6" x14ac:dyDescent="0.25">
      <c r="B137" s="71"/>
      <c r="C137" s="72"/>
      <c r="D137" s="73"/>
      <c r="E137" s="73"/>
      <c r="F137" s="73"/>
    </row>
    <row r="138" spans="2:6" x14ac:dyDescent="0.25">
      <c r="B138" s="71"/>
      <c r="C138" s="72"/>
      <c r="D138" s="73"/>
      <c r="E138" s="73"/>
      <c r="F138" s="73"/>
    </row>
    <row r="139" spans="2:6" x14ac:dyDescent="0.25">
      <c r="B139" s="71"/>
      <c r="C139" s="72"/>
      <c r="D139" s="73"/>
      <c r="E139" s="73"/>
      <c r="F139" s="73"/>
    </row>
    <row r="140" spans="2:6" x14ac:dyDescent="0.25">
      <c r="B140" s="71"/>
      <c r="C140" s="72"/>
      <c r="D140" s="73"/>
      <c r="E140" s="73"/>
      <c r="F140" s="73"/>
    </row>
    <row r="141" spans="2:6" x14ac:dyDescent="0.25">
      <c r="B141" s="71"/>
      <c r="C141" s="72"/>
      <c r="D141" s="73"/>
      <c r="E141" s="73"/>
      <c r="F141" s="73"/>
    </row>
    <row r="142" spans="2:6" x14ac:dyDescent="0.25">
      <c r="B142" s="71"/>
      <c r="C142" s="72"/>
      <c r="D142" s="73"/>
      <c r="E142" s="73"/>
      <c r="F142" s="73"/>
    </row>
    <row r="143" spans="2:6" x14ac:dyDescent="0.25">
      <c r="B143" s="71"/>
      <c r="C143" s="72"/>
      <c r="D143" s="73"/>
      <c r="E143" s="73"/>
      <c r="F143" s="73"/>
    </row>
    <row r="144" spans="2:6" x14ac:dyDescent="0.25">
      <c r="B144" s="71"/>
      <c r="C144" s="72"/>
      <c r="D144" s="73"/>
      <c r="E144" s="73"/>
      <c r="F144" s="73"/>
    </row>
    <row r="145" spans="2:6" x14ac:dyDescent="0.25">
      <c r="B145" s="71"/>
      <c r="C145" s="72"/>
      <c r="D145" s="73"/>
      <c r="E145" s="73"/>
      <c r="F145" s="73"/>
    </row>
    <row r="146" spans="2:6" x14ac:dyDescent="0.25">
      <c r="B146" s="71"/>
      <c r="C146" s="72"/>
      <c r="D146" s="73"/>
      <c r="E146" s="73"/>
      <c r="F146" s="73"/>
    </row>
    <row r="147" spans="2:6" x14ac:dyDescent="0.25">
      <c r="B147" s="71"/>
      <c r="C147" s="72"/>
      <c r="D147" s="73"/>
      <c r="E147" s="73"/>
      <c r="F147" s="73"/>
    </row>
    <row r="148" spans="2:6" x14ac:dyDescent="0.25">
      <c r="B148" s="71"/>
      <c r="C148" s="72"/>
      <c r="D148" s="73"/>
      <c r="E148" s="73"/>
      <c r="F148" s="73"/>
    </row>
    <row r="149" spans="2:6" x14ac:dyDescent="0.25">
      <c r="B149" s="71"/>
      <c r="C149" s="72"/>
      <c r="D149" s="73"/>
      <c r="E149" s="73"/>
      <c r="F149" s="73"/>
    </row>
    <row r="150" spans="2:6" x14ac:dyDescent="0.25">
      <c r="B150" s="71"/>
      <c r="C150" s="72"/>
      <c r="D150" s="73"/>
      <c r="E150" s="73"/>
      <c r="F150" s="73"/>
    </row>
    <row r="151" spans="2:6" x14ac:dyDescent="0.25">
      <c r="B151" s="71"/>
      <c r="C151" s="72"/>
      <c r="D151" s="73"/>
      <c r="E151" s="73"/>
      <c r="F151" s="73"/>
    </row>
    <row r="152" spans="2:6" x14ac:dyDescent="0.25">
      <c r="B152" s="71"/>
      <c r="C152" s="72"/>
      <c r="D152" s="73"/>
      <c r="E152" s="73"/>
      <c r="F152" s="73"/>
    </row>
    <row r="153" spans="2:6" x14ac:dyDescent="0.25">
      <c r="B153" s="71"/>
      <c r="C153" s="72"/>
      <c r="D153" s="73"/>
      <c r="E153" s="73"/>
      <c r="F153" s="73"/>
    </row>
    <row r="154" spans="2:6" x14ac:dyDescent="0.25">
      <c r="B154" s="71"/>
      <c r="C154" s="72"/>
      <c r="D154" s="73"/>
      <c r="E154" s="73"/>
      <c r="F154" s="73"/>
    </row>
    <row r="155" spans="2:6" x14ac:dyDescent="0.25">
      <c r="B155" s="71"/>
      <c r="C155" s="72"/>
      <c r="D155" s="73"/>
      <c r="E155" s="73"/>
      <c r="F155" s="73"/>
    </row>
    <row r="156" spans="2:6" x14ac:dyDescent="0.25">
      <c r="B156" s="71"/>
      <c r="C156" s="72"/>
      <c r="D156" s="73"/>
      <c r="E156" s="73"/>
      <c r="F156" s="73"/>
    </row>
    <row r="157" spans="2:6" x14ac:dyDescent="0.25">
      <c r="B157" s="71"/>
      <c r="C157" s="72"/>
      <c r="D157" s="73"/>
      <c r="E157" s="73"/>
      <c r="F157" s="73"/>
    </row>
    <row r="158" spans="2:6" x14ac:dyDescent="0.25">
      <c r="B158" s="71"/>
      <c r="C158" s="72"/>
      <c r="D158" s="73"/>
      <c r="E158" s="73"/>
      <c r="F158" s="73"/>
    </row>
    <row r="159" spans="2:6" x14ac:dyDescent="0.25">
      <c r="B159" s="71"/>
      <c r="C159" s="72"/>
      <c r="D159" s="73"/>
      <c r="E159" s="73"/>
      <c r="F159" s="73"/>
    </row>
    <row r="160" spans="2:6" x14ac:dyDescent="0.25">
      <c r="B160" s="71"/>
      <c r="C160" s="72"/>
      <c r="D160" s="73"/>
      <c r="E160" s="73"/>
      <c r="F160" s="73"/>
    </row>
    <row r="161" spans="2:6" x14ac:dyDescent="0.25">
      <c r="B161" s="71"/>
      <c r="C161" s="72"/>
      <c r="D161" s="73"/>
      <c r="E161" s="73"/>
      <c r="F161" s="73"/>
    </row>
    <row r="162" spans="2:6" x14ac:dyDescent="0.25">
      <c r="B162" s="71"/>
      <c r="C162" s="72"/>
      <c r="D162" s="73"/>
      <c r="E162" s="73"/>
      <c r="F162" s="73"/>
    </row>
    <row r="163" spans="2:6" x14ac:dyDescent="0.25">
      <c r="B163" s="71"/>
      <c r="C163" s="72"/>
      <c r="D163" s="73"/>
      <c r="E163" s="73"/>
      <c r="F163" s="73"/>
    </row>
    <row r="164" spans="2:6" x14ac:dyDescent="0.25">
      <c r="B164" s="71"/>
      <c r="C164" s="72"/>
      <c r="D164" s="73"/>
      <c r="E164" s="73"/>
      <c r="F164" s="73"/>
    </row>
    <row r="165" spans="2:6" x14ac:dyDescent="0.25">
      <c r="B165" s="71"/>
      <c r="C165" s="72"/>
      <c r="D165" s="73"/>
      <c r="E165" s="73"/>
      <c r="F165" s="73"/>
    </row>
    <row r="166" spans="2:6" x14ac:dyDescent="0.25">
      <c r="B166" s="71"/>
      <c r="C166" s="72"/>
      <c r="D166" s="73"/>
      <c r="E166" s="73"/>
      <c r="F166" s="73"/>
    </row>
    <row r="167" spans="2:6" x14ac:dyDescent="0.25">
      <c r="B167" s="71"/>
      <c r="C167" s="72"/>
      <c r="D167" s="73"/>
      <c r="E167" s="73"/>
      <c r="F167" s="73"/>
    </row>
    <row r="168" spans="2:6" x14ac:dyDescent="0.25">
      <c r="B168" s="71"/>
      <c r="C168" s="72"/>
      <c r="D168" s="73"/>
      <c r="E168" s="73"/>
      <c r="F168" s="73"/>
    </row>
    <row r="169" spans="2:6" x14ac:dyDescent="0.25">
      <c r="B169" s="71"/>
      <c r="C169" s="72"/>
      <c r="D169" s="73"/>
      <c r="E169" s="73"/>
      <c r="F169" s="73"/>
    </row>
    <row r="170" spans="2:6" x14ac:dyDescent="0.25">
      <c r="B170" s="71"/>
      <c r="C170" s="72"/>
      <c r="D170" s="73"/>
      <c r="E170" s="73"/>
      <c r="F170" s="73"/>
    </row>
    <row r="171" spans="2:6" x14ac:dyDescent="0.25">
      <c r="B171" s="71"/>
      <c r="C171" s="72"/>
      <c r="D171" s="73"/>
      <c r="E171" s="73"/>
      <c r="F171" s="73"/>
    </row>
    <row r="172" spans="2:6" x14ac:dyDescent="0.25">
      <c r="B172" s="71"/>
      <c r="C172" s="72"/>
      <c r="D172" s="73"/>
      <c r="E172" s="73"/>
      <c r="F172" s="73"/>
    </row>
    <row r="173" spans="2:6" x14ac:dyDescent="0.25">
      <c r="B173" s="71"/>
      <c r="C173" s="72"/>
      <c r="D173" s="73"/>
      <c r="E173" s="73"/>
      <c r="F173" s="73"/>
    </row>
    <row r="174" spans="2:6" x14ac:dyDescent="0.25">
      <c r="B174" s="71"/>
      <c r="C174" s="72"/>
      <c r="D174" s="73"/>
      <c r="E174" s="73"/>
      <c r="F174" s="73"/>
    </row>
    <row r="175" spans="2:6" x14ac:dyDescent="0.25">
      <c r="B175" s="71"/>
      <c r="C175" s="72"/>
      <c r="D175" s="73"/>
      <c r="E175" s="73"/>
      <c r="F175" s="73"/>
    </row>
    <row r="176" spans="2:6" x14ac:dyDescent="0.25">
      <c r="B176" s="71"/>
      <c r="C176" s="72"/>
      <c r="D176" s="73"/>
      <c r="E176" s="73"/>
      <c r="F176" s="73"/>
    </row>
    <row r="177" spans="2:6" x14ac:dyDescent="0.25">
      <c r="B177" s="71"/>
      <c r="C177" s="72"/>
      <c r="D177" s="73"/>
      <c r="E177" s="73"/>
      <c r="F177" s="73"/>
    </row>
    <row r="178" spans="2:6" x14ac:dyDescent="0.25">
      <c r="B178" s="71"/>
      <c r="C178" s="72"/>
      <c r="D178" s="73"/>
      <c r="E178" s="73"/>
      <c r="F178" s="73"/>
    </row>
    <row r="179" spans="2:6" x14ac:dyDescent="0.25">
      <c r="B179" s="71"/>
      <c r="C179" s="72"/>
      <c r="D179" s="73"/>
      <c r="E179" s="73"/>
      <c r="F179" s="73"/>
    </row>
    <row r="180" spans="2:6" x14ac:dyDescent="0.25">
      <c r="B180" s="71"/>
      <c r="C180" s="72"/>
      <c r="D180" s="73"/>
      <c r="E180" s="73"/>
      <c r="F180" s="73"/>
    </row>
    <row r="181" spans="2:6" x14ac:dyDescent="0.25">
      <c r="B181" s="71"/>
      <c r="C181" s="72"/>
      <c r="D181" s="73"/>
      <c r="E181" s="73"/>
      <c r="F181" s="73"/>
    </row>
    <row r="182" spans="2:6" x14ac:dyDescent="0.25">
      <c r="B182" s="71"/>
      <c r="C182" s="72"/>
      <c r="D182" s="73"/>
      <c r="E182" s="73"/>
      <c r="F182" s="73"/>
    </row>
    <row r="183" spans="2:6" x14ac:dyDescent="0.25">
      <c r="B183" s="71"/>
      <c r="C183" s="72"/>
      <c r="D183" s="73"/>
      <c r="E183" s="73"/>
      <c r="F183" s="73"/>
    </row>
    <row r="184" spans="2:6" x14ac:dyDescent="0.25">
      <c r="B184" s="71"/>
      <c r="C184" s="72"/>
      <c r="D184" s="73"/>
      <c r="E184" s="73"/>
      <c r="F184" s="73"/>
    </row>
    <row r="185" spans="2:6" x14ac:dyDescent="0.25">
      <c r="B185" s="71"/>
      <c r="C185" s="72"/>
      <c r="D185" s="73"/>
      <c r="E185" s="73"/>
      <c r="F185" s="73"/>
    </row>
    <row r="186" spans="2:6" x14ac:dyDescent="0.25">
      <c r="B186" s="71"/>
      <c r="C186" s="72"/>
      <c r="D186" s="73"/>
      <c r="E186" s="73"/>
      <c r="F186" s="73"/>
    </row>
    <row r="187" spans="2:6" x14ac:dyDescent="0.25">
      <c r="B187" s="71"/>
      <c r="C187" s="72"/>
      <c r="D187" s="73"/>
      <c r="E187" s="73"/>
      <c r="F187" s="73"/>
    </row>
    <row r="188" spans="2:6" x14ac:dyDescent="0.25">
      <c r="B188" s="71"/>
      <c r="C188" s="72"/>
      <c r="D188" s="73"/>
      <c r="E188" s="73"/>
      <c r="F188" s="73"/>
    </row>
    <row r="189" spans="2:6" x14ac:dyDescent="0.25">
      <c r="B189" s="71"/>
      <c r="C189" s="72"/>
      <c r="D189" s="73"/>
      <c r="E189" s="73"/>
      <c r="F189" s="73"/>
    </row>
    <row r="190" spans="2:6" x14ac:dyDescent="0.25">
      <c r="B190" s="71"/>
      <c r="C190" s="72"/>
      <c r="D190" s="73"/>
      <c r="E190" s="73"/>
      <c r="F190" s="73"/>
    </row>
    <row r="191" spans="2:6" x14ac:dyDescent="0.25">
      <c r="B191" s="71"/>
      <c r="C191" s="72"/>
      <c r="D191" s="73"/>
      <c r="E191" s="73"/>
      <c r="F191" s="73"/>
    </row>
    <row r="192" spans="2:6" x14ac:dyDescent="0.25">
      <c r="B192" s="71"/>
      <c r="C192" s="72"/>
      <c r="D192" s="73"/>
      <c r="E192" s="73"/>
      <c r="F192" s="73"/>
    </row>
    <row r="193" spans="2:6" x14ac:dyDescent="0.25">
      <c r="B193" s="71"/>
      <c r="C193" s="72"/>
      <c r="D193" s="73"/>
      <c r="E193" s="73"/>
      <c r="F193" s="73"/>
    </row>
    <row r="194" spans="2:6" x14ac:dyDescent="0.25">
      <c r="B194" s="71"/>
      <c r="C194" s="72"/>
      <c r="D194" s="73"/>
      <c r="E194" s="73"/>
      <c r="F194" s="73"/>
    </row>
    <row r="195" spans="2:6" x14ac:dyDescent="0.25">
      <c r="B195" s="71"/>
      <c r="C195" s="72"/>
      <c r="D195" s="73"/>
      <c r="E195" s="73"/>
      <c r="F195" s="73"/>
    </row>
    <row r="196" spans="2:6" x14ac:dyDescent="0.25">
      <c r="B196" s="71"/>
      <c r="C196" s="72"/>
      <c r="D196" s="73"/>
      <c r="E196" s="73"/>
      <c r="F196" s="73"/>
    </row>
    <row r="197" spans="2:6" x14ac:dyDescent="0.25">
      <c r="B197" s="71"/>
      <c r="C197" s="72"/>
      <c r="D197" s="73"/>
      <c r="E197" s="73"/>
      <c r="F197" s="73"/>
    </row>
    <row r="198" spans="2:6" x14ac:dyDescent="0.25">
      <c r="B198" s="71"/>
      <c r="C198" s="72"/>
      <c r="D198" s="73"/>
      <c r="E198" s="73"/>
      <c r="F198" s="73"/>
    </row>
    <row r="199" spans="2:6" x14ac:dyDescent="0.25">
      <c r="B199" s="71"/>
      <c r="C199" s="72"/>
      <c r="D199" s="73"/>
      <c r="E199" s="73"/>
      <c r="F199" s="73"/>
    </row>
    <row r="200" spans="2:6" x14ac:dyDescent="0.25">
      <c r="B200" s="71"/>
      <c r="C200" s="72"/>
      <c r="D200" s="73"/>
      <c r="E200" s="73"/>
      <c r="F200" s="73"/>
    </row>
    <row r="201" spans="2:6" x14ac:dyDescent="0.25">
      <c r="B201" s="71"/>
      <c r="C201" s="72"/>
      <c r="D201" s="73"/>
      <c r="E201" s="73"/>
      <c r="F201" s="73"/>
    </row>
    <row r="202" spans="2:6" x14ac:dyDescent="0.25">
      <c r="B202" s="71"/>
      <c r="C202" s="72"/>
      <c r="D202" s="73"/>
      <c r="E202" s="73"/>
      <c r="F202" s="73"/>
    </row>
    <row r="203" spans="2:6" x14ac:dyDescent="0.25">
      <c r="B203" s="71"/>
      <c r="C203" s="72"/>
      <c r="D203" s="73"/>
      <c r="E203" s="73"/>
      <c r="F203" s="73"/>
    </row>
    <row r="204" spans="2:6" x14ac:dyDescent="0.25">
      <c r="B204" s="71"/>
      <c r="C204" s="72"/>
      <c r="D204" s="73"/>
      <c r="E204" s="73"/>
      <c r="F204" s="73"/>
    </row>
    <row r="205" spans="2:6" x14ac:dyDescent="0.25">
      <c r="B205" s="71"/>
      <c r="C205" s="72"/>
      <c r="D205" s="73"/>
      <c r="E205" s="73"/>
      <c r="F205" s="73"/>
    </row>
    <row r="206" spans="2:6" x14ac:dyDescent="0.25">
      <c r="B206" s="71"/>
      <c r="C206" s="72"/>
      <c r="D206" s="73"/>
      <c r="E206" s="73"/>
      <c r="F206" s="73"/>
    </row>
    <row r="207" spans="2:6" x14ac:dyDescent="0.25">
      <c r="B207" s="71"/>
      <c r="C207" s="72"/>
      <c r="D207" s="73"/>
      <c r="E207" s="73"/>
      <c r="F207" s="73"/>
    </row>
    <row r="208" spans="2:6" x14ac:dyDescent="0.25">
      <c r="B208" s="71"/>
      <c r="C208" s="72"/>
      <c r="D208" s="73"/>
      <c r="E208" s="73"/>
      <c r="F208" s="73"/>
    </row>
    <row r="209" spans="2:6" x14ac:dyDescent="0.25">
      <c r="B209" s="71"/>
      <c r="C209" s="72"/>
      <c r="D209" s="73"/>
      <c r="E209" s="73"/>
      <c r="F209" s="73"/>
    </row>
    <row r="210" spans="2:6" x14ac:dyDescent="0.25">
      <c r="B210" s="71"/>
      <c r="C210" s="72"/>
      <c r="D210" s="73"/>
      <c r="E210" s="73"/>
      <c r="F210" s="73"/>
    </row>
    <row r="211" spans="2:6" x14ac:dyDescent="0.25">
      <c r="B211" s="71"/>
      <c r="C211" s="72"/>
      <c r="D211" s="73"/>
      <c r="E211" s="73"/>
      <c r="F211" s="73"/>
    </row>
    <row r="212" spans="2:6" x14ac:dyDescent="0.25">
      <c r="B212" s="71"/>
      <c r="C212" s="72"/>
      <c r="D212" s="73"/>
      <c r="E212" s="73"/>
      <c r="F212" s="73"/>
    </row>
    <row r="213" spans="2:6" x14ac:dyDescent="0.25">
      <c r="B213" s="71"/>
      <c r="C213" s="72"/>
      <c r="D213" s="73"/>
      <c r="E213" s="73"/>
      <c r="F213" s="73"/>
    </row>
    <row r="214" spans="2:6" x14ac:dyDescent="0.25">
      <c r="B214" s="71"/>
      <c r="C214" s="72"/>
      <c r="D214" s="73"/>
      <c r="E214" s="73"/>
      <c r="F214" s="73"/>
    </row>
    <row r="215" spans="2:6" x14ac:dyDescent="0.25">
      <c r="B215" s="71"/>
      <c r="C215" s="72"/>
      <c r="D215" s="73"/>
      <c r="E215" s="73"/>
      <c r="F215" s="73"/>
    </row>
    <row r="216" spans="2:6" x14ac:dyDescent="0.25">
      <c r="B216" s="71"/>
      <c r="C216" s="72"/>
      <c r="D216" s="73"/>
      <c r="E216" s="73"/>
      <c r="F216" s="73"/>
    </row>
    <row r="217" spans="2:6" x14ac:dyDescent="0.25">
      <c r="B217" s="71"/>
      <c r="C217" s="72"/>
      <c r="D217" s="73"/>
      <c r="E217" s="73"/>
      <c r="F217" s="73"/>
    </row>
    <row r="218" spans="2:6" x14ac:dyDescent="0.25">
      <c r="B218" s="71"/>
      <c r="C218" s="72"/>
      <c r="D218" s="73"/>
      <c r="E218" s="73"/>
      <c r="F218" s="73"/>
    </row>
    <row r="219" spans="2:6" x14ac:dyDescent="0.25">
      <c r="B219" s="71"/>
      <c r="C219" s="72"/>
      <c r="D219" s="73"/>
      <c r="E219" s="73"/>
      <c r="F219" s="73"/>
    </row>
    <row r="220" spans="2:6" x14ac:dyDescent="0.25">
      <c r="B220" s="71"/>
      <c r="C220" s="72"/>
      <c r="D220" s="73"/>
      <c r="E220" s="73"/>
      <c r="F220" s="73"/>
    </row>
    <row r="221" spans="2:6" x14ac:dyDescent="0.25">
      <c r="B221" s="71"/>
      <c r="C221" s="72"/>
      <c r="D221" s="73"/>
      <c r="E221" s="73"/>
      <c r="F221" s="73"/>
    </row>
    <row r="222" spans="2:6" x14ac:dyDescent="0.25">
      <c r="B222" s="71"/>
      <c r="C222" s="72"/>
      <c r="D222" s="73"/>
      <c r="E222" s="73"/>
      <c r="F222" s="73"/>
    </row>
    <row r="223" spans="2:6" x14ac:dyDescent="0.25">
      <c r="B223" s="71"/>
      <c r="C223" s="72"/>
      <c r="D223" s="73"/>
      <c r="E223" s="73"/>
      <c r="F223" s="73"/>
    </row>
    <row r="224" spans="2:6" x14ac:dyDescent="0.25">
      <c r="B224" s="71"/>
      <c r="C224" s="72"/>
      <c r="D224" s="73"/>
      <c r="E224" s="73"/>
      <c r="F224" s="73"/>
    </row>
    <row r="225" spans="2:6" x14ac:dyDescent="0.25">
      <c r="B225" s="71"/>
      <c r="C225" s="72"/>
      <c r="D225" s="73"/>
      <c r="E225" s="73"/>
      <c r="F225" s="73"/>
    </row>
    <row r="226" spans="2:6" x14ac:dyDescent="0.25">
      <c r="B226" s="71"/>
      <c r="C226" s="72"/>
      <c r="D226" s="73"/>
      <c r="E226" s="73"/>
      <c r="F226" s="73"/>
    </row>
    <row r="227" spans="2:6" x14ac:dyDescent="0.25">
      <c r="B227" s="71"/>
      <c r="C227" s="72"/>
      <c r="D227" s="73"/>
      <c r="E227" s="73"/>
      <c r="F227" s="73"/>
    </row>
    <row r="228" spans="2:6" x14ac:dyDescent="0.25">
      <c r="B228" s="71"/>
      <c r="C228" s="72"/>
      <c r="D228" s="73"/>
      <c r="E228" s="73"/>
      <c r="F228" s="73"/>
    </row>
    <row r="229" spans="2:6" x14ac:dyDescent="0.25">
      <c r="B229" s="71"/>
      <c r="C229" s="72"/>
      <c r="D229" s="73"/>
      <c r="E229" s="73"/>
      <c r="F229" s="73"/>
    </row>
    <row r="230" spans="2:6" x14ac:dyDescent="0.25">
      <c r="B230" s="71"/>
      <c r="C230" s="72"/>
      <c r="D230" s="73"/>
      <c r="E230" s="73"/>
      <c r="F230" s="73"/>
    </row>
    <row r="231" spans="2:6" x14ac:dyDescent="0.25">
      <c r="B231" s="71"/>
      <c r="C231" s="72"/>
      <c r="D231" s="73"/>
      <c r="E231" s="73"/>
      <c r="F231" s="73"/>
    </row>
    <row r="232" spans="2:6" x14ac:dyDescent="0.25">
      <c r="B232" s="71"/>
      <c r="C232" s="72"/>
      <c r="D232" s="73"/>
      <c r="E232" s="73"/>
      <c r="F232" s="73"/>
    </row>
    <row r="233" spans="2:6" x14ac:dyDescent="0.25">
      <c r="B233" s="71"/>
      <c r="C233" s="72"/>
      <c r="D233" s="73"/>
      <c r="E233" s="73"/>
      <c r="F233" s="73"/>
    </row>
    <row r="234" spans="2:6" x14ac:dyDescent="0.25">
      <c r="B234" s="71"/>
      <c r="C234" s="72"/>
      <c r="D234" s="73"/>
      <c r="E234" s="73"/>
      <c r="F234" s="73"/>
    </row>
    <row r="235" spans="2:6" x14ac:dyDescent="0.25">
      <c r="B235" s="71"/>
      <c r="C235" s="72"/>
      <c r="D235" s="73"/>
      <c r="E235" s="73"/>
      <c r="F235" s="73"/>
    </row>
    <row r="236" spans="2:6" x14ac:dyDescent="0.25">
      <c r="B236" s="71"/>
      <c r="C236" s="72"/>
      <c r="D236" s="73"/>
      <c r="E236" s="73"/>
      <c r="F236" s="73"/>
    </row>
    <row r="237" spans="2:6" x14ac:dyDescent="0.25">
      <c r="B237" s="71"/>
      <c r="C237" s="72"/>
      <c r="D237" s="73"/>
      <c r="E237" s="73"/>
      <c r="F237" s="73"/>
    </row>
    <row r="238" spans="2:6" x14ac:dyDescent="0.25">
      <c r="B238" s="71"/>
      <c r="C238" s="72"/>
      <c r="D238" s="73"/>
      <c r="E238" s="73"/>
      <c r="F238" s="73"/>
    </row>
    <row r="239" spans="2:6" x14ac:dyDescent="0.25">
      <c r="B239" s="71"/>
      <c r="C239" s="72"/>
      <c r="D239" s="73"/>
      <c r="E239" s="73"/>
      <c r="F239" s="73"/>
    </row>
    <row r="240" spans="2:6" x14ac:dyDescent="0.25">
      <c r="B240" s="71"/>
      <c r="C240" s="72"/>
      <c r="D240" s="73"/>
      <c r="E240" s="73"/>
      <c r="F240" s="73"/>
    </row>
    <row r="241" spans="2:6" x14ac:dyDescent="0.25">
      <c r="B241" s="71"/>
      <c r="C241" s="72"/>
      <c r="D241" s="73"/>
      <c r="E241" s="73"/>
      <c r="F241" s="73"/>
    </row>
    <row r="242" spans="2:6" x14ac:dyDescent="0.25">
      <c r="B242" s="71"/>
      <c r="C242" s="72"/>
      <c r="D242" s="73"/>
      <c r="E242" s="73"/>
      <c r="F242" s="73"/>
    </row>
    <row r="243" spans="2:6" x14ac:dyDescent="0.25">
      <c r="B243" s="71"/>
      <c r="C243" s="72"/>
      <c r="D243" s="73"/>
      <c r="E243" s="73"/>
      <c r="F243" s="73"/>
    </row>
    <row r="244" spans="2:6" x14ac:dyDescent="0.25">
      <c r="B244" s="71"/>
      <c r="C244" s="72"/>
      <c r="D244" s="73"/>
      <c r="E244" s="73"/>
      <c r="F244" s="73"/>
    </row>
    <row r="245" spans="2:6" x14ac:dyDescent="0.25">
      <c r="B245" s="71"/>
      <c r="C245" s="72"/>
      <c r="D245" s="73"/>
      <c r="E245" s="73"/>
      <c r="F245" s="73"/>
    </row>
    <row r="246" spans="2:6" x14ac:dyDescent="0.25">
      <c r="B246" s="71"/>
      <c r="C246" s="72"/>
      <c r="D246" s="73"/>
      <c r="E246" s="73"/>
      <c r="F246" s="73"/>
    </row>
    <row r="247" spans="2:6" x14ac:dyDescent="0.25">
      <c r="B247" s="71"/>
      <c r="C247" s="72"/>
      <c r="D247" s="73"/>
      <c r="E247" s="73"/>
      <c r="F247" s="73"/>
    </row>
    <row r="248" spans="2:6" x14ac:dyDescent="0.25">
      <c r="B248" s="71"/>
      <c r="C248" s="72"/>
      <c r="D248" s="73"/>
      <c r="E248" s="73"/>
      <c r="F248" s="73"/>
    </row>
    <row r="249" spans="2:6" x14ac:dyDescent="0.25">
      <c r="B249" s="71"/>
      <c r="C249" s="72"/>
      <c r="D249" s="73"/>
      <c r="E249" s="73"/>
      <c r="F249" s="73"/>
    </row>
    <row r="250" spans="2:6" x14ac:dyDescent="0.25">
      <c r="B250" s="71"/>
      <c r="C250" s="72"/>
      <c r="D250" s="73"/>
      <c r="E250" s="73"/>
      <c r="F250" s="73"/>
    </row>
    <row r="251" spans="2:6" x14ac:dyDescent="0.25">
      <c r="B251" s="71"/>
      <c r="C251" s="72"/>
      <c r="D251" s="73"/>
      <c r="E251" s="73"/>
      <c r="F251" s="73"/>
    </row>
    <row r="252" spans="2:6" x14ac:dyDescent="0.25">
      <c r="B252" s="71"/>
      <c r="C252" s="72"/>
      <c r="D252" s="73"/>
      <c r="E252" s="73"/>
      <c r="F252" s="73"/>
    </row>
    <row r="253" spans="2:6" x14ac:dyDescent="0.25">
      <c r="B253" s="71"/>
      <c r="C253" s="72"/>
      <c r="D253" s="73"/>
      <c r="E253" s="73"/>
      <c r="F253" s="73"/>
    </row>
    <row r="254" spans="2:6" x14ac:dyDescent="0.25">
      <c r="B254" s="71"/>
      <c r="C254" s="72"/>
      <c r="D254" s="73"/>
      <c r="E254" s="73"/>
      <c r="F254" s="73"/>
    </row>
    <row r="255" spans="2:6" x14ac:dyDescent="0.25">
      <c r="B255" s="71"/>
      <c r="C255" s="72"/>
      <c r="D255" s="73"/>
      <c r="E255" s="73"/>
      <c r="F255" s="73"/>
    </row>
    <row r="256" spans="2:6" x14ac:dyDescent="0.25">
      <c r="B256" s="71"/>
      <c r="C256" s="72"/>
      <c r="D256" s="73"/>
      <c r="E256" s="73"/>
      <c r="F256" s="73"/>
    </row>
    <row r="257" spans="2:6" x14ac:dyDescent="0.25">
      <c r="B257" s="71"/>
      <c r="C257" s="72"/>
      <c r="D257" s="73"/>
      <c r="E257" s="73"/>
      <c r="F257" s="73"/>
    </row>
    <row r="258" spans="2:6" x14ac:dyDescent="0.25">
      <c r="B258" s="71"/>
      <c r="C258" s="72"/>
      <c r="D258" s="73"/>
      <c r="E258" s="73"/>
      <c r="F258" s="73"/>
    </row>
    <row r="259" spans="2:6" x14ac:dyDescent="0.25">
      <c r="B259" s="71"/>
      <c r="C259" s="72"/>
      <c r="D259" s="73"/>
      <c r="E259" s="73"/>
      <c r="F259" s="73"/>
    </row>
    <row r="260" spans="2:6" x14ac:dyDescent="0.25">
      <c r="B260" s="71"/>
      <c r="C260" s="72"/>
      <c r="D260" s="73"/>
      <c r="E260" s="73"/>
      <c r="F260" s="73"/>
    </row>
    <row r="261" spans="2:6" x14ac:dyDescent="0.25">
      <c r="B261" s="71"/>
      <c r="C261" s="72"/>
      <c r="D261" s="73"/>
      <c r="E261" s="73"/>
      <c r="F261" s="73"/>
    </row>
    <row r="262" spans="2:6" x14ac:dyDescent="0.25">
      <c r="B262" s="71"/>
      <c r="C262" s="72"/>
      <c r="D262" s="73"/>
      <c r="E262" s="73"/>
      <c r="F262" s="73"/>
    </row>
    <row r="263" spans="2:6" x14ac:dyDescent="0.25">
      <c r="B263" s="71"/>
      <c r="C263" s="72"/>
      <c r="D263" s="73"/>
      <c r="E263" s="73"/>
      <c r="F263" s="73"/>
    </row>
    <row r="264" spans="2:6" x14ac:dyDescent="0.25">
      <c r="B264" s="71"/>
      <c r="C264" s="72"/>
      <c r="D264" s="73"/>
      <c r="E264" s="73"/>
      <c r="F264" s="73"/>
    </row>
    <row r="265" spans="2:6" x14ac:dyDescent="0.25">
      <c r="B265" s="71"/>
      <c r="C265" s="72"/>
      <c r="D265" s="73"/>
      <c r="E265" s="73"/>
      <c r="F265" s="73"/>
    </row>
    <row r="266" spans="2:6" x14ac:dyDescent="0.25">
      <c r="B266" s="71"/>
      <c r="C266" s="72"/>
      <c r="D266" s="73"/>
      <c r="E266" s="73"/>
      <c r="F266" s="73"/>
    </row>
    <row r="267" spans="2:6" x14ac:dyDescent="0.25">
      <c r="B267" s="71"/>
      <c r="C267" s="72"/>
      <c r="D267" s="73"/>
      <c r="E267" s="73"/>
      <c r="F267" s="73"/>
    </row>
    <row r="268" spans="2:6" x14ac:dyDescent="0.25">
      <c r="B268" s="71"/>
      <c r="C268" s="72"/>
      <c r="D268" s="73"/>
      <c r="E268" s="73"/>
      <c r="F268" s="73"/>
    </row>
    <row r="269" spans="2:6" x14ac:dyDescent="0.25">
      <c r="B269" s="71"/>
      <c r="C269" s="72"/>
      <c r="D269" s="73"/>
      <c r="E269" s="73"/>
      <c r="F269" s="73"/>
    </row>
    <row r="270" spans="2:6" x14ac:dyDescent="0.25">
      <c r="B270" s="71"/>
      <c r="C270" s="72"/>
      <c r="D270" s="73"/>
      <c r="E270" s="73"/>
      <c r="F270" s="73"/>
    </row>
    <row r="271" spans="2:6" x14ac:dyDescent="0.25">
      <c r="B271" s="71"/>
      <c r="C271" s="72"/>
      <c r="D271" s="73"/>
      <c r="E271" s="73"/>
      <c r="F271" s="73"/>
    </row>
    <row r="272" spans="2:6" x14ac:dyDescent="0.25">
      <c r="B272" s="71"/>
      <c r="C272" s="72"/>
      <c r="D272" s="73"/>
      <c r="E272" s="73"/>
      <c r="F272" s="73"/>
    </row>
    <row r="273" spans="2:6" x14ac:dyDescent="0.25">
      <c r="B273" s="71"/>
      <c r="C273" s="72"/>
      <c r="D273" s="73"/>
      <c r="E273" s="73"/>
      <c r="F273" s="73"/>
    </row>
    <row r="274" spans="2:6" x14ac:dyDescent="0.25">
      <c r="B274" s="71"/>
      <c r="C274" s="72"/>
      <c r="D274" s="73"/>
      <c r="E274" s="73"/>
      <c r="F274" s="73"/>
    </row>
    <row r="275" spans="2:6" x14ac:dyDescent="0.25">
      <c r="B275" s="71"/>
      <c r="C275" s="72"/>
      <c r="D275" s="73"/>
      <c r="E275" s="73"/>
      <c r="F275" s="73"/>
    </row>
    <row r="276" spans="2:6" x14ac:dyDescent="0.25">
      <c r="B276" s="71"/>
      <c r="C276" s="72"/>
      <c r="D276" s="73"/>
      <c r="E276" s="73"/>
      <c r="F276" s="73"/>
    </row>
    <row r="277" spans="2:6" x14ac:dyDescent="0.25">
      <c r="B277" s="71"/>
      <c r="C277" s="72"/>
      <c r="D277" s="73"/>
      <c r="E277" s="73"/>
      <c r="F277" s="73"/>
    </row>
    <row r="278" spans="2:6" x14ac:dyDescent="0.25">
      <c r="B278" s="71"/>
      <c r="C278" s="72"/>
      <c r="D278" s="73"/>
      <c r="E278" s="73"/>
      <c r="F278" s="73"/>
    </row>
    <row r="279" spans="2:6" x14ac:dyDescent="0.25">
      <c r="B279" s="71"/>
      <c r="C279" s="72"/>
      <c r="D279" s="73"/>
      <c r="E279" s="73"/>
      <c r="F279" s="73"/>
    </row>
    <row r="280" spans="2:6" x14ac:dyDescent="0.25">
      <c r="B280" s="71"/>
      <c r="C280" s="72"/>
      <c r="D280" s="73"/>
      <c r="E280" s="73"/>
      <c r="F280" s="73"/>
    </row>
    <row r="281" spans="2:6" x14ac:dyDescent="0.25">
      <c r="B281" s="71"/>
      <c r="C281" s="72"/>
      <c r="D281" s="73"/>
      <c r="E281" s="73"/>
      <c r="F281" s="73"/>
    </row>
    <row r="282" spans="2:6" x14ac:dyDescent="0.25">
      <c r="B282" s="71"/>
      <c r="C282" s="72"/>
      <c r="D282" s="73"/>
      <c r="E282" s="73"/>
      <c r="F282" s="73"/>
    </row>
    <row r="283" spans="2:6" x14ac:dyDescent="0.25">
      <c r="B283" s="71"/>
      <c r="C283" s="72"/>
      <c r="D283" s="73"/>
      <c r="E283" s="73"/>
      <c r="F283" s="73"/>
    </row>
    <row r="284" spans="2:6" x14ac:dyDescent="0.25">
      <c r="B284" s="71"/>
      <c r="C284" s="72"/>
      <c r="D284" s="73"/>
      <c r="E284" s="73"/>
      <c r="F284" s="73"/>
    </row>
    <row r="285" spans="2:6" x14ac:dyDescent="0.25">
      <c r="B285" s="71"/>
      <c r="C285" s="72"/>
      <c r="D285" s="73"/>
      <c r="E285" s="73"/>
      <c r="F285" s="73"/>
    </row>
    <row r="286" spans="2:6" x14ac:dyDescent="0.25">
      <c r="B286" s="71"/>
      <c r="C286" s="72"/>
      <c r="D286" s="73"/>
      <c r="E286" s="73"/>
      <c r="F286" s="73"/>
    </row>
    <row r="287" spans="2:6" x14ac:dyDescent="0.25">
      <c r="B287" s="71"/>
      <c r="C287" s="72"/>
      <c r="D287" s="73"/>
      <c r="E287" s="73"/>
      <c r="F287" s="73"/>
    </row>
  </sheetData>
  <mergeCells count="1">
    <mergeCell ref="B2:F2"/>
  </mergeCells>
  <pageMargins left="0.7" right="0.7" top="0.75" bottom="0.75" header="0.3" footer="0.3"/>
  <pageSetup paperSize="9" scale="77" orientation="portrait" r:id="rId1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D14"/>
  <sheetViews>
    <sheetView workbookViewId="0">
      <selection activeCell="B11" sqref="B11:B14"/>
    </sheetView>
  </sheetViews>
  <sheetFormatPr defaultRowHeight="15" x14ac:dyDescent="0.25"/>
  <cols>
    <col min="1" max="1" width="9.140625" style="15"/>
    <col min="2" max="2" width="93" style="16" customWidth="1"/>
    <col min="3" max="3" width="13.140625" style="93" customWidth="1"/>
    <col min="4" max="4" width="12.140625" style="15" bestFit="1" customWidth="1"/>
    <col min="5" max="16384" width="9.140625" style="15"/>
  </cols>
  <sheetData>
    <row r="1" spans="2:4" ht="15.75" thickBot="1" x14ac:dyDescent="0.3"/>
    <row r="2" spans="2:4" ht="15.75" thickBot="1" x14ac:dyDescent="0.3">
      <c r="B2" s="213" t="str">
        <f>'Elenco Prezzi Unitari'!B141</f>
        <v>Gemeinde  SALURN</v>
      </c>
      <c r="C2" s="214"/>
    </row>
    <row r="3" spans="2:4" s="18" customFormat="1" ht="15.75" thickBot="1" x14ac:dyDescent="0.25">
      <c r="B3" s="100" t="str">
        <f>'Elenco Prezzi Unitari'!B65</f>
        <v>BESCHREIBUNG</v>
      </c>
      <c r="C3" s="153" t="str">
        <f>'Elenco Prezzi Unitari'!F65</f>
        <v>BETRAG</v>
      </c>
    </row>
    <row r="4" spans="2:4" x14ac:dyDescent="0.25">
      <c r="B4" s="98" t="str">
        <f>'PLT1 Salorno'!B2</f>
        <v>PLT1 - Nummernschilderkennungsstation Nr.1:  Sankt Johann (Gemeinde  SALURN)</v>
      </c>
      <c r="C4" s="99">
        <f>'PLT1 Salorno'!F17</f>
        <v>12135</v>
      </c>
    </row>
    <row r="5" spans="2:4" ht="15.75" customHeight="1" x14ac:dyDescent="0.25">
      <c r="B5" s="43" t="str">
        <f>'PLT2 Salorno'!B2</f>
        <v>PLT2 - Nummernschilderkennungsstation Nr.2:  S.S. Nr.12 Kreuzung Nationalstraße (Gemeinde  SALURN)</v>
      </c>
      <c r="C5" s="94">
        <f>'PLT2 Salorno'!F22</f>
        <v>15363.35</v>
      </c>
    </row>
    <row r="6" spans="2:4" ht="15.75" customHeight="1" x14ac:dyDescent="0.25">
      <c r="B6" s="43" t="str">
        <f>'PLT3 Salorno'!B2</f>
        <v>PLT3 - Nummernschilderkennungsstation Nr.3:  Kreisverkehr Bahnhof (Gemeinde  SALURN)</v>
      </c>
      <c r="C6" s="94">
        <f>'PLT3 Salorno'!F17</f>
        <v>12335</v>
      </c>
    </row>
    <row r="7" spans="2:4" ht="15.75" customHeight="1" x14ac:dyDescent="0.25">
      <c r="B7" s="43" t="str">
        <f>'PLT4 Salorno'!B2</f>
        <v>PLT4 - Nummernschilderkennungsstation Nr.4:  S.S. Nr.12 - Industriezone (Gemeinde  SALURN)</v>
      </c>
      <c r="C7" s="94">
        <f>'PLT4 Salorno'!F22</f>
        <v>15363.35</v>
      </c>
    </row>
    <row r="8" spans="2:4" ht="15.75" customHeight="1" x14ac:dyDescent="0.25">
      <c r="B8" s="43" t="str">
        <f>'PR1 Salorno'!B2</f>
        <v>PR1 - Videoüberwachungsstation Nr.1:  Trient-Straße (Gemeinde  SALURN)</v>
      </c>
      <c r="C8" s="94">
        <f>'PR1 Salorno'!F14</f>
        <v>6250</v>
      </c>
    </row>
    <row r="9" spans="2:4" ht="15.75" thickBot="1" x14ac:dyDescent="0.3">
      <c r="B9" s="43" t="str">
        <f>'PR2-CO Salorno'!B2</f>
        <v>CO - Leiststelle  + PR2 - Videoüberwachungsstation Nr.2:  Rathaus (Gemeinde  SALURN)</v>
      </c>
      <c r="C9" s="94">
        <f>'PR2-CO Salorno'!F20</f>
        <v>12068</v>
      </c>
    </row>
    <row r="10" spans="2:4" s="19" customFormat="1" ht="15.75" customHeight="1" thickBot="1" x14ac:dyDescent="0.3">
      <c r="B10" s="146" t="str">
        <f>'Elenco Prezzi Unitari'!B69</f>
        <v>SUMME</v>
      </c>
      <c r="C10" s="147">
        <f>SUM(C4:C9)</f>
        <v>73514.7</v>
      </c>
      <c r="D10" s="47"/>
    </row>
    <row r="11" spans="2:4" ht="30" x14ac:dyDescent="0.25">
      <c r="B11" s="43" t="str">
        <f>'Elenco Prezzi Unitari'!B203</f>
        <v>Anteilige Kosten des zentralen Nummernschildverwaltungssystems (Leitstelle am Sitz der Bezirksgemeinschaft)</v>
      </c>
      <c r="C11" s="94">
        <f>(C10/Totale!C21)*Totale!C26</f>
        <v>6368.753074048881</v>
      </c>
    </row>
    <row r="12" spans="2:4" x14ac:dyDescent="0.25">
      <c r="B12" s="43" t="str">
        <f>'Elenco Prezzi Unitari'!B204</f>
        <v>Anteilige Sicherheitsaufwendungen</v>
      </c>
      <c r="C12" s="94">
        <f>(C10/Totale!C21)*'Quadro Economico'!C5</f>
        <v>2417.9968979813007</v>
      </c>
    </row>
    <row r="13" spans="2:4" ht="15" customHeight="1" thickBot="1" x14ac:dyDescent="0.3">
      <c r="B13" s="43" t="str">
        <f>'Elenco Prezzi Unitari'!B205</f>
        <v>Anteilige sonstige Aufwendungen (Ausführungsprojekt + BL + SiKoA + Wettbewerbsausschuss + unvorhergesehen Kosten und Rundungen)</v>
      </c>
      <c r="C13" s="94">
        <f>(C10/Totale!C21)*('Quadro Economico'!C8+'Quadro Economico'!C9+'Quadro Economico'!C10+'Quadro Economico'!C11+'Quadro Economico'!C12)</f>
        <v>6610.9826299622073</v>
      </c>
    </row>
    <row r="14" spans="2:4" ht="15.75" thickBot="1" x14ac:dyDescent="0.3">
      <c r="B14" s="149" t="str">
        <f>'Elenco Prezzi Unitari'!B219</f>
        <v>Gesamtbetrag Gemeinde SALURN</v>
      </c>
      <c r="C14" s="150">
        <f>SUM(C10:C13)</f>
        <v>88912.43260199239</v>
      </c>
    </row>
  </sheetData>
  <mergeCells count="1">
    <mergeCell ref="B2:C2"/>
  </mergeCells>
  <pageMargins left="0.7" right="0.7" top="0.75" bottom="0.75" header="0.3" footer="0.3"/>
  <pageSetup paperSize="9" scale="77" orientation="portrait" r:id="rId1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245"/>
  <sheetViews>
    <sheetView topLeftCell="A7" workbookViewId="0">
      <selection activeCell="F23" sqref="F23"/>
    </sheetView>
  </sheetViews>
  <sheetFormatPr defaultRowHeight="15" x14ac:dyDescent="0.25"/>
  <cols>
    <col min="1" max="1" width="9.140625" style="59"/>
    <col min="2" max="2" width="52.7109375" style="74" customWidth="1"/>
    <col min="3" max="3" width="8.140625" style="75" bestFit="1" customWidth="1"/>
    <col min="4" max="4" width="13" style="76" customWidth="1"/>
    <col min="5" max="5" width="17.140625" style="76" customWidth="1"/>
    <col min="6" max="6" width="15.7109375" style="76" customWidth="1"/>
    <col min="7" max="7" width="14" style="66" customWidth="1"/>
    <col min="8" max="16384" width="9.140625" style="59"/>
  </cols>
  <sheetData>
    <row r="2" spans="2:7" s="54" customFormat="1" x14ac:dyDescent="0.2">
      <c r="B2" s="212" t="str">
        <f>'Elenco Prezzi Unitari'!B152</f>
        <v>PLT1 - Nummernschilderkennungsstation Nr.1:  Industriezone I (Gemeinde  TERLAN)</v>
      </c>
      <c r="C2" s="212"/>
      <c r="D2" s="212"/>
      <c r="E2" s="212"/>
      <c r="F2" s="212"/>
      <c r="G2" s="53"/>
    </row>
    <row r="3" spans="2:7" s="54" customFormat="1" x14ac:dyDescent="0.2">
      <c r="B3" s="55" t="str">
        <f>'Elenco Prezzi Unitari'!B65</f>
        <v>BESCHREIBUNG</v>
      </c>
      <c r="C3" s="55" t="str">
        <f>'Elenco Prezzi Unitari'!C65</f>
        <v>M.E.</v>
      </c>
      <c r="D3" s="55" t="str">
        <f>'Elenco Prezzi Unitari'!D65</f>
        <v>ANZ.</v>
      </c>
      <c r="E3" s="55" t="str">
        <f>'Elenco Prezzi Unitari'!E65</f>
        <v>EINHEITSPREIS</v>
      </c>
      <c r="F3" s="55" t="str">
        <f>'Elenco Prezzi Unitari'!F65</f>
        <v>BETRAG</v>
      </c>
      <c r="G3" s="53"/>
    </row>
    <row r="4" spans="2:7" ht="30" x14ac:dyDescent="0.25">
      <c r="B4" s="34" t="str">
        <f>'Elenco Prezzi Unitari'!B4</f>
        <v>Videokamera Nummernschilderkennung OCR + Übersichtskamera</v>
      </c>
      <c r="C4" s="56" t="s">
        <v>1</v>
      </c>
      <c r="D4" s="57">
        <v>1</v>
      </c>
      <c r="E4" s="82">
        <f>'Elenco Prezzi Unitari'!F4</f>
        <v>3200</v>
      </c>
      <c r="F4" s="83">
        <f t="shared" ref="F4:F8" si="0">E4*D4</f>
        <v>3200</v>
      </c>
      <c r="G4" s="58"/>
    </row>
    <row r="5" spans="2:7" ht="30" x14ac:dyDescent="0.25">
      <c r="B5" s="34" t="str">
        <f>'Elenco Prezzi Unitari'!B5</f>
        <v>Lokaler Speicher f. Videokamera Nummernschilderkennung - HD Typ SSD 120 GB</v>
      </c>
      <c r="C5" s="56" t="s">
        <v>1</v>
      </c>
      <c r="D5" s="57">
        <v>1</v>
      </c>
      <c r="E5" s="82">
        <f>'Elenco Prezzi Unitari'!F5</f>
        <v>224</v>
      </c>
      <c r="F5" s="83">
        <f t="shared" si="0"/>
        <v>224</v>
      </c>
      <c r="G5" s="58"/>
    </row>
    <row r="6" spans="2:7" x14ac:dyDescent="0.25">
      <c r="B6" s="34" t="str">
        <f>'Elenco Prezzi Unitari'!B10</f>
        <v>Grundlizenz Kamera f. SW Nummernschilderkennung</v>
      </c>
      <c r="C6" s="56" t="s">
        <v>1</v>
      </c>
      <c r="D6" s="57">
        <v>1</v>
      </c>
      <c r="E6" s="82">
        <f>'Elenco Prezzi Unitari'!F10</f>
        <v>513.5</v>
      </c>
      <c r="F6" s="83">
        <f t="shared" si="0"/>
        <v>513.5</v>
      </c>
      <c r="G6" s="58"/>
    </row>
    <row r="7" spans="2:7" ht="30" x14ac:dyDescent="0.25">
      <c r="B7" s="34" t="str">
        <f>'Elenco Prezzi Unitari'!B11</f>
        <v>Lizenz Kamera Zugriff KfZ-Zulassungsstelle f. SW Nummernschilderkennung</v>
      </c>
      <c r="C7" s="56" t="s">
        <v>1</v>
      </c>
      <c r="D7" s="57">
        <v>1</v>
      </c>
      <c r="E7" s="82">
        <f>'Elenco Prezzi Unitari'!F11</f>
        <v>260</v>
      </c>
      <c r="F7" s="83">
        <f t="shared" si="0"/>
        <v>260</v>
      </c>
      <c r="G7" s="58"/>
    </row>
    <row r="8" spans="2:7" x14ac:dyDescent="0.25">
      <c r="B8" s="34" t="str">
        <f>'Elenco Prezzi Unitari'!B37</f>
        <v>Schild "Videoüberwachter Bereich" Art.13 GvD 196/2003</v>
      </c>
      <c r="C8" s="56" t="s">
        <v>1</v>
      </c>
      <c r="D8" s="57">
        <v>1</v>
      </c>
      <c r="E8" s="82">
        <f>'Elenco Prezzi Unitari'!F37</f>
        <v>50</v>
      </c>
      <c r="F8" s="83">
        <f t="shared" si="0"/>
        <v>50</v>
      </c>
      <c r="G8" s="58"/>
    </row>
    <row r="9" spans="2:7" ht="75" x14ac:dyDescent="0.25">
      <c r="B9" s="33" t="str">
        <f>'Elenco Prezzi Unitari'!B32</f>
        <v>Zubehörteile für die Montage der Videokameras und die fachgerechte Herstellung einer vollständigen, funktionstüchtigen Anlage (z.B. Elektroschaltschrank, Geräteschrank, selbstrückstellender Schalter, Netzgeräte, Kabel usw.)</v>
      </c>
      <c r="C9" s="117" t="str">
        <f>'Elenco Prezzi Unitari'!C32</f>
        <v>pauschal</v>
      </c>
      <c r="D9" s="57">
        <v>1</v>
      </c>
      <c r="E9" s="82">
        <v>1000</v>
      </c>
      <c r="F9" s="83">
        <f>E9*D9</f>
        <v>1000</v>
      </c>
      <c r="G9" s="64"/>
    </row>
    <row r="10" spans="2:7" ht="30" x14ac:dyDescent="0.25">
      <c r="B10" s="34" t="str">
        <f>'Elenco Prezzi Unitari'!B59</f>
        <v>Lieferung und Einbau eines verjüngenden Masts mit gebogenem Ausleger  H 6,70 m ü.d.B., Ausleger 6 m</v>
      </c>
      <c r="C10" s="56" t="s">
        <v>1</v>
      </c>
      <c r="D10" s="57">
        <v>1</v>
      </c>
      <c r="E10" s="82">
        <f>'Elenco Prezzi Unitari'!F59</f>
        <v>1521</v>
      </c>
      <c r="F10" s="83">
        <f t="shared" ref="F10:F14" si="1">E10*D10</f>
        <v>1521</v>
      </c>
      <c r="G10" s="64"/>
    </row>
    <row r="11" spans="2:7" ht="60" x14ac:dyDescent="0.25">
      <c r="B11" s="34" t="str">
        <f>'Elenco Prezzi Unitari'!B60</f>
        <v>Herstellung eines Fundaments einschließlich Aushub für versenkten Einbau eines verjüngenden Auslegermasts, Ausleger  6,00m , Abm. 154x174x124, doppelte Stahlarmierung, Stahlbeton usw.</v>
      </c>
      <c r="C11" s="56" t="s">
        <v>1</v>
      </c>
      <c r="D11" s="57">
        <v>1</v>
      </c>
      <c r="E11" s="82">
        <f>'Elenco Prezzi Unitari'!F60</f>
        <v>1400</v>
      </c>
      <c r="F11" s="83">
        <f t="shared" si="1"/>
        <v>1400</v>
      </c>
      <c r="G11" s="64"/>
    </row>
    <row r="12" spans="2:7" ht="45" x14ac:dyDescent="0.25">
      <c r="B12" s="34" t="str">
        <f>'Elenco Prezzi Unitari'!B62</f>
        <v>Lieferung und Einbau von vorgefertigten Inspektions- und Abzweigungsschächten aus Beton, Innendurchm.50x50x70</v>
      </c>
      <c r="C12" s="56" t="s">
        <v>1</v>
      </c>
      <c r="D12" s="57">
        <v>1</v>
      </c>
      <c r="E12" s="82">
        <f>'Elenco Prezzi Unitari'!F62</f>
        <v>120</v>
      </c>
      <c r="F12" s="83">
        <f t="shared" si="1"/>
        <v>120</v>
      </c>
      <c r="G12" s="64"/>
    </row>
    <row r="13" spans="2:7" x14ac:dyDescent="0.25">
      <c r="B13" s="34" t="str">
        <f>'Elenco Prezzi Unitari'!B63</f>
        <v>Lieferung und Einbau von Gullys aus Späroguss</v>
      </c>
      <c r="C13" s="56" t="s">
        <v>1</v>
      </c>
      <c r="D13" s="57">
        <v>1</v>
      </c>
      <c r="E13" s="82">
        <f>'Elenco Prezzi Unitari'!F63</f>
        <v>111.6</v>
      </c>
      <c r="F13" s="83">
        <f t="shared" si="1"/>
        <v>111.6</v>
      </c>
      <c r="G13" s="64"/>
    </row>
    <row r="14" spans="2:7" ht="60" x14ac:dyDescent="0.25">
      <c r="B14" s="34" t="str">
        <f>'Elenco Prezzi Unitari'!B61</f>
        <v>Lieferung und  Einbau eines Erders aus Stahl, normgerecht an die Erdleiter  angeschlossen mittels Verbindungsklemmen. Kreuzerder 50/50/2 mm, feuerverzinkt. L=1000 mm.</v>
      </c>
      <c r="C14" s="56" t="s">
        <v>1</v>
      </c>
      <c r="D14" s="57">
        <v>1</v>
      </c>
      <c r="E14" s="82">
        <f>'Elenco Prezzi Unitari'!F61</f>
        <v>75.75</v>
      </c>
      <c r="F14" s="83">
        <f t="shared" si="1"/>
        <v>75.75</v>
      </c>
      <c r="G14" s="64"/>
    </row>
    <row r="15" spans="2:7" ht="30" x14ac:dyDescent="0.25">
      <c r="B15" s="33" t="str">
        <f>'Elenco Prezzi Unitari'!B34</f>
        <v>Arbeitslohn für die Installation (einschließlich Einsatz einer Arbeitsbühne) und die Konfiguration der Anlage.</v>
      </c>
      <c r="C15" s="117" t="str">
        <f>'Elenco Prezzi Unitari'!C34</f>
        <v>pauschal</v>
      </c>
      <c r="D15" s="63">
        <v>1</v>
      </c>
      <c r="E15" s="86">
        <v>800</v>
      </c>
      <c r="F15" s="87">
        <f>E15*D15</f>
        <v>800</v>
      </c>
    </row>
    <row r="16" spans="2:7" x14ac:dyDescent="0.25">
      <c r="B16" s="35" t="str">
        <f>'Elenco Prezzi Unitari'!B66</f>
        <v>Gesamt SOA Kategorie OS5</v>
      </c>
      <c r="C16" s="60"/>
      <c r="D16" s="61"/>
      <c r="E16" s="84"/>
      <c r="F16" s="85">
        <f>SUM(F4:F15)</f>
        <v>9275.85</v>
      </c>
    </row>
    <row r="17" spans="2:6" x14ac:dyDescent="0.25">
      <c r="B17" s="34" t="str">
        <f>'Elenco Prezzi Unitari'!B6</f>
        <v>Modem 3G HSPDS/GPRS mit eingebauter Antenne</v>
      </c>
      <c r="C17" s="56" t="s">
        <v>1</v>
      </c>
      <c r="D17" s="57">
        <v>1</v>
      </c>
      <c r="E17" s="82">
        <f>'Elenco Prezzi Unitari'!F6</f>
        <v>320</v>
      </c>
      <c r="F17" s="83">
        <f t="shared" ref="F17" si="2">E17*D17</f>
        <v>320</v>
      </c>
    </row>
    <row r="18" spans="2:6" ht="45" x14ac:dyDescent="0.25">
      <c r="B18" s="33" t="str">
        <f>'Elenco Prezzi Unitari'!B33</f>
        <v>Zubehörteile für die Montage der Konnektivitätsgeräte zur fachgerechten Herstellung einer vollständigen, funktionstüchtigen Anlage.</v>
      </c>
      <c r="C18" s="117" t="str">
        <f>'Elenco Prezzi Unitari'!C33</f>
        <v>pauschal</v>
      </c>
      <c r="D18" s="57">
        <v>1</v>
      </c>
      <c r="E18" s="82">
        <v>200</v>
      </c>
      <c r="F18" s="83">
        <f>E18*D18</f>
        <v>200</v>
      </c>
    </row>
    <row r="19" spans="2:6" ht="30" x14ac:dyDescent="0.25">
      <c r="B19" s="33" t="str">
        <f>'Elenco Prezzi Unitari'!B34</f>
        <v>Arbeitslohn für die Installation (einschließlich Einsatz einer Arbeitsbühne) und die Konfiguration der Anlage.</v>
      </c>
      <c r="C19" s="117" t="str">
        <f>'Elenco Prezzi Unitari'!C34</f>
        <v>pauschal</v>
      </c>
      <c r="D19" s="63">
        <v>1</v>
      </c>
      <c r="E19" s="86">
        <v>200</v>
      </c>
      <c r="F19" s="87">
        <f>E19*D19</f>
        <v>200</v>
      </c>
    </row>
    <row r="20" spans="2:6" x14ac:dyDescent="0.25">
      <c r="B20" s="36" t="str">
        <f>'Elenco Prezzi Unitari'!B67</f>
        <v>Gesamt SOA Kategorie OS19</v>
      </c>
      <c r="C20" s="60"/>
      <c r="D20" s="65"/>
      <c r="E20" s="84"/>
      <c r="F20" s="88">
        <f>SUM(F17:F19)</f>
        <v>720</v>
      </c>
    </row>
    <row r="21" spans="2:6" x14ac:dyDescent="0.25">
      <c r="B21" s="67"/>
      <c r="C21" s="68"/>
      <c r="D21" s="69"/>
      <c r="E21" s="89"/>
      <c r="F21" s="89"/>
    </row>
    <row r="22" spans="2:6" x14ac:dyDescent="0.25">
      <c r="B22" s="45" t="str">
        <f>'Elenco Prezzi Unitari'!B69</f>
        <v>SUMME</v>
      </c>
      <c r="C22" s="60"/>
      <c r="D22" s="70"/>
      <c r="E22" s="84"/>
      <c r="F22" s="90">
        <f>F16+F20</f>
        <v>9995.85</v>
      </c>
    </row>
    <row r="23" spans="2:6" x14ac:dyDescent="0.25">
      <c r="B23" s="71"/>
      <c r="C23" s="72"/>
      <c r="D23" s="73"/>
      <c r="E23" s="73"/>
      <c r="F23" s="73"/>
    </row>
    <row r="24" spans="2:6" x14ac:dyDescent="0.25">
      <c r="B24" s="71"/>
      <c r="C24" s="72"/>
      <c r="D24" s="73"/>
      <c r="E24" s="73"/>
      <c r="F24" s="73"/>
    </row>
    <row r="25" spans="2:6" x14ac:dyDescent="0.25">
      <c r="B25" s="71"/>
      <c r="C25" s="72"/>
      <c r="D25" s="73"/>
      <c r="E25" s="73"/>
      <c r="F25" s="73"/>
    </row>
    <row r="26" spans="2:6" x14ac:dyDescent="0.25">
      <c r="B26" s="71"/>
      <c r="C26" s="72"/>
      <c r="D26" s="73"/>
      <c r="E26" s="73"/>
      <c r="F26" s="73"/>
    </row>
    <row r="27" spans="2:6" x14ac:dyDescent="0.25">
      <c r="B27" s="71"/>
      <c r="C27" s="72"/>
      <c r="D27" s="73"/>
      <c r="E27" s="73"/>
      <c r="F27" s="73"/>
    </row>
    <row r="28" spans="2:6" x14ac:dyDescent="0.25">
      <c r="B28" s="71"/>
      <c r="C28" s="72"/>
      <c r="D28" s="73"/>
      <c r="E28" s="73"/>
      <c r="F28" s="73"/>
    </row>
    <row r="29" spans="2:6" x14ac:dyDescent="0.25">
      <c r="B29" s="71"/>
      <c r="C29" s="72"/>
      <c r="D29" s="73"/>
      <c r="E29" s="73"/>
      <c r="F29" s="73"/>
    </row>
    <row r="30" spans="2:6" x14ac:dyDescent="0.25">
      <c r="B30" s="71"/>
      <c r="C30" s="72"/>
      <c r="D30" s="73"/>
      <c r="E30" s="73"/>
      <c r="F30" s="73"/>
    </row>
    <row r="31" spans="2:6" x14ac:dyDescent="0.25">
      <c r="B31" s="71"/>
      <c r="C31" s="72"/>
      <c r="D31" s="73"/>
      <c r="E31" s="73"/>
      <c r="F31" s="73"/>
    </row>
    <row r="32" spans="2:6" x14ac:dyDescent="0.25">
      <c r="B32" s="71"/>
      <c r="C32" s="72"/>
      <c r="D32" s="73"/>
      <c r="E32" s="73"/>
      <c r="F32" s="73"/>
    </row>
    <row r="33" spans="2:6" x14ac:dyDescent="0.25">
      <c r="B33" s="71"/>
      <c r="C33" s="72"/>
      <c r="D33" s="73"/>
      <c r="E33" s="73"/>
      <c r="F33" s="73"/>
    </row>
    <row r="34" spans="2:6" x14ac:dyDescent="0.25">
      <c r="B34" s="71"/>
      <c r="C34" s="72"/>
      <c r="D34" s="73"/>
      <c r="E34" s="73"/>
      <c r="F34" s="73"/>
    </row>
    <row r="35" spans="2:6" x14ac:dyDescent="0.25">
      <c r="B35" s="71"/>
      <c r="C35" s="72"/>
      <c r="D35" s="73"/>
      <c r="E35" s="73"/>
      <c r="F35" s="73"/>
    </row>
    <row r="36" spans="2:6" x14ac:dyDescent="0.25">
      <c r="B36" s="71"/>
      <c r="C36" s="72"/>
      <c r="D36" s="73"/>
      <c r="E36" s="73"/>
      <c r="F36" s="73"/>
    </row>
    <row r="37" spans="2:6" x14ac:dyDescent="0.25">
      <c r="B37" s="71"/>
      <c r="C37" s="72"/>
      <c r="D37" s="73"/>
      <c r="E37" s="73"/>
      <c r="F37" s="73"/>
    </row>
    <row r="38" spans="2:6" x14ac:dyDescent="0.25">
      <c r="B38" s="71"/>
      <c r="C38" s="72"/>
      <c r="D38" s="73"/>
      <c r="E38" s="73"/>
      <c r="F38" s="73"/>
    </row>
    <row r="39" spans="2:6" x14ac:dyDescent="0.25">
      <c r="B39" s="71"/>
      <c r="C39" s="72"/>
      <c r="D39" s="73"/>
      <c r="E39" s="73"/>
      <c r="F39" s="73"/>
    </row>
    <row r="40" spans="2:6" x14ac:dyDescent="0.25">
      <c r="B40" s="71"/>
      <c r="C40" s="72"/>
      <c r="D40" s="73"/>
      <c r="E40" s="73"/>
      <c r="F40" s="73"/>
    </row>
    <row r="41" spans="2:6" x14ac:dyDescent="0.25">
      <c r="B41" s="71"/>
      <c r="C41" s="72"/>
      <c r="D41" s="73"/>
      <c r="E41" s="73"/>
      <c r="F41" s="73"/>
    </row>
    <row r="42" spans="2:6" x14ac:dyDescent="0.25">
      <c r="B42" s="71"/>
      <c r="C42" s="72"/>
      <c r="D42" s="73"/>
      <c r="E42" s="73"/>
      <c r="F42" s="73"/>
    </row>
    <row r="43" spans="2:6" x14ac:dyDescent="0.25">
      <c r="B43" s="71"/>
      <c r="C43" s="72"/>
      <c r="D43" s="73"/>
      <c r="E43" s="73"/>
      <c r="F43" s="73"/>
    </row>
    <row r="44" spans="2:6" x14ac:dyDescent="0.25">
      <c r="B44" s="71"/>
      <c r="C44" s="72"/>
      <c r="D44" s="73"/>
      <c r="E44" s="73"/>
      <c r="F44" s="73"/>
    </row>
    <row r="45" spans="2:6" x14ac:dyDescent="0.25">
      <c r="B45" s="71"/>
      <c r="C45" s="72"/>
      <c r="D45" s="73"/>
      <c r="E45" s="73"/>
      <c r="F45" s="73"/>
    </row>
    <row r="46" spans="2:6" x14ac:dyDescent="0.25">
      <c r="B46" s="71"/>
      <c r="C46" s="72"/>
      <c r="D46" s="73"/>
      <c r="E46" s="73"/>
      <c r="F46" s="73"/>
    </row>
    <row r="47" spans="2:6" x14ac:dyDescent="0.25">
      <c r="B47" s="71"/>
      <c r="C47" s="72"/>
      <c r="D47" s="73"/>
      <c r="E47" s="73"/>
      <c r="F47" s="73"/>
    </row>
    <row r="48" spans="2:6" x14ac:dyDescent="0.25">
      <c r="B48" s="71"/>
      <c r="C48" s="72"/>
      <c r="D48" s="73"/>
      <c r="E48" s="73"/>
      <c r="F48" s="73"/>
    </row>
    <row r="49" spans="2:6" x14ac:dyDescent="0.25">
      <c r="B49" s="71"/>
      <c r="C49" s="72"/>
      <c r="D49" s="73"/>
      <c r="E49" s="73"/>
      <c r="F49" s="73"/>
    </row>
    <row r="50" spans="2:6" x14ac:dyDescent="0.25">
      <c r="B50" s="71"/>
      <c r="C50" s="72"/>
      <c r="D50" s="73"/>
      <c r="E50" s="73"/>
      <c r="F50" s="73"/>
    </row>
    <row r="51" spans="2:6" x14ac:dyDescent="0.25">
      <c r="B51" s="71"/>
      <c r="C51" s="72"/>
      <c r="D51" s="73"/>
      <c r="E51" s="73"/>
      <c r="F51" s="73"/>
    </row>
    <row r="52" spans="2:6" x14ac:dyDescent="0.25">
      <c r="B52" s="71"/>
      <c r="C52" s="72"/>
      <c r="D52" s="73"/>
      <c r="E52" s="73"/>
      <c r="F52" s="73"/>
    </row>
    <row r="53" spans="2:6" x14ac:dyDescent="0.25">
      <c r="B53" s="71"/>
      <c r="C53" s="72"/>
      <c r="D53" s="73"/>
      <c r="E53" s="73"/>
      <c r="F53" s="73"/>
    </row>
    <row r="54" spans="2:6" x14ac:dyDescent="0.25">
      <c r="B54" s="71"/>
      <c r="C54" s="72"/>
      <c r="D54" s="73"/>
      <c r="E54" s="73"/>
      <c r="F54" s="73"/>
    </row>
    <row r="55" spans="2:6" x14ac:dyDescent="0.25">
      <c r="B55" s="71"/>
      <c r="C55" s="72"/>
      <c r="D55" s="73"/>
      <c r="E55" s="73"/>
      <c r="F55" s="73"/>
    </row>
    <row r="56" spans="2:6" x14ac:dyDescent="0.25">
      <c r="B56" s="71"/>
      <c r="C56" s="72"/>
      <c r="D56" s="73"/>
      <c r="E56" s="73"/>
      <c r="F56" s="73"/>
    </row>
    <row r="57" spans="2:6" x14ac:dyDescent="0.25">
      <c r="B57" s="71"/>
      <c r="C57" s="72"/>
      <c r="D57" s="73"/>
      <c r="E57" s="73"/>
      <c r="F57" s="73"/>
    </row>
    <row r="58" spans="2:6" x14ac:dyDescent="0.25">
      <c r="B58" s="71"/>
      <c r="C58" s="72"/>
      <c r="D58" s="73"/>
      <c r="E58" s="73"/>
      <c r="F58" s="73"/>
    </row>
    <row r="59" spans="2:6" x14ac:dyDescent="0.25">
      <c r="B59" s="71"/>
      <c r="C59" s="72"/>
      <c r="D59" s="73"/>
      <c r="E59" s="73"/>
      <c r="F59" s="73"/>
    </row>
    <row r="60" spans="2:6" x14ac:dyDescent="0.25">
      <c r="B60" s="71"/>
      <c r="C60" s="72"/>
      <c r="D60" s="73"/>
      <c r="E60" s="73"/>
      <c r="F60" s="73"/>
    </row>
    <row r="61" spans="2:6" x14ac:dyDescent="0.25">
      <c r="B61" s="71"/>
      <c r="C61" s="72"/>
      <c r="D61" s="73"/>
      <c r="E61" s="73"/>
      <c r="F61" s="73"/>
    </row>
    <row r="62" spans="2:6" x14ac:dyDescent="0.25">
      <c r="B62" s="71"/>
      <c r="C62" s="72"/>
      <c r="D62" s="73"/>
      <c r="E62" s="73"/>
      <c r="F62" s="73"/>
    </row>
    <row r="63" spans="2:6" x14ac:dyDescent="0.25">
      <c r="B63" s="71"/>
      <c r="C63" s="72"/>
      <c r="D63" s="73"/>
      <c r="E63" s="73"/>
      <c r="F63" s="73"/>
    </row>
    <row r="64" spans="2:6" x14ac:dyDescent="0.25">
      <c r="B64" s="71"/>
      <c r="C64" s="72"/>
      <c r="D64" s="73"/>
      <c r="E64" s="73"/>
      <c r="F64" s="73"/>
    </row>
    <row r="65" spans="2:6" x14ac:dyDescent="0.25">
      <c r="B65" s="71"/>
      <c r="C65" s="72"/>
      <c r="D65" s="73"/>
      <c r="E65" s="73"/>
      <c r="F65" s="73"/>
    </row>
    <row r="66" spans="2:6" x14ac:dyDescent="0.25">
      <c r="B66" s="71"/>
      <c r="C66" s="72"/>
      <c r="D66" s="73"/>
      <c r="E66" s="73"/>
      <c r="F66" s="73"/>
    </row>
    <row r="67" spans="2:6" x14ac:dyDescent="0.25">
      <c r="B67" s="71"/>
      <c r="C67" s="72"/>
      <c r="D67" s="73"/>
      <c r="E67" s="73"/>
      <c r="F67" s="73"/>
    </row>
    <row r="68" spans="2:6" x14ac:dyDescent="0.25">
      <c r="B68" s="71"/>
      <c r="C68" s="72"/>
      <c r="D68" s="73"/>
      <c r="E68" s="73"/>
      <c r="F68" s="73"/>
    </row>
    <row r="69" spans="2:6" x14ac:dyDescent="0.25">
      <c r="B69" s="71"/>
      <c r="C69" s="72"/>
      <c r="D69" s="73"/>
      <c r="E69" s="73"/>
      <c r="F69" s="73"/>
    </row>
    <row r="70" spans="2:6" x14ac:dyDescent="0.25">
      <c r="B70" s="71"/>
      <c r="C70" s="72"/>
      <c r="D70" s="73"/>
      <c r="E70" s="73"/>
      <c r="F70" s="73"/>
    </row>
    <row r="71" spans="2:6" x14ac:dyDescent="0.25">
      <c r="B71" s="71"/>
      <c r="C71" s="72"/>
      <c r="D71" s="73"/>
      <c r="E71" s="73"/>
      <c r="F71" s="73"/>
    </row>
    <row r="72" spans="2:6" x14ac:dyDescent="0.25">
      <c r="B72" s="71"/>
      <c r="C72" s="72"/>
      <c r="D72" s="73"/>
      <c r="E72" s="73"/>
      <c r="F72" s="73"/>
    </row>
    <row r="73" spans="2:6" x14ac:dyDescent="0.25">
      <c r="B73" s="71"/>
      <c r="C73" s="72"/>
      <c r="D73" s="73"/>
      <c r="E73" s="73"/>
      <c r="F73" s="73"/>
    </row>
    <row r="74" spans="2:6" x14ac:dyDescent="0.25">
      <c r="B74" s="71"/>
      <c r="C74" s="72"/>
      <c r="D74" s="73"/>
      <c r="E74" s="73"/>
      <c r="F74" s="73"/>
    </row>
    <row r="75" spans="2:6" x14ac:dyDescent="0.25">
      <c r="B75" s="71"/>
      <c r="C75" s="72"/>
      <c r="D75" s="73"/>
      <c r="E75" s="73"/>
      <c r="F75" s="73"/>
    </row>
    <row r="76" spans="2:6" x14ac:dyDescent="0.25">
      <c r="B76" s="71"/>
      <c r="C76" s="72"/>
      <c r="D76" s="73"/>
      <c r="E76" s="73"/>
      <c r="F76" s="73"/>
    </row>
    <row r="77" spans="2:6" x14ac:dyDescent="0.25">
      <c r="B77" s="71"/>
      <c r="C77" s="72"/>
      <c r="D77" s="73"/>
      <c r="E77" s="73"/>
      <c r="F77" s="73"/>
    </row>
    <row r="78" spans="2:6" x14ac:dyDescent="0.25">
      <c r="B78" s="71"/>
      <c r="C78" s="72"/>
      <c r="D78" s="73"/>
      <c r="E78" s="73"/>
      <c r="F78" s="73"/>
    </row>
    <row r="79" spans="2:6" x14ac:dyDescent="0.25">
      <c r="B79" s="71"/>
      <c r="C79" s="72"/>
      <c r="D79" s="73"/>
      <c r="E79" s="73"/>
      <c r="F79" s="73"/>
    </row>
    <row r="80" spans="2:6" x14ac:dyDescent="0.25">
      <c r="B80" s="71"/>
      <c r="C80" s="72"/>
      <c r="D80" s="73"/>
      <c r="E80" s="73"/>
      <c r="F80" s="73"/>
    </row>
    <row r="81" spans="2:6" x14ac:dyDescent="0.25">
      <c r="B81" s="71"/>
      <c r="C81" s="72"/>
      <c r="D81" s="73"/>
      <c r="E81" s="73"/>
      <c r="F81" s="73"/>
    </row>
    <row r="82" spans="2:6" x14ac:dyDescent="0.25">
      <c r="B82" s="71"/>
      <c r="C82" s="72"/>
      <c r="D82" s="73"/>
      <c r="E82" s="73"/>
      <c r="F82" s="73"/>
    </row>
    <row r="83" spans="2:6" x14ac:dyDescent="0.25">
      <c r="B83" s="71"/>
      <c r="C83" s="72"/>
      <c r="D83" s="73"/>
      <c r="E83" s="73"/>
      <c r="F83" s="73"/>
    </row>
    <row r="84" spans="2:6" x14ac:dyDescent="0.25">
      <c r="B84" s="71"/>
      <c r="C84" s="72"/>
      <c r="D84" s="73"/>
      <c r="E84" s="73"/>
      <c r="F84" s="73"/>
    </row>
    <row r="85" spans="2:6" x14ac:dyDescent="0.25">
      <c r="B85" s="71"/>
      <c r="C85" s="72"/>
      <c r="D85" s="73"/>
      <c r="E85" s="73"/>
      <c r="F85" s="73"/>
    </row>
    <row r="86" spans="2:6" x14ac:dyDescent="0.25">
      <c r="B86" s="71"/>
      <c r="C86" s="72"/>
      <c r="D86" s="73"/>
      <c r="E86" s="73"/>
      <c r="F86" s="73"/>
    </row>
    <row r="87" spans="2:6" x14ac:dyDescent="0.25">
      <c r="B87" s="71"/>
      <c r="C87" s="72"/>
      <c r="D87" s="73"/>
      <c r="E87" s="73"/>
      <c r="F87" s="73"/>
    </row>
    <row r="88" spans="2:6" x14ac:dyDescent="0.25">
      <c r="B88" s="71"/>
      <c r="C88" s="72"/>
      <c r="D88" s="73"/>
      <c r="E88" s="73"/>
      <c r="F88" s="73"/>
    </row>
    <row r="89" spans="2:6" x14ac:dyDescent="0.25">
      <c r="B89" s="71"/>
      <c r="C89" s="72"/>
      <c r="D89" s="73"/>
      <c r="E89" s="73"/>
      <c r="F89" s="73"/>
    </row>
    <row r="90" spans="2:6" x14ac:dyDescent="0.25">
      <c r="B90" s="71"/>
      <c r="C90" s="72"/>
      <c r="D90" s="73"/>
      <c r="E90" s="73"/>
      <c r="F90" s="73"/>
    </row>
    <row r="91" spans="2:6" x14ac:dyDescent="0.25">
      <c r="B91" s="71"/>
      <c r="C91" s="72"/>
      <c r="D91" s="73"/>
      <c r="E91" s="73"/>
      <c r="F91" s="73"/>
    </row>
    <row r="92" spans="2:6" x14ac:dyDescent="0.25">
      <c r="B92" s="71"/>
      <c r="C92" s="72"/>
      <c r="D92" s="73"/>
      <c r="E92" s="73"/>
      <c r="F92" s="73"/>
    </row>
    <row r="93" spans="2:6" x14ac:dyDescent="0.25">
      <c r="B93" s="71"/>
      <c r="C93" s="72"/>
      <c r="D93" s="73"/>
      <c r="E93" s="73"/>
      <c r="F93" s="73"/>
    </row>
    <row r="94" spans="2:6" x14ac:dyDescent="0.25">
      <c r="B94" s="71"/>
      <c r="C94" s="72"/>
      <c r="D94" s="73"/>
      <c r="E94" s="73"/>
      <c r="F94" s="73"/>
    </row>
    <row r="95" spans="2:6" x14ac:dyDescent="0.25">
      <c r="B95" s="71"/>
      <c r="C95" s="72"/>
      <c r="D95" s="73"/>
      <c r="E95" s="73"/>
      <c r="F95" s="73"/>
    </row>
    <row r="96" spans="2:6" x14ac:dyDescent="0.25">
      <c r="B96" s="71"/>
      <c r="C96" s="72"/>
      <c r="D96" s="73"/>
      <c r="E96" s="73"/>
      <c r="F96" s="73"/>
    </row>
    <row r="97" spans="2:6" x14ac:dyDescent="0.25">
      <c r="B97" s="71"/>
      <c r="C97" s="72"/>
      <c r="D97" s="73"/>
      <c r="E97" s="73"/>
      <c r="F97" s="73"/>
    </row>
    <row r="98" spans="2:6" x14ac:dyDescent="0.25">
      <c r="B98" s="71"/>
      <c r="C98" s="72"/>
      <c r="D98" s="73"/>
      <c r="E98" s="73"/>
      <c r="F98" s="73"/>
    </row>
    <row r="99" spans="2:6" x14ac:dyDescent="0.25">
      <c r="B99" s="71"/>
      <c r="C99" s="72"/>
      <c r="D99" s="73"/>
      <c r="E99" s="73"/>
      <c r="F99" s="73"/>
    </row>
    <row r="100" spans="2:6" x14ac:dyDescent="0.25">
      <c r="B100" s="71"/>
      <c r="C100" s="72"/>
      <c r="D100" s="73"/>
      <c r="E100" s="73"/>
      <c r="F100" s="73"/>
    </row>
    <row r="101" spans="2:6" x14ac:dyDescent="0.25">
      <c r="B101" s="71"/>
      <c r="C101" s="72"/>
      <c r="D101" s="73"/>
      <c r="E101" s="73"/>
      <c r="F101" s="73"/>
    </row>
    <row r="102" spans="2:6" x14ac:dyDescent="0.25">
      <c r="B102" s="71"/>
      <c r="C102" s="72"/>
      <c r="D102" s="73"/>
      <c r="E102" s="73"/>
      <c r="F102" s="73"/>
    </row>
    <row r="103" spans="2:6" x14ac:dyDescent="0.25">
      <c r="B103" s="71"/>
      <c r="C103" s="72"/>
      <c r="D103" s="73"/>
      <c r="E103" s="73"/>
      <c r="F103" s="73"/>
    </row>
    <row r="104" spans="2:6" x14ac:dyDescent="0.25">
      <c r="B104" s="71"/>
      <c r="C104" s="72"/>
      <c r="D104" s="73"/>
      <c r="E104" s="73"/>
      <c r="F104" s="73"/>
    </row>
    <row r="105" spans="2:6" x14ac:dyDescent="0.25">
      <c r="B105" s="71"/>
      <c r="C105" s="72"/>
      <c r="D105" s="73"/>
      <c r="E105" s="73"/>
      <c r="F105" s="73"/>
    </row>
    <row r="106" spans="2:6" x14ac:dyDescent="0.25">
      <c r="B106" s="71"/>
      <c r="C106" s="72"/>
      <c r="D106" s="73"/>
      <c r="E106" s="73"/>
      <c r="F106" s="73"/>
    </row>
    <row r="107" spans="2:6" x14ac:dyDescent="0.25">
      <c r="B107" s="71"/>
      <c r="C107" s="72"/>
      <c r="D107" s="73"/>
      <c r="E107" s="73"/>
      <c r="F107" s="73"/>
    </row>
    <row r="108" spans="2:6" x14ac:dyDescent="0.25">
      <c r="B108" s="71"/>
      <c r="C108" s="72"/>
      <c r="D108" s="73"/>
      <c r="E108" s="73"/>
      <c r="F108" s="73"/>
    </row>
    <row r="109" spans="2:6" x14ac:dyDescent="0.25">
      <c r="B109" s="71"/>
      <c r="C109" s="72"/>
      <c r="D109" s="73"/>
      <c r="E109" s="73"/>
      <c r="F109" s="73"/>
    </row>
    <row r="110" spans="2:6" x14ac:dyDescent="0.25">
      <c r="B110" s="71"/>
      <c r="C110" s="72"/>
      <c r="D110" s="73"/>
      <c r="E110" s="73"/>
      <c r="F110" s="73"/>
    </row>
    <row r="111" spans="2:6" x14ac:dyDescent="0.25">
      <c r="B111" s="71"/>
      <c r="C111" s="72"/>
      <c r="D111" s="73"/>
      <c r="E111" s="73"/>
      <c r="F111" s="73"/>
    </row>
    <row r="112" spans="2:6" x14ac:dyDescent="0.25">
      <c r="B112" s="71"/>
      <c r="C112" s="72"/>
      <c r="D112" s="73"/>
      <c r="E112" s="73"/>
      <c r="F112" s="73"/>
    </row>
    <row r="113" spans="2:6" x14ac:dyDescent="0.25">
      <c r="B113" s="71"/>
      <c r="C113" s="72"/>
      <c r="D113" s="73"/>
      <c r="E113" s="73"/>
      <c r="F113" s="73"/>
    </row>
    <row r="114" spans="2:6" x14ac:dyDescent="0.25">
      <c r="B114" s="71"/>
      <c r="C114" s="72"/>
      <c r="D114" s="73"/>
      <c r="E114" s="73"/>
      <c r="F114" s="73"/>
    </row>
    <row r="115" spans="2:6" x14ac:dyDescent="0.25">
      <c r="B115" s="71"/>
      <c r="C115" s="72"/>
      <c r="D115" s="73"/>
      <c r="E115" s="73"/>
      <c r="F115" s="73"/>
    </row>
    <row r="116" spans="2:6" x14ac:dyDescent="0.25">
      <c r="B116" s="71"/>
      <c r="C116" s="72"/>
      <c r="D116" s="73"/>
      <c r="E116" s="73"/>
      <c r="F116" s="73"/>
    </row>
    <row r="117" spans="2:6" x14ac:dyDescent="0.25">
      <c r="B117" s="71"/>
      <c r="C117" s="72"/>
      <c r="D117" s="73"/>
      <c r="E117" s="73"/>
      <c r="F117" s="73"/>
    </row>
    <row r="118" spans="2:6" x14ac:dyDescent="0.25">
      <c r="B118" s="71"/>
      <c r="C118" s="72"/>
      <c r="D118" s="73"/>
      <c r="E118" s="73"/>
      <c r="F118" s="73"/>
    </row>
    <row r="119" spans="2:6" x14ac:dyDescent="0.25">
      <c r="B119" s="71"/>
      <c r="C119" s="72"/>
      <c r="D119" s="73"/>
      <c r="E119" s="73"/>
      <c r="F119" s="73"/>
    </row>
    <row r="120" spans="2:6" x14ac:dyDescent="0.25">
      <c r="B120" s="71"/>
      <c r="C120" s="72"/>
      <c r="D120" s="73"/>
      <c r="E120" s="73"/>
      <c r="F120" s="73"/>
    </row>
    <row r="121" spans="2:6" x14ac:dyDescent="0.25">
      <c r="B121" s="71"/>
      <c r="C121" s="72"/>
      <c r="D121" s="73"/>
      <c r="E121" s="73"/>
      <c r="F121" s="73"/>
    </row>
    <row r="122" spans="2:6" x14ac:dyDescent="0.25">
      <c r="B122" s="71"/>
      <c r="C122" s="72"/>
      <c r="D122" s="73"/>
      <c r="E122" s="73"/>
      <c r="F122" s="73"/>
    </row>
    <row r="123" spans="2:6" x14ac:dyDescent="0.25">
      <c r="B123" s="71"/>
      <c r="C123" s="72"/>
      <c r="D123" s="73"/>
      <c r="E123" s="73"/>
      <c r="F123" s="73"/>
    </row>
    <row r="124" spans="2:6" x14ac:dyDescent="0.25">
      <c r="B124" s="71"/>
      <c r="C124" s="72"/>
      <c r="D124" s="73"/>
      <c r="E124" s="73"/>
      <c r="F124" s="73"/>
    </row>
    <row r="125" spans="2:6" x14ac:dyDescent="0.25">
      <c r="B125" s="71"/>
      <c r="C125" s="72"/>
      <c r="D125" s="73"/>
      <c r="E125" s="73"/>
      <c r="F125" s="73"/>
    </row>
    <row r="126" spans="2:6" x14ac:dyDescent="0.25">
      <c r="B126" s="71"/>
      <c r="C126" s="72"/>
      <c r="D126" s="73"/>
      <c r="E126" s="73"/>
      <c r="F126" s="73"/>
    </row>
    <row r="127" spans="2:6" x14ac:dyDescent="0.25">
      <c r="B127" s="71"/>
      <c r="C127" s="72"/>
      <c r="D127" s="73"/>
      <c r="E127" s="73"/>
      <c r="F127" s="73"/>
    </row>
    <row r="128" spans="2:6" x14ac:dyDescent="0.25">
      <c r="B128" s="71"/>
      <c r="C128" s="72"/>
      <c r="D128" s="73"/>
      <c r="E128" s="73"/>
      <c r="F128" s="73"/>
    </row>
    <row r="129" spans="2:6" x14ac:dyDescent="0.25">
      <c r="B129" s="71"/>
      <c r="C129" s="72"/>
      <c r="D129" s="73"/>
      <c r="E129" s="73"/>
      <c r="F129" s="73"/>
    </row>
    <row r="130" spans="2:6" x14ac:dyDescent="0.25">
      <c r="B130" s="71"/>
      <c r="C130" s="72"/>
      <c r="D130" s="73"/>
      <c r="E130" s="73"/>
      <c r="F130" s="73"/>
    </row>
    <row r="131" spans="2:6" x14ac:dyDescent="0.25">
      <c r="B131" s="71"/>
      <c r="C131" s="72"/>
      <c r="D131" s="73"/>
      <c r="E131" s="73"/>
      <c r="F131" s="73"/>
    </row>
    <row r="132" spans="2:6" x14ac:dyDescent="0.25">
      <c r="B132" s="71"/>
      <c r="C132" s="72"/>
      <c r="D132" s="73"/>
      <c r="E132" s="73"/>
      <c r="F132" s="73"/>
    </row>
    <row r="133" spans="2:6" x14ac:dyDescent="0.25">
      <c r="B133" s="71"/>
      <c r="C133" s="72"/>
      <c r="D133" s="73"/>
      <c r="E133" s="73"/>
      <c r="F133" s="73"/>
    </row>
    <row r="134" spans="2:6" x14ac:dyDescent="0.25">
      <c r="B134" s="71"/>
      <c r="C134" s="72"/>
      <c r="D134" s="73"/>
      <c r="E134" s="73"/>
      <c r="F134" s="73"/>
    </row>
    <row r="135" spans="2:6" x14ac:dyDescent="0.25">
      <c r="B135" s="71"/>
      <c r="C135" s="72"/>
      <c r="D135" s="73"/>
      <c r="E135" s="73"/>
      <c r="F135" s="73"/>
    </row>
    <row r="136" spans="2:6" x14ac:dyDescent="0.25">
      <c r="B136" s="71"/>
      <c r="C136" s="72"/>
      <c r="D136" s="73"/>
      <c r="E136" s="73"/>
      <c r="F136" s="73"/>
    </row>
    <row r="137" spans="2:6" x14ac:dyDescent="0.25">
      <c r="B137" s="71"/>
      <c r="C137" s="72"/>
      <c r="D137" s="73"/>
      <c r="E137" s="73"/>
      <c r="F137" s="73"/>
    </row>
    <row r="138" spans="2:6" x14ac:dyDescent="0.25">
      <c r="B138" s="71"/>
      <c r="C138" s="72"/>
      <c r="D138" s="73"/>
      <c r="E138" s="73"/>
      <c r="F138" s="73"/>
    </row>
    <row r="139" spans="2:6" x14ac:dyDescent="0.25">
      <c r="B139" s="71"/>
      <c r="C139" s="72"/>
      <c r="D139" s="73"/>
      <c r="E139" s="73"/>
      <c r="F139" s="73"/>
    </row>
    <row r="140" spans="2:6" x14ac:dyDescent="0.25">
      <c r="B140" s="71"/>
      <c r="C140" s="72"/>
      <c r="D140" s="73"/>
      <c r="E140" s="73"/>
      <c r="F140" s="73"/>
    </row>
    <row r="141" spans="2:6" x14ac:dyDescent="0.25">
      <c r="B141" s="71"/>
      <c r="C141" s="72"/>
      <c r="D141" s="73"/>
      <c r="E141" s="73"/>
      <c r="F141" s="73"/>
    </row>
    <row r="142" spans="2:6" x14ac:dyDescent="0.25">
      <c r="B142" s="71"/>
      <c r="C142" s="72"/>
      <c r="D142" s="73"/>
      <c r="E142" s="73"/>
      <c r="F142" s="73"/>
    </row>
    <row r="143" spans="2:6" x14ac:dyDescent="0.25">
      <c r="B143" s="71"/>
      <c r="C143" s="72"/>
      <c r="D143" s="73"/>
      <c r="E143" s="73"/>
      <c r="F143" s="73"/>
    </row>
    <row r="144" spans="2:6" x14ac:dyDescent="0.25">
      <c r="B144" s="71"/>
      <c r="C144" s="72"/>
      <c r="D144" s="73"/>
      <c r="E144" s="73"/>
      <c r="F144" s="73"/>
    </row>
    <row r="145" spans="2:6" x14ac:dyDescent="0.25">
      <c r="B145" s="71"/>
      <c r="C145" s="72"/>
      <c r="D145" s="73"/>
      <c r="E145" s="73"/>
      <c r="F145" s="73"/>
    </row>
    <row r="146" spans="2:6" x14ac:dyDescent="0.25">
      <c r="B146" s="71"/>
      <c r="C146" s="72"/>
      <c r="D146" s="73"/>
      <c r="E146" s="73"/>
      <c r="F146" s="73"/>
    </row>
    <row r="147" spans="2:6" x14ac:dyDescent="0.25">
      <c r="B147" s="71"/>
      <c r="C147" s="72"/>
      <c r="D147" s="73"/>
      <c r="E147" s="73"/>
      <c r="F147" s="73"/>
    </row>
    <row r="148" spans="2:6" x14ac:dyDescent="0.25">
      <c r="B148" s="71"/>
      <c r="C148" s="72"/>
      <c r="D148" s="73"/>
      <c r="E148" s="73"/>
      <c r="F148" s="73"/>
    </row>
    <row r="149" spans="2:6" x14ac:dyDescent="0.25">
      <c r="B149" s="71"/>
      <c r="C149" s="72"/>
      <c r="D149" s="73"/>
      <c r="E149" s="73"/>
      <c r="F149" s="73"/>
    </row>
    <row r="150" spans="2:6" x14ac:dyDescent="0.25">
      <c r="B150" s="71"/>
      <c r="C150" s="72"/>
      <c r="D150" s="73"/>
      <c r="E150" s="73"/>
      <c r="F150" s="73"/>
    </row>
    <row r="151" spans="2:6" x14ac:dyDescent="0.25">
      <c r="B151" s="71"/>
      <c r="C151" s="72"/>
      <c r="D151" s="73"/>
      <c r="E151" s="73"/>
      <c r="F151" s="73"/>
    </row>
    <row r="152" spans="2:6" x14ac:dyDescent="0.25">
      <c r="B152" s="71"/>
      <c r="C152" s="72"/>
      <c r="D152" s="73"/>
      <c r="E152" s="73"/>
      <c r="F152" s="73"/>
    </row>
    <row r="153" spans="2:6" x14ac:dyDescent="0.25">
      <c r="B153" s="71"/>
      <c r="C153" s="72"/>
      <c r="D153" s="73"/>
      <c r="E153" s="73"/>
      <c r="F153" s="73"/>
    </row>
    <row r="154" spans="2:6" x14ac:dyDescent="0.25">
      <c r="B154" s="71"/>
      <c r="C154" s="72"/>
      <c r="D154" s="73"/>
      <c r="E154" s="73"/>
      <c r="F154" s="73"/>
    </row>
    <row r="155" spans="2:6" x14ac:dyDescent="0.25">
      <c r="B155" s="71"/>
      <c r="C155" s="72"/>
      <c r="D155" s="73"/>
      <c r="E155" s="73"/>
      <c r="F155" s="73"/>
    </row>
    <row r="156" spans="2:6" x14ac:dyDescent="0.25">
      <c r="B156" s="71"/>
      <c r="C156" s="72"/>
      <c r="D156" s="73"/>
      <c r="E156" s="73"/>
      <c r="F156" s="73"/>
    </row>
    <row r="157" spans="2:6" x14ac:dyDescent="0.25">
      <c r="B157" s="71"/>
      <c r="C157" s="72"/>
      <c r="D157" s="73"/>
      <c r="E157" s="73"/>
      <c r="F157" s="73"/>
    </row>
    <row r="158" spans="2:6" x14ac:dyDescent="0.25">
      <c r="B158" s="71"/>
      <c r="C158" s="72"/>
      <c r="D158" s="73"/>
      <c r="E158" s="73"/>
      <c r="F158" s="73"/>
    </row>
    <row r="159" spans="2:6" x14ac:dyDescent="0.25">
      <c r="B159" s="71"/>
      <c r="C159" s="72"/>
      <c r="D159" s="73"/>
      <c r="E159" s="73"/>
      <c r="F159" s="73"/>
    </row>
    <row r="160" spans="2:6" x14ac:dyDescent="0.25">
      <c r="B160" s="71"/>
      <c r="C160" s="72"/>
      <c r="D160" s="73"/>
      <c r="E160" s="73"/>
      <c r="F160" s="73"/>
    </row>
    <row r="161" spans="2:6" x14ac:dyDescent="0.25">
      <c r="B161" s="71"/>
      <c r="C161" s="72"/>
      <c r="D161" s="73"/>
      <c r="E161" s="73"/>
      <c r="F161" s="73"/>
    </row>
    <row r="162" spans="2:6" x14ac:dyDescent="0.25">
      <c r="B162" s="71"/>
      <c r="C162" s="72"/>
      <c r="D162" s="73"/>
      <c r="E162" s="73"/>
      <c r="F162" s="73"/>
    </row>
    <row r="163" spans="2:6" x14ac:dyDescent="0.25">
      <c r="B163" s="71"/>
      <c r="C163" s="72"/>
      <c r="D163" s="73"/>
      <c r="E163" s="73"/>
      <c r="F163" s="73"/>
    </row>
    <row r="164" spans="2:6" x14ac:dyDescent="0.25">
      <c r="B164" s="71"/>
      <c r="C164" s="72"/>
      <c r="D164" s="73"/>
      <c r="E164" s="73"/>
      <c r="F164" s="73"/>
    </row>
    <row r="165" spans="2:6" x14ac:dyDescent="0.25">
      <c r="B165" s="71"/>
      <c r="C165" s="72"/>
      <c r="D165" s="73"/>
      <c r="E165" s="73"/>
      <c r="F165" s="73"/>
    </row>
    <row r="166" spans="2:6" x14ac:dyDescent="0.25">
      <c r="B166" s="71"/>
      <c r="C166" s="72"/>
      <c r="D166" s="73"/>
      <c r="E166" s="73"/>
      <c r="F166" s="73"/>
    </row>
    <row r="167" spans="2:6" x14ac:dyDescent="0.25">
      <c r="B167" s="71"/>
      <c r="C167" s="72"/>
      <c r="D167" s="73"/>
      <c r="E167" s="73"/>
      <c r="F167" s="73"/>
    </row>
    <row r="168" spans="2:6" x14ac:dyDescent="0.25">
      <c r="B168" s="71"/>
      <c r="C168" s="72"/>
      <c r="D168" s="73"/>
      <c r="E168" s="73"/>
      <c r="F168" s="73"/>
    </row>
    <row r="169" spans="2:6" x14ac:dyDescent="0.25">
      <c r="B169" s="71"/>
      <c r="C169" s="72"/>
      <c r="D169" s="73"/>
      <c r="E169" s="73"/>
      <c r="F169" s="73"/>
    </row>
    <row r="170" spans="2:6" x14ac:dyDescent="0.25">
      <c r="B170" s="71"/>
      <c r="C170" s="72"/>
      <c r="D170" s="73"/>
      <c r="E170" s="73"/>
      <c r="F170" s="73"/>
    </row>
    <row r="171" spans="2:6" x14ac:dyDescent="0.25">
      <c r="B171" s="71"/>
      <c r="C171" s="72"/>
      <c r="D171" s="73"/>
      <c r="E171" s="73"/>
      <c r="F171" s="73"/>
    </row>
    <row r="172" spans="2:6" x14ac:dyDescent="0.25">
      <c r="B172" s="71"/>
      <c r="C172" s="72"/>
      <c r="D172" s="73"/>
      <c r="E172" s="73"/>
      <c r="F172" s="73"/>
    </row>
    <row r="173" spans="2:6" x14ac:dyDescent="0.25">
      <c r="B173" s="71"/>
      <c r="C173" s="72"/>
      <c r="D173" s="73"/>
      <c r="E173" s="73"/>
      <c r="F173" s="73"/>
    </row>
    <row r="174" spans="2:6" x14ac:dyDescent="0.25">
      <c r="B174" s="71"/>
      <c r="C174" s="72"/>
      <c r="D174" s="73"/>
      <c r="E174" s="73"/>
      <c r="F174" s="73"/>
    </row>
    <row r="175" spans="2:6" x14ac:dyDescent="0.25">
      <c r="B175" s="71"/>
      <c r="C175" s="72"/>
      <c r="D175" s="73"/>
      <c r="E175" s="73"/>
      <c r="F175" s="73"/>
    </row>
    <row r="176" spans="2:6" x14ac:dyDescent="0.25">
      <c r="B176" s="71"/>
      <c r="C176" s="72"/>
      <c r="D176" s="73"/>
      <c r="E176" s="73"/>
      <c r="F176" s="73"/>
    </row>
    <row r="177" spans="2:6" x14ac:dyDescent="0.25">
      <c r="B177" s="71"/>
      <c r="C177" s="72"/>
      <c r="D177" s="73"/>
      <c r="E177" s="73"/>
      <c r="F177" s="73"/>
    </row>
    <row r="178" spans="2:6" x14ac:dyDescent="0.25">
      <c r="B178" s="71"/>
      <c r="C178" s="72"/>
      <c r="D178" s="73"/>
      <c r="E178" s="73"/>
      <c r="F178" s="73"/>
    </row>
    <row r="179" spans="2:6" x14ac:dyDescent="0.25">
      <c r="B179" s="71"/>
      <c r="C179" s="72"/>
      <c r="D179" s="73"/>
      <c r="E179" s="73"/>
      <c r="F179" s="73"/>
    </row>
    <row r="180" spans="2:6" x14ac:dyDescent="0.25">
      <c r="B180" s="71"/>
      <c r="C180" s="72"/>
      <c r="D180" s="73"/>
      <c r="E180" s="73"/>
      <c r="F180" s="73"/>
    </row>
    <row r="181" spans="2:6" x14ac:dyDescent="0.25">
      <c r="B181" s="71"/>
      <c r="C181" s="72"/>
      <c r="D181" s="73"/>
      <c r="E181" s="73"/>
      <c r="F181" s="73"/>
    </row>
    <row r="182" spans="2:6" x14ac:dyDescent="0.25">
      <c r="B182" s="71"/>
      <c r="C182" s="72"/>
      <c r="D182" s="73"/>
      <c r="E182" s="73"/>
      <c r="F182" s="73"/>
    </row>
    <row r="183" spans="2:6" x14ac:dyDescent="0.25">
      <c r="B183" s="71"/>
      <c r="C183" s="72"/>
      <c r="D183" s="73"/>
      <c r="E183" s="73"/>
      <c r="F183" s="73"/>
    </row>
    <row r="184" spans="2:6" x14ac:dyDescent="0.25">
      <c r="B184" s="71"/>
      <c r="C184" s="72"/>
      <c r="D184" s="73"/>
      <c r="E184" s="73"/>
      <c r="F184" s="73"/>
    </row>
    <row r="185" spans="2:6" x14ac:dyDescent="0.25">
      <c r="B185" s="71"/>
      <c r="C185" s="72"/>
      <c r="D185" s="73"/>
      <c r="E185" s="73"/>
      <c r="F185" s="73"/>
    </row>
    <row r="186" spans="2:6" x14ac:dyDescent="0.25">
      <c r="B186" s="71"/>
      <c r="C186" s="72"/>
      <c r="D186" s="73"/>
      <c r="E186" s="73"/>
      <c r="F186" s="73"/>
    </row>
    <row r="187" spans="2:6" x14ac:dyDescent="0.25">
      <c r="B187" s="71"/>
      <c r="C187" s="72"/>
      <c r="D187" s="73"/>
      <c r="E187" s="73"/>
      <c r="F187" s="73"/>
    </row>
    <row r="188" spans="2:6" x14ac:dyDescent="0.25">
      <c r="B188" s="71"/>
      <c r="C188" s="72"/>
      <c r="D188" s="73"/>
      <c r="E188" s="73"/>
      <c r="F188" s="73"/>
    </row>
    <row r="189" spans="2:6" x14ac:dyDescent="0.25">
      <c r="B189" s="71"/>
      <c r="C189" s="72"/>
      <c r="D189" s="73"/>
      <c r="E189" s="73"/>
      <c r="F189" s="73"/>
    </row>
    <row r="190" spans="2:6" x14ac:dyDescent="0.25">
      <c r="B190" s="71"/>
      <c r="C190" s="72"/>
      <c r="D190" s="73"/>
      <c r="E190" s="73"/>
      <c r="F190" s="73"/>
    </row>
    <row r="191" spans="2:6" x14ac:dyDescent="0.25">
      <c r="B191" s="71"/>
      <c r="C191" s="72"/>
      <c r="D191" s="73"/>
      <c r="E191" s="73"/>
      <c r="F191" s="73"/>
    </row>
    <row r="192" spans="2:6" x14ac:dyDescent="0.25">
      <c r="B192" s="71"/>
      <c r="C192" s="72"/>
      <c r="D192" s="73"/>
      <c r="E192" s="73"/>
      <c r="F192" s="73"/>
    </row>
    <row r="193" spans="2:6" x14ac:dyDescent="0.25">
      <c r="B193" s="71"/>
      <c r="C193" s="72"/>
      <c r="D193" s="73"/>
      <c r="E193" s="73"/>
      <c r="F193" s="73"/>
    </row>
    <row r="194" spans="2:6" x14ac:dyDescent="0.25">
      <c r="B194" s="71"/>
      <c r="C194" s="72"/>
      <c r="D194" s="73"/>
      <c r="E194" s="73"/>
      <c r="F194" s="73"/>
    </row>
    <row r="195" spans="2:6" x14ac:dyDescent="0.25">
      <c r="B195" s="71"/>
      <c r="C195" s="72"/>
      <c r="D195" s="73"/>
      <c r="E195" s="73"/>
      <c r="F195" s="73"/>
    </row>
    <row r="196" spans="2:6" x14ac:dyDescent="0.25">
      <c r="B196" s="71"/>
      <c r="C196" s="72"/>
      <c r="D196" s="73"/>
      <c r="E196" s="73"/>
      <c r="F196" s="73"/>
    </row>
    <row r="197" spans="2:6" x14ac:dyDescent="0.25">
      <c r="B197" s="71"/>
      <c r="C197" s="72"/>
      <c r="D197" s="73"/>
      <c r="E197" s="73"/>
      <c r="F197" s="73"/>
    </row>
    <row r="198" spans="2:6" x14ac:dyDescent="0.25">
      <c r="B198" s="71"/>
      <c r="C198" s="72"/>
      <c r="D198" s="73"/>
      <c r="E198" s="73"/>
      <c r="F198" s="73"/>
    </row>
    <row r="199" spans="2:6" x14ac:dyDescent="0.25">
      <c r="B199" s="71"/>
      <c r="C199" s="72"/>
      <c r="D199" s="73"/>
      <c r="E199" s="73"/>
      <c r="F199" s="73"/>
    </row>
    <row r="200" spans="2:6" x14ac:dyDescent="0.25">
      <c r="B200" s="71"/>
      <c r="C200" s="72"/>
      <c r="D200" s="73"/>
      <c r="E200" s="73"/>
      <c r="F200" s="73"/>
    </row>
    <row r="201" spans="2:6" x14ac:dyDescent="0.25">
      <c r="B201" s="71"/>
      <c r="C201" s="72"/>
      <c r="D201" s="73"/>
      <c r="E201" s="73"/>
      <c r="F201" s="73"/>
    </row>
    <row r="202" spans="2:6" x14ac:dyDescent="0.25">
      <c r="B202" s="71"/>
      <c r="C202" s="72"/>
      <c r="D202" s="73"/>
      <c r="E202" s="73"/>
      <c r="F202" s="73"/>
    </row>
    <row r="203" spans="2:6" x14ac:dyDescent="0.25">
      <c r="B203" s="71"/>
      <c r="C203" s="72"/>
      <c r="D203" s="73"/>
      <c r="E203" s="73"/>
      <c r="F203" s="73"/>
    </row>
    <row r="204" spans="2:6" x14ac:dyDescent="0.25">
      <c r="B204" s="71"/>
      <c r="C204" s="72"/>
      <c r="D204" s="73"/>
      <c r="E204" s="73"/>
      <c r="F204" s="73"/>
    </row>
    <row r="205" spans="2:6" x14ac:dyDescent="0.25">
      <c r="B205" s="71"/>
      <c r="C205" s="72"/>
      <c r="D205" s="73"/>
      <c r="E205" s="73"/>
      <c r="F205" s="73"/>
    </row>
    <row r="206" spans="2:6" x14ac:dyDescent="0.25">
      <c r="B206" s="71"/>
      <c r="C206" s="72"/>
      <c r="D206" s="73"/>
      <c r="E206" s="73"/>
      <c r="F206" s="73"/>
    </row>
    <row r="207" spans="2:6" x14ac:dyDescent="0.25">
      <c r="B207" s="71"/>
      <c r="C207" s="72"/>
      <c r="D207" s="73"/>
      <c r="E207" s="73"/>
      <c r="F207" s="73"/>
    </row>
    <row r="208" spans="2:6" x14ac:dyDescent="0.25">
      <c r="B208" s="71"/>
      <c r="C208" s="72"/>
      <c r="D208" s="73"/>
      <c r="E208" s="73"/>
      <c r="F208" s="73"/>
    </row>
    <row r="209" spans="2:6" x14ac:dyDescent="0.25">
      <c r="B209" s="71"/>
      <c r="C209" s="72"/>
      <c r="D209" s="73"/>
      <c r="E209" s="73"/>
      <c r="F209" s="73"/>
    </row>
    <row r="210" spans="2:6" x14ac:dyDescent="0.25">
      <c r="B210" s="71"/>
      <c r="C210" s="72"/>
      <c r="D210" s="73"/>
      <c r="E210" s="73"/>
      <c r="F210" s="73"/>
    </row>
    <row r="211" spans="2:6" x14ac:dyDescent="0.25">
      <c r="B211" s="71"/>
      <c r="C211" s="72"/>
      <c r="D211" s="73"/>
      <c r="E211" s="73"/>
      <c r="F211" s="73"/>
    </row>
    <row r="212" spans="2:6" x14ac:dyDescent="0.25">
      <c r="B212" s="71"/>
      <c r="C212" s="72"/>
      <c r="D212" s="73"/>
      <c r="E212" s="73"/>
      <c r="F212" s="73"/>
    </row>
    <row r="213" spans="2:6" x14ac:dyDescent="0.25">
      <c r="B213" s="71"/>
      <c r="C213" s="72"/>
      <c r="D213" s="73"/>
      <c r="E213" s="73"/>
      <c r="F213" s="73"/>
    </row>
    <row r="214" spans="2:6" x14ac:dyDescent="0.25">
      <c r="B214" s="71"/>
      <c r="C214" s="72"/>
      <c r="D214" s="73"/>
      <c r="E214" s="73"/>
      <c r="F214" s="73"/>
    </row>
    <row r="215" spans="2:6" x14ac:dyDescent="0.25">
      <c r="B215" s="71"/>
      <c r="C215" s="72"/>
      <c r="D215" s="73"/>
      <c r="E215" s="73"/>
      <c r="F215" s="73"/>
    </row>
    <row r="216" spans="2:6" x14ac:dyDescent="0.25">
      <c r="B216" s="71"/>
      <c r="C216" s="72"/>
      <c r="D216" s="73"/>
      <c r="E216" s="73"/>
      <c r="F216" s="73"/>
    </row>
    <row r="217" spans="2:6" x14ac:dyDescent="0.25">
      <c r="B217" s="71"/>
      <c r="C217" s="72"/>
      <c r="D217" s="73"/>
      <c r="E217" s="73"/>
      <c r="F217" s="73"/>
    </row>
    <row r="218" spans="2:6" x14ac:dyDescent="0.25">
      <c r="B218" s="71"/>
      <c r="C218" s="72"/>
      <c r="D218" s="73"/>
      <c r="E218" s="73"/>
      <c r="F218" s="73"/>
    </row>
    <row r="219" spans="2:6" x14ac:dyDescent="0.25">
      <c r="B219" s="71"/>
      <c r="C219" s="72"/>
      <c r="D219" s="73"/>
      <c r="E219" s="73"/>
      <c r="F219" s="73"/>
    </row>
    <row r="220" spans="2:6" x14ac:dyDescent="0.25">
      <c r="B220" s="71"/>
      <c r="C220" s="72"/>
      <c r="D220" s="73"/>
      <c r="E220" s="73"/>
      <c r="F220" s="73"/>
    </row>
    <row r="221" spans="2:6" x14ac:dyDescent="0.25">
      <c r="B221" s="71"/>
      <c r="C221" s="72"/>
      <c r="D221" s="73"/>
      <c r="E221" s="73"/>
      <c r="F221" s="73"/>
    </row>
    <row r="222" spans="2:6" x14ac:dyDescent="0.25">
      <c r="B222" s="71"/>
      <c r="C222" s="72"/>
      <c r="D222" s="73"/>
      <c r="E222" s="73"/>
      <c r="F222" s="73"/>
    </row>
    <row r="223" spans="2:6" x14ac:dyDescent="0.25">
      <c r="B223" s="71"/>
      <c r="C223" s="72"/>
      <c r="D223" s="73"/>
      <c r="E223" s="73"/>
      <c r="F223" s="73"/>
    </row>
    <row r="224" spans="2:6" x14ac:dyDescent="0.25">
      <c r="B224" s="71"/>
      <c r="C224" s="72"/>
      <c r="D224" s="73"/>
      <c r="E224" s="73"/>
      <c r="F224" s="73"/>
    </row>
    <row r="225" spans="2:6" x14ac:dyDescent="0.25">
      <c r="B225" s="71"/>
      <c r="C225" s="72"/>
      <c r="D225" s="73"/>
      <c r="E225" s="73"/>
      <c r="F225" s="73"/>
    </row>
    <row r="226" spans="2:6" x14ac:dyDescent="0.25">
      <c r="B226" s="71"/>
      <c r="C226" s="72"/>
      <c r="D226" s="73"/>
      <c r="E226" s="73"/>
      <c r="F226" s="73"/>
    </row>
    <row r="227" spans="2:6" x14ac:dyDescent="0.25">
      <c r="B227" s="71"/>
      <c r="C227" s="72"/>
      <c r="D227" s="73"/>
      <c r="E227" s="73"/>
      <c r="F227" s="73"/>
    </row>
    <row r="228" spans="2:6" x14ac:dyDescent="0.25">
      <c r="B228" s="71"/>
      <c r="C228" s="72"/>
      <c r="D228" s="73"/>
      <c r="E228" s="73"/>
      <c r="F228" s="73"/>
    </row>
    <row r="229" spans="2:6" x14ac:dyDescent="0.25">
      <c r="B229" s="71"/>
      <c r="C229" s="72"/>
      <c r="D229" s="73"/>
      <c r="E229" s="73"/>
      <c r="F229" s="73"/>
    </row>
    <row r="230" spans="2:6" x14ac:dyDescent="0.25">
      <c r="B230" s="71"/>
      <c r="C230" s="72"/>
      <c r="D230" s="73"/>
      <c r="E230" s="73"/>
      <c r="F230" s="73"/>
    </row>
    <row r="231" spans="2:6" x14ac:dyDescent="0.25">
      <c r="B231" s="71"/>
      <c r="C231" s="72"/>
      <c r="D231" s="73"/>
      <c r="E231" s="73"/>
      <c r="F231" s="73"/>
    </row>
    <row r="232" spans="2:6" x14ac:dyDescent="0.25">
      <c r="B232" s="71"/>
      <c r="C232" s="72"/>
      <c r="D232" s="73"/>
      <c r="E232" s="73"/>
      <c r="F232" s="73"/>
    </row>
    <row r="233" spans="2:6" x14ac:dyDescent="0.25">
      <c r="B233" s="71"/>
      <c r="C233" s="72"/>
      <c r="D233" s="73"/>
      <c r="E233" s="73"/>
      <c r="F233" s="73"/>
    </row>
    <row r="234" spans="2:6" x14ac:dyDescent="0.25">
      <c r="B234" s="71"/>
      <c r="C234" s="72"/>
      <c r="D234" s="73"/>
      <c r="E234" s="73"/>
      <c r="F234" s="73"/>
    </row>
    <row r="235" spans="2:6" x14ac:dyDescent="0.25">
      <c r="B235" s="71"/>
      <c r="C235" s="72"/>
      <c r="D235" s="73"/>
      <c r="E235" s="73"/>
      <c r="F235" s="73"/>
    </row>
    <row r="236" spans="2:6" x14ac:dyDescent="0.25">
      <c r="B236" s="71"/>
      <c r="C236" s="72"/>
      <c r="D236" s="73"/>
      <c r="E236" s="73"/>
      <c r="F236" s="73"/>
    </row>
    <row r="237" spans="2:6" x14ac:dyDescent="0.25">
      <c r="B237" s="71"/>
      <c r="C237" s="72"/>
      <c r="D237" s="73"/>
      <c r="E237" s="73"/>
      <c r="F237" s="73"/>
    </row>
    <row r="238" spans="2:6" x14ac:dyDescent="0.25">
      <c r="B238" s="71"/>
      <c r="C238" s="72"/>
      <c r="D238" s="73"/>
      <c r="E238" s="73"/>
      <c r="F238" s="73"/>
    </row>
    <row r="239" spans="2:6" x14ac:dyDescent="0.25">
      <c r="B239" s="71"/>
      <c r="C239" s="72"/>
      <c r="D239" s="73"/>
      <c r="E239" s="73"/>
      <c r="F239" s="73"/>
    </row>
    <row r="240" spans="2:6" x14ac:dyDescent="0.25">
      <c r="B240" s="71"/>
      <c r="C240" s="72"/>
      <c r="D240" s="73"/>
      <c r="E240" s="73"/>
      <c r="F240" s="73"/>
    </row>
    <row r="241" spans="2:6" x14ac:dyDescent="0.25">
      <c r="B241" s="71"/>
      <c r="C241" s="72"/>
      <c r="D241" s="73"/>
      <c r="E241" s="73"/>
      <c r="F241" s="73"/>
    </row>
    <row r="242" spans="2:6" x14ac:dyDescent="0.25">
      <c r="B242" s="71"/>
      <c r="C242" s="72"/>
      <c r="D242" s="73"/>
      <c r="E242" s="73"/>
      <c r="F242" s="73"/>
    </row>
    <row r="243" spans="2:6" x14ac:dyDescent="0.25">
      <c r="B243" s="71"/>
      <c r="C243" s="72"/>
      <c r="D243" s="73"/>
      <c r="E243" s="73"/>
      <c r="F243" s="73"/>
    </row>
    <row r="244" spans="2:6" x14ac:dyDescent="0.25">
      <c r="B244" s="71"/>
      <c r="C244" s="72"/>
      <c r="D244" s="73"/>
      <c r="E244" s="73"/>
      <c r="F244" s="73"/>
    </row>
    <row r="245" spans="2:6" x14ac:dyDescent="0.25">
      <c r="B245" s="71"/>
      <c r="C245" s="72"/>
      <c r="D245" s="73"/>
      <c r="E245" s="73"/>
      <c r="F245" s="73"/>
    </row>
  </sheetData>
  <mergeCells count="1">
    <mergeCell ref="B2:F2"/>
  </mergeCells>
  <pageMargins left="0.7" right="0.7" top="0.75" bottom="0.75" header="0.3" footer="0.3"/>
  <pageSetup paperSize="9" scale="7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136</vt:i4>
      </vt:variant>
    </vt:vector>
  </HeadingPairs>
  <TitlesOfParts>
    <vt:vector size="136" baseType="lpstr">
      <vt:lpstr>PLT1 Aldino</vt:lpstr>
      <vt:lpstr>PLT2 Aldino</vt:lpstr>
      <vt:lpstr>CO Aldino</vt:lpstr>
      <vt:lpstr>Totale ALDINO</vt:lpstr>
      <vt:lpstr>PLT1 Andriano</vt:lpstr>
      <vt:lpstr>PLT2 Andriano</vt:lpstr>
      <vt:lpstr>CO Andriano</vt:lpstr>
      <vt:lpstr>Totale ANDRIANO</vt:lpstr>
      <vt:lpstr>PLT1 Anterivo</vt:lpstr>
      <vt:lpstr>PLT2 Anterivo</vt:lpstr>
      <vt:lpstr>PLT3 Anterivo</vt:lpstr>
      <vt:lpstr>CO Anterivo</vt:lpstr>
      <vt:lpstr>Totale ANTERIVO</vt:lpstr>
      <vt:lpstr>PLT1 Appiano</vt:lpstr>
      <vt:lpstr>PLT2 Appiano</vt:lpstr>
      <vt:lpstr>PLT3 Appiano</vt:lpstr>
      <vt:lpstr>PLT4 Appiano</vt:lpstr>
      <vt:lpstr>PR1 Appiano</vt:lpstr>
      <vt:lpstr>PR2 Appiano</vt:lpstr>
      <vt:lpstr>PR3 Appiano</vt:lpstr>
      <vt:lpstr>PR4 Appiano</vt:lpstr>
      <vt:lpstr>PR5 Appiano</vt:lpstr>
      <vt:lpstr>PR6 Appiano</vt:lpstr>
      <vt:lpstr>PR7 Appiano</vt:lpstr>
      <vt:lpstr>CO Appiano</vt:lpstr>
      <vt:lpstr>Totale APPIANO</vt:lpstr>
      <vt:lpstr>PLT1 Bronzolo</vt:lpstr>
      <vt:lpstr>PLT2 Bronzolo</vt:lpstr>
      <vt:lpstr>PR1 Bronzolo</vt:lpstr>
      <vt:lpstr>PR2-CO Bronzolo</vt:lpstr>
      <vt:lpstr>PR3 Bronzolo</vt:lpstr>
      <vt:lpstr>PR4 Bronzolo</vt:lpstr>
      <vt:lpstr>PR5 Bronzolo</vt:lpstr>
      <vt:lpstr>PR6 Bronzolo</vt:lpstr>
      <vt:lpstr>PR7 Bronzolo</vt:lpstr>
      <vt:lpstr>PR8 Bronzolo</vt:lpstr>
      <vt:lpstr>Totale BRONZOLO</vt:lpstr>
      <vt:lpstr>PLT1 Caldaro</vt:lpstr>
      <vt:lpstr>PLT2 Caldaro</vt:lpstr>
      <vt:lpstr>PLT3 Caldaro</vt:lpstr>
      <vt:lpstr>PLT4 Caldaro</vt:lpstr>
      <vt:lpstr>PLT5 Caldaro</vt:lpstr>
      <vt:lpstr>CO Caldaro</vt:lpstr>
      <vt:lpstr>Totale CALDARO</vt:lpstr>
      <vt:lpstr>PLT1 Cortaccia</vt:lpstr>
      <vt:lpstr>PLT2 Cortaccia</vt:lpstr>
      <vt:lpstr>PLT3 Cortaccia</vt:lpstr>
      <vt:lpstr>CO Cortaccia</vt:lpstr>
      <vt:lpstr>Totale CORTACCIA</vt:lpstr>
      <vt:lpstr>PLT1 Cortina</vt:lpstr>
      <vt:lpstr>PLT2 Cortina</vt:lpstr>
      <vt:lpstr>PLT3 Cortina</vt:lpstr>
      <vt:lpstr>PR1-CO Cortina</vt:lpstr>
      <vt:lpstr>Totale CORTINA</vt:lpstr>
      <vt:lpstr>PLT1 Egna</vt:lpstr>
      <vt:lpstr>PLT2 Egna</vt:lpstr>
      <vt:lpstr>PLT3 Egna</vt:lpstr>
      <vt:lpstr>PLT4 Egna</vt:lpstr>
      <vt:lpstr>PLT5 Egna</vt:lpstr>
      <vt:lpstr>PLT6 Egna</vt:lpstr>
      <vt:lpstr>PLT7 Egna</vt:lpstr>
      <vt:lpstr>PLT8 Egna</vt:lpstr>
      <vt:lpstr>PLT9 Egna</vt:lpstr>
      <vt:lpstr>CO Egna</vt:lpstr>
      <vt:lpstr>Totale EGNA</vt:lpstr>
      <vt:lpstr>PLT1 Laives</vt:lpstr>
      <vt:lpstr>PLT2 Laives</vt:lpstr>
      <vt:lpstr>PLT3 Laives</vt:lpstr>
      <vt:lpstr>PLT4 Laives</vt:lpstr>
      <vt:lpstr>PLT5 Laives</vt:lpstr>
      <vt:lpstr>PLT6 Laives</vt:lpstr>
      <vt:lpstr>CO Laives</vt:lpstr>
      <vt:lpstr>Totale LAIVES</vt:lpstr>
      <vt:lpstr>PLT1 Magrè</vt:lpstr>
      <vt:lpstr>PLT2 Magrè</vt:lpstr>
      <vt:lpstr>PLT3 Magrè</vt:lpstr>
      <vt:lpstr>PR1 Magrè</vt:lpstr>
      <vt:lpstr>CO Magrè</vt:lpstr>
      <vt:lpstr>Totale MAGRE</vt:lpstr>
      <vt:lpstr>PLT1 Montagna</vt:lpstr>
      <vt:lpstr>PLT2 Montagna</vt:lpstr>
      <vt:lpstr>PLT3 Montagna</vt:lpstr>
      <vt:lpstr>CO Montagna</vt:lpstr>
      <vt:lpstr>Totale MONTAGNA</vt:lpstr>
      <vt:lpstr>PLT1 Ora</vt:lpstr>
      <vt:lpstr>PLT2 Ora</vt:lpstr>
      <vt:lpstr>PLT3 Ora</vt:lpstr>
      <vt:lpstr>PLT4 Ora</vt:lpstr>
      <vt:lpstr>PLT5 Ora</vt:lpstr>
      <vt:lpstr>CO Ora</vt:lpstr>
      <vt:lpstr>Totale ORA</vt:lpstr>
      <vt:lpstr>PLT1 Salorno</vt:lpstr>
      <vt:lpstr>PLT2 Salorno</vt:lpstr>
      <vt:lpstr>PLT3 Salorno</vt:lpstr>
      <vt:lpstr>PLT4 Salorno</vt:lpstr>
      <vt:lpstr>PR1 Salorno</vt:lpstr>
      <vt:lpstr>PR2-CO Salorno</vt:lpstr>
      <vt:lpstr>Totale SALORNO</vt:lpstr>
      <vt:lpstr>PLT1 Terlano</vt:lpstr>
      <vt:lpstr>PLT2 Terlano</vt:lpstr>
      <vt:lpstr>PLT3 Terlano</vt:lpstr>
      <vt:lpstr>PLT4 Terlano</vt:lpstr>
      <vt:lpstr>PLT5 Terlano</vt:lpstr>
      <vt:lpstr>CO Terlano</vt:lpstr>
      <vt:lpstr>Totale TERLANO</vt:lpstr>
      <vt:lpstr>PLT1 Termeno</vt:lpstr>
      <vt:lpstr>PLT2 Termeno</vt:lpstr>
      <vt:lpstr>PLT3 Termeno</vt:lpstr>
      <vt:lpstr>PLT4 Termeno</vt:lpstr>
      <vt:lpstr>CO Termeno</vt:lpstr>
      <vt:lpstr>Totale TERMENO</vt:lpstr>
      <vt:lpstr>PLT1 Trodena</vt:lpstr>
      <vt:lpstr>PLT2 Trodena</vt:lpstr>
      <vt:lpstr>PLT3 Trodena</vt:lpstr>
      <vt:lpstr>PLT4 Trodena</vt:lpstr>
      <vt:lpstr>CO Trodena</vt:lpstr>
      <vt:lpstr>Totale TRODENA</vt:lpstr>
      <vt:lpstr>PLT1 Vadena</vt:lpstr>
      <vt:lpstr>PLT2 Vadena</vt:lpstr>
      <vt:lpstr>PLT3 Vadena</vt:lpstr>
      <vt:lpstr>PLT4 Vadena</vt:lpstr>
      <vt:lpstr>PR1 Vadena</vt:lpstr>
      <vt:lpstr>PR2 Vadena</vt:lpstr>
      <vt:lpstr>PR3 Vadena</vt:lpstr>
      <vt:lpstr>CO Vadena</vt:lpstr>
      <vt:lpstr>Totale VADENA</vt:lpstr>
      <vt:lpstr>SC BZGUE</vt:lpstr>
      <vt:lpstr>CO CC Bolzano</vt:lpstr>
      <vt:lpstr>CO CC Egna</vt:lpstr>
      <vt:lpstr>CO PS Bolzano</vt:lpstr>
      <vt:lpstr>Categorie SOA</vt:lpstr>
      <vt:lpstr>Totale</vt:lpstr>
      <vt:lpstr>Elenco Prezzi Unitari</vt:lpstr>
      <vt:lpstr>Quadro Economico</vt:lpstr>
      <vt:lpstr>Elenco postazioni</vt:lpstr>
      <vt:lpstr>%</vt:lpstr>
    </vt:vector>
  </TitlesOfParts>
  <Company>COMUNE DI CASTEGGIO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Videosorveglianza : Parco Nazionale Arcipelago Toscano</dc:title>
  <dc:subject>Progetto Preliminare : Computo Metrico e Quadro Economico</dc:subject>
  <dc:creator>Traduzioni STR - Trento</dc:creator>
  <cp:lastModifiedBy>Traduzioni STR </cp:lastModifiedBy>
  <cp:lastPrinted>2018-05-20T13:53:25Z</cp:lastPrinted>
  <dcterms:created xsi:type="dcterms:W3CDTF">1998-03-27T10:29:17Z</dcterms:created>
  <dcterms:modified xsi:type="dcterms:W3CDTF">2018-11-09T10:18:11Z</dcterms:modified>
</cp:coreProperties>
</file>