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4" activeTab="0"/>
  </bookViews>
  <sheets>
    <sheet name="Verzeichnis-Elenco" sheetId="1" r:id="rId1"/>
  </sheets>
  <definedNames>
    <definedName name="Excel_BuiltIn_Print_Area" localSheetId="0">'Verzeichnis-Elenco'!$A$1:$H$65497</definedName>
  </definedNames>
  <calcPr fullCalcOnLoad="1"/>
</workbook>
</file>

<file path=xl/sharedStrings.xml><?xml version="1.0" encoding="utf-8"?>
<sst xmlns="http://schemas.openxmlformats.org/spreadsheetml/2006/main" count="1388" uniqueCount="1197">
  <si>
    <t>Anlage – Allegato  C1</t>
  </si>
  <si>
    <t>RADWEG  VÖLS – SEIS  -  2. BAULOS  -  UNTERFÜHRUNG ST. ANTON</t>
  </si>
  <si>
    <t>PISTA CICLABILE FIE`-SIUSI  -  2°LOTTO – SOTTOPASSAGGIO SAN ANTONIO</t>
  </si>
  <si>
    <t>Angebot nach Einheitspreisen – Verzeichnis der Kategorien der Arbeiten und Lieferungen
Offerta a prezzi unitari - Lista delle categorie dei lavori e forniture</t>
  </si>
  <si>
    <t>Der/die Unterfertigte / Il sottoscritto .................................................................................................................................................................................................................................</t>
  </si>
  <si>
    <t></t>
  </si>
  <si>
    <t xml:space="preserve">als gesetzlicher Vertreter des Einzelunternehmens bzw. Konsortiums/EWIV </t>
  </si>
  <si>
    <t>in qualità di legale rappresentante dell’impresa singola ossia del consorzio/GEIE    …................................................................................................................................................</t>
  </si>
  <si>
    <t xml:space="preserve">als federführendens Unternehmen der Bietergemeinschaft </t>
  </si>
  <si>
    <t>in qualità di capogruppo dell'ATI                                                         ...............................................................................................................................................................................</t>
  </si>
  <si>
    <t>(dieses Dokument ist von allen Mitgliedern der Bietergemeinschaft digital zu signieren / questo documento dev'essere firmato digitalemente da ogni membro dell'ATI)</t>
  </si>
  <si>
    <t>mit Rechtssitz in der Gemeinde/con sede legale nel Comune di ........................................................................ (…..), Anschrift/Via …………………….............................……………………. Nr. ….....</t>
  </si>
  <si>
    <t>erklärt - dichiara</t>
  </si>
  <si>
    <t>folgende PEC e-Mail-Adresse / il seguente indirizzo PEC: …..........................................................................................................</t>
  </si>
  <si>
    <t>und bietet wie folgt an – e offre come segue:</t>
  </si>
  <si>
    <t></t>
  </si>
  <si>
    <r>
      <t xml:space="preserve">Die Mengen die aus der Kosten- und Massenberechnung ersichtlich sind, sind als nichtverbindliche Mengen </t>
    </r>
    <r>
      <rPr>
        <sz val="9"/>
        <color indexed="8"/>
        <rFont val="Calibri"/>
        <family val="2"/>
      </rPr>
      <t>zu betrachten, unbeschadet der Bestimmungen über die Änderungen der Mengen der verlangten Leistungen.
Le quantità che si deducono dal computo metrico estimativo sono da intendersi come quantità puramente indicative e non vincolanti, fatte salve le disposizioni in merito alle variazioni delle quantità delle prestazioni</t>
    </r>
  </si>
  <si>
    <t>vom Anbieter auszufüllen
da compilare dall'offerente</t>
  </si>
  <si>
    <t>Nr</t>
  </si>
  <si>
    <t>Kode
Codice Art.</t>
  </si>
  <si>
    <t>Beschreibung</t>
  </si>
  <si>
    <t>Descrizione</t>
  </si>
  <si>
    <t>Maß- einheit
Un. di mis.</t>
  </si>
  <si>
    <t>Menge
Quantità</t>
  </si>
  <si>
    <t>Einheitspreis
Prezzo unitario</t>
  </si>
  <si>
    <t>Betrag
Importo</t>
  </si>
  <si>
    <t>51.00.00.00</t>
  </si>
  <si>
    <t>ELEMENTARPREISE</t>
  </si>
  <si>
    <t>PREZZI ELEMENTARI</t>
  </si>
  <si>
    <t>51.01.00.00</t>
  </si>
  <si>
    <t>STUNDENLÖHNE</t>
  </si>
  <si>
    <t>MANO D'OPERA</t>
  </si>
  <si>
    <t>51.01.01.00</t>
  </si>
  <si>
    <t>STUNDENLÖHNE - BAUSEKTOR</t>
  </si>
  <si>
    <t>MANO D'OPERA - SETTORE EDILE/CIVILE</t>
  </si>
  <si>
    <t>51.01.01.01</t>
  </si>
  <si>
    <t>Hochspez. Facharbeiter</t>
  </si>
  <si>
    <t>Operaio alt. spec.</t>
  </si>
  <si>
    <t>h</t>
  </si>
  <si>
    <t>51.01.01.02</t>
  </si>
  <si>
    <t>Spezialisierter Arbeiter</t>
  </si>
  <si>
    <t>Operaio specializzato</t>
  </si>
  <si>
    <t>51.01.01.03</t>
  </si>
  <si>
    <t>Qualifizierter Arbeiter</t>
  </si>
  <si>
    <t>Operaio qualificato</t>
  </si>
  <si>
    <t>51.01.01.04</t>
  </si>
  <si>
    <t>Arbeiter</t>
  </si>
  <si>
    <t>Operaio comune</t>
  </si>
  <si>
    <t>51.02.00.00</t>
  </si>
  <si>
    <t>MIETEN</t>
  </si>
  <si>
    <t>NOLI</t>
  </si>
  <si>
    <t>51.02.01.00</t>
  </si>
  <si>
    <t>TRANSPORTGERÄTE</t>
  </si>
  <si>
    <t>MEZZI DI TRASPORTO</t>
  </si>
  <si>
    <t>51.02.01.14</t>
  </si>
  <si>
    <t>Lastwagen mit Kippbrücke, 3- seitig</t>
  </si>
  <si>
    <t>Autocarro con cassa ribaltabile, 3 lati</t>
  </si>
  <si>
    <t>51.02.01.14C</t>
  </si>
  <si>
    <t>Nutzlast über 8,0 bis 10,5 t</t>
  </si>
  <si>
    <t>portata oltre 8,0 fino a 10,5 t</t>
  </si>
  <si>
    <t>51.02.01.14G</t>
  </si>
  <si>
    <t>Gewicht (Sondergenehmigung) 33 t</t>
  </si>
  <si>
    <t>peso (Autorizzazione speciale) 33 t</t>
  </si>
  <si>
    <t>51.02.02.00</t>
  </si>
  <si>
    <t>ERDBEWEGUNGS- UND LADEMASCHINEN</t>
  </si>
  <si>
    <t>MEZZI DI SCAVO E DI CARICAMENTO</t>
  </si>
  <si>
    <t>51.02.02.01</t>
  </si>
  <si>
    <t>Hydraulik-Bagger mit gummibereift, Motorleistung:</t>
  </si>
  <si>
    <t>Escavatore idraulico gommato, potenza motore:</t>
  </si>
  <si>
    <t>51.02.02.01A</t>
  </si>
  <si>
    <t>bis 36 kW (48 PS)</t>
  </si>
  <si>
    <t>fino a 36 kW (48 HP)</t>
  </si>
  <si>
    <t>51.02.02.01C</t>
  </si>
  <si>
    <t>von 51 bis 76 kW (69 - 102 PS)</t>
  </si>
  <si>
    <t>da 51 a 76 kW (69 - 102 HP)</t>
  </si>
  <si>
    <t>*51.02.04.00</t>
  </si>
  <si>
    <t>PUMPEN</t>
  </si>
  <si>
    <t>POMPE DI PROSCIUGAMENTO</t>
  </si>
  <si>
    <t>51.02.04.01</t>
  </si>
  <si>
    <t>Selbstsaugende Pumpe</t>
  </si>
  <si>
    <t>Pompa di prosciugamento autoadescante</t>
  </si>
  <si>
    <t>51.02.04.01C</t>
  </si>
  <si>
    <t>über 5,0 bis 7,0 kW (über 1500 bis 2000 l/min)</t>
  </si>
  <si>
    <t>oltre 5,0 fino a 7,0 kW (da 1500 a 2000 l/min)</t>
  </si>
  <si>
    <t>SUMME HAUPTKATEGORIE 51</t>
  </si>
  <si>
    <t>SOMMA CATEGORIA PRINCIPALE 51</t>
  </si>
  <si>
    <t>52.00.00.00</t>
  </si>
  <si>
    <t>ALLGEMEINE UND BESONDERE LASTEN DER BAUSTELLE</t>
  </si>
  <si>
    <t>ONERI GENERALI E PARTICOLARI DI CANTIERE</t>
  </si>
  <si>
    <t>52.01.00.00</t>
  </si>
  <si>
    <t>ALLGEMEINE BAUSTELLENLASTEN</t>
  </si>
  <si>
    <t>ONERI GENERALI DI CANTIERE</t>
  </si>
  <si>
    <t>52.01.01.00</t>
  </si>
  <si>
    <t>EINRICHTEN UND RÄUMEN DER BAUSTELLE</t>
  </si>
  <si>
    <t>INSTALLAZIONE E SGOMBERO DEL CANTIERE</t>
  </si>
  <si>
    <t>*52.01.01.01</t>
  </si>
  <si>
    <t>Einrichtung, Instandhaltung und Abbruch der Baustelle</t>
  </si>
  <si>
    <t>Installazione, manutenzione e sgombero cantiere</t>
  </si>
  <si>
    <t>52.01.03.00</t>
  </si>
  <si>
    <t>BAUSTELLENSCHILDER</t>
  </si>
  <si>
    <t>TABELLONI DI CANTIERE</t>
  </si>
  <si>
    <t>52.01.03.01</t>
  </si>
  <si>
    <t>Zweisprachiges Baustellenschild</t>
  </si>
  <si>
    <t>Tabellone bilingue</t>
  </si>
  <si>
    <t>*52.01.03.01A</t>
  </si>
  <si>
    <t>Dimension 3,10 x 4,20 m</t>
  </si>
  <si>
    <t>dimensione 3,10 x 4,20 m</t>
  </si>
  <si>
    <t>52.02.00.00</t>
  </si>
  <si>
    <t>BESONDERE BAUSTELLENLASTEN</t>
  </si>
  <si>
    <t>ONERI PARTICOLARI DI CANTIERE</t>
  </si>
  <si>
    <t>52.02.01.00</t>
  </si>
  <si>
    <t>VORARBEITEN</t>
  </si>
  <si>
    <t>OPERAZIONI PRELIMINARI</t>
  </si>
  <si>
    <t>*52.02.01.05</t>
  </si>
  <si>
    <t>Suchen von erdverlegten Infrastrukturen im gesamten von Bauarbeiten betroffenen Areal</t>
  </si>
  <si>
    <t>Ricerca di infrastrutture sotterranei in tutta la zona di lavoro</t>
  </si>
  <si>
    <t>*52.02.01.85</t>
  </si>
  <si>
    <t>Provisorische und definitive Umleitung der erdverlegten Infrastrukturen im gesamten von Aushubarbeiten betroffenen Areal</t>
  </si>
  <si>
    <t>Deviazione provvisoria e finale di sottoservizi in tutta l'area interessata di scavo</t>
  </si>
  <si>
    <t>SUMME HAUPTKATEGORIE 52</t>
  </si>
  <si>
    <t>SOMMA CATEGORIA PRINCIPALE 52</t>
  </si>
  <si>
    <t>53.00.00.00</t>
  </si>
  <si>
    <t>VORBEREITUNGS- UND ABSCHLUSSARBEITEN</t>
  </si>
  <si>
    <t>LAVORI PRELIMINARI E CONCLUSIVI</t>
  </si>
  <si>
    <t>53.02.00.00</t>
  </si>
  <si>
    <t>RODUNGSARBEITEN</t>
  </si>
  <si>
    <t>LAVORI DI DISBOSCAMENTO</t>
  </si>
  <si>
    <t>53.02.01.00</t>
  </si>
  <si>
    <t>RODUNGEN</t>
  </si>
  <si>
    <t>DISBOSCAMENTO IN GENERE</t>
  </si>
  <si>
    <t>53.02.01.01</t>
  </si>
  <si>
    <t>Rodungen - inbegriffen das Fällen von Bäumen mit Durchmesser bis 15 cm</t>
  </si>
  <si>
    <t>Disboscamento - compreso taglio di piante di diametro fino a 15 cm</t>
  </si>
  <si>
    <t>m2</t>
  </si>
  <si>
    <t>53.02.02.00</t>
  </si>
  <si>
    <t>FÄLLEN VON BÄUMEN</t>
  </si>
  <si>
    <t>ABBATTIMENTO DI PIANTE</t>
  </si>
  <si>
    <t>53.02.02.01</t>
  </si>
  <si>
    <t>Fällen von Bäumen</t>
  </si>
  <si>
    <t>Abbattimento di piante</t>
  </si>
  <si>
    <t>53.02.02.01A</t>
  </si>
  <si>
    <t>Durchmesser 16 bis 20 cm</t>
  </si>
  <si>
    <t>diametro 16 fino a  20 cm</t>
  </si>
  <si>
    <t>53.02.02.01B</t>
  </si>
  <si>
    <t>Durchmesser 21 bis 30 cm</t>
  </si>
  <si>
    <t>diametro 21 fino a 30 cm</t>
  </si>
  <si>
    <t>53.02.02.01C</t>
  </si>
  <si>
    <t>Durchmesser 31 bis 40 cm</t>
  </si>
  <si>
    <t>diametro 31 fino a 40 cm</t>
  </si>
  <si>
    <t>53.02.02.01D</t>
  </si>
  <si>
    <t>Durchmesser 41 bis 60 cm</t>
  </si>
  <si>
    <t>diametro 41 fino a 60 cm</t>
  </si>
  <si>
    <t>53.02.02.01E</t>
  </si>
  <si>
    <t>Durchmesser über 60 cm</t>
  </si>
  <si>
    <t>diametro oltre 60 cm</t>
  </si>
  <si>
    <t>53.02.05.00</t>
  </si>
  <si>
    <t>ENTFERNEN VON WURZELSTÖCKEN</t>
  </si>
  <si>
    <t>ESTIRPAZIONE DI CEPPAIE</t>
  </si>
  <si>
    <t>53.02.05.03</t>
  </si>
  <si>
    <t>Entfernen von Wurzelstöcken, Durchmesser:</t>
  </si>
  <si>
    <t>Estirpazione di ceppaie, diametro:</t>
  </si>
  <si>
    <t>53.02.05.03A</t>
  </si>
  <si>
    <t>16 bis 20 cm</t>
  </si>
  <si>
    <t>cm 16 fino a 20</t>
  </si>
  <si>
    <t>53.02.05.03B</t>
  </si>
  <si>
    <t>21 bis 30 cm</t>
  </si>
  <si>
    <t>cm 21 fino a 30</t>
  </si>
  <si>
    <t>53.02.05.03C</t>
  </si>
  <si>
    <t>31 bis 40 cm</t>
  </si>
  <si>
    <t>cm 31 fino a 40</t>
  </si>
  <si>
    <t>53.02.05.03D</t>
  </si>
  <si>
    <t>41 bis 60 cm</t>
  </si>
  <si>
    <t>cm 41 fino a 60</t>
  </si>
  <si>
    <t>53.02.05.03E</t>
  </si>
  <si>
    <t>über 60 cm</t>
  </si>
  <si>
    <t>oltre cm 60</t>
  </si>
  <si>
    <t>53.05.00.00</t>
  </si>
  <si>
    <t>BELAGSSCHNEIDEARBEITEN</t>
  </si>
  <si>
    <t>TAGLIO DI PAVIMENTAZIONI</t>
  </si>
  <si>
    <t>53.05.01.00</t>
  </si>
  <si>
    <t>SCHNEIDEN VON BITUMINÖSEN BELÄGEN</t>
  </si>
  <si>
    <t>TAGLIO DI PAVIMENTAZIONI BITUMINOSE</t>
  </si>
  <si>
    <t>53.05.01.01</t>
  </si>
  <si>
    <t>Schneiden von bituminösen Belägen</t>
  </si>
  <si>
    <t>Taglio di pavimentazioni bituminose</t>
  </si>
  <si>
    <t>53.05.01.01A</t>
  </si>
  <si>
    <t>Belagstärke bis 10,0 cm</t>
  </si>
  <si>
    <t>per spessori di pavimentazione fino a 10,00 cm</t>
  </si>
  <si>
    <t>m</t>
  </si>
  <si>
    <t>53.05.01.01B</t>
  </si>
  <si>
    <t>Belagstärke über 10,0 cm bis 20,0 cm</t>
  </si>
  <si>
    <t>per spessori di pavimentazione oltre 10,0 cm  fino a 20,00 cm</t>
  </si>
  <si>
    <t>53.10.00.00</t>
  </si>
  <si>
    <t>AUSBAUEN VON GEGENSTÄNDEN</t>
  </si>
  <si>
    <t>RIMOZIONI</t>
  </si>
  <si>
    <t>53.10.02.00</t>
  </si>
  <si>
    <t>AUSBAU VON STRASSENSCHILDERN</t>
  </si>
  <si>
    <t>RIMOZIONE DI SEGNALI STRADALI</t>
  </si>
  <si>
    <t>53.10.02.01</t>
  </si>
  <si>
    <t>Ausbau von Straßenschildern</t>
  </si>
  <si>
    <t>Rimozione di segnali stradali</t>
  </si>
  <si>
    <t>*53.10.04.00</t>
  </si>
  <si>
    <t>AUSBAU VON MASTEN</t>
  </si>
  <si>
    <t>RIMOZIONE DI PALI</t>
  </si>
  <si>
    <t>53.10.04.02</t>
  </si>
  <si>
    <t>Ausbau von Beleuchtungsmasten</t>
  </si>
  <si>
    <t>Rimozione di palo di illuminazione</t>
  </si>
  <si>
    <t>53.10.04.02B</t>
  </si>
  <si>
    <t>Mastenlänge: über 6,00 bis 12,00 m</t>
  </si>
  <si>
    <t>lunghezza palo: oltre 6,00 fino a 12,00 m</t>
  </si>
  <si>
    <t>53.10.12.00</t>
  </si>
  <si>
    <t>AUSBAU VON RANDSTEINEN</t>
  </si>
  <si>
    <t>RIMOZIONE DI CORDONATE</t>
  </si>
  <si>
    <t>53.10.12.01</t>
  </si>
  <si>
    <t>Ausbau, Sortierung und Reinigung von Randsteinen</t>
  </si>
  <si>
    <t>Rimozione, cernita e pulizia di cordonate</t>
  </si>
  <si>
    <t>*53.10.12.01B</t>
  </si>
  <si>
    <t>Randsteine aus Naturstein oder Beton</t>
  </si>
  <si>
    <t>cordonate in pietra naturale o calcestruzzo</t>
  </si>
  <si>
    <t>53.11.00.00</t>
  </si>
  <si>
    <t>WIEDEREINBAU VON AUSGEBAUTEN GEGENSTÄNDEN</t>
  </si>
  <si>
    <t>RIMESSA IN OPERA DI OGGETTI PRECEDENTEMENTE RIMOSSI</t>
  </si>
  <si>
    <t>53.11.02.00</t>
  </si>
  <si>
    <t>WIEDEREINBAU VON STRASSENSCHILDERN</t>
  </si>
  <si>
    <t>RIMESSA IN OPERA DI SEGNALI STRADALI</t>
  </si>
  <si>
    <t>53.11.02.01</t>
  </si>
  <si>
    <t>Wiedereinbau von Straßenschildern an den von der BL angegebenen Stellen</t>
  </si>
  <si>
    <t>Rimessa in opera di segnali stradali nei luoghi indicati dalla DL</t>
  </si>
  <si>
    <t>*53.11.04.00</t>
  </si>
  <si>
    <t>WIEDEREINBAU VON MASTEN</t>
  </si>
  <si>
    <t>RIMESSA IN OPERA DI PALI</t>
  </si>
  <si>
    <t>53.11.04.02</t>
  </si>
  <si>
    <t>Wiedereinbau von Beleuchtungsmasten</t>
  </si>
  <si>
    <t>Rimessa in opera di palo di illuminazione</t>
  </si>
  <si>
    <t>53.11.04.02B</t>
  </si>
  <si>
    <t>53.11.12.00</t>
  </si>
  <si>
    <t>WIEDEREINBAU VON RANDSTEINEN UND KUNETTEN IN NATURSTEIN</t>
  </si>
  <si>
    <t>RIMESSA IN OPERA DI CORDONATE E CUNETTE IN PIETRAME</t>
  </si>
  <si>
    <t>53.11.12.01</t>
  </si>
  <si>
    <t>Wiedereinbau von Bordsteinen</t>
  </si>
  <si>
    <t>Rimessa in opera di cordonata</t>
  </si>
  <si>
    <t>*53.11.12.01B</t>
  </si>
  <si>
    <t>aus Naturstein oder Beton</t>
  </si>
  <si>
    <t>in pietra naturale ocalcestruzzo</t>
  </si>
  <si>
    <t>SUMME HAUPTKATEGORIE 53</t>
  </si>
  <si>
    <t>SOMMA CATEGORIA PRINCIPALE 53</t>
  </si>
  <si>
    <t>54.00.00.00</t>
  </si>
  <si>
    <t>ERDBEWEGUNGEN, ABBRUCHARBEITEN</t>
  </si>
  <si>
    <t>MOVIMENTI DI TERRA, DEMOLIZIONI</t>
  </si>
  <si>
    <t>*54.01.00.00</t>
  </si>
  <si>
    <t>AUSHÜBE</t>
  </si>
  <si>
    <t>SCAVI</t>
  </si>
  <si>
    <t>*54.01.01.00</t>
  </si>
  <si>
    <t>ALLGEMEINER AUSHUB (OFFENE AUSHUBARBEITEN)</t>
  </si>
  <si>
    <t>SCAVI DI SBANCAMENTO (A SEZIONE APERTA)</t>
  </si>
  <si>
    <t>54.01.01.01</t>
  </si>
  <si>
    <t>Allgemeiner Aushub im Material</t>
  </si>
  <si>
    <t>Scavo di sbancamento in materiale</t>
  </si>
  <si>
    <t>m3</t>
  </si>
  <si>
    <t>54.01.01.07</t>
  </si>
  <si>
    <t>Zerkleinerung von Steinblöcken im Naturlager bei allgemeinem Aushub</t>
  </si>
  <si>
    <t>Frantumazione di massi nel giacimento naturale, in scavi di sbancamento</t>
  </si>
  <si>
    <t>54.01.01.07B</t>
  </si>
  <si>
    <t>mittels hydraulischer oder pneumatischer Werkzeuge, auf dem Aushubgerät montiert</t>
  </si>
  <si>
    <t>con ausilio di attrezzi idraulici o pneumatici montati sul mezzo di scavo</t>
  </si>
  <si>
    <t>54.01.01.10</t>
  </si>
  <si>
    <t>Allgemeiner Aushub in Pickelfels</t>
  </si>
  <si>
    <t>Scavo di sbancamento in roccia da piccone</t>
  </si>
  <si>
    <t>54.01.01.15</t>
  </si>
  <si>
    <t>Allgemeiner Aushub in kompaktem Fels</t>
  </si>
  <si>
    <t>Scavo di sbancamento in roccia compatta</t>
  </si>
  <si>
    <t>54.01.01.15B</t>
  </si>
  <si>
    <t>con ausilio di attrezzi idraulici o pneumatici (montati sul mezzo di scavo)</t>
  </si>
  <si>
    <t>54.01.01.90</t>
  </si>
  <si>
    <t>Aufpreis für Tiefen über 3,50 m.</t>
  </si>
  <si>
    <t>Sovrapprezzo per profondità oltre 3,50 m.</t>
  </si>
  <si>
    <t>54.01.01.90A</t>
  </si>
  <si>
    <t>Tiefe über 3,50 m bis 4,50 m</t>
  </si>
  <si>
    <t>profondità oltre 3,50 m fino a 4,50 m</t>
  </si>
  <si>
    <t>54.01.90.00</t>
  </si>
  <si>
    <t>AUFPREISE FÜR BESONDERE ERSCHWERNISSE</t>
  </si>
  <si>
    <t>SOVRAPPREZZI PER ONERI PARTICOLARI</t>
  </si>
  <si>
    <t>54.01.90.01</t>
  </si>
  <si>
    <t>Aufpreis für Handaushub</t>
  </si>
  <si>
    <t>Sovrapprezzo per scavo eseguito a mano</t>
  </si>
  <si>
    <t>54.01.90.01A</t>
  </si>
  <si>
    <t>in Material jedwelcher Konsistenz und Natur</t>
  </si>
  <si>
    <t>in materiale di qualunque consistenza e natura</t>
  </si>
  <si>
    <t>54.01.90.01B</t>
  </si>
  <si>
    <t>in Pickelfels</t>
  </si>
  <si>
    <t>in roccia da piccone</t>
  </si>
  <si>
    <t>*54.02.00.00</t>
  </si>
  <si>
    <t>ABBRUCHARBEITEN</t>
  </si>
  <si>
    <t>DEMOLIZIONI</t>
  </si>
  <si>
    <t>54.02.03.00</t>
  </si>
  <si>
    <t>ABBRUCH VON STEINMAUERWERK UND BETON</t>
  </si>
  <si>
    <t>DEMOLIZIONE DI MURATURA IN PIETRAME ED IN CONGLOMERATO CEMENTIZIO</t>
  </si>
  <si>
    <t>54.02.03.10</t>
  </si>
  <si>
    <t>Abbruch von Mischmauerwerk</t>
  </si>
  <si>
    <t>Demolizione di muratura mista</t>
  </si>
  <si>
    <t>54.02.05.00</t>
  </si>
  <si>
    <t>ABBRUCH VON STAHLBETONSTRUKTUREN</t>
  </si>
  <si>
    <t>DEMOLIZIONE DI STRUTTURE IN CEMENTO ARMATO</t>
  </si>
  <si>
    <t>54.02.05.05</t>
  </si>
  <si>
    <t>Abbruch von Stahlbetonstrukturen</t>
  </si>
  <si>
    <t>Demolizione di strutture in cemento armato</t>
  </si>
  <si>
    <t>*54.02.05.05C</t>
  </si>
  <si>
    <t>mit hydraulischen oder pneumatischen Werkzeugen von Hand oder auf Baugerät montiert (Preßlufthämmer)</t>
  </si>
  <si>
    <t>con attrezzi idraulici o pneumatici a mano o montati su mezzo meccanico (martelli demolitori)</t>
  </si>
  <si>
    <t>*54.02.20.00</t>
  </si>
  <si>
    <t>ABBRUCH VON FAHRBAHNBELÄGEN</t>
  </si>
  <si>
    <t>DEMOLIZIONE DI PAVIMENTAZIONI</t>
  </si>
  <si>
    <t>54.02.20.03</t>
  </si>
  <si>
    <t>Abbruch von bituminöser Fahrbahndecke</t>
  </si>
  <si>
    <t>Demolizione di pavimentazione bituminosa</t>
  </si>
  <si>
    <t>54.02.20.03A</t>
  </si>
  <si>
    <t>Belagstärke Stärke bis 10 cm</t>
  </si>
  <si>
    <t>spessore di pavimentazione fino a 10 cm</t>
  </si>
  <si>
    <t>54.02.20.03B</t>
  </si>
  <si>
    <t>Belagstärke über 10 cm bis 20 cm</t>
  </si>
  <si>
    <t>spessore  di pavimentazione oltre 10 cm fino a 20 cm</t>
  </si>
  <si>
    <t>54.10.00.00</t>
  </si>
  <si>
    <t>AUFSCHÜTTUNGEN UND WIEDERAUFFÜLLUNGEN</t>
  </si>
  <si>
    <t>RILEVATI E RINTERRI</t>
  </si>
  <si>
    <t>54.10.02.00</t>
  </si>
  <si>
    <t>AUSFÜHREN VON AUFSCHÜTTUNGEN UND WIEDERAUFFÜLLUNGEN</t>
  </si>
  <si>
    <t>SOLA ESECUZIONE DI RILEVATI E RINTERRI</t>
  </si>
  <si>
    <t>54.10.02.03</t>
  </si>
  <si>
    <t>Ausführen von Dämmen, Aufschüttungen und Wiederauffüllungen</t>
  </si>
  <si>
    <t>Esecuzione di rilevati e rinterri</t>
  </si>
  <si>
    <t>54.10.02.03A</t>
  </si>
  <si>
    <t>für setzungsgefährdete Bauwerke</t>
  </si>
  <si>
    <t>per opere sensibili a cedimenti</t>
  </si>
  <si>
    <t>54.10.03.00</t>
  </si>
  <si>
    <t>LIEFERUNG VON FREMDMATERIAL UND AUSFÜHREN VON AUFSCHÜTTUNGEN UND WIEDERAUFFÜLLUNGEN</t>
  </si>
  <si>
    <t>FORNITURA DI MATERIALE DA CAVA DI PRESTITO ED ESECUZIONE DI RILEVATI E RINTERRI</t>
  </si>
  <si>
    <t>*54.10.03.03</t>
  </si>
  <si>
    <t>Dämme, Aufschüttungen und Wiederauffüllungen</t>
  </si>
  <si>
    <t>Formazione di rilevati e rinterri</t>
  </si>
  <si>
    <t>54.10.03.03A</t>
  </si>
  <si>
    <t>für setzungsempfindliche Bauwerke</t>
  </si>
  <si>
    <t>54.16.00.00</t>
  </si>
  <si>
    <t>TRAG- UND FROSTSCHUTZSCHICHTEN</t>
  </si>
  <si>
    <t>STRATI DI BASE (STRATI PORTANTI ED ANTIGELO)</t>
  </si>
  <si>
    <t>54.16.03.00</t>
  </si>
  <si>
    <t>LIEFERUNG VON FREMDMATERIAL UND AUSFÜHRUNG VON TRAGSCHICHTEN</t>
  </si>
  <si>
    <t>FORNITURA DI MATERIALE DA CAVA DI PRESTITO PER L'ESECUZIONE DI STRATI DI BASE</t>
  </si>
  <si>
    <t>*54.16.03.01</t>
  </si>
  <si>
    <t>Lieferung von Fremdmaterial Material in Erstanwendung und Ausführung von Tragschichten</t>
  </si>
  <si>
    <t>Fornitura di materiale di primo impiego ed esecuzione di strati di base</t>
  </si>
  <si>
    <t>54.16.03.01D</t>
  </si>
  <si>
    <t>nach Volumen im eingebauten Zustand</t>
  </si>
  <si>
    <t>a volume in opera</t>
  </si>
  <si>
    <t>54.30.00.00</t>
  </si>
  <si>
    <t>ARBEITEN MIT MUTTERERDE</t>
  </si>
  <si>
    <t>LAVORI CON TERRA VEGETALE</t>
  </si>
  <si>
    <t>54.30.03.00</t>
  </si>
  <si>
    <t>AUFLADEN, TRANSPORT UND ABLADEN VON MUTTERERDE, KOMPOST, TORF</t>
  </si>
  <si>
    <t>CARICAMENTO, TRASPORTO E SCARICAMENTO DI TERRA VEGETALE, COMPOST, TORBA</t>
  </si>
  <si>
    <t>54.30.03.05</t>
  </si>
  <si>
    <t>Aufladen, Transport und Abladen von Muttererde, Kompost, Torf</t>
  </si>
  <si>
    <t>Caricamento, trasporto e scaricamento di terra vegetale, compost, torba</t>
  </si>
  <si>
    <t>54.30.03.05A</t>
  </si>
  <si>
    <t>Muttererde, Kompost, Torf: lose</t>
  </si>
  <si>
    <t>terra vegetale, compost, torba: sciolti</t>
  </si>
  <si>
    <t>54.30.05.00</t>
  </si>
  <si>
    <t>AUSBREITEN UND EINEBNEN VON MUTTERBODEN, AUSBRINGEN VON GRASNARBEN, KOMPOST, TORF</t>
  </si>
  <si>
    <t>SPANDIMENTO E SPIANAMENTO DI TERRA VEGETALE, COMPOST, TORBA E POSA DI ZOLLE ERBOSE</t>
  </si>
  <si>
    <t>54.30.05.01</t>
  </si>
  <si>
    <t>Ausbreiten und Verteilen von Muttererde, Kompost, Torf</t>
  </si>
  <si>
    <t>Spandimento e spianamento di terra vegetale, compost, torba</t>
  </si>
  <si>
    <t>54.30.05.01D</t>
  </si>
  <si>
    <t>Schichtstärke: variabel</t>
  </si>
  <si>
    <t>spessore variabile</t>
  </si>
  <si>
    <t>SUMME HAUPTKATEGORIE 54</t>
  </si>
  <si>
    <t>SOMMA CATEGORIA PRINCIPALE 54</t>
  </si>
  <si>
    <t>55.00.00.00</t>
  </si>
  <si>
    <t>WASSERHALTUNGEN, GRUNDWASSERABSENKUNGEN, NUTZWASSERBRUNNEN</t>
  </si>
  <si>
    <t>AGGOTTAMENTI, ABBASSAMENTI DI FALDA, POZZI IDRICI</t>
  </si>
  <si>
    <t>55.02.00.00</t>
  </si>
  <si>
    <t>WASSERHALTUNGEN</t>
  </si>
  <si>
    <t>AGGOTTAMENTI</t>
  </si>
  <si>
    <t>55.02.04.00</t>
  </si>
  <si>
    <t>GEOTEXTILIEN - FILTERVLIESE</t>
  </si>
  <si>
    <t>GEOTESSUTI FILTRANTI</t>
  </si>
  <si>
    <t>55.02.04.01</t>
  </si>
  <si>
    <t>Filtervlies, Endlosfaden</t>
  </si>
  <si>
    <t>Geotessuto filtrante a filo continuo</t>
  </si>
  <si>
    <t>55.02.04.01C</t>
  </si>
  <si>
    <t>R 19,0 kN/m</t>
  </si>
  <si>
    <t>SUMME HAUPTKATEGORIE 55</t>
  </si>
  <si>
    <t>SOMMA CATEGORIA PRINCIPALE 55</t>
  </si>
  <si>
    <t>56.00.00.00</t>
  </si>
  <si>
    <t>GRABENVERBAUWÄNDE, BÖSCHUNGSVERKLEIDUNGEN</t>
  </si>
  <si>
    <t>PROTEZIONI DI PARETI DI SCAVO, RIVESTIMENTI DI SCARPATE</t>
  </si>
  <si>
    <t>56.06.00.00</t>
  </si>
  <si>
    <t>SPRITZBETON</t>
  </si>
  <si>
    <t>CALCESTRUZZO SPRUZZATO</t>
  </si>
  <si>
    <t>56.06.01.00</t>
  </si>
  <si>
    <t>EINRICHTEN UND RÄUMEN DER BAUSTELLE FÜR DIE HERSTELLUNG VON SPRRITZBETONVERKLEIDUNGEN</t>
  </si>
  <si>
    <t>INSTALLAZIONE E SGOMBERO DEL CANTIERE PER LA REALIZZAZIONE DI RIVESTIMENTO IN CLS SPRUZZATO</t>
  </si>
  <si>
    <t>56.06.01.01</t>
  </si>
  <si>
    <t>Einrichten und Räumen der Baustelle für die Herstellung einer Spritzbetonverkleidung</t>
  </si>
  <si>
    <t>Installazione e sgombero del cantiere per la realizzazione di rivestimento in cls spruzzato</t>
  </si>
  <si>
    <t>56.06.02.00</t>
  </si>
  <si>
    <t>VERKLEIDUNG VON BÖSCHUNGEN</t>
  </si>
  <si>
    <t>RIVESTIMENTO DI SCARPATE</t>
  </si>
  <si>
    <t>56.06.02.01</t>
  </si>
  <si>
    <t>Spritzbeton C20/25</t>
  </si>
  <si>
    <t>Calcestruzzo spruzzato C20/25</t>
  </si>
  <si>
    <t>56.06.02.01A</t>
  </si>
  <si>
    <t>Schichtstärke 5 cm</t>
  </si>
  <si>
    <t>spessore 5 cm</t>
  </si>
  <si>
    <t>56.06.05.00</t>
  </si>
  <si>
    <t>BEWEHRUNGSSTAHL FÜR SPRITZBETON</t>
  </si>
  <si>
    <t>ARMATURA METALLICA PER CALCESTRUZZO SPRUZZATO</t>
  </si>
  <si>
    <t>56.06.05.01</t>
  </si>
  <si>
    <t>Elektrisch verschweißtes Baustahlgitter</t>
  </si>
  <si>
    <t>Rete elettrosaldata in acciaio</t>
  </si>
  <si>
    <t>56.06.05.01A</t>
  </si>
  <si>
    <t>B450C</t>
  </si>
  <si>
    <t>kg</t>
  </si>
  <si>
    <t>56.07.00.00</t>
  </si>
  <si>
    <t>VERNAGELTE SPRITZBETONWAND TECHNISCHE VORBEMERKUNGEN</t>
  </si>
  <si>
    <t>PARETE CHIODATA IN SPRITZBETON OSSERVAZIONI TECNICO-OPERATIVE</t>
  </si>
  <si>
    <t>56.07.01.00</t>
  </si>
  <si>
    <t>EINRICHTEN UND RÄUMEN DER BAUSTELLE FÜR VERNAGELTE UND VERANKERTE SPRITZBETONWANDE</t>
  </si>
  <si>
    <t>INSTALLAZIONE E SGOMBERO DEL CANTIERE PER LA REALIZZAZIONE DI PARETI CHIODATE E TIRANTATE</t>
  </si>
  <si>
    <t>56.07.01.01</t>
  </si>
  <si>
    <t>Einrichten und Räumen der Baustelle für vernagelten Spritzbetonwand</t>
  </si>
  <si>
    <t>Installazione e sgombero del cantiere per pareti chiodate in spritzbeton</t>
  </si>
  <si>
    <t>56.07.02.00</t>
  </si>
  <si>
    <t>CALCESTRUZZO SPRUZZATO (SPRITZBETON)</t>
  </si>
  <si>
    <t>56.07.02.01</t>
  </si>
  <si>
    <t>Liefern und Aufbringen einer Spritzbetonschale als Baugrubensicherung.</t>
  </si>
  <si>
    <t>Fornitura e posa in opera di rivestimento in spritzbeton per il consolidamento dello scavo.</t>
  </si>
  <si>
    <t>56.07.02.01A</t>
  </si>
  <si>
    <t>Spritzbetonstärke: 12-15 cm</t>
  </si>
  <si>
    <t>Spessore spritzbeton: 12-15 cm</t>
  </si>
  <si>
    <t>56.07.05.00</t>
  </si>
  <si>
    <t>BEWEHRUNG FÜR VERNAGELTE SPRITZBETONWAND.</t>
  </si>
  <si>
    <t>ARMATURA PER  PER PARETE CHIODATA IN SPRITZBETON.</t>
  </si>
  <si>
    <t>56.07.05.01</t>
  </si>
  <si>
    <t>Bewehrung aus Baustahlgitter, Lieferung und Verlegung ohne Unterschied der Type.</t>
  </si>
  <si>
    <t>Armatura con rete elettrosaldata, fornitura e posa in opera senza distinzione di tipo.</t>
  </si>
  <si>
    <t>56.07.05.01A</t>
  </si>
  <si>
    <t>Stahlgüte B450C</t>
  </si>
  <si>
    <t>Acciaio: tipo B450C</t>
  </si>
  <si>
    <t>56.12.00.00</t>
  </si>
  <si>
    <t>PFAHLWÄNDE AUS KLEINKALIBRIGEN PFÄHLEN</t>
  </si>
  <si>
    <t>PARATIE IN MICROPALI</t>
  </si>
  <si>
    <t>56.12.01.00</t>
  </si>
  <si>
    <t>EINRICHTEN UND RÄUMEN DER BAUSTELLE FÜR DIE HERSTELLUNG VON KLEINBOHRPFÄHLEN (MICROPALI)</t>
  </si>
  <si>
    <t>INSTALLAZIONE E SGOMBERO DEL CANTIERE PER LA REALIZZAZIONE DI MICROPALI</t>
  </si>
  <si>
    <t>56.12.01.01</t>
  </si>
  <si>
    <t>Einrichten und Räumen der Baustelle für die Herstellung von Kleinbohrpfählen</t>
  </si>
  <si>
    <t>Installazione e sgombero del cantiere per la realizzazione di micropali</t>
  </si>
  <si>
    <t>56.12.02.00</t>
  </si>
  <si>
    <t>BOHRUNG FÜR KLEINBOHRPFÄHLE (MICROPALI)</t>
  </si>
  <si>
    <t>PERFORAZIONE PER MICROPALI</t>
  </si>
  <si>
    <t>56.12.02.01</t>
  </si>
  <si>
    <t>Kleinkalibriger Bohrpfahl, ausgeführt mittels Dreh- oder Drehschlagbohrung mit Verrohrung</t>
  </si>
  <si>
    <t>Micropalo per paratia, a rotazione o rotopercussione rivestita</t>
  </si>
  <si>
    <t>56.12.02.01C</t>
  </si>
  <si>
    <t>D 160 - 229 mm (9 ")</t>
  </si>
  <si>
    <t>56.12.03.00</t>
  </si>
  <si>
    <t>BEWEHRUNG FÜR KLEINKALIBRIGE BOHRPFÄHLE</t>
  </si>
  <si>
    <t>ARMATURA PER MICROPALI</t>
  </si>
  <si>
    <t>56.12.03.10</t>
  </si>
  <si>
    <t>Bewehrungsrohre für kleinkalibrige Bohrpfähle</t>
  </si>
  <si>
    <t>Armatura tubolare per micropali</t>
  </si>
  <si>
    <t>56.12.03.10B</t>
  </si>
  <si>
    <t>Rohr gelocht</t>
  </si>
  <si>
    <t>tubo forato</t>
  </si>
  <si>
    <t>56.20.00.00</t>
  </si>
  <si>
    <t>VERPRESSANKER FÜR ARBEITEN OBERTAGE</t>
  </si>
  <si>
    <t>TIRANTI, PER LAVORI A CIELO APERTO</t>
  </si>
  <si>
    <t>56.20.05.00</t>
  </si>
  <si>
    <t>BOHRUNGEN FÜR VERPRESSANKER</t>
  </si>
  <si>
    <t>PERFORAZIONI PER TIRANTI</t>
  </si>
  <si>
    <t>56.20.05.02</t>
  </si>
  <si>
    <t>Erstellen von Bohrloch für Zuganker, D 109 - 159 mm (6 1/4 ")</t>
  </si>
  <si>
    <t>Perforazione per tiranti, D 109 - 159 mm (6 1/4 ")</t>
  </si>
  <si>
    <t>56.20.05.02A</t>
  </si>
  <si>
    <t>L  bis 15,00 m</t>
  </si>
  <si>
    <t>L  fino a 15,00 m</t>
  </si>
  <si>
    <t>56.20.10.00</t>
  </si>
  <si>
    <t>LIEFERN UND EINBAU VON VERPRESSANKERN</t>
  </si>
  <si>
    <t>FORNITURA E POSA IN OPERA DI TIRANTI AD INIEZIONE</t>
  </si>
  <si>
    <t>56.20.10.02</t>
  </si>
  <si>
    <t>Liefern, Einbauen und Verpressen von permanenter Litzenankern.</t>
  </si>
  <si>
    <t>Fornitura, posa in opera ed iniezione di tiranti permanenti a trefoli.</t>
  </si>
  <si>
    <t>56.20.10.02A</t>
  </si>
  <si>
    <t>Permanenter Litzenanker, Last an der Streckgrenze bis 500 kN</t>
  </si>
  <si>
    <t>Tirante permanente a trefoli, carico al limite di snervamento fino a 500 kN</t>
  </si>
  <si>
    <t>56.20.15.00</t>
  </si>
  <si>
    <t>INJEKTIONEN FÜR VERPRESSGANKER</t>
  </si>
  <si>
    <t>INIEZIONI PER TIRANTI</t>
  </si>
  <si>
    <t>56.20.15.05</t>
  </si>
  <si>
    <t>Injektion für Verpressanker.</t>
  </si>
  <si>
    <t>Iniezione per tiranti</t>
  </si>
  <si>
    <t>56.20.15.05A</t>
  </si>
  <si>
    <t>Zement R 42.5</t>
  </si>
  <si>
    <t>cemento R 42.5</t>
  </si>
  <si>
    <t>56.20.80.00</t>
  </si>
  <si>
    <t>ZUBEHÖR FÜR VERPRESSANKER</t>
  </si>
  <si>
    <t>ACCESSORI PER TIRANTI</t>
  </si>
  <si>
    <t>56.20.80.05</t>
  </si>
  <si>
    <t>Verteilungsträger</t>
  </si>
  <si>
    <t>Travi di ripartizione a perdere</t>
  </si>
  <si>
    <t>56.20.80.05A</t>
  </si>
  <si>
    <t>Stahl S235</t>
  </si>
  <si>
    <t>acciaio S235</t>
  </si>
  <si>
    <t>56.21.00.00</t>
  </si>
  <si>
    <t>NÄGEL (PASSIVE ANKER) FÜR ARBEITEN OBERTAGE.</t>
  </si>
  <si>
    <t>CHIODI (TIRANTI PASSIVI) PER LAVORI A CIELO APERTO.</t>
  </si>
  <si>
    <t>56.21.02.00</t>
  </si>
  <si>
    <t>SELBSTBOHRANKER</t>
  </si>
  <si>
    <t>CHIODI AUTOPERFORANTI</t>
  </si>
  <si>
    <t>56.21.02.01</t>
  </si>
  <si>
    <t>Liefern, Bohren und Versetzen von Selbstbohrankern, inkl. Ankerplatte, Kopfmutter, Verlängerungsmuffen und dazugehöriger Bohrkrone.</t>
  </si>
  <si>
    <t>Fornitura, perforazione e posa in opera di chiodi ad iniezione, comprensivi di piastra di ancoraggio, bullone, manicotti di prolungamento e la rispettiva corona di perforazione.</t>
  </si>
  <si>
    <t>56.21.02.01F</t>
  </si>
  <si>
    <t>Last an der Streckgrenze: 400 KN</t>
  </si>
  <si>
    <t>Carico al limite di snervamento: 400 KN</t>
  </si>
  <si>
    <t>56.80.00.00</t>
  </si>
  <si>
    <t>NEBENARBEITEN</t>
  </si>
  <si>
    <t>LAVORI AUSILIARI</t>
  </si>
  <si>
    <t>56.80.05.00</t>
  </si>
  <si>
    <t>KOPFBALKEN FÜR KLEINBOHRPFÄHLE</t>
  </si>
  <si>
    <t>CORDOLI DI RIPARTIZIONE</t>
  </si>
  <si>
    <t>56.80.05.01</t>
  </si>
  <si>
    <t>Verbindungs- und Verteilungsträger</t>
  </si>
  <si>
    <t>Cordolo di collegamento e di ripartizione</t>
  </si>
  <si>
    <t>56.80.05.01B</t>
  </si>
  <si>
    <t>C 20/25</t>
  </si>
  <si>
    <t>SUMME HAUPTKATEGORIE 56</t>
  </si>
  <si>
    <t>SOMMA CATEGORIA PRINCIPALE 56</t>
  </si>
  <si>
    <t>58.00.00.00</t>
  </si>
  <si>
    <t>BETON UND STAHLBETON</t>
  </si>
  <si>
    <t>OPERE IN CONGLOMERATO CEMENTIZIO ARMATO E NON ARMATO</t>
  </si>
  <si>
    <t>58.02.00.00</t>
  </si>
  <si>
    <t>SCHALUNGEN</t>
  </si>
  <si>
    <t>CASSERI</t>
  </si>
  <si>
    <t>58.02.01.00</t>
  </si>
  <si>
    <t>SCHALUNGEN FÜR AM BODEN AUFLIEGENDE STRUKTUREN, UNTERMAUERUNGEN</t>
  </si>
  <si>
    <t>CASSERI PER STRUTTURE POGGIANTI SUL TERRENO, SOTTOMURAZIONI</t>
  </si>
  <si>
    <t>58.02.01.01</t>
  </si>
  <si>
    <t>Seitliche Abschalung für Gründungsplatten</t>
  </si>
  <si>
    <t>Casseratura laterale per solette e solettoni di base</t>
  </si>
  <si>
    <t>58.02.01.01B</t>
  </si>
  <si>
    <t>für Oberflächenstruktur S2</t>
  </si>
  <si>
    <t>per struttura superficiale S2</t>
  </si>
  <si>
    <t>58.02.02.00</t>
  </si>
  <si>
    <t>SCHALUNGEN FÜR MAUERN UND WÄNDE</t>
  </si>
  <si>
    <t>CASSERI PER MURI E PARETI</t>
  </si>
  <si>
    <t>58.02.02.02</t>
  </si>
  <si>
    <t>Schalung für geradlinige Mauern und Wände</t>
  </si>
  <si>
    <t>Casseratura per muri e pareti diritte</t>
  </si>
  <si>
    <t>58.02.02.02C</t>
  </si>
  <si>
    <t>für Oberflächenstruktur S3</t>
  </si>
  <si>
    <t>per struttura superficiale S3</t>
  </si>
  <si>
    <t>58.02.03.00</t>
  </si>
  <si>
    <t>SCHALUNGEN FÜR PLATTEN, KRAGPLATTEN UND TREPPEN</t>
  </si>
  <si>
    <t>CASSERI PER SOLETTE, MENSOLE E SCALE</t>
  </si>
  <si>
    <t>58.02.03.01</t>
  </si>
  <si>
    <t>Schalung für Platten</t>
  </si>
  <si>
    <t>Casseratura di solette</t>
  </si>
  <si>
    <t>58.02.03.01B</t>
  </si>
  <si>
    <t>58.02.03.93</t>
  </si>
  <si>
    <t>Aufpreis für obenliegende Konterschalung von Platten, Neigung über 10° bis 45° von der Horizontalen.</t>
  </si>
  <si>
    <t>Sovrapprezzo per controcasseratura superiore di solette inclinate oltre 10° e fino a 45° dall'orizzontale</t>
  </si>
  <si>
    <t>58.02.50.00</t>
  </si>
  <si>
    <t>SCHALLEISTEN UND -PROFILE</t>
  </si>
  <si>
    <t>PROFILATI E LISTELLI DA INSERIRE NELLA CASSERATURA</t>
  </si>
  <si>
    <t>58.02.50.02</t>
  </si>
  <si>
    <t>Liefern und Einbau von Holzleisten mit Rechteck- oder Trapezquerschnitt</t>
  </si>
  <si>
    <t>Fornitura e posa in opera di listelli rettangolari</t>
  </si>
  <si>
    <t>58.02.50.02A</t>
  </si>
  <si>
    <t>30/15 mm</t>
  </si>
  <si>
    <t>*58.03.00.00</t>
  </si>
  <si>
    <t>BETON FÜR BEWEHRTE UND UNBEWEHRTE BAUWERKE</t>
  </si>
  <si>
    <t>CONGLOMERATO CEMENTIZIO PER MANUFATTI ARMATI E NON ARMATI</t>
  </si>
  <si>
    <t>58.03.01.00</t>
  </si>
  <si>
    <t>UNTERBETON, AUSGLEICHSBETON, FÜLLBETON UND DRAINAGEBETON</t>
  </si>
  <si>
    <t>CONGLOMERATO CEMENTIZIO PER SOTTOFONDI, SPIANAMENTI, RIEMPIMENTI E DRENAGGI</t>
  </si>
  <si>
    <t>58.03.01.01</t>
  </si>
  <si>
    <t>Liefern und Einbauen von Unterbeton, Ausgleichsbeton und Füllbeton (Standard-Expositionsklassen)</t>
  </si>
  <si>
    <t>Conglomerato cementizio (classi di esposizione ordinarie), per sottofondi, spianamenti e riempimenti</t>
  </si>
  <si>
    <t>58.03.01.01B</t>
  </si>
  <si>
    <t>Festigkeitsklasse C 12/15</t>
  </si>
  <si>
    <t>classe C 12/15</t>
  </si>
  <si>
    <t>*58.03.01.01P</t>
  </si>
  <si>
    <t>mit geeigneten Expansions-Zusatzstoffen</t>
  </si>
  <si>
    <t xml:space="preserve">addizionata con opportuni prodotti aeranti </t>
  </si>
  <si>
    <t>58.03.02.00</t>
  </si>
  <si>
    <t>BETON FÜR BAUWERKE JEDWELCHER LAGE, FORM UND ABMESSUNG</t>
  </si>
  <si>
    <t>CONGLOMERATO CEMENTIZIO PER MANUFATTI DI QUALUNQUE UBICAZIONE, FORMA E DIMENSIONE</t>
  </si>
  <si>
    <t>58.03.02.07</t>
  </si>
  <si>
    <t>Beton für Bauwerke, mit Expositionsklasse XC</t>
  </si>
  <si>
    <t>Conglomerato cementizio per manufatti, con classe d'esposizione XC</t>
  </si>
  <si>
    <t>58.03.02.07E</t>
  </si>
  <si>
    <t>Festigkeitsklasse C 30/37 - XC3</t>
  </si>
  <si>
    <t>classe C 30/37 - XC3</t>
  </si>
  <si>
    <t>58.10.00.00</t>
  </si>
  <si>
    <t>BEWEHRUNGSSTAHL</t>
  </si>
  <si>
    <t>ACCIAIO PER ARMATURA</t>
  </si>
  <si>
    <t>58.10.02.00</t>
  </si>
  <si>
    <t>RUNDSTAHL, GERIPPT</t>
  </si>
  <si>
    <t>BARRE TONDE AD ADERENZA MIGLIORATA</t>
  </si>
  <si>
    <t>58.10.02.02</t>
  </si>
  <si>
    <t>Rundstahl, gerippt, im Werk kontrolliert</t>
  </si>
  <si>
    <t>Barre ad aderenza migl. controllate in stabilimento</t>
  </si>
  <si>
    <t>58.10.02.02B</t>
  </si>
  <si>
    <t>Stahl B450C</t>
  </si>
  <si>
    <t>acciaio B450C</t>
  </si>
  <si>
    <t>58.10.03.00</t>
  </si>
  <si>
    <t>BAUSTAHLGITTERMATTEN</t>
  </si>
  <si>
    <t>RETE ELETTROSALDATA D'ACCIAIO</t>
  </si>
  <si>
    <t>58.10.03.02</t>
  </si>
  <si>
    <t>Baustahlgittermatten mit gerippten Stäben</t>
  </si>
  <si>
    <t>Rete elettrosaldata con fili nervati</t>
  </si>
  <si>
    <t>58.10.03.02A</t>
  </si>
  <si>
    <t>gerippter Stahl, B450C</t>
  </si>
  <si>
    <t>acciaio ad aderenza migl., B450C</t>
  </si>
  <si>
    <t>58.20.00.00</t>
  </si>
  <si>
    <t>OBERFLÄCHENBEHANDLUNGEN</t>
  </si>
  <si>
    <t>TRATTAMENTI SUPERFICIALI</t>
  </si>
  <si>
    <t>58.20.01.00</t>
  </si>
  <si>
    <t>OBERFLÄCHENBEHANDLUNG WÄHREND DER ABBINDEZEIT</t>
  </si>
  <si>
    <t>TRATTAMENTI PROTETTIVI DURANTE LA FASE DI PRESA</t>
  </si>
  <si>
    <t>58.20.01.01</t>
  </si>
  <si>
    <t>Abdecken der Oberflächen mit PE-Folie</t>
  </si>
  <si>
    <t>Copertura delle superfici con foglio di PE</t>
  </si>
  <si>
    <t>58.20.01.03</t>
  </si>
  <si>
    <t>Verdunstungshemmendes Absprühen der frischen Oberflächen</t>
  </si>
  <si>
    <t>Rivestimento antievaporante delle superfici fresche</t>
  </si>
  <si>
    <t>SUMME HAUPTKATEGORIE 58</t>
  </si>
  <si>
    <t>SOMMA CATEGORIA PRINCIPALE 58</t>
  </si>
  <si>
    <t>59.00.00.00</t>
  </si>
  <si>
    <t>MAUERWERK AUS NATUR- UND KUNSTSTEIN</t>
  </si>
  <si>
    <t>OPERE IN PIETRA NATURALE ED ARTIFICIALE</t>
  </si>
  <si>
    <t>59.07.00.00</t>
  </si>
  <si>
    <t>BAUWERKE AUS NATURSTEIN UND ZEMENTMÖRTEL</t>
  </si>
  <si>
    <t>OPERE MISTE IN PIETRAME E MALTA CEMENTIZIA</t>
  </si>
  <si>
    <t>59.07.01.00</t>
  </si>
  <si>
    <t>MISCHMAUERWERK</t>
  </si>
  <si>
    <t>MURATURA MISTA</t>
  </si>
  <si>
    <t>59.07.01.10</t>
  </si>
  <si>
    <t>Sichtoberfläche aus Naturstein bei Betonmauer</t>
  </si>
  <si>
    <t>Paramento in pietrame per muri in conglomerato cementizio</t>
  </si>
  <si>
    <t>59.09.00.00</t>
  </si>
  <si>
    <t>BAUWERKE AUS NATURSTEIN UND BETON</t>
  </si>
  <si>
    <t>OPERE MISTE IN PIETRAME E CONGLOMERATO CEMENTIZIO</t>
  </si>
  <si>
    <t>59.09.01.00</t>
  </si>
  <si>
    <t>MAUERWERK</t>
  </si>
  <si>
    <t>MURATURA</t>
  </si>
  <si>
    <t>*59.09.01.01</t>
  </si>
  <si>
    <t>Grobes Mosaikmauerwerk aus Naturstein und Beton</t>
  </si>
  <si>
    <t>Muratura mista a mosaico greggio</t>
  </si>
  <si>
    <t>*59.09.01.01P</t>
  </si>
  <si>
    <t>mit örtsüblichem Gestein laut Anweisung der Bauleitung, Beton C 20/25</t>
  </si>
  <si>
    <t>in pietrame da cava utilizato comunemente in zona secondo istruzioni della DL, cls. C 20/25</t>
  </si>
  <si>
    <t>SUMME HAUPTKATEGORIE 59</t>
  </si>
  <si>
    <t>SOMMA CATEGORIA PRINCIPALE 59</t>
  </si>
  <si>
    <t>70.00.00.00</t>
  </si>
  <si>
    <t>ABDICHTUNGEN, OBERFLÄCHENSCHUTZ</t>
  </si>
  <si>
    <t>IMPERMEABILIZZAZIONI, RIVESTIMENTI PROTETTIVI</t>
  </si>
  <si>
    <t>70.10.00.00</t>
  </si>
  <si>
    <t>ABDICHTUNGEN MIT DICHTUNGSBAHNEN UND FOLIEN</t>
  </si>
  <si>
    <t>IMPERMEABILIZZAZIONI CON GUAINE E FOGLI</t>
  </si>
  <si>
    <t>70.10.12.00</t>
  </si>
  <si>
    <t>ABDICHTUNG MIT BITUMENFOLIE</t>
  </si>
  <si>
    <t>IMPERMEABILIZZAZIONE CON GUAINA BITUMINOSA</t>
  </si>
  <si>
    <t>*70.10.12.11</t>
  </si>
  <si>
    <t>Abdichtung von befahrbaren Oberflächen von Betonstrukturen liefern und herstellen,</t>
  </si>
  <si>
    <t xml:space="preserve">Fornitura e posa in opera di impermeabilizzazione di piani carrabili di strutture in calcestruzzo, </t>
  </si>
  <si>
    <t>70.30.00.00</t>
  </si>
  <si>
    <t>ABDICHTUNG VON FUGEN MITTELS PROFILEN</t>
  </si>
  <si>
    <t>IMPERMEABILIZZAZIONI DI GIUNTI CON NASTRI</t>
  </si>
  <si>
    <t>70.30.05.00</t>
  </si>
  <si>
    <t>ABDICHTUNG VON ARBEITSFUGEN</t>
  </si>
  <si>
    <t>IMPERMEABILIZZAZIONI DI GIUNTI DI RIPRESA</t>
  </si>
  <si>
    <t>70.30.05.05</t>
  </si>
  <si>
    <t>Abdichtung von Arbeitsfugen mit Kunststoffprofilen</t>
  </si>
  <si>
    <t>Impermeabilizzazione di giunti di ripresa con profilati sintetici</t>
  </si>
  <si>
    <t>70.30.05.05M</t>
  </si>
  <si>
    <t>B = 25-26 cm,  G = 1,95-2,05 kg/m, außenliegend</t>
  </si>
  <si>
    <t>B= 25-26 cm, G = 1,95-2,05 kg/m, per bordo</t>
  </si>
  <si>
    <t>*70.30.05.25</t>
  </si>
  <si>
    <t>Abdichtung von Arbeitsfugen mittels umlaufender Aufkantung 10/12</t>
  </si>
  <si>
    <t>Impermeabilizzazione di giunti di ripresa con dente in calcestruzzo 10/12 lungo tutto il perimetro</t>
  </si>
  <si>
    <t>70.30.10.00</t>
  </si>
  <si>
    <t>ABDICHTUNG VON DEHNFUGEN</t>
  </si>
  <si>
    <t>IMPERMEABILIZZAZIONI DI GIUNTI DI DILATAZIONE</t>
  </si>
  <si>
    <t>70.30.10.05</t>
  </si>
  <si>
    <t>Abdichtung von Dehnfugen mit Kunststoffprofilen</t>
  </si>
  <si>
    <t>Impermeabilizzazione di giunto di dilatazione con profilati sintetici</t>
  </si>
  <si>
    <t>70.30.10.05C</t>
  </si>
  <si>
    <t>B = 24-25 cm, G = 2,15-2,25 kg/m, mit offenem Mittelring</t>
  </si>
  <si>
    <t>B = 24-25 cm, G = 2,15-2,25 kg/m, con anello centrale aperto</t>
  </si>
  <si>
    <t>70.50.00.00</t>
  </si>
  <si>
    <t>OBERFLÄCHENSCHUTZ</t>
  </si>
  <si>
    <t>RIVESTIMENTI PROTETTIVI</t>
  </si>
  <si>
    <t>70.50.05.00</t>
  </si>
  <si>
    <t>OBERFLÄCHENSCHUTZ VON ZEMENTGEBUNDENEN BAUWERKEN</t>
  </si>
  <si>
    <t>PROTEZIONE SUPERFICIALE DI OPERE CEMENTIZIE</t>
  </si>
  <si>
    <t>70.50.05.40</t>
  </si>
  <si>
    <t>Tunnelbeschichtung auf keramischer Basis</t>
  </si>
  <si>
    <t>Rivestimento per gallerie a base ceramica</t>
  </si>
  <si>
    <t>70.80.00.00</t>
  </si>
  <si>
    <t>ZUSATZARBEITEN</t>
  </si>
  <si>
    <t>LAVORI ACCESSORI</t>
  </si>
  <si>
    <t>70.80.10.00</t>
  </si>
  <si>
    <t>SCHUTZMASSNAHMEN</t>
  </si>
  <si>
    <t>LAVORI DI PROTEZIONE</t>
  </si>
  <si>
    <t>*70.80.10.35</t>
  </si>
  <si>
    <t>Dränschicht Wände</t>
  </si>
  <si>
    <t>Drenaggio vert. muratura</t>
  </si>
  <si>
    <t>*70.80.10.35A</t>
  </si>
  <si>
    <t>Polyäthylen-Noppenbahn</t>
  </si>
  <si>
    <t>telo drenante in polietilene a bollini in rilievo</t>
  </si>
  <si>
    <t>SUMME HAUPTKATEGORIE 70</t>
  </si>
  <si>
    <t>SOMMA CATEGORIA PRINCIPALE 70</t>
  </si>
  <si>
    <t>*75.00.00.00</t>
  </si>
  <si>
    <t>ROHRLEITUNGEN, LIEFERUNG UND EINBAU</t>
  </si>
  <si>
    <t>TUBAZIONI, FORNITURA E POSA IN OPERA</t>
  </si>
  <si>
    <t>75.10.00.00</t>
  </si>
  <si>
    <t>KUNSTSTOFFROHRE</t>
  </si>
  <si>
    <t>TUBI DI MATERIALE PLASTICO</t>
  </si>
  <si>
    <t>*75.10.01.00</t>
  </si>
  <si>
    <t>POLYÄTHYLENROHRE FÜR WASSER- UND GASLEITUNGEN</t>
  </si>
  <si>
    <t>TUBI DI POLIETILENE  PER ACQUEDOTTO E GAS</t>
  </si>
  <si>
    <t>*75.10.01.40</t>
  </si>
  <si>
    <t>Polyäthylenrohre als Kabelschutzrohre</t>
  </si>
  <si>
    <t>Tubi di polietilene per protezione cavi</t>
  </si>
  <si>
    <t>75.10.01.40D</t>
  </si>
  <si>
    <t>DN 125 mm</t>
  </si>
  <si>
    <t>75.10.01.40F</t>
  </si>
  <si>
    <t>DN 160 mm</t>
  </si>
  <si>
    <t>*75.10.01.60</t>
  </si>
  <si>
    <t>Dreirohrsystem PE DN3x50 PN8 (PE HD UNI EN 12201 / T312 PN8 DN 50)</t>
  </si>
  <si>
    <t>Tritubo in PE DN 3x50 PN8 (PE HD UNI EN 12201 / T312 PN8 DN 50)</t>
  </si>
  <si>
    <t>75.10.04.00</t>
  </si>
  <si>
    <t>PVC-ROHRE FÜR KANALISATION</t>
  </si>
  <si>
    <t>TUBI DI PVC PER FOGNATURA</t>
  </si>
  <si>
    <t>75.10.04.05</t>
  </si>
  <si>
    <t>PVC-Rohre für Kanalisation</t>
  </si>
  <si>
    <t>Tubo di PVC per fognatura</t>
  </si>
  <si>
    <t>75.10.04.05B</t>
  </si>
  <si>
    <t>DN 125</t>
  </si>
  <si>
    <t>75.10.04.05C</t>
  </si>
  <si>
    <t>DN 160</t>
  </si>
  <si>
    <t>75.10.04.05D</t>
  </si>
  <si>
    <t>DN 200</t>
  </si>
  <si>
    <t>75.10.04.05E</t>
  </si>
  <si>
    <t>DN 250</t>
  </si>
  <si>
    <t>75.10.05.00</t>
  </si>
  <si>
    <t>PVC-ROHRE FÜR DRAINAGEN</t>
  </si>
  <si>
    <t>TUBI DI PVC PER DRENAGGIO</t>
  </si>
  <si>
    <t>75.10.05.05</t>
  </si>
  <si>
    <t>PVC-Drainagerohr, Typ A</t>
  </si>
  <si>
    <t>Tubo di PVC per drenaggio, tipo A</t>
  </si>
  <si>
    <t>75.10.05.05B</t>
  </si>
  <si>
    <t>DN mm 100</t>
  </si>
  <si>
    <t>SUMME HAUPTKATEGORIE 75</t>
  </si>
  <si>
    <t>SOMMA CATEGORIA PRINCIPALE 75</t>
  </si>
  <si>
    <t>77.00.00.00</t>
  </si>
  <si>
    <t>VORGEFERTIGTE SCHÄCHTE</t>
  </si>
  <si>
    <t>POZZETTI PREFABBRICATI</t>
  </si>
  <si>
    <t>77.06.00.00</t>
  </si>
  <si>
    <t>UNBEWEHRTE BETONSCHÄCHTE, RECHTECKIG</t>
  </si>
  <si>
    <t>POZZETTI IN CONGLOMERATO CEMENTIZIO NON ARMATO, RETTANGOLARI</t>
  </si>
  <si>
    <t>77.06.01.00</t>
  </si>
  <si>
    <t>SCHÄCHTE FÜR NICHT AGGRESSIVES MILIEU</t>
  </si>
  <si>
    <t>POZZETTI PER AMBIENTE NON AGGRESSIVO</t>
  </si>
  <si>
    <t>77.06.01.01</t>
  </si>
  <si>
    <t>Schacht, wasserdicht 0,10 bar</t>
  </si>
  <si>
    <t>Pozzetto, a tenuta d'acqua 0,10 bar</t>
  </si>
  <si>
    <t>77.06.01.01C</t>
  </si>
  <si>
    <t>50 x 50 cm</t>
  </si>
  <si>
    <t>cm</t>
  </si>
  <si>
    <t>SUMME HAUPTKATEGORIE 77</t>
  </si>
  <si>
    <t>SOMMA CATEGORIA PRINCIPALE 77</t>
  </si>
  <si>
    <t>78.00.00.00</t>
  </si>
  <si>
    <t>SCHACHTABDECKUNGEN, EINLÄUFE, ROSTE, RIGOLEN, SCHACHTZUBEHÖR</t>
  </si>
  <si>
    <t>CHIUSINI, CADITOIE, GRIGLIE, CANALETTE PREFABBRICATE, ACCESSORI PER POZZETTI</t>
  </si>
  <si>
    <t>*78.01.00.00</t>
  </si>
  <si>
    <t>SCHACHTABDECKUNGEN AUS GUSSEISEN</t>
  </si>
  <si>
    <t>CHIUSINI IN GHISA</t>
  </si>
  <si>
    <t>78.01.01.00</t>
  </si>
  <si>
    <t>SCHACHTABDECKUNGEN, VOLLSTÄNDIG AUS GUSSEISEN</t>
  </si>
  <si>
    <t>CHIUSINI TOTALMENTE IN GHISA</t>
  </si>
  <si>
    <t>78.01.01.21</t>
  </si>
  <si>
    <t>Rechteckige Schachtabdeckung Sphäroguss B125:</t>
  </si>
  <si>
    <t>Chiusino quadrangolare in ghisa sferoidale B125:</t>
  </si>
  <si>
    <t>78.01.01.21C</t>
  </si>
  <si>
    <t>500x500 mm, ca.24kg</t>
  </si>
  <si>
    <t>500x500mm, ca. 24kg</t>
  </si>
  <si>
    <t>St</t>
  </si>
  <si>
    <t>78.10.00.00</t>
  </si>
  <si>
    <t>VORGEFERTIGTE RIGOLEN</t>
  </si>
  <si>
    <t>CANALETTE PREFABBRICATE</t>
  </si>
  <si>
    <t>78.10.01.00</t>
  </si>
  <si>
    <t>RIGOLEN AUS POLYESTERBETON</t>
  </si>
  <si>
    <t>CANALETTE IN CALCESTRUZZO DI POLIESTERE</t>
  </si>
  <si>
    <t>78.10.01.02</t>
  </si>
  <si>
    <t>Rigole, Nutzlast: 100 kN</t>
  </si>
  <si>
    <t>Canaletta, carico ammissibile: 100 kN</t>
  </si>
  <si>
    <t>78.10.01.02C</t>
  </si>
  <si>
    <t>mit Rost aus duktilem Gußeisen</t>
  </si>
  <si>
    <t>con griglia in ghisa sferoidale</t>
  </si>
  <si>
    <t>SUMME HAUPTKATEGORIE 78</t>
  </si>
  <si>
    <t>SOMMA CATEGORIA PRINCIPALE 78</t>
  </si>
  <si>
    <t>85.00.00.00</t>
  </si>
  <si>
    <t>BELAGSARBEITEN</t>
  </si>
  <si>
    <t>PAVIMENTAZIONI</t>
  </si>
  <si>
    <t>85.05.00.00</t>
  </si>
  <si>
    <t>BITUMINÖSE BELÄGE</t>
  </si>
  <si>
    <t>PAVIMENTAZIONI BITUMINOSE</t>
  </si>
  <si>
    <t>85.05.01.00</t>
  </si>
  <si>
    <t>VORBEREITUNGSARBEITEN</t>
  </si>
  <si>
    <t>LAVORI PRELIMINARI</t>
  </si>
  <si>
    <t>*85.05.01.01</t>
  </si>
  <si>
    <t>Abtragen von bituminösem Belag mit Fräse</t>
  </si>
  <si>
    <t>Asportazione di pavimentazione con fresa</t>
  </si>
  <si>
    <t>85.05.01.01B</t>
  </si>
  <si>
    <t>s bis 2,0 cm</t>
  </si>
  <si>
    <t>per s fino a 2,0 cm</t>
  </si>
  <si>
    <t>85.05.01.01C</t>
  </si>
  <si>
    <t>für jeden cm s über 2,0</t>
  </si>
  <si>
    <t>per ogni cm di s oltre i primi 2,0</t>
  </si>
  <si>
    <t>*85.05.01.08</t>
  </si>
  <si>
    <t>Aufhellen von bituminösem Belag durch Abschaben der Oberfläche</t>
  </si>
  <si>
    <t>Sbiancatura mediante raschiatura della superficie asfaltata</t>
  </si>
  <si>
    <t>85.05.05.00</t>
  </si>
  <si>
    <t>AUFBRINGEN VON BITUMINÖSEN BINDEMITTELN</t>
  </si>
  <si>
    <t>APPLICAZIONI CON LEGANTI BITUMINOSI</t>
  </si>
  <si>
    <t>85.05.05.05</t>
  </si>
  <si>
    <t>Aufbringen eines kationischen Emulsionsfilms</t>
  </si>
  <si>
    <t>Applicazione di una mano di emulsione cationica</t>
  </si>
  <si>
    <t>85.05.10.00</t>
  </si>
  <si>
    <t>BELÄGE AUS BITUMINÖSEM MISCHGUT</t>
  </si>
  <si>
    <t>PAVIMENTAZIONI CON CONGLOMERATO BITUMINOSO</t>
  </si>
  <si>
    <t>*85.05.10.01</t>
  </si>
  <si>
    <t>Baustelleneinrichtung für den Einbau von bituminösen Belagsschichten.</t>
  </si>
  <si>
    <t>Installazione di cantiere per posa di conglomerati bituminosi.</t>
  </si>
  <si>
    <t>85.05.10.02</t>
  </si>
  <si>
    <t>Bituminöses Mischgut 0/40 für Tragschichten</t>
  </si>
  <si>
    <t>Conglomerato bituminoso 0/40 per strato di base</t>
  </si>
  <si>
    <t>85.05.10.02A</t>
  </si>
  <si>
    <t>je m2 und cm Schichtstärke, eingebaut</t>
  </si>
  <si>
    <t>per ogni m2 e ogni cm di spessore finito</t>
  </si>
  <si>
    <t>85.05.10.12</t>
  </si>
  <si>
    <t>Bituminöses Mischgut 0/25 für Binderschichten</t>
  </si>
  <si>
    <t>Conglomerato bituminoso 0/25 per strato di collegamento binder</t>
  </si>
  <si>
    <t>85.05.10.12A</t>
  </si>
  <si>
    <t>85.05.10.22</t>
  </si>
  <si>
    <t>Bituminöses Mischgut, 0/12 für Verschleißschichten 1.Kategorie</t>
  </si>
  <si>
    <t>Conglomerato bituminoso 0/12 per strato d'usura di 1. categoria</t>
  </si>
  <si>
    <t>85.05.10.22A</t>
  </si>
  <si>
    <t>Schichtstärke, eingebaut: 3 cm</t>
  </si>
  <si>
    <t>spessore finito &lt;cm&gt;: 3</t>
  </si>
  <si>
    <t>SUMME HAUPTKATEGORIE 85</t>
  </si>
  <si>
    <t>SOMMA CATEGORIA PRINCIPALE 85</t>
  </si>
  <si>
    <t>86.00.00.00</t>
  </si>
  <si>
    <t>STRASSENREGELBAUWERKE, STRASSENZUBEHÖR, STRASSENBESCHILDERUNG UND BODENMARKIERUNG</t>
  </si>
  <si>
    <t>MANUFATTI TIPO ED ACCESSORI STRADALI, SEGNALETICA</t>
  </si>
  <si>
    <t>86.01.00.00</t>
  </si>
  <si>
    <t>RANDSTEINE</t>
  </si>
  <si>
    <t>CORDONATE</t>
  </si>
  <si>
    <t>*86.01.01.00</t>
  </si>
  <si>
    <t>RANDSTEINE AUS NATURSTEIN</t>
  </si>
  <si>
    <t>CORDONATE IN PIETRA NATURALE</t>
  </si>
  <si>
    <t>86.01.01.01</t>
  </si>
  <si>
    <t>Randstein, Rechteckquerschnitt, gerade - 12/30 cm</t>
  </si>
  <si>
    <t>Cordone rettangolare, diritto - 12/30 cm</t>
  </si>
  <si>
    <t>86.01.01.01A</t>
  </si>
  <si>
    <t>aus Porphyr, gestockt</t>
  </si>
  <si>
    <t>in porfido bocciardato</t>
  </si>
  <si>
    <t>86.01.01.03</t>
  </si>
  <si>
    <t>Randstein, Rechteckquerschnitt, gerade - 10/25 cm</t>
  </si>
  <si>
    <t>Cordone rettangolare, diritto - 10/25 cm</t>
  </si>
  <si>
    <t>86.01.01.03A</t>
  </si>
  <si>
    <t>86.01.01.15</t>
  </si>
  <si>
    <t>Abschlußstück für Einfahrten</t>
  </si>
  <si>
    <t>Elemento terminale di raccordo</t>
  </si>
  <si>
    <t>86.01.01.15A</t>
  </si>
  <si>
    <t>aus Porphyr</t>
  </si>
  <si>
    <t>in porfido</t>
  </si>
  <si>
    <t>86.01.01.20</t>
  </si>
  <si>
    <t>Belagsabschlußstein (bindero) als Abgrenzung</t>
  </si>
  <si>
    <t>Cordone tipo bindero per delimitazioni</t>
  </si>
  <si>
    <t>86.10.00.00</t>
  </si>
  <si>
    <t>STRASSENLEITPLANKEN</t>
  </si>
  <si>
    <t>BARRIERE STRADALI</t>
  </si>
  <si>
    <t>86.10.01.00</t>
  </si>
  <si>
    <t>STRASSENLEITPLANKEN AUS STAHL; NICHT ZERTIFIZIERT</t>
  </si>
  <si>
    <t>BARRIERE PROTETTIVE STRADALI IN ACCIAIO, NON CERTIFICATE</t>
  </si>
  <si>
    <t>*86.10.01.10</t>
  </si>
  <si>
    <t>doppelt gewellten Bändern,  Klasse H3 (Typ Autobrennero)</t>
  </si>
  <si>
    <t>doppia onda, classe  H3 (tipo Autobrennero)</t>
  </si>
  <si>
    <t>86.10.02.00</t>
  </si>
  <si>
    <t>STRASSENLEITPLANKE AUS STAHL, HOMOLOGIERT UND/ODER ZERTIFIZIERT</t>
  </si>
  <si>
    <t>BARRIERE PROTETTIVE STRADALI IN ACCIAIO, OMOLOGATE E O CERTIFICATE</t>
  </si>
  <si>
    <t>86.10.02.02</t>
  </si>
  <si>
    <t>Straßenleitplanke aus Stahl, PAB H2 CE</t>
  </si>
  <si>
    <t>Barriera stradale protettiva in acciaio, PAB H2 CE</t>
  </si>
  <si>
    <t>86.10.02.03</t>
  </si>
  <si>
    <t>Straßenleitplanke aus Stahl, PAB H2 TE (Seitenrand)</t>
  </si>
  <si>
    <t>Barriera stradale protettiva in acciaio, PAB H2 TE (bordo laterale)</t>
  </si>
  <si>
    <t>86.10.02.09</t>
  </si>
  <si>
    <t>doppelt gewellten Bändern, Klasse H2</t>
  </si>
  <si>
    <t>doppia onda, classe H2</t>
  </si>
  <si>
    <t>86.12.00.00</t>
  </si>
  <si>
    <t>GELÄNDER</t>
  </si>
  <si>
    <t>RINGHIERE</t>
  </si>
  <si>
    <t>86.12.01.00</t>
  </si>
  <si>
    <t>GELÄNDER AUS HANDWERKLICHER FERTIGUNG</t>
  </si>
  <si>
    <t>RINGHIERE DI PRODUZIONE ARTIGIANALE</t>
  </si>
  <si>
    <t>*86.12.01.14</t>
  </si>
  <si>
    <t>Geländer aus Holz für Radwege</t>
  </si>
  <si>
    <t>Ringhiera di legno per pista ciclabile</t>
  </si>
  <si>
    <t>86.30.00.00</t>
  </si>
  <si>
    <t>STRASSENBESCHILDERUNG UND BODENMARKIERUNG</t>
  </si>
  <si>
    <t>SEGNALETICA VERTICALE ED ORIZZONTALE</t>
  </si>
  <si>
    <t>86.30.01.00</t>
  </si>
  <si>
    <t>STRASSENBESCHILDERUNG</t>
  </si>
  <si>
    <t>SEGNALETICA VERTICALE</t>
  </si>
  <si>
    <t>86.30.01.01</t>
  </si>
  <si>
    <t>Regulamentäres Vorschriftsschild, kreisrund, Klasse 2</t>
  </si>
  <si>
    <t>Pannello regolamentare, circolare, di prescrizione, classe 2</t>
  </si>
  <si>
    <t>86.30.01.01B</t>
  </si>
  <si>
    <t>ø 60 cm in Aluminium  25/10 mm</t>
  </si>
  <si>
    <t>ø 60 cm in alluminio 25/10 mm</t>
  </si>
  <si>
    <t>86.30.01.06</t>
  </si>
  <si>
    <t>Regulamentäres Warnschild, dreieckig, Klasse 2</t>
  </si>
  <si>
    <t>Pannello regolamentare, triangolare, di pericolo, classe 2</t>
  </si>
  <si>
    <t>86.30.01.06D</t>
  </si>
  <si>
    <t>90/90/90 cm in Aluminium 25/10 mm</t>
  </si>
  <si>
    <t>90/90/90 cm in alluminio 25/10 mm</t>
  </si>
  <si>
    <t>*86.30.01.07D</t>
  </si>
  <si>
    <t>(----)</t>
  </si>
  <si>
    <t>86.30.01.11</t>
  </si>
  <si>
    <t>Regulamentäres Rechteckschild, Klasse 2</t>
  </si>
  <si>
    <t>Pannello regolamentare, rettangolare, classe 2</t>
  </si>
  <si>
    <t>86.30.01.11E</t>
  </si>
  <si>
    <t>60/60 cm in Aluminium 25/10 mm</t>
  </si>
  <si>
    <t>60/60 cm in alluminio 25/10 mm</t>
  </si>
  <si>
    <t>86.30.01.11I</t>
  </si>
  <si>
    <t>40/60 cm in Aluminium 25/10 mm</t>
  </si>
  <si>
    <t>40/60 cm in alluminio 25/10 mm</t>
  </si>
  <si>
    <t>86.30.01.19</t>
  </si>
  <si>
    <t>Regulamentärer Richtungspfeil</t>
  </si>
  <si>
    <t>Freccia direzionale regolamentare</t>
  </si>
  <si>
    <t>86.30.01.19A</t>
  </si>
  <si>
    <t>35/125 cm</t>
  </si>
  <si>
    <t>86.30.01.19D</t>
  </si>
  <si>
    <t>40/150 cm</t>
  </si>
  <si>
    <t>SUMME HAUPTKATEGORIE 86</t>
  </si>
  <si>
    <t>SOMMA CATEGORIA PRINCIPALE 86</t>
  </si>
  <si>
    <t>87.00.00.00</t>
  </si>
  <si>
    <t>ELEKTRISCHE LEITUNGEN, ÖFFENTLICHE BELEUCHTUNG</t>
  </si>
  <si>
    <t>LINEE ELETTRICHE, ILLUMINAZIONE PUBBLICA</t>
  </si>
  <si>
    <t>87.35.00.00</t>
  </si>
  <si>
    <t>ERDUNGSARBEITEN</t>
  </si>
  <si>
    <t>LAVORI PER LA MESSA A TERRA</t>
  </si>
  <si>
    <t>87.35.05.00</t>
  </si>
  <si>
    <t>ERDUNGSLEITER</t>
  </si>
  <si>
    <t>CONDUTTORI DI TERRA</t>
  </si>
  <si>
    <t>*87.35.05.05</t>
  </si>
  <si>
    <t>Flachstahlband, verzinkt</t>
  </si>
  <si>
    <t>Piatto dispersore in acciaio zincato</t>
  </si>
  <si>
    <t>87.35.05.05D</t>
  </si>
  <si>
    <t>Q = 105 mm2, 30/3,5 mm, verzinkt 70 Mikron</t>
  </si>
  <si>
    <t>Q = 105 mm2, 30/3,5 mm, zincato 70 Micron</t>
  </si>
  <si>
    <t>*87.50.00.00</t>
  </si>
  <si>
    <t>ELEKTROANLAGE</t>
  </si>
  <si>
    <t>IMPIANTO ELETTRICO</t>
  </si>
  <si>
    <t>*87.50.05.00</t>
  </si>
  <si>
    <t>INSTALLATION</t>
  </si>
  <si>
    <t>INSTALLAZIONE</t>
  </si>
  <si>
    <t>*87.50.05.01</t>
  </si>
  <si>
    <t>Auslass Licht</t>
  </si>
  <si>
    <t>Punto luce</t>
  </si>
  <si>
    <t>*87.50.05.01B</t>
  </si>
  <si>
    <t>Allg.-Bel. in Feuchtraumausführung</t>
  </si>
  <si>
    <t>ill. ord. in esecuz. stagna</t>
  </si>
  <si>
    <t>*87.50.06.00</t>
  </si>
  <si>
    <t>VERLEGESYSTEME</t>
  </si>
  <si>
    <t>SISTEMI DI POSA</t>
  </si>
  <si>
    <t>*87.50.06.01</t>
  </si>
  <si>
    <t>Stahlrohr verzinkt</t>
  </si>
  <si>
    <t>Tubo in acciaio zincato</t>
  </si>
  <si>
    <t>*87.50.06.01C</t>
  </si>
  <si>
    <t>Ø 25mm</t>
  </si>
  <si>
    <t>*87.50.07.00</t>
  </si>
  <si>
    <t>KABEL</t>
  </si>
  <si>
    <t>CAVI</t>
  </si>
  <si>
    <t>*87.50.07.02</t>
  </si>
  <si>
    <t>FG7OM1, 0.6-1kV, Kabel für feste Installation</t>
  </si>
  <si>
    <t>Cavo posa fissa, FG7OM1, 0.6-1kV</t>
  </si>
  <si>
    <t>*87.50.07.02D</t>
  </si>
  <si>
    <t>Q = 2 x 10,0 mm2</t>
  </si>
  <si>
    <t>*87.50.08.00</t>
  </si>
  <si>
    <t>VERTEILER</t>
  </si>
  <si>
    <t>QUADRI</t>
  </si>
  <si>
    <t>*87.50.08.01</t>
  </si>
  <si>
    <t>Staßenverteilter in SMC (Fieberglas)</t>
  </si>
  <si>
    <t>Armadio stardale in SMC (vetroresina)</t>
  </si>
  <si>
    <t>*87.50.08.01A</t>
  </si>
  <si>
    <t>24 RE</t>
  </si>
  <si>
    <t>24 unità</t>
  </si>
  <si>
    <t>*87.50.08.01B</t>
  </si>
  <si>
    <t>3x24 RE</t>
  </si>
  <si>
    <t>3x24 unità</t>
  </si>
  <si>
    <t>*87.50.08.06</t>
  </si>
  <si>
    <t>TM 6 kA (10kA), C - 17.5mm</t>
  </si>
  <si>
    <t>INT. AUT. MAGNETOTERMICO PDI 6 kA (10kA), C - 17.5 mm</t>
  </si>
  <si>
    <t>*87.50.08.06A</t>
  </si>
  <si>
    <t>2x6-32A/C/6kA(10kA)/2ME</t>
  </si>
  <si>
    <t>2x6-32A/C/6kA(10kA)/2U</t>
  </si>
  <si>
    <t>*87.50.08.07</t>
  </si>
  <si>
    <t>TM 10kA (15kA), C</t>
  </si>
  <si>
    <t>Int. Aut. Magnetotermico pdi 10 kA (15kA), C</t>
  </si>
  <si>
    <t>*87.50.08.07A</t>
  </si>
  <si>
    <t>2x6-32A/C/10kA(15kA)/2ME</t>
  </si>
  <si>
    <t>2x6-32A/C/10kA(15kA)/2UM</t>
  </si>
  <si>
    <t>*87.50.08.11</t>
  </si>
  <si>
    <t>FI, cl. A - 17.5 mm vigi</t>
  </si>
  <si>
    <t>differenziale Puro, cl. A - 17.5 mm vigi</t>
  </si>
  <si>
    <t>*87.50.08.11A</t>
  </si>
  <si>
    <t>2x25-40A; 30mA</t>
  </si>
  <si>
    <t>*87.50.08.11B</t>
  </si>
  <si>
    <t>2x25-40A; 300-500mA</t>
  </si>
  <si>
    <t>*87.50.08.13</t>
  </si>
  <si>
    <t>Überspannungsableiter; Kombiableiter Typ 1(A+B) in gekapselter Ausführung</t>
  </si>
  <si>
    <t>Scaricatori di sovratensione; Scaricatore combinato tipo 1 (A+B) in esecuzione incapsulata</t>
  </si>
  <si>
    <t>*87.50.08.13C</t>
  </si>
  <si>
    <t>DEHNventil M 2P 2-polig</t>
  </si>
  <si>
    <t>DEHNventil M 2P bipolare</t>
  </si>
  <si>
    <t>*87.50.08.15</t>
  </si>
  <si>
    <t>Relais mit bis zu 2 Kontakten</t>
  </si>
  <si>
    <t>Relé con fino a due contatti</t>
  </si>
  <si>
    <t>*87.50.08.16</t>
  </si>
  <si>
    <t>Lux-Schalter</t>
  </si>
  <si>
    <t>Interruttore LUX</t>
  </si>
  <si>
    <t>*87.50.08.17</t>
  </si>
  <si>
    <t>Schukosteckdose</t>
  </si>
  <si>
    <t>Presa Schuko</t>
  </si>
  <si>
    <t>*87.50.08.20</t>
  </si>
  <si>
    <t>Thermostat / Heizwiderstand</t>
  </si>
  <si>
    <t>Termostato / riscaldamnento</t>
  </si>
  <si>
    <t>*87.50.11.00</t>
  </si>
  <si>
    <t>BELEUCHTUNGSANLAGE</t>
  </si>
  <si>
    <t>IMPIANTO D'ILLUMINAZIONE</t>
  </si>
  <si>
    <t>*87.50.11.05</t>
  </si>
  <si>
    <t>LED-Wandleuchte Leuchtenleistung über 10W:</t>
  </si>
  <si>
    <t>Lampada a LED potenza maggiore di 10W:</t>
  </si>
  <si>
    <t>SUMME HAUPTKATEGORIE 87</t>
  </si>
  <si>
    <t>SOMMA CATEGORIA PRINCIPALE 87</t>
  </si>
  <si>
    <t>*95.01.01.01</t>
  </si>
  <si>
    <t xml:space="preserve">Lieferung und Montage einer Skulptur aus Cortenstahl. </t>
  </si>
  <si>
    <t>Fornitura e montaggio di una scultura in accaio Corten.</t>
  </si>
  <si>
    <t>SUMME HAUPTKATEGORIE 95</t>
  </si>
  <si>
    <t>SOMMA CATEGORIA PRINCIPALE 95</t>
  </si>
  <si>
    <t>96.00.00.00</t>
  </si>
  <si>
    <t>BEGRÜNUNGS- UND GÄRTNERARBEITEN</t>
  </si>
  <si>
    <t>INERBIMENTI E LAVORI DA GIARDINIERE</t>
  </si>
  <si>
    <t>96.01.00.00</t>
  </si>
  <si>
    <t>BEGRÜNUNGSARBEITEN</t>
  </si>
  <si>
    <t>INERBIMENTI</t>
  </si>
  <si>
    <t>96.01.01.00</t>
  </si>
  <si>
    <t>AUSSAAT</t>
  </si>
  <si>
    <t>SEMINAGIONI</t>
  </si>
  <si>
    <t>96.01.01.01</t>
  </si>
  <si>
    <t>Trockenaussaat von Samenmischungen</t>
  </si>
  <si>
    <t>Seminagione a secco con miscele di semenza</t>
  </si>
  <si>
    <t>SIC</t>
  </si>
  <si>
    <t>Kosten für die Sicherheitskosten</t>
  </si>
  <si>
    <t>Costi per gli oneri di sicurezza</t>
  </si>
  <si>
    <t>SIC 1</t>
  </si>
  <si>
    <t>52.02.02.03B
für den ersten Monat (30 d) oder Bruchteil</t>
  </si>
  <si>
    <t>52.02.02.03B
per il primo mese (30 gg) o frazione</t>
  </si>
  <si>
    <t>SIC 2</t>
  </si>
  <si>
    <t>52.02.02.03C
für jeden folgenden Kalendertag</t>
  </si>
  <si>
    <t>52.02.02.03C
per ogni giorno naturale successivo</t>
  </si>
  <si>
    <t>SIC 3</t>
  </si>
  <si>
    <t>52.02.02.07B
für den ersten Monat (30 d) oder Bruchteil</t>
  </si>
  <si>
    <t>52.02.02.07B
per il primo mese (30 gg) o frazione</t>
  </si>
  <si>
    <t>SIC 4</t>
  </si>
  <si>
    <t>52.02.02.07C
für jeden folgenden Kalendertag</t>
  </si>
  <si>
    <t>52.02.02.07C
per ogni giorno naturale successivo</t>
  </si>
  <si>
    <t>SIC 5</t>
  </si>
  <si>
    <t>52.02.02.11A
Einsatz eines jeden Leitelementes</t>
  </si>
  <si>
    <t>52.02.02.11A
Utilizzo di ogni delineatore</t>
  </si>
  <si>
    <t>SIC 6</t>
  </si>
  <si>
    <t>52.02.02.11B
Anbringen und  Entfernen eines jeden Leitelementes</t>
  </si>
  <si>
    <t>52.02.02.11B
Allestimento e rimozione di ogni delineatore</t>
  </si>
  <si>
    <t>SIC 7</t>
  </si>
  <si>
    <t>52.02.02.25B
90/90/90 cm, reflektierend Klasse I</t>
  </si>
  <si>
    <t>52.02.02.25B
90/90/90 cm, rifrangenza classe I</t>
  </si>
  <si>
    <t>SIC 8</t>
  </si>
  <si>
    <t>52.02.02.26B
Ø 90 cm, reflektierend Klasse I</t>
  </si>
  <si>
    <t>52.02.02.26B
Ø 90 cm, rifrangenza classe I</t>
  </si>
  <si>
    <t>SIC 9</t>
  </si>
  <si>
    <t>52.02.02.30C
Länge 1800 mm</t>
  </si>
  <si>
    <t>52.02.02.30C
lunghezza 1800 mm</t>
  </si>
  <si>
    <t>SIC 10</t>
  </si>
  <si>
    <t>52.02.02.34A
aus Stahlblech 10/10 mm, Abmessungen 60x60 cm, reflektierend Klasse I</t>
  </si>
  <si>
    <t>52.02.02.34A
in lamiera di acciaio spessore 10/10 mm, dimensioni 60x60 cm, rifrangenza in classe I</t>
  </si>
  <si>
    <t>SIC 11</t>
  </si>
  <si>
    <t>52.02.02.55D
10 Leuchten, Halogenlampe</t>
  </si>
  <si>
    <t>52.02.02.55D
10 fari lampada alogena</t>
  </si>
  <si>
    <t>SIC 12</t>
  </si>
  <si>
    <t>52.02.02.57A
für jede einzelne Lampe</t>
  </si>
  <si>
    <t>52.02.02.57A
per ogni singolo faro</t>
  </si>
  <si>
    <t>SIC 13</t>
  </si>
  <si>
    <t>52.02.02.60
Schutzkappen aus PVC</t>
  </si>
  <si>
    <t>52.02.02.60
Cappellotti di protezione in PVC</t>
  </si>
  <si>
    <t>SIC 14</t>
  </si>
  <si>
    <t>52.02.02.65
Warnfahnen oder Winkerkelle für Streckenposten</t>
  </si>
  <si>
    <t>52.02.02.65
Bandierine o palette segnaletiche per movieri</t>
  </si>
  <si>
    <t>SIC 15</t>
  </si>
  <si>
    <t>97.90.10.06
Aufbringung von provisorischer horizontaler Bodenmarkierung mit Kompressor im Spritzverfahren, Farbe gelb; rückstrahlende Lackfarbe, Streifen B = 15 cm</t>
  </si>
  <si>
    <t>97.90.10.06
Applicazione di segnaletica orizzontale provvisoria con compressore a spruzzo, colore giallo; vernice rifrangente, per strisce B = 15 cm</t>
  </si>
  <si>
    <t>SIC 16</t>
  </si>
  <si>
    <t>97.90.10.08
Wiederherstellung der ursprünglichen horizontaler Bodenmarkierung mit Kompressor im Spritzverfahren nach Beendigung der Bauarbeiten; rückstrahlende Lackfarbe, Streifen B = Angepasst an den Bestand</t>
  </si>
  <si>
    <t>97.90.10.08
Applicazione di segnaletica orizzontale definitiva con compressore a spruzzo a fine cantiere; vernice rifrangente, per strisce B = adattato allo stato attuale</t>
  </si>
  <si>
    <t>SIC 17</t>
  </si>
  <si>
    <t>97.90.10.12
Löschen von bestehender Bodenmarkierung mittels Fräsen, Abspachteln, Abflammen, Überstreichen oder anderem geeignetem System. Wenn beim angewendeten System Belagsstärke abgetragen wird, muß der Belag wieder auf die ursprüngliche Stärke gebracht werden.</t>
  </si>
  <si>
    <t>97.90.10.12
Cancellatura di segnaletica orizzontale esistente mediante fresatura, raschiamento, a fiamma o con altro adeguato sistema. Se col sistema adottato viene asportato spessore alla pavimentazione, quest'ultima deve essere nuovamente riportata allo spessore originale.</t>
  </si>
  <si>
    <t>SIC 18</t>
  </si>
  <si>
    <t>97.90.08.04
Schaffung eines Geländers als Vorrichtung gegen di Absturzgefahr für ebene Konstruktionen, von mindestens 100cm. Mindesthöhe gemessen ab dem Auftritt, geeignet zur Verhinderung des Absturzes von Personen, bestehen aus gänzlich verzinkten metallischen Steherstangen mit einem maximale Achstabstand von 180cm., die mit einem Klemmenbock am Boden verankert sind, und komplett mit Handläufen und mittleren Läufer und Bordbrett aus Fichtenholz von geeigneten Querschnitt, bei jedem Steher auf metallische Konsolen gespannt. Im Preis inbegriffen und vergütet verstehen sich die Aufwendungen für die Miete der erforderlichen Materialien, das Verladen, Abladen und jede Art von Transport, die regelmäßige Wartung, der Abbau nach Bauende, die Wegräumung des Bauschutts nach Baubeendigung und alles sonst noch Erforderliche, um die fachgerechte Ausführung und Funktionstauglichkeit für die gesamte Bauzeit zu gewährleisten. Im ersten Monat</t>
  </si>
  <si>
    <t>97.90.08.04
Formazione di parapetto dispositivo di protezione anticaduta per strutture piane, di altezza minima misurata dal piano di calpestio pari a 100cm., idoneo a impedire la caduta dall'alto delle persone, costituito da aste montanti metalliche poste ad interasse massimo di 180cm., ancorate al piano con blocco a morsa e complete di corrimano, corrente intermedio e tavola fermapiede in legno di abete di idonea sezione e bloccate su mensole metalliche in corrispondenza di ogni montante. Nel prezzo si intendono compresi e compensati gli oneri per il nolo dei materiali necessari, il carico, lo scarico e ogni genere di trasporto, la mantenzione periodica, lo smontaggio a fine cantiere, il ritiro a fine lavori del materiale di risulta e quanto altro necessario per dare l'opera finita a regola d'arte ed in efficienza per tutta la durata del cantiere. Per il primo mese</t>
  </si>
  <si>
    <t>SIC 19</t>
  </si>
  <si>
    <t>97.90.08.04A
Schaffung eines Geländers als Vorrichtung gegen di Absturzgefahr für ebene Konstruktionen, von mindestens 100cm. Mindesthöhe gemessen ab dem Auftritt, geeignet zur Verhinderung des Absturzes von Personen, bestehen aus gänzlich verzinkten metallischen Steherstangen mit einem maximale Achstabstand von 180cm., die mit einem Klemmenbock am Boden verankert sind, und komplett mit Handläufen und mittleren Läufer und Bordbrett aus Fichtenholz von geeigneten Querschnitt, bei jedem Steher auf metallische Konsolen gespannt. Im Preis inbegriffen und vergütet verstehen sich die Aufwendungen für die Miete der erforderlichen Materialien, das Verladen, Abladen und jede Art von Transport, die regelmäßige Wartung, der Abbau nach Bauende, die Wegräumung des Bauschutts nach Baubeendigung und alles sonst noch Erforderliche, um die fachgerechte Ausführung und Funktionstauglichkeit für die gesamte Bauzeit zu gewährleisten. Für jedes weitere Monat oder jeden weiteren Teil davon</t>
  </si>
  <si>
    <t>97.90.08.04A
Formazione di parapetto dispositivo di protezione anticaduta per strutture piane, di altezza minima misurata dal piano di calpestio pari a 100cm., idoneo a impedire la caduta dall'alto delle persone, costituito da aste montanti metalliche poste ad interasse massimo di 180cm., ancorate al piano con blocco a morsa e complete di corrimano, corrente intermedio e tavola fermapiede in legno di abete di idonea sezione e bloccate su mensole metalliche in corrispondenza di ogni montante. Nel prezzo si intendono compresi e compensati gli oneri per il nolo dei materiali necessari, il carico, lo scarico e ogni genere di trasporto, la mantenzione periodica, lo smontaggio a fine cantiere, il ritiro a fine lavori del materiale di risulta e quanto altro necessario per dare l'opera finita a regola d'arte ed in efficienza per tutta la durata del cantiere. Per ogni mese o frazione di mese successivo</t>
  </si>
  <si>
    <t>SIC 20</t>
  </si>
  <si>
    <t>97.90.11.01
Liefern und Einbauen auf den Aushubwänden von wasserfesten Schutzfolien aus Polyethylen, Dichte mindestens 200g/m2, zur Verhinderung des Einsturzes der Aushubwände. Im Preis sind folgende Leistungen inbegriffen: die Lieferung sämtlicher Materialien, auch der Hilfsmaterialien, der Kleinteile, der Befestigungsmittel, der Betriebsmittel und der Verschnitt, die Abstützungen und die temporären Gegengewichte, sämtliche Hebe- und Transportgeräte, die periodische Wartung, die Entsorgung des überschüssigen Materials bei Ende der Arbeiten, der Auf- und Abbau auch in darauffolgenden Zeitpunkten, sämtliche Sicherheitsvorkehrungen, sowohl für die Arbeitskräfte als auch für Dritte. Für die Dauer der Baustelle</t>
  </si>
  <si>
    <t>97.90.11.01
Fornitura e posa in opera di teli in polietilene impermeabili dal peso minimo di 200g/m2 su pareti dello scavo di qualsiasi tipo e profondità, idonei a impedire il franamento delle pareti dello scavo. Nel compenso sono compresi i seguenti oneri: le forniture di tutti i materiali, anche quelli ausiliari, di minuteria, di fissaggio, di consumo ed a perdere, nonché lo sfrido, il sostegno e le zavorre temporanee, tutti i mezzi di sollevamento e trasporto, la manutenzione periodica, il ritiro a fine lavori del materiale di risulta, la formazione e ed il disfacimento anche in tempi successivi, tutti i provvedimenti di sicurezza sia per le maestranze sia per terzi. Per la durata del cantiere</t>
  </si>
  <si>
    <t>SIC 21</t>
  </si>
  <si>
    <t>97.90.05.02
Miete eines betriebsfertigen chemischen Wc's, ungefähre Größe 115 x 125, Behälter zu 265 l, aufgestellt und abgeholt durch die Lieferfirma, der Ort ist mit einem 3,5 t Lkw zugänglich, inbegriffen sind die periodische Entleerung durch Absaugen Im Preis inbegriffen sind die Kosten für den Transport, Miete, Auf- und Abladen, Montage, Instandhaltung, Abbau, Errichtung und Abbruch der Stahlbetonplatte und benötigtes Zubehör. Im ersten Monat</t>
  </si>
  <si>
    <t>97.90.05.02
Nolo di bagno chimico pronto per l'uso di dimensioni orientative 115 x 125 serbatoio 265 litri , depositato e ritirato da operatore della ditta fornitrice in luogo accessibile ad un autocarro di peso totale di 35 q compresa la pulizia periodica per aspirazione e pulizia dello stesso. Nel prezzo si intendono compresi e compensati gli oneri relativi al trasporto, al nolo, al carico e scarico, al montaggio, alla manutenzione, allo smontaggio, alla preparazione della base in cls armata di appoggio e relativa demolizione e quanto altro necessario. Per il primo mese</t>
  </si>
  <si>
    <t>SIC 22</t>
  </si>
  <si>
    <t>97.90.05.02A
Miete eines betriebsfertigen chemischen Wc's, ungefähre Größe 115 x 125, Behälter zu 265 l, aufgestellt und abgeholt durch die Lieferfirma, der Ort ist mit einem 3,5 t Lkw zugänglich, inbegriffen sind die periodische Entleerung durch Absaugen Im Preis inbegriffen sind die Kosten für den Transport, Miete, Auf- und Abladen, Montage, Instandhaltung, Abbau, Errichtung und Abbruch der Stahlbetonplatte und benötigtes Zubehör. Für jedes weitere Monat oder jeden weiteren Teil davon</t>
  </si>
  <si>
    <t>97.90.05.02A
Nolo di bagno chimico pronto per l'uso di dimensioni orientative 115 x 125 serbatoio 265 litri , depositato e ritirato da operatore della ditta fornitrice in luogo accessibile ad un autocarro di peso totale di 35 q compresa la pulizia periodica per aspirazione e pulizia dello stesso. Nel prezzo si intendono compresi e compensati gli oneri relativi al trasporto, al nolo, al carico e scarico, al montaggio, alla manutenzione, allo smontaggio, alla preparazione della base in cls armata di appoggio e relativa demolizione e quanto altro necessario. Per ogni mese o frazione di mese successivo</t>
  </si>
  <si>
    <t>SIC 23</t>
  </si>
  <si>
    <t>97.90.05.03
Miete eines Werkzeugcontainers, bestehend aus einem vom Boden abgesetzten Grundstruktur, aufgehende Rahmenkonstruktion aus gebogene Profile aus 3mm Blech, St37, gebogen und geschweißt. Wände und Dach aus gebogene Profile aus 1,5mm, zwei Verriegelungsstangen. Containerecken aus 6mm St37. Staplertaschen 310x100mm, Mittenabstand 900mm. Ungefähre Größe in mm: Länge 2900, Breite 2500, Höhe 2600. Per ogni mese o frazione di mese successivo</t>
  </si>
  <si>
    <t>97.90.05.03
Noleggio di container per attrezzi, sollevato da terra con struttura in profilati di lamiera pressopiegati 3mm, St37, piegata e saldata, pareti e tetto in profili piegati in lamiera spessore 1,5mm. Porta a doppio battente, battuta esterna, spessore lamiera 1,5mm. con due sbarre esterne. Container dotato di fori per le forche dimensioni 310x100 mm, distanza tra i fori 900 mm. Dimensioni orientative in mm: lungh. 2900, profondità 2500, altezza 2600. Für jedes Monat oder jeden weiteren Teil davon</t>
  </si>
  <si>
    <t>SIC 24</t>
  </si>
  <si>
    <t>97.90.06.01
Miete von Handfeuerlöscher (2 Stücke) mit 12 kg Pulver, Typ A, B, C , homologiert (DM 20.12.1992), mit Beschilderung. Inbegriffen sind die Kosten für den Transport, Miete, periodische wie vom Gesetz vorgesehene Instandhaltung, und benötigtes Zubehör. Für die Dauer der Baustelle.</t>
  </si>
  <si>
    <t>97.90.06.01
Nolo di estintore portatile a polvere 2 pezzi da kg 12 tipo A, B, C omologato (DM 20.12.1992), corredato di cartello di segnalazione. Nel prezzo si intendono compresi e compensati gli oneri per il trasporto, il nolo, la manutenzione periodica prevista per legge e quanto altro necessario. Per la durata del cantiere.</t>
  </si>
  <si>
    <t>SIC 25</t>
  </si>
  <si>
    <t>97.90.07.01
Lieferung von Erste Hilfe Koffer konform laut Art. 29 des D.P.R. Nr. 303/56 und Art.2 M.D. 28 Juli 1958. Für die Dauer der Baustelle</t>
  </si>
  <si>
    <t>97.90.07.01
Fornitura di cassetta di pronto soccorso conforme a quanto prescritto dall'art. 29 del D.P.R. n.303/56 e dall' art.2 D.M. 28 luglio 1958. Per la durata del cantiere.</t>
  </si>
  <si>
    <t>SIC 26</t>
  </si>
  <si>
    <t>97.90.01.05
Stundentarif der allgemeinen Sicherheitsarbeiten in der Baustelle. Die Baustelle soll zwei mal im Tag geschlossen und aufgemacht werden (Mittagspause und Abends), der oberste Rand des Aushubes soll flach und in Ordnung gehalten werden und die Umzäunung des Aushubes soll mehrmals montiert und abgebaut werden.</t>
  </si>
  <si>
    <t>97.90.01.05
Costo orario dei lavori generici per la sicurezza in cantiere, operaio generico. Tra i lavori generici si tenga presente che il cantiere deve essere chiuso e riaperto due volte al giorno (pranzo e sera), che il ciglio della trincea va tenuto pulito e spianato e che la barriera sul ciglio della trincea va spostata più volte</t>
  </si>
  <si>
    <t>SIC 27</t>
  </si>
  <si>
    <t>97.90.20.01
Stundentarif für die Koordinierungssitzungen, mit einer Dauer von 1 Stunde und mit einer Anwesenheit von 6 Personen im Mittel.</t>
  </si>
  <si>
    <t xml:space="preserve">97.90.20.01
Costo orario delle riunioni di coordinamento mensili, della durata di un' ora ciascuna con la presenza media di 6 persone </t>
  </si>
  <si>
    <t>SIC 28</t>
  </si>
  <si>
    <t xml:space="preserve">97.90.20.02
Stundentarif des Vorarbeiters für die Begleitung des Koordinators bei den Besichtigungen </t>
  </si>
  <si>
    <t>97.90.20.02
Costo orario capocantiere per accompagnamento durante i sopralluoghi del coordinatore della sicurezza</t>
  </si>
  <si>
    <t>SUMME KOSTEN FÜR SICHERHEITSKOSTEN</t>
  </si>
  <si>
    <t>SOMMA COSTI PER GLI ONERI DI SICUREZZA</t>
  </si>
  <si>
    <t>BETRAG DER ARBEITEN OHNE SICHERHEITSKOSTEN</t>
  </si>
  <si>
    <t>IMPORTO DEI LAVORI AL NETTO DEGLI ONERI DI SICUREZZA</t>
  </si>
  <si>
    <t>GESAMTBETRAG DER SICHERHEITSKOSTEN</t>
  </si>
  <si>
    <t>TOTALE DEGLI ONERI DI SICUREZZA</t>
  </si>
  <si>
    <t>ZUSAMMENFASSUNG  -  RIEPILOGO</t>
  </si>
  <si>
    <t>Betrag der Arbeiten nach AUFMASS
Importo Lavori a MISURA</t>
  </si>
  <si>
    <t>Betrag der Arbeiten PAUSCHAL
Importo Lavori a CORPO</t>
  </si>
  <si>
    <r>
      <t xml:space="preserve">Gesamtbetrag des Angebots für Arbeiten pauschal und/oder nach Aufmass ohne Kosten für Sicherheitsmassnahmen
</t>
    </r>
    <r>
      <rPr>
        <b/>
        <sz val="8"/>
        <color indexed="8"/>
        <rFont val="Calibri"/>
        <family val="2"/>
      </rPr>
      <t>Importo toteale offerto per lavori a CORPO e/o ad MISURA senza oneri si sicurezza</t>
    </r>
  </si>
  <si>
    <r>
      <t xml:space="preserve">Abschlag in Prozenten auf den Ausschreibungsbetrag ohne Kosten für Sicherheitsmassnahmen
</t>
    </r>
    <r>
      <rPr>
        <b/>
        <sz val="8"/>
        <color indexed="8"/>
        <rFont val="Calibri"/>
        <family val="2"/>
      </rPr>
      <t xml:space="preserve">Ribasso percentuale sul prezzo posto a base di gara al netto degli oneri di sicurezza </t>
    </r>
  </si>
  <si>
    <r>
      <t xml:space="preserve">Bei den angegebenen Einheitspreisen und Angabe des Prozentabschlages werden nur die ersten vier Dezimalstellen nach dem Komma berücksichtigt. (eventuelle weitere Dezimalstellen nach der vierten werden nicht beachtet, auch nicht für eine Auf- oder Abrundung).
Nell'indicazione dei prezzi unitari e del ribasso percentuale vengono preso in considerazione solo i primi </t>
    </r>
    <r>
      <rPr>
        <u val="single"/>
        <sz val="9"/>
        <color indexed="8"/>
        <rFont val="Calibri"/>
        <family val="2"/>
      </rPr>
      <t>quattro decimali dopo il comma</t>
    </r>
    <r>
      <rPr>
        <sz val="9"/>
        <color indexed="8"/>
        <rFont val="Calibri"/>
        <family val="2"/>
      </rPr>
      <t xml:space="preserve"> (eventuali ulteriori decimali dopo la quarta non vengono preso in considerazione, neanche per arrotondamenti in su o giù).</t>
    </r>
  </si>
  <si>
    <t>Der Abschlag in Prozenten wird zur Bestimmung des Grenzwerts für übertrieben niedrige Angebote nach GVD 163/06, Artikel 86 herangezogen. Der Abschlag in Buchstaben stellt eine vertraglich verbindliche Angabe dar. 
La percentuale di ribasso è utilizzata per determinare la soglia di anomalia ai sensi dell’articolo 86 del D.Lgs. 163/06 ed è elemento vincolante ai fini del contratto.</t>
  </si>
  <si>
    <t>Der Bieter hat die Pflicht vor Erstellung seines Angebotes, bei Verträgen mit Vergütung teils als Pauschale und teils nach Aufmass, die hier angegebenen Mengen, anhand der Überprüfung der Ausschreibungsunterlagen inbegriffen auch der Massenberechnung, zu kontrollieren.
Il concorrente prima della formulazione della propria offerta, nel caso di contratto con corrispettivo da stipulare “a corpo” o “parte a corpo e parte a misura”, ha l'obbligo di controllare le voci riportate nella lista attraverso l'esame degli elaborati progettuali, comprendenti anche il computo metrico estimativo.</t>
  </si>
  <si>
    <t>Nach der Zuschlagserteilung und vor Vertragsabschluss wird der Auftraggeber die Berechnungen des Bieters nach Maßgabe der vorgegebenen Mengen und der angebotenen Einheitspreise überprüfen; bei Unstimmigkeiten und Rechenfehlern werden die Produkte beziehungsweise die Summen richtig gestellt. Stimmt der richtig gestellte Gesamtpreis nicht mit jenem überein, der sich aus dem angebotenen Preisabschlag in Prozenten errechnet, werden sämtliche angebotenen Einheitspreise im Verhältnis der Abweichung richtig gestellt.
Dopo l’aggiudicazione e prima della stipulazione del contratto l’ente procederà alla verifica dei conteggi dell’aggiudicatario, tenendo per valide ed immutabili le quantità ed i prezzi unitari offerti, correggendo, ove si riscontrino errori di calcolo, i prodotti e/o le somme. In caso di discordanza fra il prezzo complessivo risultante da tale verifica e quello dipendente dal ribasso percentuale offerto, tutti i prezzi unitari offerti sono corretti in modo costante in base alla percentuale di discordanza.</t>
  </si>
  <si>
    <t>In Zahlen - in ciffre</t>
  </si>
  <si>
    <t>In Buchstaben - in lettere</t>
  </si>
  <si>
    <t>psch/a c</t>
  </si>
  <si>
    <t>psch/a c/a c</t>
  </si>
  <si>
    <t>als Domizil für die Mitteilungen nach GvD Nr. 163/06, Artikel 79, Absatz 5-bis und 5-quinqies, / come domicilio per le comunicazioni di cui al dlgs. n. 163/06, art. 79, comma 5bis e 5quinqies</t>
  </si>
  <si>
    <r>
      <t xml:space="preserve">und autorisiert die ausschreibende Körperschaft, dass sämtliche Mitteilungen (nach Öffnung der Angebote), welche gegenständliche Ausschreibung betreffen und insbesondere jene, im Sinne des Art. 79, Absatz 5 des GvD Nr. 163/06 an die </t>
    </r>
    <r>
      <rPr>
        <u val="single"/>
        <sz val="10"/>
        <color indexed="8"/>
        <rFont val="Calibri"/>
        <family val="2"/>
      </rPr>
      <t>obgenannte PEC-Adresse</t>
    </r>
    <r>
      <rPr>
        <sz val="10"/>
        <color indexed="8"/>
        <rFont val="Calibri"/>
        <family val="2"/>
      </rPr>
      <t xml:space="preserve"> bei obgenanntem Domizil zugestellt werden können und dass im Falle einer Bietergemeinschaft oder eines Konsortiums sämtliche vorgenannte Mitteilungen nicht an alle Mitglieder der Bietergemeinschaft/Konsortium/EWIV, sondern nur an das federführende Mitglied (bzw. an den Konsortialvertreter/EWIV Vertreter) zugestellt werden;</t>
    </r>
  </si>
  <si>
    <r>
      <t xml:space="preserve">e autorizza la stazione appaltante che tutte le comunicazioni riguardanti la presente gara, soprattutto quegli ai sensi dell'art. 79, comma 5 del d.lgs. n. 163/06 possono essere notificate al </t>
    </r>
    <r>
      <rPr>
        <u val="single"/>
        <sz val="10"/>
        <color indexed="8"/>
        <rFont val="Calibri"/>
        <family val="2"/>
      </rPr>
      <t>suddetto indirizzo PEC</t>
    </r>
    <r>
      <rPr>
        <sz val="10"/>
        <color indexed="8"/>
        <rFont val="Calibri"/>
        <family val="2"/>
      </rPr>
      <t xml:space="preserve"> presso il suddetto domicilio eletto e che nel caso di un'ATI o consorzio/GEIE tutte le comunicazioni non vengono notificate a tutti i membri dell'ATI/consorzio/GEIE, ma unicamente al membro capogruppo (ossia al rappresentante del consorzio/GEIE),</t>
    </r>
  </si>
  <si>
    <r>
      <t xml:space="preserve">Die mit "*" gekennzeichneten Kapitel und Positionen sind </t>
    </r>
    <r>
      <rPr>
        <u val="single"/>
        <sz val="9"/>
        <color indexed="8"/>
        <rFont val="Calibri"/>
        <family val="2"/>
      </rPr>
      <t>nicht</t>
    </r>
    <r>
      <rPr>
        <sz val="9"/>
        <color indexed="8"/>
        <rFont val="Calibri"/>
        <family val="2"/>
      </rPr>
      <t xml:space="preserve"> im Tiefbauverzeichnis der Autonomen Provinz Bozen enthalten oder sind abgeändert worden.
I capitoli e le posizioni segnate con "*" </t>
    </r>
    <r>
      <rPr>
        <u val="single"/>
        <sz val="9"/>
        <color indexed="8"/>
        <rFont val="Calibri"/>
        <family val="2"/>
      </rPr>
      <t>non</t>
    </r>
    <r>
      <rPr>
        <sz val="9"/>
        <color indexed="8"/>
        <rFont val="Calibri"/>
        <family val="2"/>
      </rPr>
      <t xml:space="preserve"> sono contenuti nell'elenco prezzi opere civili non edili della Provincia Autonoma di Bolzano o trattasi di posizioni modificate.</t>
    </r>
  </si>
  <si>
    <t>Vorbemerkungen - premesse:</t>
  </si>
  <si>
    <t>Ausschreibungssumme/importo a base di gara</t>
  </si>
  <si>
    <t>Kosten für spezifische Sicherheitsmassnahmen (Baustelle)
Costi specifici per la sicurezza (cantiere)</t>
  </si>
  <si>
    <t>Gesamtbetrag des Angebotes für Arbeiten PAUSCHAL und NACH AUFMASS inklusive Kosten für Sicherheit und Personal
Importo totale offerto per lavori a CORPO e AD MISURA incluso costi di sicurezza e personale</t>
  </si>
  <si>
    <t>und des weiteren erklärt er im Sinne des DPR 445/2000, Art. 46 und Art. 47:
e inoltre dichiara ai sensi del DPR 445/2000, art. 46 e art.47:</t>
  </si>
  <si>
    <t>bei der Ausarbeitung des Angebots sämtliche am Ausführungsort geltenden Pflichten und Lasten aus den Vorschriften zur Arbeitssicherheit, Hygiene, Umweltschutz, Arbeitsbedingungen und Sozialeinrichtungen berücksichtigt zu haben; dass er weder die Kosten für besondere Sicherheitsnahmen, gemäß dem in der Ausschreibungsbekanntgabe, in den Besonderen Vergabebedingungen sowie im Sicherheits- und Koordinierungsplan (GVD 81/08, Artikel 100) angegebenen Betrag, noch die, anteilhaft zu 1% in den einzelnen Einheitspreisen der Mengen- und Kostenberechnung erfassten gesetzlichen Sicherheitsmaßnahmen dem Abschlag unterworfen hat und dass er sich verpflichtet, genannte Beträge ausschließlich für genannte Sicherheitsmaßnahmen aufzuwenden; 
di aver tenuto conto, nella preparazione della propria offerta, degli obblighi relativi alle disposizioni in materia di sicurezza, di igiene, di tutela dell'ambiente, di condizioni di lavoro e di previdenza e assistenza in vigore nel luogo dove devono essere eseguiti i lavori; che non sono stati soggetti a ribasso d’asta tutti i costi della sicurezza, sia i costi della sicurezza speciali, elencati nel Piano di Sicurezza e Coordinamento (articolo 100 D.Lgs. 81/2008) - nell’ammontare indicato nel bando di gara, nel capitolato speciale d’appalto e nel piano di sicurezza e di coordinamento-, sia i costi della sicurezza di legge, già compresi nella misura fissa del 1% in ogni singolo prezzo unitario così come risultante dal computo estimativo, e di impegnarsi a destinare tali importi unicamente per le predette misure di sicurezza;</t>
  </si>
  <si>
    <t>zudem nimmt er zu Kenntnis und erklärt sich einverstanden mit folgenden Bedingungen:
inoltre prende conoscenza e dichiara di essere d'accordo con le seguenti condozioni:</t>
  </si>
  <si>
    <t>CIG:  5325340197        CUP: J94E12000280003</t>
  </si>
  <si>
    <t>bei der Formulierung seines Angebotes die Ausgabe für Personalkosten, wie in der Übersicht des Anteils der Lohnkosten angegeben, bewertet anhand der Mindestlöhne laut den nationalen Kollektivverträgen und die auf dezentraler Verhandlungsebene vorgesehenen zusätzlichen Lohnelemente, im Sinne des GvD Nr. 163/06, Art. 82, Absatz 3bis berücksichtigt zu haben und der ausschreibenden Körperschaft hierzu, im Falle der Überprüfung des Preises seitens letztgenannter im Sinne des Art. 82, Absatz 3bis des GvD. 163/06 (im Rahmen eines eigenen Subverfahrens ex post), auf deren einfachen Nachfrage hin (vor dem vorläufigen Zuschlag) folgende Daten betreffend die für diese Arbeiten einzusetzenden Arbeitskräfte schriftlich mitzuteilen: angewandter Kollektivvertrag; von Zusatzverträgen 2. Grades vorgesehene Gehaltsposten; Anzahl der Arbeitskräfte nach Typologie und Qualifikation und Stundeneinsatz derselben.
di aver tenuto conto, nella formulazione della propria offerta, delle spese relative al costo del personale, riportato nel quadro di incidenza della manodopera, valutato sulla base dei minimi salatiali definiti dalla contrattazione colletiva nazionale e delle voci retributive prevista dalla contrattazione integrativo di secondo livello secondo quanto previsto dall'art. 82, comma 3bis del dlgs n. 163/06 e di far pervenire alla stazione appaltante (prima dell'aggiudicazione provvisoria), nel caso che la stessa procede alla verifica dei prezzi ai sensi dell'art. 83, comma 3bis del dlgs n. 163/06 (verifica ex post in apposito subprocedimento), su semplice richiesta di quest'ultima, per iscritto i dati relativi al personale da impiegare per i presenti lavori: contratto colletivo applicando; componenti retributive della contrattazione integrativa di secondo livello; numero complessivo di risorsee umane per tipologia e qualifiaca e tempo di impiego di ciascuna risorsa.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</si>
</sst>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quot; €&quot;"/>
    <numFmt numFmtId="166" formatCode="#,##0.0000&quot; €&quot;"/>
    <numFmt numFmtId="167" formatCode="0.0000%"/>
    <numFmt numFmtId="168" formatCode="&quot;Ja&quot;;&quot;Ja&quot;;&quot;Nein&quot;"/>
    <numFmt numFmtId="169" formatCode="&quot;Wahr&quot;;&quot;Wahr&quot;;&quot;Falsch&quot;"/>
    <numFmt numFmtId="170" formatCode="&quot;Ein&quot;;&quot;Ein&quot;;&quot;Aus&quot;"/>
    <numFmt numFmtId="171" formatCode="[$€-2]\ #,##0.00_);[Red]\([$€-2]\ #,##0.00\)"/>
  </numFmts>
  <fonts count="55">
    <font>
      <sz val="11"/>
      <color indexed="8"/>
      <name val="Arial"/>
      <family val="2"/>
    </font>
    <font>
      <sz val="10"/>
      <name val="Arial"/>
      <family val="0"/>
    </font>
    <font>
      <sz val="11"/>
      <color indexed="8"/>
      <name val="Calibri"/>
      <family val="2"/>
    </font>
    <font>
      <sz val="11"/>
      <color indexed="9"/>
      <name val="Calibri"/>
      <family val="2"/>
    </font>
    <font>
      <b/>
      <sz val="11"/>
      <color indexed="8"/>
      <name val="Calibri"/>
      <family val="2"/>
    </font>
    <font>
      <b/>
      <sz val="18"/>
      <color indexed="56"/>
      <name val="Cambria"/>
      <family val="2"/>
    </font>
    <font>
      <sz val="8"/>
      <color indexed="8"/>
      <name val="Calibri"/>
      <family val="2"/>
    </font>
    <font>
      <b/>
      <i/>
      <sz val="12"/>
      <color indexed="8"/>
      <name val="Calibri"/>
      <family val="2"/>
    </font>
    <font>
      <b/>
      <sz val="16"/>
      <color indexed="8"/>
      <name val="Calibri"/>
      <family val="2"/>
    </font>
    <font>
      <sz val="16"/>
      <color indexed="8"/>
      <name val="Calibri"/>
      <family val="2"/>
    </font>
    <font>
      <b/>
      <sz val="12"/>
      <color indexed="8"/>
      <name val="Calibri"/>
      <family val="2"/>
    </font>
    <font>
      <sz val="10"/>
      <color indexed="8"/>
      <name val="Calibri"/>
      <family val="2"/>
    </font>
    <font>
      <sz val="10"/>
      <color indexed="8"/>
      <name val="Wingdings"/>
      <family val="0"/>
    </font>
    <font>
      <sz val="10"/>
      <name val="Calibri"/>
      <family val="2"/>
    </font>
    <font>
      <b/>
      <i/>
      <sz val="10"/>
      <color indexed="8"/>
      <name val="Calibri"/>
      <family val="2"/>
    </font>
    <font>
      <b/>
      <sz val="10"/>
      <color indexed="8"/>
      <name val="Calibri"/>
      <family val="2"/>
    </font>
    <font>
      <u val="single"/>
      <sz val="10"/>
      <color indexed="8"/>
      <name val="Calibri"/>
      <family val="2"/>
    </font>
    <font>
      <b/>
      <u val="single"/>
      <sz val="10"/>
      <name val="Calibri"/>
      <family val="2"/>
    </font>
    <font>
      <sz val="6"/>
      <color indexed="8"/>
      <name val="Wingdings"/>
      <family val="0"/>
    </font>
    <font>
      <sz val="9"/>
      <color indexed="8"/>
      <name val="Calibri"/>
      <family val="2"/>
    </font>
    <font>
      <u val="single"/>
      <sz val="9"/>
      <color indexed="8"/>
      <name val="Calibri"/>
      <family val="2"/>
    </font>
    <font>
      <b/>
      <i/>
      <sz val="10"/>
      <color indexed="8"/>
      <name val="Wingdings"/>
      <family val="0"/>
    </font>
    <font>
      <sz val="9"/>
      <name val="Calibri"/>
      <family val="2"/>
    </font>
    <font>
      <b/>
      <sz val="8"/>
      <color indexed="8"/>
      <name val="Calibri"/>
      <family val="2"/>
    </font>
    <font>
      <b/>
      <sz val="9"/>
      <color indexed="8"/>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13"/>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40" fillId="40" borderId="1" applyNumberFormat="0" applyAlignment="0" applyProtection="0"/>
    <xf numFmtId="0" fontId="41" fillId="40" borderId="2" applyNumberFormat="0" applyAlignment="0" applyProtection="0"/>
    <xf numFmtId="41" fontId="1" fillId="0" borderId="0" applyFill="0" applyBorder="0" applyAlignment="0" applyProtection="0"/>
    <xf numFmtId="0" fontId="42" fillId="41" borderId="2" applyNumberFormat="0" applyAlignment="0" applyProtection="0"/>
    <xf numFmtId="0" fontId="43" fillId="0" borderId="3" applyNumberFormat="0" applyFill="0" applyAlignment="0" applyProtection="0"/>
    <xf numFmtId="0" fontId="4" fillId="0" borderId="4" applyNumberFormat="0" applyFill="0" applyAlignment="0" applyProtection="0"/>
    <xf numFmtId="0" fontId="44" fillId="0" borderId="0" applyNumberFormat="0" applyFill="0" applyBorder="0" applyAlignment="0" applyProtection="0"/>
    <xf numFmtId="164" fontId="1" fillId="0" borderId="0" applyFill="0" applyBorder="0" applyAlignment="0" applyProtection="0"/>
    <xf numFmtId="0" fontId="45" fillId="42" borderId="0" applyNumberFormat="0" applyBorder="0" applyAlignment="0" applyProtection="0"/>
    <xf numFmtId="43" fontId="1" fillId="0" borderId="0" applyFill="0" applyBorder="0" applyAlignment="0" applyProtection="0"/>
    <xf numFmtId="0" fontId="46" fillId="43" borderId="0" applyNumberFormat="0" applyBorder="0" applyAlignment="0" applyProtection="0"/>
    <xf numFmtId="0" fontId="0" fillId="44" borderId="5" applyNumberFormat="0" applyFont="0" applyAlignment="0" applyProtection="0"/>
    <xf numFmtId="9" fontId="1" fillId="0" borderId="0" applyFill="0" applyBorder="0" applyAlignment="0" applyProtection="0"/>
    <xf numFmtId="0" fontId="47" fillId="45" borderId="0" applyNumberFormat="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0" borderId="9" applyNumberFormat="0" applyFill="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46" borderId="10" applyNumberFormat="0" applyAlignment="0" applyProtection="0"/>
  </cellStyleXfs>
  <cellXfs count="101">
    <xf numFmtId="0" fontId="0" fillId="0" borderId="0" xfId="0" applyAlignment="1">
      <alignment/>
    </xf>
    <xf numFmtId="1" fontId="6" fillId="0" borderId="0" xfId="0" applyNumberFormat="1" applyFont="1" applyAlignment="1">
      <alignment horizontal="center"/>
    </xf>
    <xf numFmtId="49" fontId="6" fillId="0" borderId="0" xfId="0" applyNumberFormat="1" applyFont="1" applyAlignment="1">
      <alignment wrapText="1"/>
    </xf>
    <xf numFmtId="0" fontId="6" fillId="0" borderId="0" xfId="0" applyFont="1" applyAlignment="1">
      <alignment wrapText="1"/>
    </xf>
    <xf numFmtId="49" fontId="6" fillId="0" borderId="0" xfId="0" applyNumberFormat="1" applyFont="1" applyAlignment="1">
      <alignment horizontal="center" wrapText="1"/>
    </xf>
    <xf numFmtId="4" fontId="6" fillId="0" borderId="0" xfId="0" applyNumberFormat="1" applyFont="1" applyAlignment="1">
      <alignment/>
    </xf>
    <xf numFmtId="165" fontId="6" fillId="0" borderId="0" xfId="0" applyNumberFormat="1" applyFont="1" applyAlignment="1">
      <alignment/>
    </xf>
    <xf numFmtId="0" fontId="6" fillId="0" borderId="0" xfId="0" applyFont="1" applyAlignment="1">
      <alignment/>
    </xf>
    <xf numFmtId="1" fontId="7" fillId="0" borderId="0" xfId="0" applyNumberFormat="1" applyFont="1" applyFill="1" applyAlignment="1">
      <alignment horizontal="left"/>
    </xf>
    <xf numFmtId="0" fontId="0" fillId="0" borderId="0" xfId="0" applyFont="1" applyAlignment="1">
      <alignment horizontal="justify"/>
    </xf>
    <xf numFmtId="49" fontId="12" fillId="0" borderId="0" xfId="0" applyNumberFormat="1" applyFont="1" applyAlignment="1">
      <alignment horizontal="center" wrapText="1"/>
    </xf>
    <xf numFmtId="1" fontId="11" fillId="0" borderId="0" xfId="0" applyNumberFormat="1" applyFont="1" applyAlignment="1">
      <alignment/>
    </xf>
    <xf numFmtId="1" fontId="11" fillId="0" borderId="0" xfId="0" applyNumberFormat="1" applyFont="1" applyAlignment="1">
      <alignment horizontal="center"/>
    </xf>
    <xf numFmtId="0" fontId="13" fillId="0" borderId="0" xfId="0" applyFont="1" applyAlignment="1" applyProtection="1">
      <alignment horizontal="left" vertical="top"/>
      <protection/>
    </xf>
    <xf numFmtId="1" fontId="11" fillId="0" borderId="0" xfId="0" applyNumberFormat="1" applyFont="1" applyAlignment="1">
      <alignment vertical="top"/>
    </xf>
    <xf numFmtId="49" fontId="11" fillId="0" borderId="0" xfId="0" applyNumberFormat="1" applyFont="1" applyAlignment="1">
      <alignment vertical="center" wrapText="1"/>
    </xf>
    <xf numFmtId="1" fontId="14" fillId="0" borderId="0" xfId="0" applyNumberFormat="1" applyFont="1" applyAlignment="1">
      <alignment vertical="top"/>
    </xf>
    <xf numFmtId="0" fontId="11" fillId="0" borderId="0" xfId="0" applyFont="1" applyAlignment="1">
      <alignment/>
    </xf>
    <xf numFmtId="1" fontId="14" fillId="0" borderId="0" xfId="0" applyNumberFormat="1" applyFont="1" applyAlignment="1">
      <alignment horizontal="center"/>
    </xf>
    <xf numFmtId="1" fontId="15" fillId="0" borderId="0" xfId="0" applyNumberFormat="1" applyFont="1" applyAlignment="1">
      <alignment horizontal="left"/>
    </xf>
    <xf numFmtId="0" fontId="17" fillId="0" borderId="0" xfId="0" applyFont="1" applyBorder="1" applyAlignment="1" applyProtection="1">
      <alignment horizontal="center"/>
      <protection/>
    </xf>
    <xf numFmtId="1" fontId="14" fillId="0" borderId="0" xfId="0" applyNumberFormat="1" applyFont="1" applyBorder="1" applyAlignment="1">
      <alignment horizontal="left"/>
    </xf>
    <xf numFmtId="0" fontId="2" fillId="0" borderId="0" xfId="0" applyFont="1" applyAlignment="1">
      <alignment/>
    </xf>
    <xf numFmtId="0" fontId="2" fillId="0" borderId="0" xfId="0" applyFont="1" applyAlignment="1">
      <alignment horizontal="center"/>
    </xf>
    <xf numFmtId="1" fontId="18" fillId="0" borderId="0" xfId="0" applyNumberFormat="1" applyFont="1" applyBorder="1" applyAlignment="1">
      <alignment horizontal="right" vertical="top"/>
    </xf>
    <xf numFmtId="1" fontId="21" fillId="0" borderId="0" xfId="0" applyNumberFormat="1" applyFont="1" applyBorder="1" applyAlignment="1">
      <alignment horizontal="left"/>
    </xf>
    <xf numFmtId="1" fontId="23" fillId="0" borderId="11" xfId="0" applyNumberFormat="1" applyFont="1" applyBorder="1" applyAlignment="1">
      <alignment horizontal="center"/>
    </xf>
    <xf numFmtId="49" fontId="23" fillId="0" borderId="11" xfId="0" applyNumberFormat="1" applyFont="1" applyBorder="1" applyAlignment="1">
      <alignment horizontal="center" wrapText="1"/>
    </xf>
    <xf numFmtId="0" fontId="23" fillId="0" borderId="11" xfId="0" applyFont="1" applyBorder="1" applyAlignment="1">
      <alignment horizontal="center" wrapText="1"/>
    </xf>
    <xf numFmtId="4" fontId="23" fillId="0" borderId="11" xfId="0" applyNumberFormat="1" applyFont="1" applyBorder="1" applyAlignment="1">
      <alignment horizontal="center" wrapText="1"/>
    </xf>
    <xf numFmtId="165" fontId="23" fillId="0" borderId="11" xfId="0" applyNumberFormat="1" applyFont="1" applyBorder="1" applyAlignment="1">
      <alignment horizontal="center" wrapText="1"/>
    </xf>
    <xf numFmtId="49" fontId="6" fillId="0" borderId="0" xfId="0" applyNumberFormat="1" applyFont="1" applyAlignment="1">
      <alignment vertical="top" wrapText="1"/>
    </xf>
    <xf numFmtId="0" fontId="6" fillId="0" borderId="0" xfId="0" applyFont="1" applyAlignment="1">
      <alignment vertical="top" wrapText="1"/>
    </xf>
    <xf numFmtId="1" fontId="6" fillId="0" borderId="12" xfId="0" applyNumberFormat="1" applyFont="1" applyBorder="1" applyAlignment="1">
      <alignment horizontal="center"/>
    </xf>
    <xf numFmtId="49" fontId="6" fillId="0" borderId="12" xfId="0" applyNumberFormat="1" applyFont="1" applyBorder="1" applyAlignment="1">
      <alignment vertical="top" wrapText="1"/>
    </xf>
    <xf numFmtId="0" fontId="6" fillId="0" borderId="12" xfId="0" applyFont="1" applyBorder="1" applyAlignment="1">
      <alignment vertical="top" wrapText="1"/>
    </xf>
    <xf numFmtId="49" fontId="6" fillId="0" borderId="12" xfId="0" applyNumberFormat="1" applyFont="1" applyBorder="1" applyAlignment="1">
      <alignment horizontal="center" vertical="top" wrapText="1"/>
    </xf>
    <xf numFmtId="4" fontId="6" fillId="0" borderId="12" xfId="0" applyNumberFormat="1" applyFont="1" applyBorder="1" applyAlignment="1">
      <alignment vertical="top"/>
    </xf>
    <xf numFmtId="166" fontId="6" fillId="0" borderId="12" xfId="0" applyNumberFormat="1" applyFont="1" applyBorder="1" applyAlignment="1" applyProtection="1">
      <alignment vertical="top"/>
      <protection locked="0"/>
    </xf>
    <xf numFmtId="166" fontId="6" fillId="0" borderId="12" xfId="0" applyNumberFormat="1" applyFont="1" applyBorder="1" applyAlignment="1">
      <alignment vertical="top"/>
    </xf>
    <xf numFmtId="1" fontId="6" fillId="0" borderId="13" xfId="0" applyNumberFormat="1" applyFont="1" applyBorder="1" applyAlignment="1">
      <alignment horizontal="center"/>
    </xf>
    <xf numFmtId="49" fontId="6" fillId="0" borderId="13" xfId="0" applyNumberFormat="1" applyFont="1" applyBorder="1" applyAlignment="1">
      <alignment vertical="top" wrapText="1"/>
    </xf>
    <xf numFmtId="0" fontId="6" fillId="0" borderId="13" xfId="0" applyFont="1" applyBorder="1" applyAlignment="1">
      <alignment vertical="top" wrapText="1"/>
    </xf>
    <xf numFmtId="49" fontId="6" fillId="0" borderId="13" xfId="0" applyNumberFormat="1" applyFont="1" applyBorder="1" applyAlignment="1">
      <alignment horizontal="center" vertical="top" wrapText="1"/>
    </xf>
    <xf numFmtId="4" fontId="6" fillId="0" borderId="13" xfId="0" applyNumberFormat="1" applyFont="1" applyBorder="1" applyAlignment="1">
      <alignment vertical="top"/>
    </xf>
    <xf numFmtId="166" fontId="6" fillId="0" borderId="13" xfId="0" applyNumberFormat="1" applyFont="1" applyBorder="1" applyAlignment="1" applyProtection="1">
      <alignment vertical="top"/>
      <protection locked="0"/>
    </xf>
    <xf numFmtId="166" fontId="6" fillId="0" borderId="13" xfId="0" applyNumberFormat="1" applyFont="1" applyBorder="1" applyAlignment="1">
      <alignment vertical="top"/>
    </xf>
    <xf numFmtId="166" fontId="6" fillId="0" borderId="0" xfId="0" applyNumberFormat="1" applyFont="1" applyAlignment="1">
      <alignment/>
    </xf>
    <xf numFmtId="1" fontId="6" fillId="0" borderId="14" xfId="0" applyNumberFormat="1" applyFont="1" applyBorder="1" applyAlignment="1">
      <alignment horizontal="center"/>
    </xf>
    <xf numFmtId="49" fontId="6" fillId="0" borderId="14" xfId="0" applyNumberFormat="1" applyFont="1" applyBorder="1" applyAlignment="1">
      <alignment wrapText="1"/>
    </xf>
    <xf numFmtId="0" fontId="6" fillId="0" borderId="14" xfId="0" applyFont="1" applyBorder="1" applyAlignment="1">
      <alignment wrapText="1"/>
    </xf>
    <xf numFmtId="49" fontId="6" fillId="0" borderId="14" xfId="0" applyNumberFormat="1" applyFont="1" applyBorder="1" applyAlignment="1">
      <alignment horizontal="center" wrapText="1"/>
    </xf>
    <xf numFmtId="4" fontId="6" fillId="0" borderId="14" xfId="0" applyNumberFormat="1" applyFont="1" applyBorder="1" applyAlignment="1">
      <alignment/>
    </xf>
    <xf numFmtId="166" fontId="6" fillId="0" borderId="14" xfId="0" applyNumberFormat="1" applyFont="1" applyBorder="1" applyAlignment="1">
      <alignment/>
    </xf>
    <xf numFmtId="0" fontId="6" fillId="0" borderId="15" xfId="0" applyFont="1" applyBorder="1" applyAlignment="1">
      <alignment wrapText="1"/>
    </xf>
    <xf numFmtId="1" fontId="6" fillId="0" borderId="0" xfId="0" applyNumberFormat="1" applyFont="1" applyAlignment="1">
      <alignment horizontal="center" vertical="top"/>
    </xf>
    <xf numFmtId="1" fontId="6" fillId="0" borderId="15" xfId="0" applyNumberFormat="1" applyFont="1" applyBorder="1" applyAlignment="1">
      <alignment horizontal="center"/>
    </xf>
    <xf numFmtId="49" fontId="6" fillId="0" borderId="15" xfId="0" applyNumberFormat="1" applyFont="1" applyBorder="1" applyAlignment="1">
      <alignment wrapText="1"/>
    </xf>
    <xf numFmtId="49" fontId="6" fillId="0" borderId="15" xfId="0" applyNumberFormat="1" applyFont="1" applyBorder="1" applyAlignment="1">
      <alignment horizontal="center" wrapText="1"/>
    </xf>
    <xf numFmtId="4" fontId="6" fillId="0" borderId="15" xfId="0" applyNumberFormat="1" applyFont="1" applyBorder="1" applyAlignment="1">
      <alignment/>
    </xf>
    <xf numFmtId="166" fontId="6" fillId="0" borderId="15" xfId="0" applyNumberFormat="1" applyFont="1" applyBorder="1" applyAlignment="1">
      <alignment/>
    </xf>
    <xf numFmtId="166" fontId="6" fillId="0" borderId="16" xfId="0" applyNumberFormat="1" applyFont="1" applyBorder="1" applyAlignment="1">
      <alignment vertical="center"/>
    </xf>
    <xf numFmtId="49" fontId="6" fillId="0" borderId="0" xfId="0" applyNumberFormat="1" applyFont="1" applyAlignment="1">
      <alignment horizontal="center" vertical="top" wrapText="1"/>
    </xf>
    <xf numFmtId="4" fontId="6" fillId="0" borderId="0" xfId="0" applyNumberFormat="1" applyFont="1" applyAlignment="1">
      <alignment vertical="top"/>
    </xf>
    <xf numFmtId="165" fontId="6" fillId="0" borderId="0" xfId="0" applyNumberFormat="1" applyFont="1" applyAlignment="1">
      <alignment vertical="top"/>
    </xf>
    <xf numFmtId="0" fontId="23" fillId="0" borderId="0" xfId="0" applyFont="1" applyBorder="1" applyAlignment="1">
      <alignment horizontal="center" wrapText="1"/>
    </xf>
    <xf numFmtId="0" fontId="6" fillId="0" borderId="12" xfId="0" applyFont="1" applyBorder="1" applyAlignment="1">
      <alignment wrapText="1"/>
    </xf>
    <xf numFmtId="167" fontId="6" fillId="0" borderId="16" xfId="0" applyNumberFormat="1" applyFont="1" applyBorder="1" applyAlignment="1">
      <alignment vertical="center"/>
    </xf>
    <xf numFmtId="1" fontId="8" fillId="0" borderId="0" xfId="0" applyNumberFormat="1" applyFont="1" applyBorder="1" applyAlignment="1">
      <alignment horizontal="center"/>
    </xf>
    <xf numFmtId="0" fontId="8" fillId="0" borderId="0" xfId="0" applyFont="1" applyAlignment="1">
      <alignment horizontal="center" vertical="center"/>
    </xf>
    <xf numFmtId="1" fontId="9" fillId="0" borderId="0" xfId="0" applyNumberFormat="1" applyFont="1" applyBorder="1" applyAlignment="1">
      <alignment horizontal="center"/>
    </xf>
    <xf numFmtId="1" fontId="10" fillId="0" borderId="0" xfId="0" applyNumberFormat="1" applyFont="1" applyBorder="1" applyAlignment="1">
      <alignment horizontal="center" wrapText="1"/>
    </xf>
    <xf numFmtId="1" fontId="11" fillId="0" borderId="0" xfId="0" applyNumberFormat="1" applyFont="1" applyBorder="1" applyAlignment="1">
      <alignment horizontal="left"/>
    </xf>
    <xf numFmtId="1" fontId="14" fillId="0" borderId="0" xfId="0" applyNumberFormat="1" applyFont="1" applyBorder="1" applyAlignment="1">
      <alignment horizontal="center"/>
    </xf>
    <xf numFmtId="1" fontId="11" fillId="0" borderId="0" xfId="0" applyNumberFormat="1" applyFont="1" applyBorder="1" applyAlignment="1">
      <alignment horizontal="justify" wrapText="1"/>
    </xf>
    <xf numFmtId="1" fontId="19" fillId="47" borderId="0" xfId="0" applyNumberFormat="1" applyFont="1" applyFill="1" applyBorder="1" applyAlignment="1">
      <alignment horizontal="justify" vertical="top" wrapText="1"/>
    </xf>
    <xf numFmtId="0" fontId="22" fillId="0" borderId="0" xfId="0" applyFont="1" applyBorder="1" applyAlignment="1" applyProtection="1">
      <alignment vertical="top" wrapText="1"/>
      <protection/>
    </xf>
    <xf numFmtId="165" fontId="6" fillId="48" borderId="16" xfId="0" applyNumberFormat="1" applyFont="1" applyFill="1" applyBorder="1" applyAlignment="1">
      <alignment horizontal="center" vertical="center" wrapText="1"/>
    </xf>
    <xf numFmtId="49" fontId="23" fillId="0" borderId="16" xfId="0" applyNumberFormat="1" applyFont="1" applyBorder="1" applyAlignment="1">
      <alignment horizontal="center" vertical="center" wrapText="1"/>
    </xf>
    <xf numFmtId="49" fontId="23" fillId="0" borderId="17" xfId="0" applyNumberFormat="1" applyFont="1" applyBorder="1" applyAlignment="1">
      <alignment vertical="center" wrapText="1"/>
    </xf>
    <xf numFmtId="4" fontId="6" fillId="0" borderId="18" xfId="0" applyNumberFormat="1" applyFont="1" applyBorder="1" applyAlignment="1">
      <alignment vertical="center"/>
    </xf>
    <xf numFmtId="166" fontId="6" fillId="0" borderId="16" xfId="0" applyNumberFormat="1" applyFont="1" applyBorder="1" applyAlignment="1">
      <alignment vertical="center"/>
    </xf>
    <xf numFmtId="166" fontId="6" fillId="0" borderId="16" xfId="0" applyNumberFormat="1" applyFont="1" applyBorder="1" applyAlignment="1" applyProtection="1">
      <alignment vertical="center"/>
      <protection/>
    </xf>
    <xf numFmtId="49" fontId="23" fillId="0" borderId="16" xfId="0" applyNumberFormat="1" applyFont="1" applyBorder="1" applyAlignment="1">
      <alignment vertical="center" wrapText="1"/>
    </xf>
    <xf numFmtId="4" fontId="6" fillId="0" borderId="16" xfId="0" applyNumberFormat="1" applyFont="1" applyBorder="1" applyAlignment="1">
      <alignment vertical="center"/>
    </xf>
    <xf numFmtId="4" fontId="6" fillId="0" borderId="19" xfId="0" applyNumberFormat="1" applyFont="1" applyBorder="1" applyAlignment="1">
      <alignment vertical="center"/>
    </xf>
    <xf numFmtId="4" fontId="6" fillId="0" borderId="11" xfId="0" applyNumberFormat="1" applyFont="1" applyBorder="1" applyAlignment="1">
      <alignment vertical="center"/>
    </xf>
    <xf numFmtId="4" fontId="6" fillId="0" borderId="20" xfId="0" applyNumberFormat="1" applyFont="1" applyBorder="1" applyAlignment="1">
      <alignment vertical="center"/>
    </xf>
    <xf numFmtId="4" fontId="6" fillId="0" borderId="21" xfId="0" applyNumberFormat="1" applyFont="1" applyBorder="1" applyAlignment="1">
      <alignment vertical="center"/>
    </xf>
    <xf numFmtId="4" fontId="6" fillId="0" borderId="12" xfId="0" applyNumberFormat="1" applyFont="1" applyBorder="1" applyAlignment="1">
      <alignment vertical="center"/>
    </xf>
    <xf numFmtId="4" fontId="6" fillId="0" borderId="22" xfId="0" applyNumberFormat="1" applyFont="1" applyBorder="1" applyAlignment="1">
      <alignment vertical="center"/>
    </xf>
    <xf numFmtId="49" fontId="15" fillId="0" borderId="17" xfId="0" applyNumberFormat="1" applyFont="1" applyBorder="1" applyAlignment="1">
      <alignment vertical="center" wrapText="1"/>
    </xf>
    <xf numFmtId="0" fontId="19" fillId="0" borderId="0" xfId="0" applyFont="1" applyBorder="1" applyAlignment="1">
      <alignment horizontal="justify" vertical="top" wrapText="1"/>
    </xf>
    <xf numFmtId="1" fontId="19" fillId="0" borderId="0" xfId="0" applyNumberFormat="1" applyFont="1" applyBorder="1" applyAlignment="1">
      <alignment horizontal="justify" vertical="top" wrapText="1"/>
    </xf>
    <xf numFmtId="0" fontId="11" fillId="0" borderId="0" xfId="0" applyFont="1" applyAlignment="1">
      <alignment horizontal="left" vertical="center" wrapText="1"/>
    </xf>
    <xf numFmtId="1" fontId="24" fillId="0" borderId="0" xfId="0" applyNumberFormat="1" applyFont="1" applyBorder="1" applyAlignment="1">
      <alignment horizontal="center" vertical="center" wrapText="1"/>
    </xf>
    <xf numFmtId="0" fontId="19" fillId="0" borderId="0" xfId="0" applyFont="1" applyBorder="1" applyAlignment="1">
      <alignment horizontal="justify" vertical="top"/>
    </xf>
    <xf numFmtId="1" fontId="19" fillId="0" borderId="0" xfId="0" applyNumberFormat="1" applyFont="1" applyBorder="1" applyAlignment="1">
      <alignment horizontal="justify" vertical="top"/>
    </xf>
    <xf numFmtId="1" fontId="24" fillId="0" borderId="0" xfId="0" applyNumberFormat="1" applyFont="1" applyBorder="1" applyAlignment="1">
      <alignment horizontal="center" wrapText="1"/>
    </xf>
    <xf numFmtId="1" fontId="24" fillId="0" borderId="0" xfId="0" applyNumberFormat="1" applyFont="1" applyBorder="1" applyAlignment="1">
      <alignment horizontal="center"/>
    </xf>
    <xf numFmtId="1" fontId="6" fillId="0" borderId="0" xfId="0" applyNumberFormat="1" applyFont="1" applyBorder="1" applyAlignment="1">
      <alignment horizontal="left"/>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gebnis 1" xfId="62"/>
    <cellStyle name="Erklärender Text" xfId="63"/>
    <cellStyle name="Euro" xfId="64"/>
    <cellStyle name="Gut" xfId="65"/>
    <cellStyle name="Comma" xfId="66"/>
    <cellStyle name="Neutral" xfId="67"/>
    <cellStyle name="Notiz" xfId="68"/>
    <cellStyle name="Percent" xfId="69"/>
    <cellStyle name="Schlecht" xfId="70"/>
    <cellStyle name="Überschrift" xfId="71"/>
    <cellStyle name="Überschrift 1" xfId="72"/>
    <cellStyle name="Überschrift 2" xfId="73"/>
    <cellStyle name="Überschrift 3" xfId="74"/>
    <cellStyle name="Überschrift 4" xfId="75"/>
    <cellStyle name="Überschrift 5" xfId="76"/>
    <cellStyle name="Verknüpfte Zelle" xfId="77"/>
    <cellStyle name="Currency" xfId="78"/>
    <cellStyle name="Currency [0]" xfId="79"/>
    <cellStyle name="Warnender Text" xfId="80"/>
    <cellStyle name="Zelle überprüfen" xfId="81"/>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2200275</xdr:colOff>
      <xdr:row>4</xdr:row>
      <xdr:rowOff>161925</xdr:rowOff>
    </xdr:to>
    <xdr:pic>
      <xdr:nvPicPr>
        <xdr:cNvPr id="1" name="Grafik 1"/>
        <xdr:cNvPicPr preferRelativeResize="1">
          <a:picLocks noChangeAspect="1"/>
        </xdr:cNvPicPr>
      </xdr:nvPicPr>
      <xdr:blipFill>
        <a:blip r:embed="rId1"/>
        <a:stretch>
          <a:fillRect/>
        </a:stretch>
      </xdr:blipFill>
      <xdr:spPr>
        <a:xfrm>
          <a:off x="0" y="0"/>
          <a:ext cx="3486150" cy="847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484"/>
  <sheetViews>
    <sheetView tabSelected="1" view="pageBreakPreview" zoomScale="115" zoomScaleNormal="130" zoomScaleSheetLayoutView="115" zoomScalePageLayoutView="0" workbookViewId="0" topLeftCell="A1">
      <selection activeCell="D15" sqref="D15"/>
    </sheetView>
  </sheetViews>
  <sheetFormatPr defaultColWidth="10.375" defaultRowHeight="14.25"/>
  <cols>
    <col min="1" max="1" width="5.25390625" style="1" customWidth="1"/>
    <col min="2" max="2" width="11.625" style="2" customWidth="1"/>
    <col min="3" max="4" width="41.25390625" style="3" customWidth="1"/>
    <col min="5" max="5" width="6.125" style="4" customWidth="1"/>
    <col min="6" max="6" width="9.75390625" style="5" customWidth="1"/>
    <col min="7" max="7" width="19.00390625" style="6" customWidth="1"/>
    <col min="8" max="8" width="16.75390625" style="6" customWidth="1"/>
    <col min="9" max="25" width="10.375" style="7" customWidth="1"/>
    <col min="26" max="26" width="76.125" style="3" customWidth="1"/>
    <col min="27" max="27" width="62.50390625" style="3" customWidth="1"/>
    <col min="28" max="16384" width="10.375" style="7" customWidth="1"/>
  </cols>
  <sheetData>
    <row r="5" ht="15.75">
      <c r="E5" s="8" t="s">
        <v>0</v>
      </c>
    </row>
    <row r="7" spans="1:8" ht="21">
      <c r="A7" s="68" t="s">
        <v>1</v>
      </c>
      <c r="B7" s="68"/>
      <c r="C7" s="68"/>
      <c r="D7" s="68"/>
      <c r="E7" s="68"/>
      <c r="F7" s="68"/>
      <c r="G7" s="68"/>
      <c r="H7" s="68"/>
    </row>
    <row r="8" spans="1:8" ht="21">
      <c r="A8" s="69" t="s">
        <v>2</v>
      </c>
      <c r="B8" s="69"/>
      <c r="C8" s="69"/>
      <c r="D8" s="69"/>
      <c r="E8" s="69"/>
      <c r="F8" s="69"/>
      <c r="G8" s="69"/>
      <c r="H8" s="69"/>
    </row>
    <row r="10" spans="1:8" ht="21">
      <c r="A10" s="70" t="s">
        <v>1195</v>
      </c>
      <c r="B10" s="70"/>
      <c r="C10" s="70"/>
      <c r="D10" s="70"/>
      <c r="E10" s="70"/>
      <c r="F10" s="70"/>
      <c r="G10" s="70"/>
      <c r="H10" s="70"/>
    </row>
    <row r="12" spans="1:8" ht="31.5" customHeight="1">
      <c r="A12" s="71" t="s">
        <v>3</v>
      </c>
      <c r="B12" s="71"/>
      <c r="C12" s="71"/>
      <c r="D12" s="71"/>
      <c r="E12" s="71"/>
      <c r="F12" s="71"/>
      <c r="G12" s="71"/>
      <c r="H12" s="71"/>
    </row>
    <row r="13" ht="14.25">
      <c r="C13" s="9"/>
    </row>
    <row r="14" spans="1:8" ht="20.25" customHeight="1">
      <c r="A14" s="72" t="s">
        <v>4</v>
      </c>
      <c r="B14" s="72"/>
      <c r="C14" s="72"/>
      <c r="D14" s="72"/>
      <c r="E14" s="72"/>
      <c r="F14" s="72"/>
      <c r="G14" s="72"/>
      <c r="H14" s="72"/>
    </row>
    <row r="15" spans="1:8" ht="20.25" customHeight="1">
      <c r="A15" s="10" t="s">
        <v>5</v>
      </c>
      <c r="B15" s="11" t="s">
        <v>6</v>
      </c>
      <c r="C15" s="11"/>
      <c r="D15" s="11"/>
      <c r="E15" s="12"/>
      <c r="F15" s="11"/>
      <c r="G15" s="11"/>
      <c r="H15" s="11"/>
    </row>
    <row r="16" spans="1:8" ht="20.25" customHeight="1">
      <c r="A16" s="10"/>
      <c r="B16" s="13" t="s">
        <v>7</v>
      </c>
      <c r="C16" s="11"/>
      <c r="D16" s="11"/>
      <c r="E16" s="12"/>
      <c r="F16" s="11"/>
      <c r="G16" s="11"/>
      <c r="H16" s="11"/>
    </row>
    <row r="17" spans="1:8" ht="24.75" customHeight="1">
      <c r="A17" s="10" t="s">
        <v>5</v>
      </c>
      <c r="B17" s="11" t="s">
        <v>8</v>
      </c>
      <c r="C17" s="11"/>
      <c r="D17" s="11"/>
      <c r="E17" s="12"/>
      <c r="F17" s="11"/>
      <c r="G17" s="11"/>
      <c r="H17" s="11"/>
    </row>
    <row r="18" spans="1:8" ht="18.75" customHeight="1">
      <c r="A18" s="10"/>
      <c r="B18" s="14" t="s">
        <v>9</v>
      </c>
      <c r="C18" s="11"/>
      <c r="D18" s="11"/>
      <c r="E18" s="12"/>
      <c r="F18" s="11"/>
      <c r="G18" s="11"/>
      <c r="H18" s="11"/>
    </row>
    <row r="19" spans="1:8" ht="12.75">
      <c r="A19" s="15"/>
      <c r="B19" s="16" t="s">
        <v>10</v>
      </c>
      <c r="C19" s="11"/>
      <c r="D19" s="11"/>
      <c r="E19" s="12"/>
      <c r="F19" s="11"/>
      <c r="G19" s="11"/>
      <c r="H19" s="11"/>
    </row>
    <row r="20" spans="1:8" ht="26.25" customHeight="1">
      <c r="A20" s="72" t="s">
        <v>11</v>
      </c>
      <c r="B20" s="72"/>
      <c r="C20" s="72"/>
      <c r="D20" s="72"/>
      <c r="E20" s="72"/>
      <c r="F20" s="72"/>
      <c r="G20" s="72"/>
      <c r="H20" s="72"/>
    </row>
    <row r="21" spans="1:8" ht="20.25" customHeight="1">
      <c r="A21" s="73" t="s">
        <v>12</v>
      </c>
      <c r="B21" s="73"/>
      <c r="C21" s="73"/>
      <c r="D21" s="73"/>
      <c r="E21" s="73"/>
      <c r="F21" s="73"/>
      <c r="G21" s="73"/>
      <c r="H21" s="73"/>
    </row>
    <row r="22" spans="1:8" ht="20.25" customHeight="1">
      <c r="A22" s="17" t="s">
        <v>1184</v>
      </c>
      <c r="B22" s="18"/>
      <c r="C22" s="18"/>
      <c r="D22" s="18"/>
      <c r="E22" s="18"/>
      <c r="F22" s="18"/>
      <c r="G22" s="18"/>
      <c r="H22" s="18"/>
    </row>
    <row r="23" spans="1:8" ht="22.5" customHeight="1">
      <c r="A23" s="19" t="s">
        <v>13</v>
      </c>
      <c r="B23" s="18"/>
      <c r="C23" s="18"/>
      <c r="D23" s="18"/>
      <c r="E23" s="18"/>
      <c r="F23" s="18"/>
      <c r="G23" s="18"/>
      <c r="H23" s="18"/>
    </row>
    <row r="24" spans="1:8" ht="62.25" customHeight="1">
      <c r="A24" s="74" t="s">
        <v>1185</v>
      </c>
      <c r="B24" s="74"/>
      <c r="C24" s="74"/>
      <c r="D24" s="74"/>
      <c r="E24" s="74"/>
      <c r="F24" s="74"/>
      <c r="G24" s="74"/>
      <c r="H24" s="74"/>
    </row>
    <row r="25" spans="1:8" ht="62.25" customHeight="1">
      <c r="A25" s="94" t="s">
        <v>1186</v>
      </c>
      <c r="B25" s="94"/>
      <c r="C25" s="94"/>
      <c r="D25" s="94"/>
      <c r="E25" s="94"/>
      <c r="F25" s="94"/>
      <c r="G25" s="94"/>
      <c r="H25" s="94"/>
    </row>
    <row r="26" spans="1:9" ht="42" customHeight="1">
      <c r="A26" s="73" t="s">
        <v>14</v>
      </c>
      <c r="B26" s="73"/>
      <c r="C26" s="73"/>
      <c r="D26" s="73"/>
      <c r="E26" s="73"/>
      <c r="F26" s="73"/>
      <c r="G26" s="73"/>
      <c r="H26" s="73"/>
      <c r="I26" s="20"/>
    </row>
    <row r="27" spans="1:9" ht="24.75" customHeight="1">
      <c r="A27" s="21" t="s">
        <v>1188</v>
      </c>
      <c r="B27" s="22"/>
      <c r="C27" s="22"/>
      <c r="D27" s="22"/>
      <c r="E27" s="23"/>
      <c r="F27" s="22"/>
      <c r="G27" s="22"/>
      <c r="H27" s="22"/>
      <c r="I27" s="20"/>
    </row>
    <row r="28" spans="1:9" ht="24.75" customHeight="1">
      <c r="A28" s="24" t="s">
        <v>15</v>
      </c>
      <c r="B28" s="75" t="s">
        <v>1187</v>
      </c>
      <c r="C28" s="75"/>
      <c r="D28" s="75"/>
      <c r="E28" s="75"/>
      <c r="F28" s="75"/>
      <c r="G28" s="75"/>
      <c r="H28" s="75"/>
      <c r="I28" s="20"/>
    </row>
    <row r="29" spans="1:9" ht="6" customHeight="1">
      <c r="A29" s="25"/>
      <c r="B29" s="22"/>
      <c r="C29" s="22"/>
      <c r="D29" s="22"/>
      <c r="E29" s="23"/>
      <c r="F29" s="22"/>
      <c r="G29" s="22"/>
      <c r="H29" s="22"/>
      <c r="I29" s="20"/>
    </row>
    <row r="30" spans="1:9" ht="51.75" customHeight="1">
      <c r="A30" s="24" t="s">
        <v>15</v>
      </c>
      <c r="B30" s="76" t="s">
        <v>16</v>
      </c>
      <c r="C30" s="76"/>
      <c r="D30" s="76"/>
      <c r="E30" s="76"/>
      <c r="F30" s="76"/>
      <c r="G30" s="76"/>
      <c r="H30" s="76"/>
      <c r="I30" s="20"/>
    </row>
    <row r="31" spans="4:8" ht="24" customHeight="1">
      <c r="D31" s="66"/>
      <c r="G31" s="77" t="s">
        <v>17</v>
      </c>
      <c r="H31" s="77"/>
    </row>
    <row r="32" spans="1:8" ht="42.75" customHeight="1">
      <c r="A32" s="26" t="s">
        <v>18</v>
      </c>
      <c r="B32" s="27" t="s">
        <v>19</v>
      </c>
      <c r="C32" s="28" t="s">
        <v>20</v>
      </c>
      <c r="D32" s="65" t="s">
        <v>21</v>
      </c>
      <c r="E32" s="27" t="s">
        <v>22</v>
      </c>
      <c r="F32" s="29" t="s">
        <v>23</v>
      </c>
      <c r="G32" s="30" t="s">
        <v>24</v>
      </c>
      <c r="H32" s="30" t="s">
        <v>25</v>
      </c>
    </row>
    <row r="33" spans="2:4" ht="22.5" customHeight="1">
      <c r="B33" s="31" t="s">
        <v>26</v>
      </c>
      <c r="C33" s="32" t="s">
        <v>27</v>
      </c>
      <c r="D33" s="32" t="s">
        <v>28</v>
      </c>
    </row>
    <row r="34" spans="2:4" ht="21.75" customHeight="1">
      <c r="B34" s="31" t="s">
        <v>29</v>
      </c>
      <c r="C34" s="32" t="s">
        <v>30</v>
      </c>
      <c r="D34" s="32" t="s">
        <v>31</v>
      </c>
    </row>
    <row r="35" spans="2:4" ht="24.75" customHeight="1">
      <c r="B35" s="31" t="s">
        <v>32</v>
      </c>
      <c r="C35" s="32" t="s">
        <v>33</v>
      </c>
      <c r="D35" s="32" t="s">
        <v>34</v>
      </c>
    </row>
    <row r="36" spans="1:8" ht="19.5" customHeight="1">
      <c r="A36" s="33">
        <v>1</v>
      </c>
      <c r="B36" s="34" t="s">
        <v>35</v>
      </c>
      <c r="C36" s="35" t="s">
        <v>36</v>
      </c>
      <c r="D36" s="35" t="s">
        <v>37</v>
      </c>
      <c r="E36" s="36" t="s">
        <v>38</v>
      </c>
      <c r="F36" s="37">
        <v>50</v>
      </c>
      <c r="G36" s="38"/>
      <c r="H36" s="39">
        <f>F36*G36</f>
        <v>0</v>
      </c>
    </row>
    <row r="37" spans="1:8" ht="24.75" customHeight="1">
      <c r="A37" s="40">
        <v>2</v>
      </c>
      <c r="B37" s="41" t="s">
        <v>39</v>
      </c>
      <c r="C37" s="42" t="s">
        <v>40</v>
      </c>
      <c r="D37" s="42" t="s">
        <v>41</v>
      </c>
      <c r="E37" s="43" t="s">
        <v>38</v>
      </c>
      <c r="F37" s="44">
        <v>50</v>
      </c>
      <c r="G37" s="45"/>
      <c r="H37" s="46">
        <f>F37*G37</f>
        <v>0</v>
      </c>
    </row>
    <row r="38" spans="1:8" ht="11.25">
      <c r="A38" s="40">
        <v>3</v>
      </c>
      <c r="B38" s="41" t="s">
        <v>42</v>
      </c>
      <c r="C38" s="42" t="s">
        <v>43</v>
      </c>
      <c r="D38" s="42" t="s">
        <v>44</v>
      </c>
      <c r="E38" s="43" t="s">
        <v>38</v>
      </c>
      <c r="F38" s="44">
        <v>50</v>
      </c>
      <c r="G38" s="45"/>
      <c r="H38" s="46">
        <f>F38*G38</f>
        <v>0</v>
      </c>
    </row>
    <row r="39" spans="1:8" ht="14.25" customHeight="1">
      <c r="A39" s="40">
        <v>4</v>
      </c>
      <c r="B39" s="41" t="s">
        <v>45</v>
      </c>
      <c r="C39" s="42" t="s">
        <v>46</v>
      </c>
      <c r="D39" s="42" t="s">
        <v>47</v>
      </c>
      <c r="E39" s="43" t="s">
        <v>38</v>
      </c>
      <c r="F39" s="44">
        <v>50</v>
      </c>
      <c r="G39" s="45"/>
      <c r="H39" s="46">
        <f>F39*G39</f>
        <v>0</v>
      </c>
    </row>
    <row r="40" spans="2:8" ht="11.25">
      <c r="B40" s="31" t="s">
        <v>48</v>
      </c>
      <c r="C40" s="32" t="s">
        <v>49</v>
      </c>
      <c r="D40" s="32" t="s">
        <v>50</v>
      </c>
      <c r="G40" s="47"/>
      <c r="H40" s="47"/>
    </row>
    <row r="41" spans="2:8" ht="11.25">
      <c r="B41" s="31" t="s">
        <v>51</v>
      </c>
      <c r="C41" s="32" t="s">
        <v>52</v>
      </c>
      <c r="D41" s="32" t="s">
        <v>53</v>
      </c>
      <c r="G41" s="47"/>
      <c r="H41" s="47"/>
    </row>
    <row r="42" spans="2:8" ht="11.25">
      <c r="B42" s="31" t="s">
        <v>54</v>
      </c>
      <c r="C42" s="32" t="s">
        <v>55</v>
      </c>
      <c r="D42" s="32" t="s">
        <v>56</v>
      </c>
      <c r="G42" s="47"/>
      <c r="H42" s="47"/>
    </row>
    <row r="43" spans="1:8" ht="11.25">
      <c r="A43" s="33">
        <v>5</v>
      </c>
      <c r="B43" s="34" t="s">
        <v>57</v>
      </c>
      <c r="C43" s="35" t="s">
        <v>58</v>
      </c>
      <c r="D43" s="35" t="s">
        <v>59</v>
      </c>
      <c r="E43" s="36" t="s">
        <v>38</v>
      </c>
      <c r="F43" s="37">
        <v>30</v>
      </c>
      <c r="G43" s="38"/>
      <c r="H43" s="39">
        <f>F43*G43</f>
        <v>0</v>
      </c>
    </row>
    <row r="44" spans="1:8" ht="11.25">
      <c r="A44" s="40">
        <v>6</v>
      </c>
      <c r="B44" s="41" t="s">
        <v>60</v>
      </c>
      <c r="C44" s="42" t="s">
        <v>61</v>
      </c>
      <c r="D44" s="42" t="s">
        <v>62</v>
      </c>
      <c r="E44" s="43" t="s">
        <v>38</v>
      </c>
      <c r="F44" s="44">
        <v>30</v>
      </c>
      <c r="G44" s="45"/>
      <c r="H44" s="46">
        <f>F44*G44</f>
        <v>0</v>
      </c>
    </row>
    <row r="45" spans="2:8" ht="11.25">
      <c r="B45" s="31" t="s">
        <v>63</v>
      </c>
      <c r="C45" s="32" t="s">
        <v>64</v>
      </c>
      <c r="D45" s="32" t="s">
        <v>65</v>
      </c>
      <c r="G45" s="47"/>
      <c r="H45" s="47"/>
    </row>
    <row r="46" spans="2:8" ht="11.25">
      <c r="B46" s="31" t="s">
        <v>66</v>
      </c>
      <c r="C46" s="32" t="s">
        <v>67</v>
      </c>
      <c r="D46" s="32" t="s">
        <v>68</v>
      </c>
      <c r="G46" s="47"/>
      <c r="H46" s="47"/>
    </row>
    <row r="47" spans="1:8" ht="11.25">
      <c r="A47" s="33">
        <v>7</v>
      </c>
      <c r="B47" s="34" t="s">
        <v>69</v>
      </c>
      <c r="C47" s="35" t="s">
        <v>70</v>
      </c>
      <c r="D47" s="35" t="s">
        <v>71</v>
      </c>
      <c r="E47" s="36" t="s">
        <v>38</v>
      </c>
      <c r="F47" s="37">
        <v>30</v>
      </c>
      <c r="G47" s="38"/>
      <c r="H47" s="39">
        <f>F47*G47</f>
        <v>0</v>
      </c>
    </row>
    <row r="48" spans="1:8" ht="11.25">
      <c r="A48" s="40">
        <v>8</v>
      </c>
      <c r="B48" s="41" t="s">
        <v>72</v>
      </c>
      <c r="C48" s="42" t="s">
        <v>73</v>
      </c>
      <c r="D48" s="42" t="s">
        <v>74</v>
      </c>
      <c r="E48" s="43" t="s">
        <v>38</v>
      </c>
      <c r="F48" s="44">
        <v>30</v>
      </c>
      <c r="G48" s="45"/>
      <c r="H48" s="46">
        <f>F48*G48</f>
        <v>0</v>
      </c>
    </row>
    <row r="49" spans="2:8" ht="11.25">
      <c r="B49" s="31" t="s">
        <v>75</v>
      </c>
      <c r="C49" s="32" t="s">
        <v>76</v>
      </c>
      <c r="D49" s="32" t="s">
        <v>77</v>
      </c>
      <c r="G49" s="47"/>
      <c r="H49" s="47"/>
    </row>
    <row r="50" spans="2:8" ht="11.25">
      <c r="B50" s="31" t="s">
        <v>78</v>
      </c>
      <c r="C50" s="32" t="s">
        <v>79</v>
      </c>
      <c r="D50" s="32" t="s">
        <v>80</v>
      </c>
      <c r="G50" s="47"/>
      <c r="H50" s="47"/>
    </row>
    <row r="51" spans="1:8" ht="11.25">
      <c r="A51" s="33">
        <v>9</v>
      </c>
      <c r="B51" s="34" t="s">
        <v>81</v>
      </c>
      <c r="C51" s="35" t="s">
        <v>82</v>
      </c>
      <c r="D51" s="35" t="s">
        <v>83</v>
      </c>
      <c r="E51" s="36" t="s">
        <v>38</v>
      </c>
      <c r="F51" s="37">
        <v>50</v>
      </c>
      <c r="G51" s="38"/>
      <c r="H51" s="39">
        <f>F51*G51</f>
        <v>0</v>
      </c>
    </row>
    <row r="52" spans="1:8" ht="11.25">
      <c r="A52" s="48"/>
      <c r="B52" s="49"/>
      <c r="C52" s="50" t="s">
        <v>84</v>
      </c>
      <c r="D52" s="50" t="s">
        <v>85</v>
      </c>
      <c r="E52" s="51"/>
      <c r="F52" s="52"/>
      <c r="G52" s="53"/>
      <c r="H52" s="53">
        <f>SUM(H33:H51)</f>
        <v>0</v>
      </c>
    </row>
    <row r="53" spans="7:8" ht="11.25">
      <c r="G53" s="47"/>
      <c r="H53" s="47"/>
    </row>
    <row r="54" spans="2:8" ht="11.25">
      <c r="B54" s="31" t="s">
        <v>86</v>
      </c>
      <c r="C54" s="32" t="s">
        <v>87</v>
      </c>
      <c r="D54" s="32" t="s">
        <v>88</v>
      </c>
      <c r="G54" s="47"/>
      <c r="H54" s="47"/>
    </row>
    <row r="55" spans="2:8" ht="11.25">
      <c r="B55" s="31" t="s">
        <v>89</v>
      </c>
      <c r="C55" s="32" t="s">
        <v>90</v>
      </c>
      <c r="D55" s="32" t="s">
        <v>91</v>
      </c>
      <c r="G55" s="47"/>
      <c r="H55" s="47"/>
    </row>
    <row r="56" spans="2:8" ht="11.25">
      <c r="B56" s="31" t="s">
        <v>92</v>
      </c>
      <c r="C56" s="32" t="s">
        <v>93</v>
      </c>
      <c r="D56" s="32" t="s">
        <v>94</v>
      </c>
      <c r="G56" s="47"/>
      <c r="H56" s="47"/>
    </row>
    <row r="57" spans="1:8" ht="22.5">
      <c r="A57" s="33">
        <v>10</v>
      </c>
      <c r="B57" s="34" t="s">
        <v>95</v>
      </c>
      <c r="C57" s="35" t="s">
        <v>96</v>
      </c>
      <c r="D57" s="35" t="s">
        <v>97</v>
      </c>
      <c r="E57" s="36" t="s">
        <v>1183</v>
      </c>
      <c r="F57" s="37">
        <v>1</v>
      </c>
      <c r="G57" s="38"/>
      <c r="H57" s="39">
        <f>F57*G57</f>
        <v>0</v>
      </c>
    </row>
    <row r="58" spans="2:8" ht="11.25">
      <c r="B58" s="31" t="s">
        <v>98</v>
      </c>
      <c r="C58" s="32" t="s">
        <v>99</v>
      </c>
      <c r="D58" s="32" t="s">
        <v>100</v>
      </c>
      <c r="G58" s="47"/>
      <c r="H58" s="47"/>
    </row>
    <row r="59" spans="2:8" ht="11.25">
      <c r="B59" s="31" t="s">
        <v>101</v>
      </c>
      <c r="C59" s="32" t="s">
        <v>102</v>
      </c>
      <c r="D59" s="32" t="s">
        <v>103</v>
      </c>
      <c r="G59" s="47"/>
      <c r="H59" s="47"/>
    </row>
    <row r="60" spans="1:8" ht="22.5">
      <c r="A60" s="33">
        <v>11</v>
      </c>
      <c r="B60" s="34" t="s">
        <v>104</v>
      </c>
      <c r="C60" s="35" t="s">
        <v>105</v>
      </c>
      <c r="D60" s="35" t="s">
        <v>106</v>
      </c>
      <c r="E60" s="36" t="s">
        <v>1183</v>
      </c>
      <c r="F60" s="37">
        <v>1</v>
      </c>
      <c r="G60" s="38"/>
      <c r="H60" s="39">
        <f>F60*G60</f>
        <v>0</v>
      </c>
    </row>
    <row r="61" spans="2:8" ht="11.25">
      <c r="B61" s="31" t="s">
        <v>107</v>
      </c>
      <c r="C61" s="32" t="s">
        <v>108</v>
      </c>
      <c r="D61" s="32" t="s">
        <v>109</v>
      </c>
      <c r="G61" s="47"/>
      <c r="H61" s="47"/>
    </row>
    <row r="62" spans="2:8" ht="11.25">
      <c r="B62" s="31" t="s">
        <v>110</v>
      </c>
      <c r="C62" s="32" t="s">
        <v>111</v>
      </c>
      <c r="D62" s="32" t="s">
        <v>112</v>
      </c>
      <c r="G62" s="47"/>
      <c r="H62" s="47"/>
    </row>
    <row r="63" spans="1:8" ht="22.5">
      <c r="A63" s="33">
        <v>12</v>
      </c>
      <c r="B63" s="34" t="s">
        <v>113</v>
      </c>
      <c r="C63" s="35" t="s">
        <v>114</v>
      </c>
      <c r="D63" s="35" t="s">
        <v>115</v>
      </c>
      <c r="E63" s="36" t="s">
        <v>1182</v>
      </c>
      <c r="F63" s="37">
        <v>1</v>
      </c>
      <c r="G63" s="38"/>
      <c r="H63" s="39">
        <f>F63*G63</f>
        <v>0</v>
      </c>
    </row>
    <row r="64" spans="1:8" ht="22.5">
      <c r="A64" s="40">
        <v>13</v>
      </c>
      <c r="B64" s="41" t="s">
        <v>116</v>
      </c>
      <c r="C64" s="42" t="s">
        <v>117</v>
      </c>
      <c r="D64" s="42" t="s">
        <v>118</v>
      </c>
      <c r="E64" s="43" t="s">
        <v>1182</v>
      </c>
      <c r="F64" s="44">
        <v>1</v>
      </c>
      <c r="G64" s="45"/>
      <c r="H64" s="46">
        <f>F64*G64</f>
        <v>0</v>
      </c>
    </row>
    <row r="65" spans="1:8" ht="11.25">
      <c r="A65" s="48"/>
      <c r="B65" s="49"/>
      <c r="C65" s="50" t="s">
        <v>119</v>
      </c>
      <c r="D65" s="50" t="s">
        <v>120</v>
      </c>
      <c r="E65" s="51"/>
      <c r="F65" s="52"/>
      <c r="G65" s="53"/>
      <c r="H65" s="53">
        <f>SUM(H54:H64)</f>
        <v>0</v>
      </c>
    </row>
    <row r="66" spans="7:8" ht="11.25">
      <c r="G66" s="47"/>
      <c r="H66" s="47"/>
    </row>
    <row r="67" spans="2:8" ht="11.25">
      <c r="B67" s="31" t="s">
        <v>121</v>
      </c>
      <c r="C67" s="32" t="s">
        <v>122</v>
      </c>
      <c r="D67" s="32" t="s">
        <v>123</v>
      </c>
      <c r="G67" s="47"/>
      <c r="H67" s="47"/>
    </row>
    <row r="68" spans="2:8" ht="11.25">
      <c r="B68" s="31" t="s">
        <v>124</v>
      </c>
      <c r="C68" s="32" t="s">
        <v>125</v>
      </c>
      <c r="D68" s="32" t="s">
        <v>126</v>
      </c>
      <c r="G68" s="47"/>
      <c r="H68" s="47"/>
    </row>
    <row r="69" spans="2:8" ht="11.25">
      <c r="B69" s="31" t="s">
        <v>127</v>
      </c>
      <c r="C69" s="32" t="s">
        <v>128</v>
      </c>
      <c r="D69" s="32" t="s">
        <v>129</v>
      </c>
      <c r="G69" s="47"/>
      <c r="H69" s="47"/>
    </row>
    <row r="70" spans="1:8" ht="22.5">
      <c r="A70" s="33">
        <v>14</v>
      </c>
      <c r="B70" s="34" t="s">
        <v>130</v>
      </c>
      <c r="C70" s="35" t="s">
        <v>131</v>
      </c>
      <c r="D70" s="35" t="s">
        <v>132</v>
      </c>
      <c r="E70" s="36" t="s">
        <v>133</v>
      </c>
      <c r="F70" s="37">
        <v>500</v>
      </c>
      <c r="G70" s="38"/>
      <c r="H70" s="39">
        <f>F70*G70</f>
        <v>0</v>
      </c>
    </row>
    <row r="71" spans="2:8" ht="11.25">
      <c r="B71" s="31" t="s">
        <v>134</v>
      </c>
      <c r="C71" s="32" t="s">
        <v>135</v>
      </c>
      <c r="D71" s="32" t="s">
        <v>136</v>
      </c>
      <c r="G71" s="47"/>
      <c r="H71" s="47"/>
    </row>
    <row r="72" spans="2:8" ht="11.25">
      <c r="B72" s="31" t="s">
        <v>137</v>
      </c>
      <c r="C72" s="32" t="s">
        <v>138</v>
      </c>
      <c r="D72" s="32" t="s">
        <v>139</v>
      </c>
      <c r="G72" s="47"/>
      <c r="H72" s="47"/>
    </row>
    <row r="73" spans="1:8" ht="11.25">
      <c r="A73" s="33">
        <v>15</v>
      </c>
      <c r="B73" s="34" t="s">
        <v>140</v>
      </c>
      <c r="C73" s="35" t="s">
        <v>141</v>
      </c>
      <c r="D73" s="35" t="s">
        <v>142</v>
      </c>
      <c r="E73" s="36" t="s">
        <v>18</v>
      </c>
      <c r="F73" s="37">
        <v>10</v>
      </c>
      <c r="G73" s="38"/>
      <c r="H73" s="39">
        <f>F73*G73</f>
        <v>0</v>
      </c>
    </row>
    <row r="74" spans="1:8" ht="11.25">
      <c r="A74" s="40">
        <v>16</v>
      </c>
      <c r="B74" s="41" t="s">
        <v>143</v>
      </c>
      <c r="C74" s="42" t="s">
        <v>144</v>
      </c>
      <c r="D74" s="42" t="s">
        <v>145</v>
      </c>
      <c r="E74" s="43" t="s">
        <v>18</v>
      </c>
      <c r="F74" s="44">
        <v>10</v>
      </c>
      <c r="G74" s="45"/>
      <c r="H74" s="46">
        <f>F74*G74</f>
        <v>0</v>
      </c>
    </row>
    <row r="75" spans="1:8" ht="11.25">
      <c r="A75" s="40">
        <v>17</v>
      </c>
      <c r="B75" s="41" t="s">
        <v>146</v>
      </c>
      <c r="C75" s="42" t="s">
        <v>147</v>
      </c>
      <c r="D75" s="42" t="s">
        <v>148</v>
      </c>
      <c r="E75" s="43" t="s">
        <v>18</v>
      </c>
      <c r="F75" s="44">
        <v>10</v>
      </c>
      <c r="G75" s="45"/>
      <c r="H75" s="46">
        <f>F75*G75</f>
        <v>0</v>
      </c>
    </row>
    <row r="76" spans="1:8" ht="11.25">
      <c r="A76" s="40">
        <v>18</v>
      </c>
      <c r="B76" s="41" t="s">
        <v>149</v>
      </c>
      <c r="C76" s="42" t="s">
        <v>150</v>
      </c>
      <c r="D76" s="42" t="s">
        <v>151</v>
      </c>
      <c r="E76" s="43" t="s">
        <v>18</v>
      </c>
      <c r="F76" s="44">
        <v>10</v>
      </c>
      <c r="G76" s="45"/>
      <c r="H76" s="46">
        <f>F76*G76</f>
        <v>0</v>
      </c>
    </row>
    <row r="77" spans="1:8" ht="11.25">
      <c r="A77" s="40">
        <v>19</v>
      </c>
      <c r="B77" s="41" t="s">
        <v>152</v>
      </c>
      <c r="C77" s="42" t="s">
        <v>153</v>
      </c>
      <c r="D77" s="42" t="s">
        <v>154</v>
      </c>
      <c r="E77" s="43" t="s">
        <v>18</v>
      </c>
      <c r="F77" s="44">
        <v>2</v>
      </c>
      <c r="G77" s="45"/>
      <c r="H77" s="46">
        <f>F77*G77</f>
        <v>0</v>
      </c>
    </row>
    <row r="78" spans="2:8" ht="11.25">
      <c r="B78" s="31" t="s">
        <v>155</v>
      </c>
      <c r="C78" s="32" t="s">
        <v>156</v>
      </c>
      <c r="D78" s="32" t="s">
        <v>157</v>
      </c>
      <c r="G78" s="47"/>
      <c r="H78" s="47"/>
    </row>
    <row r="79" spans="2:8" ht="11.25">
      <c r="B79" s="31" t="s">
        <v>158</v>
      </c>
      <c r="C79" s="32" t="s">
        <v>159</v>
      </c>
      <c r="D79" s="32" t="s">
        <v>160</v>
      </c>
      <c r="G79" s="47"/>
      <c r="H79" s="47"/>
    </row>
    <row r="80" spans="1:8" ht="11.25">
      <c r="A80" s="33">
        <v>20</v>
      </c>
      <c r="B80" s="34" t="s">
        <v>161</v>
      </c>
      <c r="C80" s="35" t="s">
        <v>162</v>
      </c>
      <c r="D80" s="35" t="s">
        <v>163</v>
      </c>
      <c r="E80" s="36" t="s">
        <v>18</v>
      </c>
      <c r="F80" s="37">
        <v>10</v>
      </c>
      <c r="G80" s="38"/>
      <c r="H80" s="39">
        <f>F80*G80</f>
        <v>0</v>
      </c>
    </row>
    <row r="81" spans="1:8" ht="11.25">
      <c r="A81" s="40">
        <v>21</v>
      </c>
      <c r="B81" s="41" t="s">
        <v>164</v>
      </c>
      <c r="C81" s="42" t="s">
        <v>165</v>
      </c>
      <c r="D81" s="42" t="s">
        <v>166</v>
      </c>
      <c r="E81" s="43" t="s">
        <v>18</v>
      </c>
      <c r="F81" s="44">
        <v>10</v>
      </c>
      <c r="G81" s="45"/>
      <c r="H81" s="46">
        <f>F81*G81</f>
        <v>0</v>
      </c>
    </row>
    <row r="82" spans="1:8" ht="11.25">
      <c r="A82" s="40">
        <v>22</v>
      </c>
      <c r="B82" s="41" t="s">
        <v>167</v>
      </c>
      <c r="C82" s="42" t="s">
        <v>168</v>
      </c>
      <c r="D82" s="42" t="s">
        <v>169</v>
      </c>
      <c r="E82" s="43" t="s">
        <v>18</v>
      </c>
      <c r="F82" s="44">
        <v>10</v>
      </c>
      <c r="G82" s="45"/>
      <c r="H82" s="46">
        <f>F82*G82</f>
        <v>0</v>
      </c>
    </row>
    <row r="83" spans="1:8" ht="11.25">
      <c r="A83" s="40">
        <v>23</v>
      </c>
      <c r="B83" s="41" t="s">
        <v>170</v>
      </c>
      <c r="C83" s="42" t="s">
        <v>171</v>
      </c>
      <c r="D83" s="42" t="s">
        <v>172</v>
      </c>
      <c r="E83" s="43" t="s">
        <v>18</v>
      </c>
      <c r="F83" s="44">
        <v>10</v>
      </c>
      <c r="G83" s="45"/>
      <c r="H83" s="46">
        <f>F83*G83</f>
        <v>0</v>
      </c>
    </row>
    <row r="84" spans="1:8" ht="11.25">
      <c r="A84" s="40">
        <v>24</v>
      </c>
      <c r="B84" s="41" t="s">
        <v>173</v>
      </c>
      <c r="C84" s="42" t="s">
        <v>174</v>
      </c>
      <c r="D84" s="42" t="s">
        <v>175</v>
      </c>
      <c r="E84" s="43" t="s">
        <v>18</v>
      </c>
      <c r="F84" s="44">
        <v>2</v>
      </c>
      <c r="G84" s="45"/>
      <c r="H84" s="46">
        <f>F84*G84</f>
        <v>0</v>
      </c>
    </row>
    <row r="85" spans="2:8" ht="11.25">
      <c r="B85" s="31" t="s">
        <v>176</v>
      </c>
      <c r="C85" s="32" t="s">
        <v>177</v>
      </c>
      <c r="D85" s="32" t="s">
        <v>178</v>
      </c>
      <c r="G85" s="47"/>
      <c r="H85" s="47"/>
    </row>
    <row r="86" spans="2:8" ht="11.25">
      <c r="B86" s="31" t="s">
        <v>179</v>
      </c>
      <c r="C86" s="32" t="s">
        <v>180</v>
      </c>
      <c r="D86" s="32" t="s">
        <v>181</v>
      </c>
      <c r="G86" s="47"/>
      <c r="H86" s="47"/>
    </row>
    <row r="87" spans="2:8" ht="11.25">
      <c r="B87" s="31" t="s">
        <v>182</v>
      </c>
      <c r="C87" s="32" t="s">
        <v>183</v>
      </c>
      <c r="D87" s="32" t="s">
        <v>184</v>
      </c>
      <c r="G87" s="47"/>
      <c r="H87" s="47"/>
    </row>
    <row r="88" spans="1:8" ht="11.25">
      <c r="A88" s="33">
        <v>25</v>
      </c>
      <c r="B88" s="34" t="s">
        <v>185</v>
      </c>
      <c r="C88" s="35" t="s">
        <v>186</v>
      </c>
      <c r="D88" s="35" t="s">
        <v>187</v>
      </c>
      <c r="E88" s="36" t="s">
        <v>188</v>
      </c>
      <c r="F88" s="37">
        <v>50</v>
      </c>
      <c r="G88" s="38"/>
      <c r="H88" s="39">
        <f>F88*G88</f>
        <v>0</v>
      </c>
    </row>
    <row r="89" spans="1:8" ht="11.25">
      <c r="A89" s="40">
        <v>26</v>
      </c>
      <c r="B89" s="41" t="s">
        <v>189</v>
      </c>
      <c r="C89" s="42" t="s">
        <v>190</v>
      </c>
      <c r="D89" s="42" t="s">
        <v>191</v>
      </c>
      <c r="E89" s="43" t="s">
        <v>188</v>
      </c>
      <c r="F89" s="44">
        <v>50</v>
      </c>
      <c r="G89" s="45"/>
      <c r="H89" s="46">
        <f>F89*G89</f>
        <v>0</v>
      </c>
    </row>
    <row r="90" spans="2:8" ht="11.25">
      <c r="B90" s="31" t="s">
        <v>192</v>
      </c>
      <c r="C90" s="32" t="s">
        <v>193</v>
      </c>
      <c r="D90" s="32" t="s">
        <v>194</v>
      </c>
      <c r="G90" s="47"/>
      <c r="H90" s="47"/>
    </row>
    <row r="91" spans="2:8" ht="11.25">
      <c r="B91" s="31" t="s">
        <v>195</v>
      </c>
      <c r="C91" s="32" t="s">
        <v>196</v>
      </c>
      <c r="D91" s="32" t="s">
        <v>197</v>
      </c>
      <c r="G91" s="47"/>
      <c r="H91" s="47"/>
    </row>
    <row r="92" spans="1:8" ht="11.25">
      <c r="A92" s="33">
        <v>27</v>
      </c>
      <c r="B92" s="34" t="s">
        <v>198</v>
      </c>
      <c r="C92" s="35" t="s">
        <v>199</v>
      </c>
      <c r="D92" s="35" t="s">
        <v>200</v>
      </c>
      <c r="E92" s="36" t="s">
        <v>18</v>
      </c>
      <c r="F92" s="37">
        <v>12</v>
      </c>
      <c r="G92" s="38"/>
      <c r="H92" s="39">
        <f>F92*G92</f>
        <v>0</v>
      </c>
    </row>
    <row r="93" spans="2:8" ht="11.25">
      <c r="B93" s="31" t="s">
        <v>201</v>
      </c>
      <c r="C93" s="32" t="s">
        <v>202</v>
      </c>
      <c r="D93" s="32" t="s">
        <v>203</v>
      </c>
      <c r="G93" s="47"/>
      <c r="H93" s="47"/>
    </row>
    <row r="94" spans="2:8" ht="11.25">
      <c r="B94" s="31" t="s">
        <v>204</v>
      </c>
      <c r="C94" s="32" t="s">
        <v>205</v>
      </c>
      <c r="D94" s="32" t="s">
        <v>206</v>
      </c>
      <c r="G94" s="47"/>
      <c r="H94" s="47"/>
    </row>
    <row r="95" spans="1:8" ht="11.25">
      <c r="A95" s="33">
        <v>28</v>
      </c>
      <c r="B95" s="34" t="s">
        <v>207</v>
      </c>
      <c r="C95" s="35" t="s">
        <v>208</v>
      </c>
      <c r="D95" s="35" t="s">
        <v>209</v>
      </c>
      <c r="E95" s="36" t="s">
        <v>18</v>
      </c>
      <c r="F95" s="37">
        <v>5</v>
      </c>
      <c r="G95" s="38"/>
      <c r="H95" s="39">
        <f>F95*G95</f>
        <v>0</v>
      </c>
    </row>
    <row r="96" spans="2:8" ht="11.25">
      <c r="B96" s="31" t="s">
        <v>210</v>
      </c>
      <c r="C96" s="32" t="s">
        <v>211</v>
      </c>
      <c r="D96" s="32" t="s">
        <v>212</v>
      </c>
      <c r="G96" s="47"/>
      <c r="H96" s="47"/>
    </row>
    <row r="97" spans="2:8" ht="11.25">
      <c r="B97" s="31" t="s">
        <v>213</v>
      </c>
      <c r="C97" s="32" t="s">
        <v>214</v>
      </c>
      <c r="D97" s="32" t="s">
        <v>215</v>
      </c>
      <c r="G97" s="47"/>
      <c r="H97" s="47"/>
    </row>
    <row r="98" spans="1:8" ht="11.25">
      <c r="A98" s="33">
        <v>29</v>
      </c>
      <c r="B98" s="34" t="s">
        <v>216</v>
      </c>
      <c r="C98" s="35" t="s">
        <v>217</v>
      </c>
      <c r="D98" s="35" t="s">
        <v>218</v>
      </c>
      <c r="E98" s="36" t="s">
        <v>188</v>
      </c>
      <c r="F98" s="37">
        <v>164</v>
      </c>
      <c r="G98" s="38"/>
      <c r="H98" s="39">
        <f>F98*G98</f>
        <v>0</v>
      </c>
    </row>
    <row r="99" spans="2:8" ht="11.25">
      <c r="B99" s="31" t="s">
        <v>219</v>
      </c>
      <c r="C99" s="32" t="s">
        <v>220</v>
      </c>
      <c r="D99" s="32" t="s">
        <v>221</v>
      </c>
      <c r="G99" s="47"/>
      <c r="H99" s="47"/>
    </row>
    <row r="100" spans="2:8" ht="11.25">
      <c r="B100" s="31" t="s">
        <v>222</v>
      </c>
      <c r="C100" s="32" t="s">
        <v>223</v>
      </c>
      <c r="D100" s="32" t="s">
        <v>224</v>
      </c>
      <c r="G100" s="47"/>
      <c r="H100" s="47"/>
    </row>
    <row r="101" spans="1:8" ht="22.5">
      <c r="A101" s="33">
        <v>30</v>
      </c>
      <c r="B101" s="34" t="s">
        <v>225</v>
      </c>
      <c r="C101" s="35" t="s">
        <v>226</v>
      </c>
      <c r="D101" s="35" t="s">
        <v>227</v>
      </c>
      <c r="E101" s="36" t="s">
        <v>18</v>
      </c>
      <c r="F101" s="37">
        <v>12</v>
      </c>
      <c r="G101" s="38"/>
      <c r="H101" s="39">
        <f>F101*G101</f>
        <v>0</v>
      </c>
    </row>
    <row r="102" spans="2:8" ht="11.25">
      <c r="B102" s="31" t="s">
        <v>228</v>
      </c>
      <c r="C102" s="32" t="s">
        <v>229</v>
      </c>
      <c r="D102" s="32" t="s">
        <v>230</v>
      </c>
      <c r="G102" s="47"/>
      <c r="H102" s="47"/>
    </row>
    <row r="103" spans="2:8" ht="11.25">
      <c r="B103" s="31" t="s">
        <v>231</v>
      </c>
      <c r="C103" s="32" t="s">
        <v>232</v>
      </c>
      <c r="D103" s="32" t="s">
        <v>233</v>
      </c>
      <c r="G103" s="47"/>
      <c r="H103" s="47"/>
    </row>
    <row r="104" spans="1:8" ht="11.25">
      <c r="A104" s="33">
        <v>31</v>
      </c>
      <c r="B104" s="34" t="s">
        <v>234</v>
      </c>
      <c r="C104" s="35" t="s">
        <v>208</v>
      </c>
      <c r="D104" s="35" t="s">
        <v>209</v>
      </c>
      <c r="E104" s="36" t="s">
        <v>18</v>
      </c>
      <c r="F104" s="37">
        <v>5</v>
      </c>
      <c r="G104" s="38"/>
      <c r="H104" s="39">
        <f>F104*G104</f>
        <v>0</v>
      </c>
    </row>
    <row r="105" spans="2:8" ht="11.25">
      <c r="B105" s="31" t="s">
        <v>235</v>
      </c>
      <c r="C105" s="32" t="s">
        <v>236</v>
      </c>
      <c r="D105" s="32" t="s">
        <v>237</v>
      </c>
      <c r="G105" s="47"/>
      <c r="H105" s="47"/>
    </row>
    <row r="106" spans="2:8" ht="11.25">
      <c r="B106" s="31" t="s">
        <v>238</v>
      </c>
      <c r="C106" s="32" t="s">
        <v>239</v>
      </c>
      <c r="D106" s="32" t="s">
        <v>240</v>
      </c>
      <c r="G106" s="47"/>
      <c r="H106" s="47"/>
    </row>
    <row r="107" spans="1:8" ht="11.25">
      <c r="A107" s="33">
        <v>32</v>
      </c>
      <c r="B107" s="34" t="s">
        <v>241</v>
      </c>
      <c r="C107" s="35" t="s">
        <v>242</v>
      </c>
      <c r="D107" s="35" t="s">
        <v>243</v>
      </c>
      <c r="E107" s="36" t="s">
        <v>188</v>
      </c>
      <c r="F107" s="37">
        <v>164</v>
      </c>
      <c r="G107" s="38"/>
      <c r="H107" s="39">
        <f>F107*G107</f>
        <v>0</v>
      </c>
    </row>
    <row r="108" spans="1:8" ht="11.25">
      <c r="A108" s="48"/>
      <c r="B108" s="49"/>
      <c r="C108" s="50" t="s">
        <v>244</v>
      </c>
      <c r="D108" s="50" t="s">
        <v>245</v>
      </c>
      <c r="E108" s="51"/>
      <c r="F108" s="52"/>
      <c r="G108" s="53"/>
      <c r="H108" s="53">
        <f>SUM(H67:H107)</f>
        <v>0</v>
      </c>
    </row>
    <row r="109" spans="7:8" ht="11.25">
      <c r="G109" s="47"/>
      <c r="H109" s="47"/>
    </row>
    <row r="110" spans="2:8" ht="11.25">
      <c r="B110" s="31" t="s">
        <v>246</v>
      </c>
      <c r="C110" s="32" t="s">
        <v>247</v>
      </c>
      <c r="D110" s="32" t="s">
        <v>248</v>
      </c>
      <c r="G110" s="47"/>
      <c r="H110" s="47"/>
    </row>
    <row r="111" spans="2:8" ht="11.25">
      <c r="B111" s="31" t="s">
        <v>249</v>
      </c>
      <c r="C111" s="32" t="s">
        <v>250</v>
      </c>
      <c r="D111" s="32" t="s">
        <v>251</v>
      </c>
      <c r="G111" s="47"/>
      <c r="H111" s="47"/>
    </row>
    <row r="112" spans="2:8" ht="11.25">
      <c r="B112" s="31" t="s">
        <v>252</v>
      </c>
      <c r="C112" s="32" t="s">
        <v>253</v>
      </c>
      <c r="D112" s="32" t="s">
        <v>254</v>
      </c>
      <c r="G112" s="47"/>
      <c r="H112" s="47"/>
    </row>
    <row r="113" spans="1:8" ht="11.25">
      <c r="A113" s="33">
        <v>33</v>
      </c>
      <c r="B113" s="34" t="s">
        <v>255</v>
      </c>
      <c r="C113" s="35" t="s">
        <v>256</v>
      </c>
      <c r="D113" s="35" t="s">
        <v>257</v>
      </c>
      <c r="E113" s="36" t="s">
        <v>258</v>
      </c>
      <c r="F113" s="37">
        <v>4410.96</v>
      </c>
      <c r="G113" s="38"/>
      <c r="H113" s="39">
        <f>F113*G113</f>
        <v>0</v>
      </c>
    </row>
    <row r="114" spans="2:8" ht="22.5">
      <c r="B114" s="31" t="s">
        <v>259</v>
      </c>
      <c r="C114" s="32" t="s">
        <v>260</v>
      </c>
      <c r="D114" s="32" t="s">
        <v>261</v>
      </c>
      <c r="G114" s="47"/>
      <c r="H114" s="47"/>
    </row>
    <row r="115" spans="1:8" ht="22.5">
      <c r="A115" s="33">
        <v>34</v>
      </c>
      <c r="B115" s="34" t="s">
        <v>262</v>
      </c>
      <c r="C115" s="35" t="s">
        <v>263</v>
      </c>
      <c r="D115" s="35" t="s">
        <v>264</v>
      </c>
      <c r="E115" s="36" t="s">
        <v>258</v>
      </c>
      <c r="F115" s="37">
        <v>500</v>
      </c>
      <c r="G115" s="38"/>
      <c r="H115" s="39">
        <f>F115*G115</f>
        <v>0</v>
      </c>
    </row>
    <row r="116" spans="1:8" ht="11.25">
      <c r="A116" s="40">
        <v>35</v>
      </c>
      <c r="B116" s="41" t="s">
        <v>265</v>
      </c>
      <c r="C116" s="42" t="s">
        <v>266</v>
      </c>
      <c r="D116" s="42" t="s">
        <v>267</v>
      </c>
      <c r="E116" s="43" t="s">
        <v>258</v>
      </c>
      <c r="F116" s="44">
        <v>250</v>
      </c>
      <c r="G116" s="45"/>
      <c r="H116" s="46">
        <f>F116*G116</f>
        <v>0</v>
      </c>
    </row>
    <row r="117" spans="2:8" ht="11.25">
      <c r="B117" s="31" t="s">
        <v>268</v>
      </c>
      <c r="C117" s="32" t="s">
        <v>269</v>
      </c>
      <c r="D117" s="32" t="s">
        <v>270</v>
      </c>
      <c r="G117" s="47"/>
      <c r="H117" s="47"/>
    </row>
    <row r="118" spans="1:8" ht="22.5">
      <c r="A118" s="33">
        <v>36</v>
      </c>
      <c r="B118" s="34" t="s">
        <v>271</v>
      </c>
      <c r="C118" s="35" t="s">
        <v>263</v>
      </c>
      <c r="D118" s="35" t="s">
        <v>272</v>
      </c>
      <c r="E118" s="36" t="s">
        <v>258</v>
      </c>
      <c r="F118" s="37">
        <v>175</v>
      </c>
      <c r="G118" s="38"/>
      <c r="H118" s="39">
        <f>F118*G118</f>
        <v>0</v>
      </c>
    </row>
    <row r="119" spans="2:8" ht="11.25">
      <c r="B119" s="31" t="s">
        <v>273</v>
      </c>
      <c r="C119" s="32" t="s">
        <v>274</v>
      </c>
      <c r="D119" s="32" t="s">
        <v>275</v>
      </c>
      <c r="G119" s="47"/>
      <c r="H119" s="47"/>
    </row>
    <row r="120" spans="1:8" ht="11.25">
      <c r="A120" s="33">
        <v>37</v>
      </c>
      <c r="B120" s="34" t="s">
        <v>276</v>
      </c>
      <c r="C120" s="35" t="s">
        <v>277</v>
      </c>
      <c r="D120" s="35" t="s">
        <v>278</v>
      </c>
      <c r="E120" s="36" t="s">
        <v>258</v>
      </c>
      <c r="F120" s="37">
        <v>500</v>
      </c>
      <c r="G120" s="38"/>
      <c r="H120" s="39">
        <f>F120*G120</f>
        <v>0</v>
      </c>
    </row>
    <row r="121" spans="2:8" ht="11.25">
      <c r="B121" s="31" t="s">
        <v>279</v>
      </c>
      <c r="C121" s="32" t="s">
        <v>280</v>
      </c>
      <c r="D121" s="32" t="s">
        <v>281</v>
      </c>
      <c r="G121" s="47"/>
      <c r="H121" s="47"/>
    </row>
    <row r="122" spans="2:8" ht="11.25">
      <c r="B122" s="31" t="s">
        <v>282</v>
      </c>
      <c r="C122" s="32" t="s">
        <v>283</v>
      </c>
      <c r="D122" s="32" t="s">
        <v>284</v>
      </c>
      <c r="G122" s="47"/>
      <c r="H122" s="47"/>
    </row>
    <row r="123" spans="1:8" ht="11.25">
      <c r="A123" s="33">
        <v>38</v>
      </c>
      <c r="B123" s="34" t="s">
        <v>285</v>
      </c>
      <c r="C123" s="35" t="s">
        <v>286</v>
      </c>
      <c r="D123" s="35" t="s">
        <v>287</v>
      </c>
      <c r="E123" s="36" t="s">
        <v>258</v>
      </c>
      <c r="F123" s="37">
        <v>25</v>
      </c>
      <c r="G123" s="38"/>
      <c r="H123" s="39">
        <f>F123*G123</f>
        <v>0</v>
      </c>
    </row>
    <row r="124" spans="1:8" ht="11.25">
      <c r="A124" s="40">
        <v>39</v>
      </c>
      <c r="B124" s="41" t="s">
        <v>288</v>
      </c>
      <c r="C124" s="42" t="s">
        <v>289</v>
      </c>
      <c r="D124" s="42" t="s">
        <v>290</v>
      </c>
      <c r="E124" s="43" t="s">
        <v>258</v>
      </c>
      <c r="F124" s="44">
        <v>5</v>
      </c>
      <c r="G124" s="45"/>
      <c r="H124" s="46">
        <f>F124*G124</f>
        <v>0</v>
      </c>
    </row>
    <row r="125" spans="2:8" ht="11.25">
      <c r="B125" s="31" t="s">
        <v>291</v>
      </c>
      <c r="C125" s="32" t="s">
        <v>292</v>
      </c>
      <c r="D125" s="32" t="s">
        <v>293</v>
      </c>
      <c r="G125" s="47"/>
      <c r="H125" s="47"/>
    </row>
    <row r="126" spans="2:8" ht="22.5">
      <c r="B126" s="31" t="s">
        <v>294</v>
      </c>
      <c r="C126" s="32" t="s">
        <v>295</v>
      </c>
      <c r="D126" s="32" t="s">
        <v>296</v>
      </c>
      <c r="G126" s="47"/>
      <c r="H126" s="47"/>
    </row>
    <row r="127" spans="1:8" ht="11.25">
      <c r="A127" s="33">
        <v>40</v>
      </c>
      <c r="B127" s="34" t="s">
        <v>297</v>
      </c>
      <c r="C127" s="35" t="s">
        <v>298</v>
      </c>
      <c r="D127" s="35" t="s">
        <v>299</v>
      </c>
      <c r="E127" s="36" t="s">
        <v>258</v>
      </c>
      <c r="F127" s="37">
        <v>51.24</v>
      </c>
      <c r="G127" s="38"/>
      <c r="H127" s="39">
        <f>F127*G127</f>
        <v>0</v>
      </c>
    </row>
    <row r="128" spans="2:8" ht="11.25">
      <c r="B128" s="31" t="s">
        <v>300</v>
      </c>
      <c r="C128" s="32" t="s">
        <v>301</v>
      </c>
      <c r="D128" s="32" t="s">
        <v>302</v>
      </c>
      <c r="G128" s="47"/>
      <c r="H128" s="47"/>
    </row>
    <row r="129" spans="2:8" ht="11.25">
      <c r="B129" s="31" t="s">
        <v>303</v>
      </c>
      <c r="C129" s="32" t="s">
        <v>304</v>
      </c>
      <c r="D129" s="32" t="s">
        <v>305</v>
      </c>
      <c r="G129" s="47"/>
      <c r="H129" s="47"/>
    </row>
    <row r="130" spans="1:8" ht="22.5">
      <c r="A130" s="33">
        <v>41</v>
      </c>
      <c r="B130" s="34" t="s">
        <v>306</v>
      </c>
      <c r="C130" s="35" t="s">
        <v>307</v>
      </c>
      <c r="D130" s="35" t="s">
        <v>308</v>
      </c>
      <c r="E130" s="36" t="s">
        <v>258</v>
      </c>
      <c r="F130" s="37">
        <v>35.1</v>
      </c>
      <c r="G130" s="38"/>
      <c r="H130" s="39">
        <f>F130*G130</f>
        <v>0</v>
      </c>
    </row>
    <row r="131" spans="2:8" ht="11.25">
      <c r="B131" s="31" t="s">
        <v>309</v>
      </c>
      <c r="C131" s="32" t="s">
        <v>310</v>
      </c>
      <c r="D131" s="32" t="s">
        <v>311</v>
      </c>
      <c r="G131" s="47"/>
      <c r="H131" s="47"/>
    </row>
    <row r="132" spans="2:8" ht="11.25">
      <c r="B132" s="31" t="s">
        <v>312</v>
      </c>
      <c r="C132" s="32" t="s">
        <v>313</v>
      </c>
      <c r="D132" s="32" t="s">
        <v>314</v>
      </c>
      <c r="G132" s="47"/>
      <c r="H132" s="47"/>
    </row>
    <row r="133" spans="1:8" ht="11.25">
      <c r="A133" s="33">
        <v>42</v>
      </c>
      <c r="B133" s="34" t="s">
        <v>315</v>
      </c>
      <c r="C133" s="35" t="s">
        <v>316</v>
      </c>
      <c r="D133" s="35" t="s">
        <v>317</v>
      </c>
      <c r="E133" s="36" t="s">
        <v>133</v>
      </c>
      <c r="F133" s="37">
        <v>1796</v>
      </c>
      <c r="G133" s="38"/>
      <c r="H133" s="39">
        <f>F133*G133</f>
        <v>0</v>
      </c>
    </row>
    <row r="134" spans="1:8" ht="11.25">
      <c r="A134" s="40">
        <v>43</v>
      </c>
      <c r="B134" s="41" t="s">
        <v>318</v>
      </c>
      <c r="C134" s="42" t="s">
        <v>319</v>
      </c>
      <c r="D134" s="42" t="s">
        <v>320</v>
      </c>
      <c r="E134" s="43" t="s">
        <v>133</v>
      </c>
      <c r="F134" s="44">
        <v>630</v>
      </c>
      <c r="G134" s="45"/>
      <c r="H134" s="46">
        <f>F134*G134</f>
        <v>0</v>
      </c>
    </row>
    <row r="135" spans="2:8" ht="11.25">
      <c r="B135" s="31" t="s">
        <v>321</v>
      </c>
      <c r="C135" s="32" t="s">
        <v>322</v>
      </c>
      <c r="D135" s="32" t="s">
        <v>323</v>
      </c>
      <c r="G135" s="47"/>
      <c r="H135" s="47"/>
    </row>
    <row r="136" spans="2:8" ht="11.25">
      <c r="B136" s="31" t="s">
        <v>324</v>
      </c>
      <c r="C136" s="32" t="s">
        <v>325</v>
      </c>
      <c r="D136" s="32" t="s">
        <v>326</v>
      </c>
      <c r="G136" s="47"/>
      <c r="H136" s="47"/>
    </row>
    <row r="137" spans="2:8" ht="11.25">
      <c r="B137" s="31" t="s">
        <v>327</v>
      </c>
      <c r="C137" s="32" t="s">
        <v>328</v>
      </c>
      <c r="D137" s="32" t="s">
        <v>329</v>
      </c>
      <c r="G137" s="47"/>
      <c r="H137" s="47"/>
    </row>
    <row r="138" spans="1:8" ht="11.25">
      <c r="A138" s="33">
        <v>44</v>
      </c>
      <c r="B138" s="34" t="s">
        <v>330</v>
      </c>
      <c r="C138" s="35" t="s">
        <v>331</v>
      </c>
      <c r="D138" s="35" t="s">
        <v>332</v>
      </c>
      <c r="E138" s="36" t="s">
        <v>258</v>
      </c>
      <c r="F138" s="37">
        <v>3048.85</v>
      </c>
      <c r="G138" s="38"/>
      <c r="H138" s="39">
        <f>F138*G138</f>
        <v>0</v>
      </c>
    </row>
    <row r="139" spans="2:8" ht="22.5">
      <c r="B139" s="31" t="s">
        <v>333</v>
      </c>
      <c r="C139" s="32" t="s">
        <v>334</v>
      </c>
      <c r="D139" s="32" t="s">
        <v>335</v>
      </c>
      <c r="G139" s="47"/>
      <c r="H139" s="47"/>
    </row>
    <row r="140" spans="2:8" ht="11.25">
      <c r="B140" s="31" t="s">
        <v>336</v>
      </c>
      <c r="C140" s="32" t="s">
        <v>337</v>
      </c>
      <c r="D140" s="32" t="s">
        <v>338</v>
      </c>
      <c r="G140" s="47"/>
      <c r="H140" s="47"/>
    </row>
    <row r="141" spans="1:8" ht="11.25">
      <c r="A141" s="33">
        <v>45</v>
      </c>
      <c r="B141" s="34" t="s">
        <v>339</v>
      </c>
      <c r="C141" s="35" t="s">
        <v>340</v>
      </c>
      <c r="D141" s="35" t="s">
        <v>332</v>
      </c>
      <c r="E141" s="36" t="s">
        <v>258</v>
      </c>
      <c r="F141" s="37">
        <v>200</v>
      </c>
      <c r="G141" s="38"/>
      <c r="H141" s="39">
        <f>F141*G141</f>
        <v>0</v>
      </c>
    </row>
    <row r="142" spans="2:8" ht="11.25">
      <c r="B142" s="31" t="s">
        <v>341</v>
      </c>
      <c r="C142" s="32" t="s">
        <v>342</v>
      </c>
      <c r="D142" s="32" t="s">
        <v>343</v>
      </c>
      <c r="G142" s="47"/>
      <c r="H142" s="47"/>
    </row>
    <row r="143" spans="2:8" ht="22.5">
      <c r="B143" s="31" t="s">
        <v>344</v>
      </c>
      <c r="C143" s="32" t="s">
        <v>345</v>
      </c>
      <c r="D143" s="32" t="s">
        <v>346</v>
      </c>
      <c r="G143" s="47"/>
      <c r="H143" s="47"/>
    </row>
    <row r="144" spans="2:8" ht="22.5">
      <c r="B144" s="31" t="s">
        <v>347</v>
      </c>
      <c r="C144" s="32" t="s">
        <v>348</v>
      </c>
      <c r="D144" s="32" t="s">
        <v>349</v>
      </c>
      <c r="G144" s="47"/>
      <c r="H144" s="47"/>
    </row>
    <row r="145" spans="1:8" ht="11.25">
      <c r="A145" s="33">
        <v>46</v>
      </c>
      <c r="B145" s="34" t="s">
        <v>350</v>
      </c>
      <c r="C145" s="35" t="s">
        <v>351</v>
      </c>
      <c r="D145" s="35" t="s">
        <v>352</v>
      </c>
      <c r="E145" s="36" t="s">
        <v>258</v>
      </c>
      <c r="F145" s="37">
        <v>991.9</v>
      </c>
      <c r="G145" s="38"/>
      <c r="H145" s="39">
        <f>F145*G145</f>
        <v>0</v>
      </c>
    </row>
    <row r="146" spans="2:8" ht="11.25">
      <c r="B146" s="31" t="s">
        <v>353</v>
      </c>
      <c r="C146" s="32" t="s">
        <v>354</v>
      </c>
      <c r="D146" s="32" t="s">
        <v>355</v>
      </c>
      <c r="G146" s="47"/>
      <c r="H146" s="47"/>
    </row>
    <row r="147" spans="2:8" ht="22.5">
      <c r="B147" s="31" t="s">
        <v>356</v>
      </c>
      <c r="C147" s="32" t="s">
        <v>357</v>
      </c>
      <c r="D147" s="32" t="s">
        <v>358</v>
      </c>
      <c r="G147" s="47"/>
      <c r="H147" s="47"/>
    </row>
    <row r="148" spans="2:8" ht="22.5">
      <c r="B148" s="31" t="s">
        <v>359</v>
      </c>
      <c r="C148" s="32" t="s">
        <v>360</v>
      </c>
      <c r="D148" s="32" t="s">
        <v>361</v>
      </c>
      <c r="G148" s="47"/>
      <c r="H148" s="47"/>
    </row>
    <row r="149" spans="1:8" ht="11.25">
      <c r="A149" s="33">
        <v>47</v>
      </c>
      <c r="B149" s="34" t="s">
        <v>362</v>
      </c>
      <c r="C149" s="35" t="s">
        <v>363</v>
      </c>
      <c r="D149" s="35" t="s">
        <v>364</v>
      </c>
      <c r="E149" s="36" t="s">
        <v>258</v>
      </c>
      <c r="F149" s="37">
        <v>131.25</v>
      </c>
      <c r="G149" s="38"/>
      <c r="H149" s="39">
        <f>F149*G149</f>
        <v>0</v>
      </c>
    </row>
    <row r="150" spans="2:8" ht="22.5">
      <c r="B150" s="31" t="s">
        <v>365</v>
      </c>
      <c r="C150" s="32" t="s">
        <v>366</v>
      </c>
      <c r="D150" s="32" t="s">
        <v>367</v>
      </c>
      <c r="G150" s="47"/>
      <c r="H150" s="47"/>
    </row>
    <row r="151" spans="2:8" ht="11.25">
      <c r="B151" s="31" t="s">
        <v>368</v>
      </c>
      <c r="C151" s="32" t="s">
        <v>369</v>
      </c>
      <c r="D151" s="32" t="s">
        <v>370</v>
      </c>
      <c r="G151" s="47"/>
      <c r="H151" s="47"/>
    </row>
    <row r="152" spans="1:8" ht="11.25">
      <c r="A152" s="33">
        <v>48</v>
      </c>
      <c r="B152" s="34" t="s">
        <v>371</v>
      </c>
      <c r="C152" s="35" t="s">
        <v>372</v>
      </c>
      <c r="D152" s="35" t="s">
        <v>373</v>
      </c>
      <c r="E152" s="36" t="s">
        <v>258</v>
      </c>
      <c r="F152" s="37">
        <v>131.25</v>
      </c>
      <c r="G152" s="38"/>
      <c r="H152" s="39">
        <f>F152*G152</f>
        <v>0</v>
      </c>
    </row>
    <row r="153" spans="1:8" ht="11.25">
      <c r="A153" s="48"/>
      <c r="B153" s="49"/>
      <c r="C153" s="50" t="s">
        <v>374</v>
      </c>
      <c r="D153" s="50" t="s">
        <v>375</v>
      </c>
      <c r="E153" s="51"/>
      <c r="F153" s="52"/>
      <c r="G153" s="53"/>
      <c r="H153" s="53">
        <f>SUM(H110:H152)</f>
        <v>0</v>
      </c>
    </row>
    <row r="154" spans="7:8" ht="11.25">
      <c r="G154" s="47"/>
      <c r="H154" s="47"/>
    </row>
    <row r="155" spans="2:8" ht="22.5">
      <c r="B155" s="31" t="s">
        <v>376</v>
      </c>
      <c r="C155" s="32" t="s">
        <v>377</v>
      </c>
      <c r="D155" s="32" t="s">
        <v>378</v>
      </c>
      <c r="G155" s="47"/>
      <c r="H155" s="47"/>
    </row>
    <row r="156" spans="2:8" ht="11.25">
      <c r="B156" s="31" t="s">
        <v>379</v>
      </c>
      <c r="C156" s="32" t="s">
        <v>380</v>
      </c>
      <c r="D156" s="32" t="s">
        <v>381</v>
      </c>
      <c r="G156" s="47"/>
      <c r="H156" s="47"/>
    </row>
    <row r="157" spans="2:8" ht="11.25">
      <c r="B157" s="31" t="s">
        <v>382</v>
      </c>
      <c r="C157" s="32" t="s">
        <v>383</v>
      </c>
      <c r="D157" s="32" t="s">
        <v>384</v>
      </c>
      <c r="G157" s="47"/>
      <c r="H157" s="47"/>
    </row>
    <row r="158" spans="2:8" ht="11.25">
      <c r="B158" s="31" t="s">
        <v>385</v>
      </c>
      <c r="C158" s="32" t="s">
        <v>386</v>
      </c>
      <c r="D158" s="32" t="s">
        <v>387</v>
      </c>
      <c r="G158" s="47"/>
      <c r="H158" s="47"/>
    </row>
    <row r="159" spans="1:8" ht="11.25">
      <c r="A159" s="33">
        <v>49</v>
      </c>
      <c r="B159" s="34" t="s">
        <v>388</v>
      </c>
      <c r="C159" s="35" t="s">
        <v>389</v>
      </c>
      <c r="D159" s="35" t="s">
        <v>389</v>
      </c>
      <c r="E159" s="36" t="s">
        <v>133</v>
      </c>
      <c r="F159" s="37">
        <v>1602</v>
      </c>
      <c r="G159" s="38"/>
      <c r="H159" s="39">
        <f>F159*G159</f>
        <v>0</v>
      </c>
    </row>
    <row r="160" spans="1:8" ht="11.25">
      <c r="A160" s="48"/>
      <c r="B160" s="49"/>
      <c r="C160" s="50" t="s">
        <v>390</v>
      </c>
      <c r="D160" s="54" t="s">
        <v>391</v>
      </c>
      <c r="E160" s="51"/>
      <c r="F160" s="52"/>
      <c r="G160" s="53"/>
      <c r="H160" s="53">
        <f>SUM(H155:H159)</f>
        <v>0</v>
      </c>
    </row>
    <row r="161" spans="7:8" ht="11.25">
      <c r="G161" s="47"/>
      <c r="H161" s="47"/>
    </row>
    <row r="162" spans="2:8" ht="11.25">
      <c r="B162" s="31" t="s">
        <v>392</v>
      </c>
      <c r="C162" s="32" t="s">
        <v>393</v>
      </c>
      <c r="D162" s="32" t="s">
        <v>394</v>
      </c>
      <c r="G162" s="47"/>
      <c r="H162" s="47"/>
    </row>
    <row r="163" spans="2:8" ht="11.25">
      <c r="B163" s="31" t="s">
        <v>395</v>
      </c>
      <c r="C163" s="32" t="s">
        <v>396</v>
      </c>
      <c r="D163" s="32" t="s">
        <v>397</v>
      </c>
      <c r="G163" s="47"/>
      <c r="H163" s="47"/>
    </row>
    <row r="164" spans="2:8" ht="22.5">
      <c r="B164" s="31" t="s">
        <v>398</v>
      </c>
      <c r="C164" s="32" t="s">
        <v>399</v>
      </c>
      <c r="D164" s="32" t="s">
        <v>400</v>
      </c>
      <c r="G164" s="47"/>
      <c r="H164" s="47"/>
    </row>
    <row r="165" spans="1:8" ht="22.5">
      <c r="A165" s="33">
        <v>50</v>
      </c>
      <c r="B165" s="34" t="s">
        <v>401</v>
      </c>
      <c r="C165" s="35" t="s">
        <v>402</v>
      </c>
      <c r="D165" s="35" t="s">
        <v>403</v>
      </c>
      <c r="E165" s="36" t="s">
        <v>1182</v>
      </c>
      <c r="F165" s="37">
        <v>1</v>
      </c>
      <c r="G165" s="38"/>
      <c r="H165" s="39">
        <f>F165*G165</f>
        <v>0</v>
      </c>
    </row>
    <row r="166" spans="2:8" ht="11.25">
      <c r="B166" s="31" t="s">
        <v>404</v>
      </c>
      <c r="C166" s="32" t="s">
        <v>405</v>
      </c>
      <c r="D166" s="32" t="s">
        <v>406</v>
      </c>
      <c r="G166" s="47"/>
      <c r="H166" s="47"/>
    </row>
    <row r="167" spans="2:8" ht="11.25">
      <c r="B167" s="31" t="s">
        <v>407</v>
      </c>
      <c r="C167" s="32" t="s">
        <v>408</v>
      </c>
      <c r="D167" s="32" t="s">
        <v>409</v>
      </c>
      <c r="G167" s="47"/>
      <c r="H167" s="47"/>
    </row>
    <row r="168" spans="1:8" ht="11.25">
      <c r="A168" s="33">
        <v>51</v>
      </c>
      <c r="B168" s="34" t="s">
        <v>410</v>
      </c>
      <c r="C168" s="35" t="s">
        <v>411</v>
      </c>
      <c r="D168" s="35" t="s">
        <v>412</v>
      </c>
      <c r="E168" s="36" t="s">
        <v>133</v>
      </c>
      <c r="F168" s="37">
        <v>510</v>
      </c>
      <c r="G168" s="38"/>
      <c r="H168" s="39">
        <f>F168*G168</f>
        <v>0</v>
      </c>
    </row>
    <row r="169" spans="2:8" ht="11.25">
      <c r="B169" s="31" t="s">
        <v>413</v>
      </c>
      <c r="C169" s="32" t="s">
        <v>414</v>
      </c>
      <c r="D169" s="32" t="s">
        <v>415</v>
      </c>
      <c r="G169" s="47"/>
      <c r="H169" s="47"/>
    </row>
    <row r="170" spans="2:8" ht="11.25">
      <c r="B170" s="31" t="s">
        <v>416</v>
      </c>
      <c r="C170" s="32" t="s">
        <v>417</v>
      </c>
      <c r="D170" s="32" t="s">
        <v>418</v>
      </c>
      <c r="G170" s="47"/>
      <c r="H170" s="47"/>
    </row>
    <row r="171" spans="1:8" ht="11.25">
      <c r="A171" s="33">
        <v>52</v>
      </c>
      <c r="B171" s="34" t="s">
        <v>419</v>
      </c>
      <c r="C171" s="35" t="s">
        <v>420</v>
      </c>
      <c r="D171" s="35" t="s">
        <v>420</v>
      </c>
      <c r="E171" s="36" t="s">
        <v>421</v>
      </c>
      <c r="F171" s="37">
        <v>4104.21</v>
      </c>
      <c r="G171" s="38"/>
      <c r="H171" s="39">
        <f>F171*G171</f>
        <v>0</v>
      </c>
    </row>
    <row r="172" spans="2:8" ht="11.25">
      <c r="B172" s="31" t="s">
        <v>422</v>
      </c>
      <c r="C172" s="32" t="s">
        <v>423</v>
      </c>
      <c r="D172" s="32" t="s">
        <v>424</v>
      </c>
      <c r="G172" s="47"/>
      <c r="H172" s="47"/>
    </row>
    <row r="173" spans="2:8" ht="22.5">
      <c r="B173" s="31" t="s">
        <v>425</v>
      </c>
      <c r="C173" s="32" t="s">
        <v>426</v>
      </c>
      <c r="D173" s="32" t="s">
        <v>427</v>
      </c>
      <c r="G173" s="47"/>
      <c r="H173" s="47"/>
    </row>
    <row r="174" spans="1:8" ht="22.5">
      <c r="A174" s="33">
        <v>53</v>
      </c>
      <c r="B174" s="34" t="s">
        <v>428</v>
      </c>
      <c r="C174" s="35" t="s">
        <v>429</v>
      </c>
      <c r="D174" s="35" t="s">
        <v>430</v>
      </c>
      <c r="E174" s="36" t="s">
        <v>1182</v>
      </c>
      <c r="F174" s="37">
        <v>1</v>
      </c>
      <c r="G174" s="38"/>
      <c r="H174" s="39">
        <f>F174*G174</f>
        <v>0</v>
      </c>
    </row>
    <row r="175" spans="2:8" ht="11.25">
      <c r="B175" s="31" t="s">
        <v>431</v>
      </c>
      <c r="C175" s="32" t="s">
        <v>396</v>
      </c>
      <c r="D175" s="32" t="s">
        <v>432</v>
      </c>
      <c r="G175" s="47"/>
      <c r="H175" s="47"/>
    </row>
    <row r="176" spans="2:8" ht="22.5">
      <c r="B176" s="31" t="s">
        <v>433</v>
      </c>
      <c r="C176" s="32" t="s">
        <v>434</v>
      </c>
      <c r="D176" s="32" t="s">
        <v>435</v>
      </c>
      <c r="G176" s="47"/>
      <c r="H176" s="47"/>
    </row>
    <row r="177" spans="1:8" ht="11.25">
      <c r="A177" s="33">
        <v>54</v>
      </c>
      <c r="B177" s="34" t="s">
        <v>436</v>
      </c>
      <c r="C177" s="35" t="s">
        <v>437</v>
      </c>
      <c r="D177" s="35" t="s">
        <v>438</v>
      </c>
      <c r="E177" s="36" t="s">
        <v>133</v>
      </c>
      <c r="F177" s="37">
        <v>210</v>
      </c>
      <c r="G177" s="38"/>
      <c r="H177" s="39">
        <f>F177*G177</f>
        <v>0</v>
      </c>
    </row>
    <row r="178" spans="2:8" ht="11.25">
      <c r="B178" s="31" t="s">
        <v>439</v>
      </c>
      <c r="C178" s="32" t="s">
        <v>440</v>
      </c>
      <c r="D178" s="32" t="s">
        <v>441</v>
      </c>
      <c r="G178" s="47"/>
      <c r="H178" s="47"/>
    </row>
    <row r="179" spans="2:8" ht="22.5">
      <c r="B179" s="31" t="s">
        <v>442</v>
      </c>
      <c r="C179" s="32" t="s">
        <v>443</v>
      </c>
      <c r="D179" s="32" t="s">
        <v>444</v>
      </c>
      <c r="G179" s="47"/>
      <c r="H179" s="47"/>
    </row>
    <row r="180" spans="1:8" ht="11.25">
      <c r="A180" s="33">
        <v>55</v>
      </c>
      <c r="B180" s="34" t="s">
        <v>445</v>
      </c>
      <c r="C180" s="35" t="s">
        <v>446</v>
      </c>
      <c r="D180" s="35" t="s">
        <v>447</v>
      </c>
      <c r="E180" s="36" t="s">
        <v>421</v>
      </c>
      <c r="F180" s="37">
        <v>1690.5</v>
      </c>
      <c r="G180" s="38"/>
      <c r="H180" s="39">
        <f>F180*G180</f>
        <v>0</v>
      </c>
    </row>
    <row r="181" spans="2:8" ht="11.25">
      <c r="B181" s="31" t="s">
        <v>448</v>
      </c>
      <c r="C181" s="32" t="s">
        <v>449</v>
      </c>
      <c r="D181" s="32" t="s">
        <v>450</v>
      </c>
      <c r="G181" s="47"/>
      <c r="H181" s="47"/>
    </row>
    <row r="182" spans="2:8" ht="22.5">
      <c r="B182" s="31" t="s">
        <v>451</v>
      </c>
      <c r="C182" s="32" t="s">
        <v>452</v>
      </c>
      <c r="D182" s="32" t="s">
        <v>453</v>
      </c>
      <c r="G182" s="47"/>
      <c r="H182" s="47"/>
    </row>
    <row r="183" spans="1:8" ht="22.5">
      <c r="A183" s="33">
        <v>56</v>
      </c>
      <c r="B183" s="34" t="s">
        <v>454</v>
      </c>
      <c r="C183" s="35" t="s">
        <v>455</v>
      </c>
      <c r="D183" s="35" t="s">
        <v>456</v>
      </c>
      <c r="E183" s="36" t="s">
        <v>1182</v>
      </c>
      <c r="F183" s="37">
        <v>1</v>
      </c>
      <c r="G183" s="38"/>
      <c r="H183" s="39">
        <f>F183*G183</f>
        <v>0</v>
      </c>
    </row>
    <row r="184" spans="2:8" ht="11.25">
      <c r="B184" s="31" t="s">
        <v>457</v>
      </c>
      <c r="C184" s="32" t="s">
        <v>458</v>
      </c>
      <c r="D184" s="32" t="s">
        <v>459</v>
      </c>
      <c r="G184" s="47"/>
      <c r="H184" s="47"/>
    </row>
    <row r="185" spans="2:8" ht="22.5">
      <c r="B185" s="31" t="s">
        <v>460</v>
      </c>
      <c r="C185" s="32" t="s">
        <v>461</v>
      </c>
      <c r="D185" s="32" t="s">
        <v>462</v>
      </c>
      <c r="G185" s="47"/>
      <c r="H185" s="47"/>
    </row>
    <row r="186" spans="1:8" ht="11.25">
      <c r="A186" s="33">
        <v>57</v>
      </c>
      <c r="B186" s="34" t="s">
        <v>463</v>
      </c>
      <c r="C186" s="35" t="s">
        <v>464</v>
      </c>
      <c r="D186" s="35" t="s">
        <v>464</v>
      </c>
      <c r="E186" s="36" t="s">
        <v>188</v>
      </c>
      <c r="F186" s="37">
        <v>850</v>
      </c>
      <c r="G186" s="38"/>
      <c r="H186" s="39">
        <f>F186*G186</f>
        <v>0</v>
      </c>
    </row>
    <row r="187" spans="2:8" ht="11.25">
      <c r="B187" s="31" t="s">
        <v>465</v>
      </c>
      <c r="C187" s="32" t="s">
        <v>466</v>
      </c>
      <c r="D187" s="32" t="s">
        <v>467</v>
      </c>
      <c r="G187" s="47"/>
      <c r="H187" s="47"/>
    </row>
    <row r="188" spans="2:8" ht="11.25">
      <c r="B188" s="31" t="s">
        <v>468</v>
      </c>
      <c r="C188" s="32" t="s">
        <v>469</v>
      </c>
      <c r="D188" s="32" t="s">
        <v>470</v>
      </c>
      <c r="G188" s="47"/>
      <c r="H188" s="47"/>
    </row>
    <row r="189" spans="1:8" ht="11.25">
      <c r="A189" s="33">
        <v>58</v>
      </c>
      <c r="B189" s="34" t="s">
        <v>471</v>
      </c>
      <c r="C189" s="35" t="s">
        <v>472</v>
      </c>
      <c r="D189" s="35" t="s">
        <v>473</v>
      </c>
      <c r="E189" s="36" t="s">
        <v>421</v>
      </c>
      <c r="F189" s="37">
        <v>17850</v>
      </c>
      <c r="G189" s="38"/>
      <c r="H189" s="39">
        <f>F189*G189</f>
        <v>0</v>
      </c>
    </row>
    <row r="190" spans="2:8" ht="11.25">
      <c r="B190" s="31" t="s">
        <v>474</v>
      </c>
      <c r="C190" s="32" t="s">
        <v>475</v>
      </c>
      <c r="D190" s="32" t="s">
        <v>476</v>
      </c>
      <c r="G190" s="47"/>
      <c r="H190" s="47"/>
    </row>
    <row r="191" spans="2:8" ht="11.25">
      <c r="B191" s="31" t="s">
        <v>477</v>
      </c>
      <c r="C191" s="32" t="s">
        <v>478</v>
      </c>
      <c r="D191" s="32" t="s">
        <v>479</v>
      </c>
      <c r="G191" s="47"/>
      <c r="H191" s="47"/>
    </row>
    <row r="192" spans="2:8" ht="11.25">
      <c r="B192" s="31" t="s">
        <v>480</v>
      </c>
      <c r="C192" s="32" t="s">
        <v>481</v>
      </c>
      <c r="D192" s="32" t="s">
        <v>482</v>
      </c>
      <c r="G192" s="47"/>
      <c r="H192" s="47"/>
    </row>
    <row r="193" spans="1:8" ht="11.25">
      <c r="A193" s="33">
        <v>59</v>
      </c>
      <c r="B193" s="34" t="s">
        <v>483</v>
      </c>
      <c r="C193" s="35" t="s">
        <v>484</v>
      </c>
      <c r="D193" s="35" t="s">
        <v>485</v>
      </c>
      <c r="E193" s="36" t="s">
        <v>188</v>
      </c>
      <c r="F193" s="37">
        <v>194.29</v>
      </c>
      <c r="G193" s="38"/>
      <c r="H193" s="39">
        <f>F193*G193</f>
        <v>0</v>
      </c>
    </row>
    <row r="194" spans="2:8" ht="11.25">
      <c r="B194" s="31" t="s">
        <v>486</v>
      </c>
      <c r="C194" s="32" t="s">
        <v>487</v>
      </c>
      <c r="D194" s="32" t="s">
        <v>488</v>
      </c>
      <c r="G194" s="47"/>
      <c r="H194" s="47"/>
    </row>
    <row r="195" spans="2:8" ht="11.25">
      <c r="B195" s="31" t="s">
        <v>489</v>
      </c>
      <c r="C195" s="32" t="s">
        <v>490</v>
      </c>
      <c r="D195" s="32" t="s">
        <v>491</v>
      </c>
      <c r="G195" s="47"/>
      <c r="H195" s="47"/>
    </row>
    <row r="196" spans="1:8" ht="22.5">
      <c r="A196" s="33">
        <v>60</v>
      </c>
      <c r="B196" s="34" t="s">
        <v>492</v>
      </c>
      <c r="C196" s="35" t="s">
        <v>493</v>
      </c>
      <c r="D196" s="35" t="s">
        <v>494</v>
      </c>
      <c r="E196" s="36" t="s">
        <v>188</v>
      </c>
      <c r="F196" s="37">
        <v>194.29</v>
      </c>
      <c r="G196" s="38"/>
      <c r="H196" s="39">
        <f>F196*G196</f>
        <v>0</v>
      </c>
    </row>
    <row r="197" spans="2:8" ht="11.25">
      <c r="B197" s="31" t="s">
        <v>495</v>
      </c>
      <c r="C197" s="32" t="s">
        <v>496</v>
      </c>
      <c r="D197" s="32" t="s">
        <v>497</v>
      </c>
      <c r="G197" s="47"/>
      <c r="H197" s="47"/>
    </row>
    <row r="198" spans="2:8" ht="11.25">
      <c r="B198" s="31" t="s">
        <v>498</v>
      </c>
      <c r="C198" s="32" t="s">
        <v>499</v>
      </c>
      <c r="D198" s="32" t="s">
        <v>500</v>
      </c>
      <c r="G198" s="47"/>
      <c r="H198" s="47"/>
    </row>
    <row r="199" spans="1:8" ht="11.25">
      <c r="A199" s="33">
        <v>61</v>
      </c>
      <c r="B199" s="34" t="s">
        <v>501</v>
      </c>
      <c r="C199" s="35" t="s">
        <v>502</v>
      </c>
      <c r="D199" s="35" t="s">
        <v>503</v>
      </c>
      <c r="E199" s="36" t="s">
        <v>421</v>
      </c>
      <c r="F199" s="37">
        <v>6800</v>
      </c>
      <c r="G199" s="38"/>
      <c r="H199" s="39">
        <f>F199*G199</f>
        <v>0</v>
      </c>
    </row>
    <row r="200" spans="2:8" ht="11.25">
      <c r="B200" s="31" t="s">
        <v>504</v>
      </c>
      <c r="C200" s="32" t="s">
        <v>505</v>
      </c>
      <c r="D200" s="32" t="s">
        <v>506</v>
      </c>
      <c r="G200" s="47"/>
      <c r="H200" s="47"/>
    </row>
    <row r="201" spans="2:8" ht="11.25">
      <c r="B201" s="31" t="s">
        <v>507</v>
      </c>
      <c r="C201" s="32" t="s">
        <v>508</v>
      </c>
      <c r="D201" s="32" t="s">
        <v>509</v>
      </c>
      <c r="G201" s="47"/>
      <c r="H201" s="47"/>
    </row>
    <row r="202" spans="1:8" ht="11.25">
      <c r="A202" s="33">
        <v>62</v>
      </c>
      <c r="B202" s="34" t="s">
        <v>510</v>
      </c>
      <c r="C202" s="35" t="s">
        <v>511</v>
      </c>
      <c r="D202" s="35" t="s">
        <v>512</v>
      </c>
      <c r="E202" s="36" t="s">
        <v>421</v>
      </c>
      <c r="F202" s="37">
        <v>6300</v>
      </c>
      <c r="G202" s="38"/>
      <c r="H202" s="39">
        <f>F202*G202</f>
        <v>0</v>
      </c>
    </row>
    <row r="203" spans="2:8" ht="11.25">
      <c r="B203" s="31" t="s">
        <v>513</v>
      </c>
      <c r="C203" s="32" t="s">
        <v>514</v>
      </c>
      <c r="D203" s="32" t="s">
        <v>515</v>
      </c>
      <c r="G203" s="47"/>
      <c r="H203" s="47"/>
    </row>
    <row r="204" spans="2:8" ht="11.25">
      <c r="B204" s="31" t="s">
        <v>516</v>
      </c>
      <c r="C204" s="32" t="s">
        <v>517</v>
      </c>
      <c r="D204" s="32" t="s">
        <v>518</v>
      </c>
      <c r="G204" s="47"/>
      <c r="H204" s="47"/>
    </row>
    <row r="205" spans="2:8" ht="33.75">
      <c r="B205" s="31" t="s">
        <v>519</v>
      </c>
      <c r="C205" s="32" t="s">
        <v>520</v>
      </c>
      <c r="D205" s="32" t="s">
        <v>521</v>
      </c>
      <c r="G205" s="47"/>
      <c r="H205" s="47"/>
    </row>
    <row r="206" spans="1:8" ht="11.25">
      <c r="A206" s="33">
        <v>63</v>
      </c>
      <c r="B206" s="34" t="s">
        <v>522</v>
      </c>
      <c r="C206" s="35" t="s">
        <v>523</v>
      </c>
      <c r="D206" s="35" t="s">
        <v>524</v>
      </c>
      <c r="E206" s="36" t="s">
        <v>188</v>
      </c>
      <c r="F206" s="37">
        <v>746.67</v>
      </c>
      <c r="G206" s="38"/>
      <c r="H206" s="39">
        <f>F206*G206</f>
        <v>0</v>
      </c>
    </row>
    <row r="207" spans="2:8" ht="11.25">
      <c r="B207" s="31" t="s">
        <v>525</v>
      </c>
      <c r="C207" s="32" t="s">
        <v>526</v>
      </c>
      <c r="D207" s="32" t="s">
        <v>527</v>
      </c>
      <c r="G207" s="47"/>
      <c r="H207" s="47"/>
    </row>
    <row r="208" spans="2:8" ht="11.25">
      <c r="B208" s="31" t="s">
        <v>528</v>
      </c>
      <c r="C208" s="32" t="s">
        <v>529</v>
      </c>
      <c r="D208" s="32" t="s">
        <v>530</v>
      </c>
      <c r="G208" s="47"/>
      <c r="H208" s="47"/>
    </row>
    <row r="209" spans="2:8" ht="11.25">
      <c r="B209" s="31" t="s">
        <v>531</v>
      </c>
      <c r="C209" s="32" t="s">
        <v>532</v>
      </c>
      <c r="D209" s="32" t="s">
        <v>533</v>
      </c>
      <c r="G209" s="47"/>
      <c r="H209" s="47"/>
    </row>
    <row r="210" spans="1:8" ht="11.25">
      <c r="A210" s="33">
        <v>64</v>
      </c>
      <c r="B210" s="34" t="s">
        <v>534</v>
      </c>
      <c r="C210" s="35" t="s">
        <v>535</v>
      </c>
      <c r="D210" s="35" t="s">
        <v>535</v>
      </c>
      <c r="E210" s="36" t="s">
        <v>258</v>
      </c>
      <c r="F210" s="37">
        <v>13.6</v>
      </c>
      <c r="G210" s="38"/>
      <c r="H210" s="39">
        <f>F210*G210</f>
        <v>0</v>
      </c>
    </row>
    <row r="211" spans="1:8" ht="11.25">
      <c r="A211" s="48"/>
      <c r="B211" s="49"/>
      <c r="C211" s="50" t="s">
        <v>536</v>
      </c>
      <c r="D211" s="54" t="s">
        <v>537</v>
      </c>
      <c r="E211" s="51"/>
      <c r="F211" s="52"/>
      <c r="G211" s="53"/>
      <c r="H211" s="53">
        <f>SUM(H162:H210)</f>
        <v>0</v>
      </c>
    </row>
    <row r="212" spans="7:8" ht="11.25">
      <c r="G212" s="47"/>
      <c r="H212" s="47"/>
    </row>
    <row r="213" spans="2:8" ht="11.25">
      <c r="B213" s="31" t="s">
        <v>538</v>
      </c>
      <c r="C213" s="32" t="s">
        <v>539</v>
      </c>
      <c r="D213" s="32" t="s">
        <v>540</v>
      </c>
      <c r="G213" s="47"/>
      <c r="H213" s="47"/>
    </row>
    <row r="214" spans="2:8" ht="11.25">
      <c r="B214" s="31" t="s">
        <v>541</v>
      </c>
      <c r="C214" s="32" t="s">
        <v>542</v>
      </c>
      <c r="D214" s="32" t="s">
        <v>543</v>
      </c>
      <c r="G214" s="47"/>
      <c r="H214" s="47"/>
    </row>
    <row r="215" spans="2:8" ht="22.5">
      <c r="B215" s="31" t="s">
        <v>544</v>
      </c>
      <c r="C215" s="32" t="s">
        <v>545</v>
      </c>
      <c r="D215" s="32" t="s">
        <v>546</v>
      </c>
      <c r="G215" s="47"/>
      <c r="H215" s="47"/>
    </row>
    <row r="216" spans="2:8" ht="11.25">
      <c r="B216" s="31" t="s">
        <v>547</v>
      </c>
      <c r="C216" s="32" t="s">
        <v>548</v>
      </c>
      <c r="D216" s="32" t="s">
        <v>549</v>
      </c>
      <c r="G216" s="47"/>
      <c r="H216" s="47"/>
    </row>
    <row r="217" spans="1:8" ht="11.25">
      <c r="A217" s="33">
        <v>65</v>
      </c>
      <c r="B217" s="34" t="s">
        <v>550</v>
      </c>
      <c r="C217" s="35" t="s">
        <v>551</v>
      </c>
      <c r="D217" s="35" t="s">
        <v>552</v>
      </c>
      <c r="E217" s="36" t="s">
        <v>133</v>
      </c>
      <c r="F217" s="37">
        <v>160</v>
      </c>
      <c r="G217" s="38"/>
      <c r="H217" s="39">
        <f>F217*G217</f>
        <v>0</v>
      </c>
    </row>
    <row r="218" spans="2:8" ht="11.25">
      <c r="B218" s="31" t="s">
        <v>553</v>
      </c>
      <c r="C218" s="32" t="s">
        <v>554</v>
      </c>
      <c r="D218" s="32" t="s">
        <v>555</v>
      </c>
      <c r="G218" s="47"/>
      <c r="H218" s="47"/>
    </row>
    <row r="219" spans="2:8" ht="11.25">
      <c r="B219" s="31" t="s">
        <v>556</v>
      </c>
      <c r="C219" s="32" t="s">
        <v>557</v>
      </c>
      <c r="D219" s="32" t="s">
        <v>558</v>
      </c>
      <c r="G219" s="47"/>
      <c r="H219" s="47"/>
    </row>
    <row r="220" spans="1:8" ht="11.25">
      <c r="A220" s="33">
        <v>66</v>
      </c>
      <c r="B220" s="34" t="s">
        <v>559</v>
      </c>
      <c r="C220" s="35" t="s">
        <v>560</v>
      </c>
      <c r="D220" s="35" t="s">
        <v>561</v>
      </c>
      <c r="E220" s="36" t="s">
        <v>133</v>
      </c>
      <c r="F220" s="37">
        <v>1417.73</v>
      </c>
      <c r="G220" s="38"/>
      <c r="H220" s="39">
        <f>F220*G220</f>
        <v>0</v>
      </c>
    </row>
    <row r="221" spans="2:8" ht="11.25">
      <c r="B221" s="31" t="s">
        <v>562</v>
      </c>
      <c r="C221" s="32" t="s">
        <v>563</v>
      </c>
      <c r="D221" s="32" t="s">
        <v>564</v>
      </c>
      <c r="G221" s="47"/>
      <c r="H221" s="47"/>
    </row>
    <row r="222" spans="2:8" ht="11.25">
      <c r="B222" s="31" t="s">
        <v>565</v>
      </c>
      <c r="C222" s="32" t="s">
        <v>566</v>
      </c>
      <c r="D222" s="32" t="s">
        <v>567</v>
      </c>
      <c r="G222" s="47"/>
      <c r="H222" s="47"/>
    </row>
    <row r="223" spans="1:8" ht="11.25">
      <c r="A223" s="33">
        <v>67</v>
      </c>
      <c r="B223" s="34" t="s">
        <v>568</v>
      </c>
      <c r="C223" s="35" t="s">
        <v>560</v>
      </c>
      <c r="D223" s="35" t="s">
        <v>561</v>
      </c>
      <c r="E223" s="36" t="s">
        <v>133</v>
      </c>
      <c r="F223" s="37">
        <v>320.32</v>
      </c>
      <c r="G223" s="38"/>
      <c r="H223" s="39">
        <f>F223*G223</f>
        <v>0</v>
      </c>
    </row>
    <row r="224" spans="1:8" ht="22.5">
      <c r="A224" s="40">
        <v>68</v>
      </c>
      <c r="B224" s="41" t="s">
        <v>569</v>
      </c>
      <c r="C224" s="42" t="s">
        <v>570</v>
      </c>
      <c r="D224" s="42" t="s">
        <v>571</v>
      </c>
      <c r="E224" s="43" t="s">
        <v>133</v>
      </c>
      <c r="F224" s="44">
        <v>3.5</v>
      </c>
      <c r="G224" s="45"/>
      <c r="H224" s="46">
        <f>F224*G224</f>
        <v>0</v>
      </c>
    </row>
    <row r="225" spans="2:8" ht="11.25">
      <c r="B225" s="31" t="s">
        <v>572</v>
      </c>
      <c r="C225" s="32" t="s">
        <v>573</v>
      </c>
      <c r="D225" s="32" t="s">
        <v>574</v>
      </c>
      <c r="G225" s="47"/>
      <c r="H225" s="47"/>
    </row>
    <row r="226" spans="2:8" ht="22.5">
      <c r="B226" s="31" t="s">
        <v>575</v>
      </c>
      <c r="C226" s="32" t="s">
        <v>576</v>
      </c>
      <c r="D226" s="32" t="s">
        <v>577</v>
      </c>
      <c r="G226" s="47"/>
      <c r="H226" s="47"/>
    </row>
    <row r="227" spans="1:8" ht="11.25">
      <c r="A227" s="33">
        <v>69</v>
      </c>
      <c r="B227" s="34" t="s">
        <v>578</v>
      </c>
      <c r="C227" s="35" t="s">
        <v>579</v>
      </c>
      <c r="D227" s="35" t="s">
        <v>579</v>
      </c>
      <c r="E227" s="36" t="s">
        <v>188</v>
      </c>
      <c r="F227" s="37">
        <v>800</v>
      </c>
      <c r="G227" s="38"/>
      <c r="H227" s="39">
        <f>F227*G227</f>
        <v>0</v>
      </c>
    </row>
    <row r="228" spans="2:8" ht="11.25">
      <c r="B228" s="31" t="s">
        <v>580</v>
      </c>
      <c r="C228" s="32" t="s">
        <v>581</v>
      </c>
      <c r="D228" s="32" t="s">
        <v>582</v>
      </c>
      <c r="G228" s="47"/>
      <c r="H228" s="47"/>
    </row>
    <row r="229" spans="2:8" ht="22.5">
      <c r="B229" s="31" t="s">
        <v>583</v>
      </c>
      <c r="C229" s="32" t="s">
        <v>584</v>
      </c>
      <c r="D229" s="32" t="s">
        <v>585</v>
      </c>
      <c r="G229" s="47"/>
      <c r="H229" s="47"/>
    </row>
    <row r="230" spans="2:8" ht="22.5">
      <c r="B230" s="31" t="s">
        <v>586</v>
      </c>
      <c r="C230" s="32" t="s">
        <v>587</v>
      </c>
      <c r="D230" s="32" t="s">
        <v>588</v>
      </c>
      <c r="G230" s="47"/>
      <c r="H230" s="47"/>
    </row>
    <row r="231" spans="1:8" ht="11.25">
      <c r="A231" s="33">
        <v>70</v>
      </c>
      <c r="B231" s="34" t="s">
        <v>589</v>
      </c>
      <c r="C231" s="35" t="s">
        <v>590</v>
      </c>
      <c r="D231" s="35" t="s">
        <v>591</v>
      </c>
      <c r="E231" s="36" t="s">
        <v>258</v>
      </c>
      <c r="F231" s="37">
        <v>80</v>
      </c>
      <c r="G231" s="38"/>
      <c r="H231" s="39">
        <f>F231*G231</f>
        <v>0</v>
      </c>
    </row>
    <row r="232" spans="1:8" ht="11.25">
      <c r="A232" s="40">
        <v>71</v>
      </c>
      <c r="B232" s="41" t="s">
        <v>592</v>
      </c>
      <c r="C232" s="42" t="s">
        <v>593</v>
      </c>
      <c r="D232" s="42" t="s">
        <v>594</v>
      </c>
      <c r="E232" s="43" t="s">
        <v>258</v>
      </c>
      <c r="F232" s="44">
        <v>121.6</v>
      </c>
      <c r="G232" s="45"/>
      <c r="H232" s="46">
        <f>F232*G232</f>
        <v>0</v>
      </c>
    </row>
    <row r="233" spans="2:8" ht="22.5">
      <c r="B233" s="31" t="s">
        <v>595</v>
      </c>
      <c r="C233" s="32" t="s">
        <v>596</v>
      </c>
      <c r="D233" s="32" t="s">
        <v>597</v>
      </c>
      <c r="G233" s="47"/>
      <c r="H233" s="47"/>
    </row>
    <row r="234" spans="2:8" ht="22.5">
      <c r="B234" s="31" t="s">
        <v>598</v>
      </c>
      <c r="C234" s="32" t="s">
        <v>599</v>
      </c>
      <c r="D234" s="32" t="s">
        <v>600</v>
      </c>
      <c r="G234" s="47"/>
      <c r="H234" s="47"/>
    </row>
    <row r="235" spans="1:8" ht="11.25">
      <c r="A235" s="33">
        <v>72</v>
      </c>
      <c r="B235" s="34" t="s">
        <v>601</v>
      </c>
      <c r="C235" s="35" t="s">
        <v>602</v>
      </c>
      <c r="D235" s="35" t="s">
        <v>603</v>
      </c>
      <c r="E235" s="36" t="s">
        <v>258</v>
      </c>
      <c r="F235" s="37">
        <v>591.87</v>
      </c>
      <c r="G235" s="38"/>
      <c r="H235" s="39">
        <f>F235*G235</f>
        <v>0</v>
      </c>
    </row>
    <row r="236" spans="2:8" ht="11.25">
      <c r="B236" s="31" t="s">
        <v>604</v>
      </c>
      <c r="C236" s="32" t="s">
        <v>605</v>
      </c>
      <c r="D236" s="32" t="s">
        <v>606</v>
      </c>
      <c r="G236" s="47"/>
      <c r="H236" s="47"/>
    </row>
    <row r="237" spans="2:8" ht="11.25">
      <c r="B237" s="31" t="s">
        <v>607</v>
      </c>
      <c r="C237" s="32" t="s">
        <v>608</v>
      </c>
      <c r="D237" s="32" t="s">
        <v>609</v>
      </c>
      <c r="G237" s="47"/>
      <c r="H237" s="47"/>
    </row>
    <row r="238" spans="2:8" ht="11.25">
      <c r="B238" s="31" t="s">
        <v>610</v>
      </c>
      <c r="C238" s="32" t="s">
        <v>611</v>
      </c>
      <c r="D238" s="32" t="s">
        <v>612</v>
      </c>
      <c r="G238" s="47"/>
      <c r="H238" s="47"/>
    </row>
    <row r="239" spans="1:8" ht="11.25">
      <c r="A239" s="33">
        <v>73</v>
      </c>
      <c r="B239" s="34" t="s">
        <v>613</v>
      </c>
      <c r="C239" s="35" t="s">
        <v>614</v>
      </c>
      <c r="D239" s="35" t="s">
        <v>615</v>
      </c>
      <c r="E239" s="36" t="s">
        <v>421</v>
      </c>
      <c r="F239" s="37">
        <v>100000</v>
      </c>
      <c r="G239" s="38"/>
      <c r="H239" s="39">
        <f>F239*G239</f>
        <v>0</v>
      </c>
    </row>
    <row r="240" spans="2:8" ht="11.25">
      <c r="B240" s="31" t="s">
        <v>616</v>
      </c>
      <c r="C240" s="32" t="s">
        <v>617</v>
      </c>
      <c r="D240" s="32" t="s">
        <v>618</v>
      </c>
      <c r="G240" s="47"/>
      <c r="H240" s="47"/>
    </row>
    <row r="241" spans="2:8" ht="11.25">
      <c r="B241" s="31" t="s">
        <v>619</v>
      </c>
      <c r="C241" s="32" t="s">
        <v>620</v>
      </c>
      <c r="D241" s="32" t="s">
        <v>621</v>
      </c>
      <c r="G241" s="47"/>
      <c r="H241" s="47"/>
    </row>
    <row r="242" spans="1:8" ht="11.25">
      <c r="A242" s="33">
        <v>74</v>
      </c>
      <c r="B242" s="34" t="s">
        <v>622</v>
      </c>
      <c r="C242" s="35" t="s">
        <v>623</v>
      </c>
      <c r="D242" s="35" t="s">
        <v>624</v>
      </c>
      <c r="E242" s="36" t="s">
        <v>421</v>
      </c>
      <c r="F242" s="37">
        <v>2500</v>
      </c>
      <c r="G242" s="38"/>
      <c r="H242" s="39">
        <f>F242*G242</f>
        <v>0</v>
      </c>
    </row>
    <row r="243" spans="2:8" ht="11.25">
      <c r="B243" s="31" t="s">
        <v>625</v>
      </c>
      <c r="C243" s="32" t="s">
        <v>626</v>
      </c>
      <c r="D243" s="32" t="s">
        <v>627</v>
      </c>
      <c r="G243" s="47"/>
      <c r="H243" s="47"/>
    </row>
    <row r="244" spans="2:8" ht="11.25">
      <c r="B244" s="31" t="s">
        <v>628</v>
      </c>
      <c r="C244" s="32" t="s">
        <v>629</v>
      </c>
      <c r="D244" s="32" t="s">
        <v>630</v>
      </c>
      <c r="G244" s="47"/>
      <c r="H244" s="47"/>
    </row>
    <row r="245" spans="1:8" ht="11.25">
      <c r="A245" s="33">
        <v>75</v>
      </c>
      <c r="B245" s="34" t="s">
        <v>631</v>
      </c>
      <c r="C245" s="35" t="s">
        <v>632</v>
      </c>
      <c r="D245" s="35" t="s">
        <v>633</v>
      </c>
      <c r="E245" s="36" t="s">
        <v>133</v>
      </c>
      <c r="F245" s="37">
        <v>1600</v>
      </c>
      <c r="G245" s="38"/>
      <c r="H245" s="39">
        <f>F245*G245</f>
        <v>0</v>
      </c>
    </row>
    <row r="246" spans="1:8" ht="11.25">
      <c r="A246" s="40">
        <v>76</v>
      </c>
      <c r="B246" s="41" t="s">
        <v>634</v>
      </c>
      <c r="C246" s="42" t="s">
        <v>635</v>
      </c>
      <c r="D246" s="35" t="s">
        <v>636</v>
      </c>
      <c r="E246" s="43" t="s">
        <v>133</v>
      </c>
      <c r="F246" s="44">
        <v>1224</v>
      </c>
      <c r="G246" s="45"/>
      <c r="H246" s="46">
        <f>F246*G246</f>
        <v>0</v>
      </c>
    </row>
    <row r="247" spans="1:8" ht="11.25">
      <c r="A247" s="48"/>
      <c r="B247" s="49"/>
      <c r="C247" s="50" t="s">
        <v>637</v>
      </c>
      <c r="D247" s="50" t="s">
        <v>638</v>
      </c>
      <c r="E247" s="51"/>
      <c r="F247" s="52"/>
      <c r="G247" s="53"/>
      <c r="H247" s="53">
        <f>SUM(H213:H246)</f>
        <v>0</v>
      </c>
    </row>
    <row r="248" spans="7:8" ht="11.25">
      <c r="G248" s="47"/>
      <c r="H248" s="47"/>
    </row>
    <row r="249" spans="2:8" ht="11.25">
      <c r="B249" s="31" t="s">
        <v>639</v>
      </c>
      <c r="C249" s="32" t="s">
        <v>640</v>
      </c>
      <c r="D249" s="32" t="s">
        <v>641</v>
      </c>
      <c r="G249" s="47"/>
      <c r="H249" s="47"/>
    </row>
    <row r="250" spans="2:8" ht="11.25">
      <c r="B250" s="31" t="s">
        <v>642</v>
      </c>
      <c r="C250" s="32" t="s">
        <v>643</v>
      </c>
      <c r="D250" s="32" t="s">
        <v>644</v>
      </c>
      <c r="G250" s="47"/>
      <c r="H250" s="47"/>
    </row>
    <row r="251" spans="2:8" ht="11.25">
      <c r="B251" s="31" t="s">
        <v>645</v>
      </c>
      <c r="C251" s="32" t="s">
        <v>646</v>
      </c>
      <c r="D251" s="32" t="s">
        <v>647</v>
      </c>
      <c r="G251" s="47"/>
      <c r="H251" s="47"/>
    </row>
    <row r="252" spans="1:8" ht="11.25">
      <c r="A252" s="33">
        <v>77</v>
      </c>
      <c r="B252" s="34" t="s">
        <v>648</v>
      </c>
      <c r="C252" s="35" t="s">
        <v>649</v>
      </c>
      <c r="D252" s="35" t="s">
        <v>650</v>
      </c>
      <c r="E252" s="36" t="s">
        <v>258</v>
      </c>
      <c r="F252" s="37">
        <v>51.93</v>
      </c>
      <c r="G252" s="38"/>
      <c r="H252" s="39">
        <f>F252*G252</f>
        <v>0</v>
      </c>
    </row>
    <row r="253" spans="2:8" ht="11.25">
      <c r="B253" s="31" t="s">
        <v>651</v>
      </c>
      <c r="C253" s="32" t="s">
        <v>652</v>
      </c>
      <c r="D253" s="32" t="s">
        <v>653</v>
      </c>
      <c r="G253" s="47"/>
      <c r="H253" s="47"/>
    </row>
    <row r="254" spans="2:8" ht="11.25">
      <c r="B254" s="31" t="s">
        <v>654</v>
      </c>
      <c r="C254" s="32" t="s">
        <v>655</v>
      </c>
      <c r="D254" s="32" t="s">
        <v>656</v>
      </c>
      <c r="G254" s="47"/>
      <c r="H254" s="47"/>
    </row>
    <row r="255" spans="2:8" ht="11.25">
      <c r="B255" s="31" t="s">
        <v>657</v>
      </c>
      <c r="C255" s="32" t="s">
        <v>658</v>
      </c>
      <c r="D255" s="32" t="s">
        <v>659</v>
      </c>
      <c r="G255" s="47"/>
      <c r="H255" s="47"/>
    </row>
    <row r="256" spans="1:8" ht="22.5">
      <c r="A256" s="33">
        <v>78</v>
      </c>
      <c r="B256" s="34" t="s">
        <v>660</v>
      </c>
      <c r="C256" s="35" t="s">
        <v>661</v>
      </c>
      <c r="D256" s="35" t="s">
        <v>662</v>
      </c>
      <c r="E256" s="36" t="s">
        <v>258</v>
      </c>
      <c r="F256" s="37">
        <v>150</v>
      </c>
      <c r="G256" s="38"/>
      <c r="H256" s="39">
        <f>F256*G256</f>
        <v>0</v>
      </c>
    </row>
    <row r="257" spans="1:8" ht="11.25">
      <c r="A257" s="48"/>
      <c r="B257" s="49"/>
      <c r="C257" s="50" t="s">
        <v>663</v>
      </c>
      <c r="D257" s="54" t="s">
        <v>664</v>
      </c>
      <c r="E257" s="51"/>
      <c r="F257" s="52"/>
      <c r="G257" s="53"/>
      <c r="H257" s="53">
        <f>SUM(H249:H256)</f>
        <v>0</v>
      </c>
    </row>
    <row r="258" spans="7:8" ht="11.25">
      <c r="G258" s="47"/>
      <c r="H258" s="47"/>
    </row>
    <row r="259" spans="2:8" ht="11.25">
      <c r="B259" s="31" t="s">
        <v>665</v>
      </c>
      <c r="C259" s="32" t="s">
        <v>666</v>
      </c>
      <c r="D259" s="32" t="s">
        <v>667</v>
      </c>
      <c r="G259" s="47"/>
      <c r="H259" s="47"/>
    </row>
    <row r="260" spans="2:8" ht="11.25">
      <c r="B260" s="31" t="s">
        <v>668</v>
      </c>
      <c r="C260" s="32" t="s">
        <v>669</v>
      </c>
      <c r="D260" s="32" t="s">
        <v>670</v>
      </c>
      <c r="G260" s="47"/>
      <c r="H260" s="47"/>
    </row>
    <row r="261" spans="2:8" ht="11.25">
      <c r="B261" s="31" t="s">
        <v>671</v>
      </c>
      <c r="C261" s="32" t="s">
        <v>672</v>
      </c>
      <c r="D261" s="32" t="s">
        <v>673</v>
      </c>
      <c r="G261" s="47"/>
      <c r="H261" s="47"/>
    </row>
    <row r="262" spans="1:8" ht="22.5">
      <c r="A262" s="33">
        <v>79</v>
      </c>
      <c r="B262" s="34" t="s">
        <v>674</v>
      </c>
      <c r="C262" s="35" t="s">
        <v>675</v>
      </c>
      <c r="D262" s="35" t="s">
        <v>676</v>
      </c>
      <c r="E262" s="36" t="s">
        <v>133</v>
      </c>
      <c r="F262" s="37">
        <v>220.5</v>
      </c>
      <c r="G262" s="38"/>
      <c r="H262" s="39">
        <f>F262*G262</f>
        <v>0</v>
      </c>
    </row>
    <row r="263" spans="2:8" ht="11.25">
      <c r="B263" s="31" t="s">
        <v>677</v>
      </c>
      <c r="C263" s="32" t="s">
        <v>678</v>
      </c>
      <c r="D263" s="32" t="s">
        <v>679</v>
      </c>
      <c r="G263" s="47"/>
      <c r="H263" s="47"/>
    </row>
    <row r="264" spans="2:8" ht="11.25">
      <c r="B264" s="31" t="s">
        <v>680</v>
      </c>
      <c r="C264" s="32" t="s">
        <v>681</v>
      </c>
      <c r="D264" s="32" t="s">
        <v>682</v>
      </c>
      <c r="G264" s="47"/>
      <c r="H264" s="47"/>
    </row>
    <row r="265" spans="2:8" ht="11.25">
      <c r="B265" s="31" t="s">
        <v>683</v>
      </c>
      <c r="C265" s="32" t="s">
        <v>684</v>
      </c>
      <c r="D265" s="32" t="s">
        <v>685</v>
      </c>
      <c r="G265" s="47"/>
      <c r="H265" s="47"/>
    </row>
    <row r="266" spans="1:8" ht="11.25">
      <c r="A266" s="33">
        <v>80</v>
      </c>
      <c r="B266" s="34" t="s">
        <v>686</v>
      </c>
      <c r="C266" s="35" t="s">
        <v>687</v>
      </c>
      <c r="D266" s="35" t="s">
        <v>688</v>
      </c>
      <c r="E266" s="36" t="s">
        <v>188</v>
      </c>
      <c r="F266" s="37">
        <v>156</v>
      </c>
      <c r="G266" s="38"/>
      <c r="H266" s="39">
        <f>F266*G266</f>
        <v>0</v>
      </c>
    </row>
    <row r="267" spans="1:8" ht="22.5">
      <c r="A267" s="40">
        <v>81</v>
      </c>
      <c r="B267" s="41" t="s">
        <v>689</v>
      </c>
      <c r="C267" s="42" t="s">
        <v>690</v>
      </c>
      <c r="D267" s="42" t="s">
        <v>691</v>
      </c>
      <c r="E267" s="43" t="s">
        <v>188</v>
      </c>
      <c r="F267" s="44">
        <v>320</v>
      </c>
      <c r="G267" s="45"/>
      <c r="H267" s="46">
        <f>F267*G267</f>
        <v>0</v>
      </c>
    </row>
    <row r="268" spans="2:8" ht="11.25">
      <c r="B268" s="31" t="s">
        <v>692</v>
      </c>
      <c r="C268" s="32" t="s">
        <v>693</v>
      </c>
      <c r="D268" s="32" t="s">
        <v>694</v>
      </c>
      <c r="G268" s="47"/>
      <c r="H268" s="47"/>
    </row>
    <row r="269" spans="2:8" ht="11.25">
      <c r="B269" s="31" t="s">
        <v>695</v>
      </c>
      <c r="C269" s="32" t="s">
        <v>696</v>
      </c>
      <c r="D269" s="32" t="s">
        <v>697</v>
      </c>
      <c r="G269" s="47"/>
      <c r="H269" s="47"/>
    </row>
    <row r="270" spans="1:8" ht="11.25">
      <c r="A270" s="33">
        <v>82</v>
      </c>
      <c r="B270" s="34" t="s">
        <v>698</v>
      </c>
      <c r="C270" s="35" t="s">
        <v>699</v>
      </c>
      <c r="D270" s="35" t="s">
        <v>700</v>
      </c>
      <c r="E270" s="36" t="s">
        <v>188</v>
      </c>
      <c r="F270" s="37">
        <v>280</v>
      </c>
      <c r="G270" s="38"/>
      <c r="H270" s="39">
        <f>F270*G270</f>
        <v>0</v>
      </c>
    </row>
    <row r="271" spans="2:8" ht="11.25">
      <c r="B271" s="31" t="s">
        <v>701</v>
      </c>
      <c r="C271" s="32" t="s">
        <v>702</v>
      </c>
      <c r="D271" s="32" t="s">
        <v>703</v>
      </c>
      <c r="G271" s="47"/>
      <c r="H271" s="47"/>
    </row>
    <row r="272" spans="2:8" ht="11.25">
      <c r="B272" s="31" t="s">
        <v>704</v>
      </c>
      <c r="C272" s="32" t="s">
        <v>705</v>
      </c>
      <c r="D272" s="32" t="s">
        <v>706</v>
      </c>
      <c r="G272" s="47"/>
      <c r="H272" s="47"/>
    </row>
    <row r="273" spans="1:8" ht="11.25">
      <c r="A273" s="33">
        <v>83</v>
      </c>
      <c r="B273" s="34" t="s">
        <v>707</v>
      </c>
      <c r="C273" s="35" t="s">
        <v>708</v>
      </c>
      <c r="D273" s="35" t="s">
        <v>709</v>
      </c>
      <c r="E273" s="36" t="s">
        <v>133</v>
      </c>
      <c r="F273" s="37">
        <v>388</v>
      </c>
      <c r="G273" s="38"/>
      <c r="H273" s="39">
        <f>F273*G273</f>
        <v>0</v>
      </c>
    </row>
    <row r="274" spans="2:8" ht="11.25">
      <c r="B274" s="31" t="s">
        <v>710</v>
      </c>
      <c r="C274" s="32" t="s">
        <v>711</v>
      </c>
      <c r="D274" s="32" t="s">
        <v>712</v>
      </c>
      <c r="G274" s="47"/>
      <c r="H274" s="47"/>
    </row>
    <row r="275" spans="2:8" ht="11.25">
      <c r="B275" s="31" t="s">
        <v>713</v>
      </c>
      <c r="C275" s="32" t="s">
        <v>714</v>
      </c>
      <c r="D275" s="32" t="s">
        <v>715</v>
      </c>
      <c r="G275" s="47"/>
      <c r="H275" s="47"/>
    </row>
    <row r="276" spans="2:8" ht="11.25">
      <c r="B276" s="31" t="s">
        <v>716</v>
      </c>
      <c r="C276" s="32" t="s">
        <v>717</v>
      </c>
      <c r="D276" s="32" t="s">
        <v>718</v>
      </c>
      <c r="G276" s="47"/>
      <c r="H276" s="47"/>
    </row>
    <row r="277" spans="1:8" ht="11.25">
      <c r="A277" s="33">
        <v>84</v>
      </c>
      <c r="B277" s="34" t="s">
        <v>719</v>
      </c>
      <c r="C277" s="35" t="s">
        <v>720</v>
      </c>
      <c r="D277" s="35" t="s">
        <v>721</v>
      </c>
      <c r="E277" s="36" t="s">
        <v>133</v>
      </c>
      <c r="F277" s="37">
        <v>850</v>
      </c>
      <c r="G277" s="38"/>
      <c r="H277" s="39">
        <f>F277*G277</f>
        <v>0</v>
      </c>
    </row>
    <row r="278" spans="1:8" ht="11.25">
      <c r="A278" s="48"/>
      <c r="B278" s="49"/>
      <c r="C278" s="50" t="s">
        <v>722</v>
      </c>
      <c r="D278" s="54" t="s">
        <v>723</v>
      </c>
      <c r="E278" s="51"/>
      <c r="F278" s="52"/>
      <c r="G278" s="53"/>
      <c r="H278" s="53">
        <f>SUM(H259:H277)</f>
        <v>0</v>
      </c>
    </row>
    <row r="279" spans="7:8" ht="11.25">
      <c r="G279" s="47"/>
      <c r="H279" s="47"/>
    </row>
    <row r="280" spans="2:8" ht="11.25">
      <c r="B280" s="31" t="s">
        <v>724</v>
      </c>
      <c r="C280" s="32" t="s">
        <v>725</v>
      </c>
      <c r="D280" s="32" t="s">
        <v>726</v>
      </c>
      <c r="G280" s="47"/>
      <c r="H280" s="47"/>
    </row>
    <row r="281" spans="2:8" ht="11.25">
      <c r="B281" s="31" t="s">
        <v>727</v>
      </c>
      <c r="C281" s="32" t="s">
        <v>728</v>
      </c>
      <c r="D281" s="32" t="s">
        <v>729</v>
      </c>
      <c r="G281" s="47"/>
      <c r="H281" s="47"/>
    </row>
    <row r="282" spans="2:8" ht="11.25">
      <c r="B282" s="31" t="s">
        <v>730</v>
      </c>
      <c r="C282" s="32" t="s">
        <v>731</v>
      </c>
      <c r="D282" s="32" t="s">
        <v>732</v>
      </c>
      <c r="G282" s="47"/>
      <c r="H282" s="47"/>
    </row>
    <row r="283" spans="2:8" ht="11.25">
      <c r="B283" s="31" t="s">
        <v>733</v>
      </c>
      <c r="C283" s="32" t="s">
        <v>734</v>
      </c>
      <c r="D283" s="32" t="s">
        <v>735</v>
      </c>
      <c r="G283" s="47"/>
      <c r="H283" s="47"/>
    </row>
    <row r="284" spans="1:8" ht="11.25">
      <c r="A284" s="33">
        <v>85</v>
      </c>
      <c r="B284" s="34" t="s">
        <v>736</v>
      </c>
      <c r="C284" s="35" t="s">
        <v>737</v>
      </c>
      <c r="D284" s="35" t="s">
        <v>737</v>
      </c>
      <c r="E284" s="36" t="s">
        <v>188</v>
      </c>
      <c r="F284" s="37">
        <v>50</v>
      </c>
      <c r="G284" s="38"/>
      <c r="H284" s="39">
        <f>F284*G284</f>
        <v>0</v>
      </c>
    </row>
    <row r="285" spans="1:8" ht="11.25">
      <c r="A285" s="40">
        <v>86</v>
      </c>
      <c r="B285" s="41" t="s">
        <v>738</v>
      </c>
      <c r="C285" s="42" t="s">
        <v>739</v>
      </c>
      <c r="D285" s="42" t="s">
        <v>739</v>
      </c>
      <c r="E285" s="43" t="s">
        <v>188</v>
      </c>
      <c r="F285" s="44">
        <v>50</v>
      </c>
      <c r="G285" s="45"/>
      <c r="H285" s="46">
        <f>F285*G285</f>
        <v>0</v>
      </c>
    </row>
    <row r="286" spans="1:8" ht="22.5">
      <c r="A286" s="40">
        <v>87</v>
      </c>
      <c r="B286" s="41" t="s">
        <v>740</v>
      </c>
      <c r="C286" s="42" t="s">
        <v>741</v>
      </c>
      <c r="D286" s="42" t="s">
        <v>742</v>
      </c>
      <c r="E286" s="43"/>
      <c r="F286" s="44">
        <v>50</v>
      </c>
      <c r="G286" s="45"/>
      <c r="H286" s="46">
        <f>F286*G286</f>
        <v>0</v>
      </c>
    </row>
    <row r="287" spans="2:8" ht="11.25">
      <c r="B287" s="31" t="s">
        <v>743</v>
      </c>
      <c r="C287" s="32" t="s">
        <v>744</v>
      </c>
      <c r="D287" s="32" t="s">
        <v>745</v>
      </c>
      <c r="G287" s="47"/>
      <c r="H287" s="47"/>
    </row>
    <row r="288" spans="2:8" ht="11.25">
      <c r="B288" s="31" t="s">
        <v>746</v>
      </c>
      <c r="C288" s="32" t="s">
        <v>747</v>
      </c>
      <c r="D288" s="32" t="s">
        <v>748</v>
      </c>
      <c r="G288" s="47"/>
      <c r="H288" s="47"/>
    </row>
    <row r="289" spans="1:8" ht="11.25">
      <c r="A289" s="33">
        <v>88</v>
      </c>
      <c r="B289" s="34" t="s">
        <v>749</v>
      </c>
      <c r="C289" s="35" t="s">
        <v>750</v>
      </c>
      <c r="D289" s="35" t="s">
        <v>750</v>
      </c>
      <c r="E289" s="36" t="s">
        <v>188</v>
      </c>
      <c r="F289" s="37">
        <v>80</v>
      </c>
      <c r="G289" s="38"/>
      <c r="H289" s="39">
        <f>F289*G289</f>
        <v>0</v>
      </c>
    </row>
    <row r="290" spans="1:8" ht="11.25">
      <c r="A290" s="40">
        <v>89</v>
      </c>
      <c r="B290" s="41" t="s">
        <v>751</v>
      </c>
      <c r="C290" s="42" t="s">
        <v>752</v>
      </c>
      <c r="D290" s="42" t="s">
        <v>752</v>
      </c>
      <c r="E290" s="43" t="s">
        <v>188</v>
      </c>
      <c r="F290" s="44">
        <v>80</v>
      </c>
      <c r="G290" s="45"/>
      <c r="H290" s="46">
        <f>F290*G290</f>
        <v>0</v>
      </c>
    </row>
    <row r="291" spans="1:8" ht="11.25">
      <c r="A291" s="40">
        <v>90</v>
      </c>
      <c r="B291" s="41" t="s">
        <v>753</v>
      </c>
      <c r="C291" s="42" t="s">
        <v>754</v>
      </c>
      <c r="D291" s="42" t="s">
        <v>754</v>
      </c>
      <c r="E291" s="43" t="s">
        <v>188</v>
      </c>
      <c r="F291" s="44">
        <v>80</v>
      </c>
      <c r="G291" s="45"/>
      <c r="H291" s="46">
        <f>F291*G291</f>
        <v>0</v>
      </c>
    </row>
    <row r="292" spans="1:8" ht="11.25">
      <c r="A292" s="40">
        <v>91</v>
      </c>
      <c r="B292" s="41" t="s">
        <v>755</v>
      </c>
      <c r="C292" s="42" t="s">
        <v>756</v>
      </c>
      <c r="D292" s="42" t="s">
        <v>756</v>
      </c>
      <c r="E292" s="43" t="s">
        <v>188</v>
      </c>
      <c r="F292" s="44">
        <v>20</v>
      </c>
      <c r="G292" s="45"/>
      <c r="H292" s="46">
        <f>F292*G292</f>
        <v>0</v>
      </c>
    </row>
    <row r="293" spans="2:8" ht="11.25">
      <c r="B293" s="31" t="s">
        <v>757</v>
      </c>
      <c r="C293" s="32" t="s">
        <v>758</v>
      </c>
      <c r="D293" s="32" t="s">
        <v>759</v>
      </c>
      <c r="G293" s="47"/>
      <c r="H293" s="47"/>
    </row>
    <row r="294" spans="2:8" ht="11.25">
      <c r="B294" s="31" t="s">
        <v>760</v>
      </c>
      <c r="C294" s="32" t="s">
        <v>761</v>
      </c>
      <c r="D294" s="32" t="s">
        <v>762</v>
      </c>
      <c r="G294" s="47"/>
      <c r="H294" s="47"/>
    </row>
    <row r="295" spans="1:8" ht="11.25">
      <c r="A295" s="33">
        <v>92</v>
      </c>
      <c r="B295" s="34" t="s">
        <v>763</v>
      </c>
      <c r="C295" s="35" t="s">
        <v>764</v>
      </c>
      <c r="D295" s="35" t="s">
        <v>764</v>
      </c>
      <c r="E295" s="36" t="s">
        <v>188</v>
      </c>
      <c r="F295" s="37">
        <v>280</v>
      </c>
      <c r="G295" s="38"/>
      <c r="H295" s="39">
        <f>F295*G295</f>
        <v>0</v>
      </c>
    </row>
    <row r="296" spans="1:8" ht="11.25">
      <c r="A296" s="48"/>
      <c r="B296" s="49"/>
      <c r="C296" s="50" t="s">
        <v>765</v>
      </c>
      <c r="D296" s="54" t="s">
        <v>766</v>
      </c>
      <c r="E296" s="51"/>
      <c r="F296" s="52"/>
      <c r="G296" s="53"/>
      <c r="H296" s="53">
        <f>SUM(H280:H295)</f>
        <v>0</v>
      </c>
    </row>
    <row r="297" spans="7:8" ht="11.25">
      <c r="G297" s="47"/>
      <c r="H297" s="47"/>
    </row>
    <row r="298" spans="2:8" ht="11.25">
      <c r="B298" s="31" t="s">
        <v>767</v>
      </c>
      <c r="C298" s="32" t="s">
        <v>768</v>
      </c>
      <c r="D298" s="32" t="s">
        <v>769</v>
      </c>
      <c r="G298" s="47"/>
      <c r="H298" s="47"/>
    </row>
    <row r="299" spans="2:8" ht="22.5">
      <c r="B299" s="31" t="s">
        <v>770</v>
      </c>
      <c r="C299" s="32" t="s">
        <v>771</v>
      </c>
      <c r="D299" s="32" t="s">
        <v>772</v>
      </c>
      <c r="G299" s="47"/>
      <c r="H299" s="47"/>
    </row>
    <row r="300" spans="2:8" ht="11.25">
      <c r="B300" s="31" t="s">
        <v>773</v>
      </c>
      <c r="C300" s="32" t="s">
        <v>774</v>
      </c>
      <c r="D300" s="32" t="s">
        <v>775</v>
      </c>
      <c r="G300" s="47"/>
      <c r="H300" s="47"/>
    </row>
    <row r="301" spans="2:8" ht="11.25">
      <c r="B301" s="31" t="s">
        <v>776</v>
      </c>
      <c r="C301" s="32" t="s">
        <v>777</v>
      </c>
      <c r="D301" s="32" t="s">
        <v>778</v>
      </c>
      <c r="G301" s="47"/>
      <c r="H301" s="47"/>
    </row>
    <row r="302" spans="1:8" ht="11.25">
      <c r="A302" s="33">
        <v>93</v>
      </c>
      <c r="B302" s="34" t="s">
        <v>779</v>
      </c>
      <c r="C302" s="35" t="s">
        <v>780</v>
      </c>
      <c r="D302" s="35" t="s">
        <v>780</v>
      </c>
      <c r="E302" s="36" t="s">
        <v>781</v>
      </c>
      <c r="F302" s="37">
        <v>400</v>
      </c>
      <c r="G302" s="38"/>
      <c r="H302" s="39">
        <f>F302*G302</f>
        <v>0</v>
      </c>
    </row>
    <row r="303" spans="1:8" ht="11.25">
      <c r="A303" s="48"/>
      <c r="B303" s="49"/>
      <c r="C303" s="50" t="s">
        <v>782</v>
      </c>
      <c r="D303" s="54" t="s">
        <v>783</v>
      </c>
      <c r="E303" s="51"/>
      <c r="F303" s="52"/>
      <c r="G303" s="53"/>
      <c r="H303" s="53">
        <f>SUM(H298:H302)</f>
        <v>0</v>
      </c>
    </row>
    <row r="304" spans="7:8" ht="11.25">
      <c r="G304" s="47"/>
      <c r="H304" s="47"/>
    </row>
    <row r="305" spans="2:8" ht="22.5">
      <c r="B305" s="31" t="s">
        <v>784</v>
      </c>
      <c r="C305" s="32" t="s">
        <v>785</v>
      </c>
      <c r="D305" s="32" t="s">
        <v>786</v>
      </c>
      <c r="G305" s="47"/>
      <c r="H305" s="47"/>
    </row>
    <row r="306" spans="2:8" ht="11.25">
      <c r="B306" s="31" t="s">
        <v>787</v>
      </c>
      <c r="C306" s="32" t="s">
        <v>788</v>
      </c>
      <c r="D306" s="32" t="s">
        <v>789</v>
      </c>
      <c r="G306" s="47"/>
      <c r="H306" s="47"/>
    </row>
    <row r="307" spans="2:8" ht="11.25">
      <c r="B307" s="31" t="s">
        <v>790</v>
      </c>
      <c r="C307" s="32" t="s">
        <v>791</v>
      </c>
      <c r="D307" s="32" t="s">
        <v>792</v>
      </c>
      <c r="G307" s="47"/>
      <c r="H307" s="47"/>
    </row>
    <row r="308" spans="2:8" ht="11.25">
      <c r="B308" s="31" t="s">
        <v>793</v>
      </c>
      <c r="C308" s="32" t="s">
        <v>794</v>
      </c>
      <c r="D308" s="32" t="s">
        <v>795</v>
      </c>
      <c r="G308" s="47"/>
      <c r="H308" s="47"/>
    </row>
    <row r="309" spans="1:8" ht="11.25">
      <c r="A309" s="33">
        <v>94</v>
      </c>
      <c r="B309" s="34" t="s">
        <v>796</v>
      </c>
      <c r="C309" s="35" t="s">
        <v>797</v>
      </c>
      <c r="D309" s="35" t="s">
        <v>798</v>
      </c>
      <c r="E309" s="36" t="s">
        <v>799</v>
      </c>
      <c r="F309" s="37">
        <v>3</v>
      </c>
      <c r="G309" s="38"/>
      <c r="H309" s="39">
        <f>F309*G309</f>
        <v>0</v>
      </c>
    </row>
    <row r="310" spans="2:8" ht="11.25">
      <c r="B310" s="31" t="s">
        <v>800</v>
      </c>
      <c r="C310" s="32" t="s">
        <v>801</v>
      </c>
      <c r="D310" s="32" t="s">
        <v>802</v>
      </c>
      <c r="G310" s="47"/>
      <c r="H310" s="47"/>
    </row>
    <row r="311" spans="2:8" ht="11.25">
      <c r="B311" s="31" t="s">
        <v>803</v>
      </c>
      <c r="C311" s="32" t="s">
        <v>804</v>
      </c>
      <c r="D311" s="32" t="s">
        <v>805</v>
      </c>
      <c r="G311" s="47"/>
      <c r="H311" s="47"/>
    </row>
    <row r="312" spans="2:8" ht="11.25">
      <c r="B312" s="31" t="s">
        <v>806</v>
      </c>
      <c r="C312" s="32" t="s">
        <v>807</v>
      </c>
      <c r="D312" s="32" t="s">
        <v>808</v>
      </c>
      <c r="G312" s="47"/>
      <c r="H312" s="47"/>
    </row>
    <row r="313" spans="1:8" ht="11.25">
      <c r="A313" s="33">
        <v>95</v>
      </c>
      <c r="B313" s="34" t="s">
        <v>809</v>
      </c>
      <c r="C313" s="35" t="s">
        <v>810</v>
      </c>
      <c r="D313" s="35" t="s">
        <v>811</v>
      </c>
      <c r="E313" s="36" t="s">
        <v>188</v>
      </c>
      <c r="F313" s="37">
        <v>27</v>
      </c>
      <c r="G313" s="38"/>
      <c r="H313" s="39">
        <f>F313*G313</f>
        <v>0</v>
      </c>
    </row>
    <row r="314" spans="1:8" ht="11.25">
      <c r="A314" s="48"/>
      <c r="B314" s="49"/>
      <c r="C314" s="50" t="s">
        <v>812</v>
      </c>
      <c r="D314" s="54" t="s">
        <v>813</v>
      </c>
      <c r="E314" s="51"/>
      <c r="F314" s="52"/>
      <c r="G314" s="53"/>
      <c r="H314" s="53">
        <f>SUM(H305:H313)</f>
        <v>0</v>
      </c>
    </row>
    <row r="315" spans="7:8" ht="11.25">
      <c r="G315" s="47"/>
      <c r="H315" s="47"/>
    </row>
    <row r="316" spans="2:8" ht="11.25">
      <c r="B316" s="31" t="s">
        <v>814</v>
      </c>
      <c r="C316" s="32" t="s">
        <v>815</v>
      </c>
      <c r="D316" s="32" t="s">
        <v>816</v>
      </c>
      <c r="G316" s="47"/>
      <c r="H316" s="47"/>
    </row>
    <row r="317" spans="2:8" ht="11.25">
      <c r="B317" s="31" t="s">
        <v>817</v>
      </c>
      <c r="C317" s="32" t="s">
        <v>818</v>
      </c>
      <c r="D317" s="32" t="s">
        <v>819</v>
      </c>
      <c r="G317" s="47"/>
      <c r="H317" s="47"/>
    </row>
    <row r="318" spans="2:8" ht="11.25">
      <c r="B318" s="31" t="s">
        <v>820</v>
      </c>
      <c r="C318" s="32" t="s">
        <v>821</v>
      </c>
      <c r="D318" s="32" t="s">
        <v>822</v>
      </c>
      <c r="G318" s="47"/>
      <c r="H318" s="47"/>
    </row>
    <row r="319" spans="2:8" ht="11.25">
      <c r="B319" s="31" t="s">
        <v>823</v>
      </c>
      <c r="C319" s="32" t="s">
        <v>824</v>
      </c>
      <c r="D319" s="32" t="s">
        <v>825</v>
      </c>
      <c r="G319" s="47"/>
      <c r="H319" s="47"/>
    </row>
    <row r="320" spans="1:8" ht="11.25">
      <c r="A320" s="33">
        <v>96</v>
      </c>
      <c r="B320" s="34" t="s">
        <v>826</v>
      </c>
      <c r="C320" s="35" t="s">
        <v>827</v>
      </c>
      <c r="D320" s="35" t="s">
        <v>828</v>
      </c>
      <c r="E320" s="36" t="s">
        <v>133</v>
      </c>
      <c r="F320" s="37">
        <v>760</v>
      </c>
      <c r="G320" s="38"/>
      <c r="H320" s="39">
        <f>F320*G320</f>
        <v>0</v>
      </c>
    </row>
    <row r="321" spans="1:8" ht="11.25">
      <c r="A321" s="40">
        <v>97</v>
      </c>
      <c r="B321" s="41" t="s">
        <v>829</v>
      </c>
      <c r="C321" s="42" t="s">
        <v>830</v>
      </c>
      <c r="D321" s="42" t="s">
        <v>831</v>
      </c>
      <c r="E321" s="43" t="s">
        <v>133</v>
      </c>
      <c r="F321" s="44">
        <v>760</v>
      </c>
      <c r="G321" s="45"/>
      <c r="H321" s="46">
        <f>F321*G321</f>
        <v>0</v>
      </c>
    </row>
    <row r="322" spans="2:8" ht="11.25">
      <c r="B322" s="31" t="s">
        <v>832</v>
      </c>
      <c r="C322" s="32" t="s">
        <v>833</v>
      </c>
      <c r="D322" s="32" t="s">
        <v>834</v>
      </c>
      <c r="G322" s="47"/>
      <c r="H322" s="47"/>
    </row>
    <row r="323" spans="2:8" ht="11.25">
      <c r="B323" s="31" t="s">
        <v>835</v>
      </c>
      <c r="C323" s="32" t="s">
        <v>836</v>
      </c>
      <c r="D323" s="32" t="s">
        <v>837</v>
      </c>
      <c r="G323" s="47"/>
      <c r="H323" s="47"/>
    </row>
    <row r="324" spans="1:8" ht="11.25">
      <c r="A324" s="33">
        <v>98</v>
      </c>
      <c r="B324" s="34" t="s">
        <v>838</v>
      </c>
      <c r="C324" s="35" t="s">
        <v>839</v>
      </c>
      <c r="D324" s="35" t="s">
        <v>840</v>
      </c>
      <c r="E324" s="36" t="s">
        <v>133</v>
      </c>
      <c r="F324" s="37">
        <v>757.12</v>
      </c>
      <c r="G324" s="38"/>
      <c r="H324" s="39">
        <f>F324*G324</f>
        <v>0</v>
      </c>
    </row>
    <row r="325" spans="2:8" ht="11.25">
      <c r="B325" s="31" t="s">
        <v>841</v>
      </c>
      <c r="C325" s="32" t="s">
        <v>842</v>
      </c>
      <c r="D325" s="32" t="s">
        <v>843</v>
      </c>
      <c r="G325" s="47"/>
      <c r="H325" s="47"/>
    </row>
    <row r="326" spans="1:8" ht="22.5">
      <c r="A326" s="33">
        <v>99</v>
      </c>
      <c r="B326" s="34" t="s">
        <v>844</v>
      </c>
      <c r="C326" s="35" t="s">
        <v>845</v>
      </c>
      <c r="D326" s="35" t="s">
        <v>846</v>
      </c>
      <c r="E326" s="36" t="s">
        <v>1182</v>
      </c>
      <c r="F326" s="37">
        <v>1</v>
      </c>
      <c r="G326" s="38"/>
      <c r="H326" s="39">
        <f>F326*G326</f>
        <v>0</v>
      </c>
    </row>
    <row r="327" spans="2:8" ht="11.25">
      <c r="B327" s="31" t="s">
        <v>847</v>
      </c>
      <c r="C327" s="32" t="s">
        <v>848</v>
      </c>
      <c r="D327" s="32" t="s">
        <v>849</v>
      </c>
      <c r="G327" s="47"/>
      <c r="H327" s="47"/>
    </row>
    <row r="328" spans="1:8" ht="11.25">
      <c r="A328" s="33">
        <v>100</v>
      </c>
      <c r="B328" s="34" t="s">
        <v>850</v>
      </c>
      <c r="C328" s="35" t="s">
        <v>851</v>
      </c>
      <c r="D328" s="35" t="s">
        <v>852</v>
      </c>
      <c r="E328" s="36" t="s">
        <v>133</v>
      </c>
      <c r="F328" s="37">
        <v>480</v>
      </c>
      <c r="G328" s="38"/>
      <c r="H328" s="39">
        <f>F328*G328</f>
        <v>0</v>
      </c>
    </row>
    <row r="329" spans="2:8" ht="11.25">
      <c r="B329" s="31" t="s">
        <v>853</v>
      </c>
      <c r="C329" s="32" t="s">
        <v>854</v>
      </c>
      <c r="D329" s="32" t="s">
        <v>855</v>
      </c>
      <c r="G329" s="47"/>
      <c r="H329" s="47"/>
    </row>
    <row r="330" spans="1:8" ht="11.25">
      <c r="A330" s="33">
        <v>101</v>
      </c>
      <c r="B330" s="34" t="s">
        <v>856</v>
      </c>
      <c r="C330" s="35" t="s">
        <v>851</v>
      </c>
      <c r="D330" s="35" t="s">
        <v>852</v>
      </c>
      <c r="E330" s="36" t="s">
        <v>133</v>
      </c>
      <c r="F330" s="37">
        <v>24568</v>
      </c>
      <c r="G330" s="38"/>
      <c r="H330" s="39">
        <f>F330*G330</f>
        <v>0</v>
      </c>
    </row>
    <row r="331" spans="2:8" ht="11.25">
      <c r="B331" s="31" t="s">
        <v>857</v>
      </c>
      <c r="C331" s="32" t="s">
        <v>858</v>
      </c>
      <c r="D331" s="32" t="s">
        <v>859</v>
      </c>
      <c r="G331" s="47"/>
      <c r="H331" s="47"/>
    </row>
    <row r="332" spans="1:8" ht="11.25">
      <c r="A332" s="33">
        <v>102</v>
      </c>
      <c r="B332" s="34" t="s">
        <v>860</v>
      </c>
      <c r="C332" s="35" t="s">
        <v>861</v>
      </c>
      <c r="D332" s="35" t="s">
        <v>862</v>
      </c>
      <c r="E332" s="36" t="s">
        <v>133</v>
      </c>
      <c r="F332" s="37">
        <v>2846</v>
      </c>
      <c r="G332" s="38"/>
      <c r="H332" s="39">
        <f>F332*G332</f>
        <v>0</v>
      </c>
    </row>
    <row r="333" spans="1:8" ht="11.25">
      <c r="A333" s="48"/>
      <c r="B333" s="49"/>
      <c r="C333" s="50" t="s">
        <v>863</v>
      </c>
      <c r="D333" s="54" t="s">
        <v>864</v>
      </c>
      <c r="E333" s="51"/>
      <c r="F333" s="52"/>
      <c r="G333" s="53"/>
      <c r="H333" s="53">
        <f>SUM(H316:H332)</f>
        <v>0</v>
      </c>
    </row>
    <row r="334" spans="7:8" ht="11.25">
      <c r="G334" s="47"/>
      <c r="H334" s="47"/>
    </row>
    <row r="335" spans="2:8" ht="22.5">
      <c r="B335" s="31" t="s">
        <v>865</v>
      </c>
      <c r="C335" s="32" t="s">
        <v>866</v>
      </c>
      <c r="D335" s="32" t="s">
        <v>867</v>
      </c>
      <c r="G335" s="47"/>
      <c r="H335" s="47"/>
    </row>
    <row r="336" spans="2:8" ht="11.25">
      <c r="B336" s="31" t="s">
        <v>868</v>
      </c>
      <c r="C336" s="32" t="s">
        <v>869</v>
      </c>
      <c r="D336" s="32" t="s">
        <v>870</v>
      </c>
      <c r="G336" s="47"/>
      <c r="H336" s="47"/>
    </row>
    <row r="337" spans="2:8" ht="11.25">
      <c r="B337" s="31" t="s">
        <v>871</v>
      </c>
      <c r="C337" s="32" t="s">
        <v>872</v>
      </c>
      <c r="D337" s="32" t="s">
        <v>873</v>
      </c>
      <c r="G337" s="47"/>
      <c r="H337" s="47"/>
    </row>
    <row r="338" spans="2:8" ht="11.25">
      <c r="B338" s="31" t="s">
        <v>874</v>
      </c>
      <c r="C338" s="32" t="s">
        <v>875</v>
      </c>
      <c r="D338" s="32" t="s">
        <v>876</v>
      </c>
      <c r="G338" s="47"/>
      <c r="H338" s="47"/>
    </row>
    <row r="339" spans="1:8" ht="11.25">
      <c r="A339" s="33">
        <v>103</v>
      </c>
      <c r="B339" s="34" t="s">
        <v>877</v>
      </c>
      <c r="C339" s="35" t="s">
        <v>878</v>
      </c>
      <c r="D339" s="35" t="s">
        <v>879</v>
      </c>
      <c r="E339" s="36" t="s">
        <v>188</v>
      </c>
      <c r="F339" s="37">
        <v>45</v>
      </c>
      <c r="G339" s="38"/>
      <c r="H339" s="39">
        <f>F339*G339</f>
        <v>0</v>
      </c>
    </row>
    <row r="340" spans="2:8" ht="11.25">
      <c r="B340" s="31" t="s">
        <v>880</v>
      </c>
      <c r="C340" s="32" t="s">
        <v>881</v>
      </c>
      <c r="D340" s="32" t="s">
        <v>882</v>
      </c>
      <c r="G340" s="47"/>
      <c r="H340" s="47"/>
    </row>
    <row r="341" spans="1:8" ht="11.25">
      <c r="A341" s="33">
        <v>104</v>
      </c>
      <c r="B341" s="34" t="s">
        <v>883</v>
      </c>
      <c r="C341" s="35" t="s">
        <v>878</v>
      </c>
      <c r="D341" s="35" t="s">
        <v>879</v>
      </c>
      <c r="E341" s="36" t="s">
        <v>188</v>
      </c>
      <c r="F341" s="37">
        <v>200</v>
      </c>
      <c r="G341" s="38"/>
      <c r="H341" s="39">
        <f>F341*G341</f>
        <v>0</v>
      </c>
    </row>
    <row r="342" spans="2:8" ht="11.25">
      <c r="B342" s="31" t="s">
        <v>884</v>
      </c>
      <c r="C342" s="32" t="s">
        <v>885</v>
      </c>
      <c r="D342" s="32" t="s">
        <v>886</v>
      </c>
      <c r="G342" s="47"/>
      <c r="H342" s="47"/>
    </row>
    <row r="343" spans="1:8" ht="11.25">
      <c r="A343" s="33">
        <v>105</v>
      </c>
      <c r="B343" s="34" t="s">
        <v>887</v>
      </c>
      <c r="C343" s="35" t="s">
        <v>888</v>
      </c>
      <c r="D343" s="35" t="s">
        <v>889</v>
      </c>
      <c r="E343" s="36" t="s">
        <v>18</v>
      </c>
      <c r="F343" s="37">
        <v>4</v>
      </c>
      <c r="G343" s="38"/>
      <c r="H343" s="39">
        <f>F343*G343</f>
        <v>0</v>
      </c>
    </row>
    <row r="344" spans="1:8" ht="11.25">
      <c r="A344" s="40">
        <v>106</v>
      </c>
      <c r="B344" s="41" t="s">
        <v>890</v>
      </c>
      <c r="C344" s="42" t="s">
        <v>891</v>
      </c>
      <c r="D344" s="42" t="s">
        <v>892</v>
      </c>
      <c r="E344" s="43" t="s">
        <v>188</v>
      </c>
      <c r="F344" s="44">
        <v>20</v>
      </c>
      <c r="G344" s="45"/>
      <c r="H344" s="46">
        <f>F344*G344</f>
        <v>0</v>
      </c>
    </row>
    <row r="345" spans="2:8" ht="11.25">
      <c r="B345" s="31" t="s">
        <v>893</v>
      </c>
      <c r="C345" s="32" t="s">
        <v>894</v>
      </c>
      <c r="D345" s="32" t="s">
        <v>895</v>
      </c>
      <c r="G345" s="47"/>
      <c r="H345" s="47"/>
    </row>
    <row r="346" spans="2:8" ht="11.25">
      <c r="B346" s="31" t="s">
        <v>896</v>
      </c>
      <c r="C346" s="32" t="s">
        <v>897</v>
      </c>
      <c r="D346" s="32" t="s">
        <v>898</v>
      </c>
      <c r="G346" s="47"/>
      <c r="H346" s="47"/>
    </row>
    <row r="347" spans="1:8" ht="11.25">
      <c r="A347" s="33">
        <v>107</v>
      </c>
      <c r="B347" s="34" t="s">
        <v>899</v>
      </c>
      <c r="C347" s="35" t="s">
        <v>900</v>
      </c>
      <c r="D347" s="35" t="s">
        <v>901</v>
      </c>
      <c r="E347" s="36" t="s">
        <v>188</v>
      </c>
      <c r="F347" s="37">
        <v>110</v>
      </c>
      <c r="G347" s="38"/>
      <c r="H347" s="39">
        <f>F347*G347</f>
        <v>0</v>
      </c>
    </row>
    <row r="348" spans="2:8" ht="22.5">
      <c r="B348" s="31" t="s">
        <v>902</v>
      </c>
      <c r="C348" s="32" t="s">
        <v>903</v>
      </c>
      <c r="D348" s="32" t="s">
        <v>904</v>
      </c>
      <c r="G348" s="47"/>
      <c r="H348" s="47"/>
    </row>
    <row r="349" spans="1:8" ht="11.25">
      <c r="A349" s="33">
        <v>108</v>
      </c>
      <c r="B349" s="34" t="s">
        <v>905</v>
      </c>
      <c r="C349" s="35" t="s">
        <v>906</v>
      </c>
      <c r="D349" s="35" t="s">
        <v>907</v>
      </c>
      <c r="E349" s="36" t="s">
        <v>188</v>
      </c>
      <c r="F349" s="37">
        <v>10</v>
      </c>
      <c r="G349" s="38"/>
      <c r="H349" s="39">
        <f>F349*G349</f>
        <v>0</v>
      </c>
    </row>
    <row r="350" spans="1:8" ht="11.25">
      <c r="A350" s="40">
        <v>109</v>
      </c>
      <c r="B350" s="41" t="s">
        <v>908</v>
      </c>
      <c r="C350" s="42" t="s">
        <v>909</v>
      </c>
      <c r="D350" s="42" t="s">
        <v>910</v>
      </c>
      <c r="E350" s="43" t="s">
        <v>188</v>
      </c>
      <c r="F350" s="44">
        <v>10</v>
      </c>
      <c r="G350" s="45"/>
      <c r="H350" s="46">
        <f>F350*G350</f>
        <v>0</v>
      </c>
    </row>
    <row r="351" spans="1:8" ht="11.25">
      <c r="A351" s="40">
        <v>110</v>
      </c>
      <c r="B351" s="41" t="s">
        <v>911</v>
      </c>
      <c r="C351" s="42" t="s">
        <v>912</v>
      </c>
      <c r="D351" s="42" t="s">
        <v>913</v>
      </c>
      <c r="E351" s="43" t="s">
        <v>188</v>
      </c>
      <c r="F351" s="44">
        <v>10</v>
      </c>
      <c r="G351" s="45"/>
      <c r="H351" s="46">
        <f>F351*G351</f>
        <v>0</v>
      </c>
    </row>
    <row r="352" spans="2:8" ht="11.25">
      <c r="B352" s="31" t="s">
        <v>914</v>
      </c>
      <c r="C352" s="32" t="s">
        <v>915</v>
      </c>
      <c r="D352" s="32" t="s">
        <v>916</v>
      </c>
      <c r="G352" s="47"/>
      <c r="H352" s="47"/>
    </row>
    <row r="353" spans="2:8" ht="11.25">
      <c r="B353" s="31" t="s">
        <v>917</v>
      </c>
      <c r="C353" s="32" t="s">
        <v>918</v>
      </c>
      <c r="D353" s="32" t="s">
        <v>919</v>
      </c>
      <c r="G353" s="47"/>
      <c r="H353" s="47"/>
    </row>
    <row r="354" spans="1:8" ht="11.25">
      <c r="A354" s="33">
        <v>111</v>
      </c>
      <c r="B354" s="34" t="s">
        <v>920</v>
      </c>
      <c r="C354" s="35" t="s">
        <v>921</v>
      </c>
      <c r="D354" s="35" t="s">
        <v>922</v>
      </c>
      <c r="E354" s="36" t="s">
        <v>188</v>
      </c>
      <c r="F354" s="37">
        <v>173.15</v>
      </c>
      <c r="G354" s="38"/>
      <c r="H354" s="39">
        <f>F354*G354</f>
        <v>0</v>
      </c>
    </row>
    <row r="355" spans="2:8" ht="11.25">
      <c r="B355" s="31" t="s">
        <v>923</v>
      </c>
      <c r="C355" s="32" t="s">
        <v>924</v>
      </c>
      <c r="D355" s="32" t="s">
        <v>925</v>
      </c>
      <c r="G355" s="47"/>
      <c r="H355" s="47"/>
    </row>
    <row r="356" spans="2:8" ht="11.25">
      <c r="B356" s="31" t="s">
        <v>926</v>
      </c>
      <c r="C356" s="32" t="s">
        <v>927</v>
      </c>
      <c r="D356" s="32" t="s">
        <v>928</v>
      </c>
      <c r="G356" s="47"/>
      <c r="H356" s="47"/>
    </row>
    <row r="357" spans="2:8" ht="11.25">
      <c r="B357" s="31" t="s">
        <v>929</v>
      </c>
      <c r="C357" s="32" t="s">
        <v>930</v>
      </c>
      <c r="D357" s="32" t="s">
        <v>931</v>
      </c>
      <c r="G357" s="47"/>
      <c r="H357" s="47"/>
    </row>
    <row r="358" spans="1:8" ht="11.25">
      <c r="A358" s="33">
        <v>112</v>
      </c>
      <c r="B358" s="34" t="s">
        <v>932</v>
      </c>
      <c r="C358" s="35" t="s">
        <v>933</v>
      </c>
      <c r="D358" s="35" t="s">
        <v>934</v>
      </c>
      <c r="E358" s="36" t="s">
        <v>18</v>
      </c>
      <c r="F358" s="37">
        <v>2</v>
      </c>
      <c r="G358" s="38"/>
      <c r="H358" s="39">
        <f>F358*G358</f>
        <v>0</v>
      </c>
    </row>
    <row r="359" spans="2:8" ht="11.25">
      <c r="B359" s="31" t="s">
        <v>935</v>
      </c>
      <c r="C359" s="32" t="s">
        <v>936</v>
      </c>
      <c r="D359" s="32" t="s">
        <v>937</v>
      </c>
      <c r="G359" s="47"/>
      <c r="H359" s="47"/>
    </row>
    <row r="360" spans="1:8" ht="11.25">
      <c r="A360" s="33">
        <v>113</v>
      </c>
      <c r="B360" s="34" t="s">
        <v>938</v>
      </c>
      <c r="C360" s="35" t="s">
        <v>939</v>
      </c>
      <c r="D360" s="35" t="s">
        <v>940</v>
      </c>
      <c r="E360" s="36" t="s">
        <v>18</v>
      </c>
      <c r="F360" s="37">
        <v>2</v>
      </c>
      <c r="G360" s="38"/>
      <c r="H360" s="39">
        <f>F360*G360</f>
        <v>0</v>
      </c>
    </row>
    <row r="361" spans="1:8" ht="11.25">
      <c r="A361" s="40">
        <v>114</v>
      </c>
      <c r="B361" s="41" t="s">
        <v>941</v>
      </c>
      <c r="C361" s="42" t="s">
        <v>942</v>
      </c>
      <c r="D361" s="42" t="s">
        <v>942</v>
      </c>
      <c r="E361" s="43" t="s">
        <v>18</v>
      </c>
      <c r="F361" s="44">
        <v>2</v>
      </c>
      <c r="G361" s="45"/>
      <c r="H361" s="46">
        <f>F361*G361</f>
        <v>0</v>
      </c>
    </row>
    <row r="362" spans="2:8" ht="11.25">
      <c r="B362" s="31" t="s">
        <v>943</v>
      </c>
      <c r="C362" s="32" t="s">
        <v>944</v>
      </c>
      <c r="D362" s="32" t="s">
        <v>945</v>
      </c>
      <c r="G362" s="47"/>
      <c r="H362" s="47"/>
    </row>
    <row r="363" spans="1:8" ht="11.25">
      <c r="A363" s="33">
        <v>115</v>
      </c>
      <c r="B363" s="34" t="s">
        <v>946</v>
      </c>
      <c r="C363" s="35" t="s">
        <v>947</v>
      </c>
      <c r="D363" s="35" t="s">
        <v>948</v>
      </c>
      <c r="E363" s="36" t="s">
        <v>18</v>
      </c>
      <c r="F363" s="37">
        <v>2</v>
      </c>
      <c r="G363" s="38"/>
      <c r="H363" s="39">
        <f>F363*G363</f>
        <v>0</v>
      </c>
    </row>
    <row r="364" spans="1:8" ht="11.25">
      <c r="A364" s="40">
        <v>116</v>
      </c>
      <c r="B364" s="41" t="s">
        <v>949</v>
      </c>
      <c r="C364" s="42" t="s">
        <v>950</v>
      </c>
      <c r="D364" s="42" t="s">
        <v>951</v>
      </c>
      <c r="E364" s="43" t="s">
        <v>18</v>
      </c>
      <c r="F364" s="44">
        <v>2</v>
      </c>
      <c r="G364" s="45"/>
      <c r="H364" s="46">
        <f>F364*G364</f>
        <v>0</v>
      </c>
    </row>
    <row r="365" spans="2:8" ht="11.25">
      <c r="B365" s="31" t="s">
        <v>952</v>
      </c>
      <c r="C365" s="32" t="s">
        <v>953</v>
      </c>
      <c r="D365" s="32" t="s">
        <v>954</v>
      </c>
      <c r="G365" s="47"/>
      <c r="H365" s="47"/>
    </row>
    <row r="366" spans="1:8" ht="11.25">
      <c r="A366" s="33">
        <v>117</v>
      </c>
      <c r="B366" s="34" t="s">
        <v>955</v>
      </c>
      <c r="C366" s="35" t="s">
        <v>956</v>
      </c>
      <c r="D366" s="35" t="s">
        <v>956</v>
      </c>
      <c r="E366" s="36" t="s">
        <v>18</v>
      </c>
      <c r="F366" s="37">
        <v>2</v>
      </c>
      <c r="G366" s="38"/>
      <c r="H366" s="39">
        <f>F366*G366</f>
        <v>0</v>
      </c>
    </row>
    <row r="367" spans="1:8" ht="11.25">
      <c r="A367" s="40">
        <v>118</v>
      </c>
      <c r="B367" s="41" t="s">
        <v>957</v>
      </c>
      <c r="C367" s="42" t="s">
        <v>958</v>
      </c>
      <c r="D367" s="42" t="s">
        <v>958</v>
      </c>
      <c r="E367" s="43" t="s">
        <v>18</v>
      </c>
      <c r="F367" s="44">
        <v>2</v>
      </c>
      <c r="G367" s="45"/>
      <c r="H367" s="46">
        <f>F367*G367</f>
        <v>0</v>
      </c>
    </row>
    <row r="368" spans="1:8" ht="11.25">
      <c r="A368" s="48"/>
      <c r="B368" s="49"/>
      <c r="C368" s="50" t="s">
        <v>959</v>
      </c>
      <c r="D368" s="54" t="s">
        <v>960</v>
      </c>
      <c r="E368" s="51"/>
      <c r="F368" s="52"/>
      <c r="G368" s="53"/>
      <c r="H368" s="53">
        <f>SUM(H335:H367)</f>
        <v>0</v>
      </c>
    </row>
    <row r="369" spans="7:8" ht="11.25">
      <c r="G369" s="47"/>
      <c r="H369" s="47"/>
    </row>
    <row r="370" spans="2:8" ht="11.25">
      <c r="B370" s="31" t="s">
        <v>961</v>
      </c>
      <c r="C370" s="32" t="s">
        <v>962</v>
      </c>
      <c r="D370" s="32" t="s">
        <v>963</v>
      </c>
      <c r="G370" s="47"/>
      <c r="H370" s="47"/>
    </row>
    <row r="371" spans="2:8" ht="11.25">
      <c r="B371" s="31" t="s">
        <v>964</v>
      </c>
      <c r="C371" s="32" t="s">
        <v>965</v>
      </c>
      <c r="D371" s="32" t="s">
        <v>966</v>
      </c>
      <c r="G371" s="47"/>
      <c r="H371" s="47"/>
    </row>
    <row r="372" spans="2:8" ht="11.25">
      <c r="B372" s="31" t="s">
        <v>967</v>
      </c>
      <c r="C372" s="32" t="s">
        <v>968</v>
      </c>
      <c r="D372" s="32" t="s">
        <v>969</v>
      </c>
      <c r="G372" s="47"/>
      <c r="H372" s="47"/>
    </row>
    <row r="373" spans="2:8" ht="11.25">
      <c r="B373" s="31" t="s">
        <v>970</v>
      </c>
      <c r="C373" s="32" t="s">
        <v>971</v>
      </c>
      <c r="D373" s="32" t="s">
        <v>972</v>
      </c>
      <c r="G373" s="47"/>
      <c r="H373" s="47"/>
    </row>
    <row r="374" spans="1:8" ht="11.25">
      <c r="A374" s="33">
        <v>119</v>
      </c>
      <c r="B374" s="34" t="s">
        <v>973</v>
      </c>
      <c r="C374" s="35" t="s">
        <v>974</v>
      </c>
      <c r="D374" s="35" t="s">
        <v>975</v>
      </c>
      <c r="E374" s="36" t="s">
        <v>188</v>
      </c>
      <c r="F374" s="37">
        <v>250</v>
      </c>
      <c r="G374" s="38"/>
      <c r="H374" s="39">
        <f>F374*G374</f>
        <v>0</v>
      </c>
    </row>
    <row r="375" spans="2:8" ht="11.25">
      <c r="B375" s="31" t="s">
        <v>976</v>
      </c>
      <c r="C375" s="32" t="s">
        <v>977</v>
      </c>
      <c r="D375" s="32" t="s">
        <v>978</v>
      </c>
      <c r="G375" s="47"/>
      <c r="H375" s="47"/>
    </row>
    <row r="376" spans="2:8" ht="11.25">
      <c r="B376" s="31" t="s">
        <v>979</v>
      </c>
      <c r="C376" s="32" t="s">
        <v>980</v>
      </c>
      <c r="D376" s="32" t="s">
        <v>981</v>
      </c>
      <c r="G376" s="47"/>
      <c r="H376" s="47"/>
    </row>
    <row r="377" spans="2:8" ht="11.25">
      <c r="B377" s="31" t="s">
        <v>982</v>
      </c>
      <c r="C377" s="32" t="s">
        <v>983</v>
      </c>
      <c r="D377" s="32" t="s">
        <v>984</v>
      </c>
      <c r="G377" s="47"/>
      <c r="H377" s="47"/>
    </row>
    <row r="378" spans="1:8" ht="11.25">
      <c r="A378" s="33">
        <v>120</v>
      </c>
      <c r="B378" s="34" t="s">
        <v>985</v>
      </c>
      <c r="C378" s="35" t="s">
        <v>986</v>
      </c>
      <c r="D378" s="35" t="s">
        <v>987</v>
      </c>
      <c r="E378" s="36" t="s">
        <v>18</v>
      </c>
      <c r="F378" s="37">
        <v>15</v>
      </c>
      <c r="G378" s="38"/>
      <c r="H378" s="39">
        <f>F378*G378</f>
        <v>0</v>
      </c>
    </row>
    <row r="379" spans="2:8" ht="11.25">
      <c r="B379" s="31" t="s">
        <v>988</v>
      </c>
      <c r="C379" s="32" t="s">
        <v>989</v>
      </c>
      <c r="D379" s="32" t="s">
        <v>990</v>
      </c>
      <c r="G379" s="47"/>
      <c r="H379" s="47"/>
    </row>
    <row r="380" spans="2:8" ht="11.25">
      <c r="B380" s="31" t="s">
        <v>991</v>
      </c>
      <c r="C380" s="32" t="s">
        <v>992</v>
      </c>
      <c r="D380" s="32" t="s">
        <v>993</v>
      </c>
      <c r="G380" s="47"/>
      <c r="H380" s="47"/>
    </row>
    <row r="381" spans="1:8" ht="11.25">
      <c r="A381" s="33">
        <v>121</v>
      </c>
      <c r="B381" s="34" t="s">
        <v>994</v>
      </c>
      <c r="C381" s="35" t="s">
        <v>995</v>
      </c>
      <c r="D381" s="35" t="s">
        <v>995</v>
      </c>
      <c r="E381" s="36" t="s">
        <v>188</v>
      </c>
      <c r="F381" s="37">
        <v>140</v>
      </c>
      <c r="G381" s="38"/>
      <c r="H381" s="39">
        <f>F381*G381</f>
        <v>0</v>
      </c>
    </row>
    <row r="382" spans="2:8" ht="11.25">
      <c r="B382" s="31" t="s">
        <v>996</v>
      </c>
      <c r="C382" s="32" t="s">
        <v>997</v>
      </c>
      <c r="D382" s="32" t="s">
        <v>998</v>
      </c>
      <c r="G382" s="47"/>
      <c r="H382" s="47"/>
    </row>
    <row r="383" spans="2:8" ht="11.25">
      <c r="B383" s="31" t="s">
        <v>999</v>
      </c>
      <c r="C383" s="32" t="s">
        <v>1000</v>
      </c>
      <c r="D383" s="32" t="s">
        <v>1001</v>
      </c>
      <c r="G383" s="47"/>
      <c r="H383" s="47"/>
    </row>
    <row r="384" spans="1:8" ht="11.25">
      <c r="A384" s="33">
        <v>122</v>
      </c>
      <c r="B384" s="34" t="s">
        <v>1002</v>
      </c>
      <c r="C384" s="35" t="s">
        <v>1003</v>
      </c>
      <c r="D384" s="35" t="s">
        <v>1003</v>
      </c>
      <c r="E384" s="36" t="s">
        <v>188</v>
      </c>
      <c r="F384" s="37">
        <v>65</v>
      </c>
      <c r="G384" s="38"/>
      <c r="H384" s="39">
        <f>F384*G384</f>
        <v>0</v>
      </c>
    </row>
    <row r="385" spans="2:8" ht="11.25">
      <c r="B385" s="31" t="s">
        <v>1004</v>
      </c>
      <c r="C385" s="32" t="s">
        <v>1005</v>
      </c>
      <c r="D385" s="32" t="s">
        <v>1006</v>
      </c>
      <c r="G385" s="47"/>
      <c r="H385" s="47"/>
    </row>
    <row r="386" spans="2:8" ht="11.25">
      <c r="B386" s="31" t="s">
        <v>1007</v>
      </c>
      <c r="C386" s="32" t="s">
        <v>1008</v>
      </c>
      <c r="D386" s="32" t="s">
        <v>1009</v>
      </c>
      <c r="G386" s="47"/>
      <c r="H386" s="47"/>
    </row>
    <row r="387" spans="1:8" ht="11.25">
      <c r="A387" s="33">
        <v>123</v>
      </c>
      <c r="B387" s="34" t="s">
        <v>1010</v>
      </c>
      <c r="C387" s="35" t="s">
        <v>1011</v>
      </c>
      <c r="D387" s="35" t="s">
        <v>1012</v>
      </c>
      <c r="E387" s="36" t="s">
        <v>18</v>
      </c>
      <c r="F387" s="37">
        <v>1</v>
      </c>
      <c r="G387" s="38"/>
      <c r="H387" s="39">
        <f>F387*G387</f>
        <v>0</v>
      </c>
    </row>
    <row r="388" spans="1:8" ht="11.25">
      <c r="A388" s="40">
        <v>124</v>
      </c>
      <c r="B388" s="41" t="s">
        <v>1013</v>
      </c>
      <c r="C388" s="42" t="s">
        <v>1014</v>
      </c>
      <c r="D388" s="42" t="s">
        <v>1015</v>
      </c>
      <c r="E388" s="43" t="s">
        <v>18</v>
      </c>
      <c r="F388" s="44">
        <v>1</v>
      </c>
      <c r="G388" s="45"/>
      <c r="H388" s="46">
        <f>F388*G388</f>
        <v>0</v>
      </c>
    </row>
    <row r="389" spans="2:8" ht="11.25">
      <c r="B389" s="31" t="s">
        <v>1016</v>
      </c>
      <c r="C389" s="32" t="s">
        <v>1017</v>
      </c>
      <c r="D389" s="32" t="s">
        <v>1018</v>
      </c>
      <c r="G389" s="47"/>
      <c r="H389" s="47"/>
    </row>
    <row r="390" spans="1:8" ht="11.25">
      <c r="A390" s="33">
        <v>125</v>
      </c>
      <c r="B390" s="34" t="s">
        <v>1019</v>
      </c>
      <c r="C390" s="35" t="s">
        <v>1020</v>
      </c>
      <c r="D390" s="35" t="s">
        <v>1021</v>
      </c>
      <c r="E390" s="36" t="s">
        <v>18</v>
      </c>
      <c r="F390" s="37">
        <v>5</v>
      </c>
      <c r="G390" s="38"/>
      <c r="H390" s="39">
        <f>F390*G390</f>
        <v>0</v>
      </c>
    </row>
    <row r="391" spans="2:8" ht="11.25">
      <c r="B391" s="31" t="s">
        <v>1022</v>
      </c>
      <c r="C391" s="32" t="s">
        <v>1023</v>
      </c>
      <c r="D391" s="32" t="s">
        <v>1024</v>
      </c>
      <c r="G391" s="47"/>
      <c r="H391" s="47"/>
    </row>
    <row r="392" spans="1:8" ht="11.25">
      <c r="A392" s="33">
        <v>126</v>
      </c>
      <c r="B392" s="34" t="s">
        <v>1025</v>
      </c>
      <c r="C392" s="35" t="s">
        <v>1026</v>
      </c>
      <c r="D392" s="35" t="s">
        <v>1027</v>
      </c>
      <c r="E392" s="36" t="s">
        <v>18</v>
      </c>
      <c r="F392" s="37">
        <v>1</v>
      </c>
      <c r="G392" s="38"/>
      <c r="H392" s="39">
        <f>F392*G392</f>
        <v>0</v>
      </c>
    </row>
    <row r="393" spans="2:8" ht="11.25">
      <c r="B393" s="31" t="s">
        <v>1028</v>
      </c>
      <c r="C393" s="32" t="s">
        <v>1029</v>
      </c>
      <c r="D393" s="32" t="s">
        <v>1030</v>
      </c>
      <c r="G393" s="47"/>
      <c r="H393" s="47"/>
    </row>
    <row r="394" spans="1:8" ht="11.25">
      <c r="A394" s="33">
        <v>127</v>
      </c>
      <c r="B394" s="34" t="s">
        <v>1031</v>
      </c>
      <c r="C394" s="35" t="s">
        <v>1032</v>
      </c>
      <c r="D394" s="35" t="s">
        <v>1032</v>
      </c>
      <c r="E394" s="36" t="s">
        <v>18</v>
      </c>
      <c r="F394" s="37">
        <v>1</v>
      </c>
      <c r="G394" s="38"/>
      <c r="H394" s="39">
        <f>F394*G394</f>
        <v>0</v>
      </c>
    </row>
    <row r="395" spans="1:8" ht="11.25">
      <c r="A395" s="40">
        <v>128</v>
      </c>
      <c r="B395" s="41" t="s">
        <v>1033</v>
      </c>
      <c r="C395" s="42" t="s">
        <v>1034</v>
      </c>
      <c r="D395" s="42" t="s">
        <v>1034</v>
      </c>
      <c r="E395" s="43" t="s">
        <v>18</v>
      </c>
      <c r="F395" s="44">
        <v>3</v>
      </c>
      <c r="G395" s="45"/>
      <c r="H395" s="46">
        <f>F395*G395</f>
        <v>0</v>
      </c>
    </row>
    <row r="396" spans="2:8" ht="22.5">
      <c r="B396" s="31" t="s">
        <v>1035</v>
      </c>
      <c r="C396" s="32" t="s">
        <v>1036</v>
      </c>
      <c r="D396" s="32" t="s">
        <v>1037</v>
      </c>
      <c r="G396" s="47"/>
      <c r="H396" s="47"/>
    </row>
    <row r="397" spans="1:8" ht="11.25">
      <c r="A397" s="33">
        <v>129</v>
      </c>
      <c r="B397" s="34" t="s">
        <v>1038</v>
      </c>
      <c r="C397" s="35" t="s">
        <v>1039</v>
      </c>
      <c r="D397" s="35" t="s">
        <v>1040</v>
      </c>
      <c r="E397" s="36" t="s">
        <v>18</v>
      </c>
      <c r="F397" s="37">
        <v>1</v>
      </c>
      <c r="G397" s="38"/>
      <c r="H397" s="39">
        <f>F397*G397</f>
        <v>0</v>
      </c>
    </row>
    <row r="398" spans="1:8" ht="11.25">
      <c r="A398" s="40">
        <v>130</v>
      </c>
      <c r="B398" s="41" t="s">
        <v>1041</v>
      </c>
      <c r="C398" s="42" t="s">
        <v>1042</v>
      </c>
      <c r="D398" s="42" t="s">
        <v>1043</v>
      </c>
      <c r="E398" s="43" t="s">
        <v>18</v>
      </c>
      <c r="F398" s="44">
        <v>2</v>
      </c>
      <c r="G398" s="45"/>
      <c r="H398" s="46">
        <f>F398*G398</f>
        <v>0</v>
      </c>
    </row>
    <row r="399" spans="1:8" ht="11.25">
      <c r="A399" s="40">
        <v>131</v>
      </c>
      <c r="B399" s="41" t="s">
        <v>1044</v>
      </c>
      <c r="C399" s="42" t="s">
        <v>1045</v>
      </c>
      <c r="D399" s="42" t="s">
        <v>1046</v>
      </c>
      <c r="E399" s="43" t="s">
        <v>18</v>
      </c>
      <c r="F399" s="44">
        <v>1</v>
      </c>
      <c r="G399" s="45"/>
      <c r="H399" s="46">
        <f>F399*G399</f>
        <v>0</v>
      </c>
    </row>
    <row r="400" spans="1:8" ht="11.25">
      <c r="A400" s="40">
        <v>132</v>
      </c>
      <c r="B400" s="41" t="s">
        <v>1047</v>
      </c>
      <c r="C400" s="42" t="s">
        <v>1048</v>
      </c>
      <c r="D400" s="42" t="s">
        <v>1049</v>
      </c>
      <c r="E400" s="43" t="s">
        <v>18</v>
      </c>
      <c r="F400" s="44">
        <v>1</v>
      </c>
      <c r="G400" s="45"/>
      <c r="H400" s="46">
        <f>F400*G400</f>
        <v>0</v>
      </c>
    </row>
    <row r="401" spans="1:8" ht="11.25">
      <c r="A401" s="40">
        <v>133</v>
      </c>
      <c r="B401" s="41" t="s">
        <v>1050</v>
      </c>
      <c r="C401" s="42" t="s">
        <v>1051</v>
      </c>
      <c r="D401" s="42" t="s">
        <v>1052</v>
      </c>
      <c r="E401" s="43" t="s">
        <v>18</v>
      </c>
      <c r="F401" s="44">
        <v>1</v>
      </c>
      <c r="G401" s="45"/>
      <c r="H401" s="46">
        <f>F401*G401</f>
        <v>0</v>
      </c>
    </row>
    <row r="402" spans="2:8" ht="11.25">
      <c r="B402" s="31" t="s">
        <v>1053</v>
      </c>
      <c r="C402" s="32" t="s">
        <v>1054</v>
      </c>
      <c r="D402" s="32" t="s">
        <v>1055</v>
      </c>
      <c r="G402" s="47"/>
      <c r="H402" s="47"/>
    </row>
    <row r="403" spans="1:8" ht="11.25">
      <c r="A403" s="33">
        <v>134</v>
      </c>
      <c r="B403" s="34" t="s">
        <v>1056</v>
      </c>
      <c r="C403" s="35" t="s">
        <v>1057</v>
      </c>
      <c r="D403" s="35" t="s">
        <v>1058</v>
      </c>
      <c r="E403" s="36" t="s">
        <v>799</v>
      </c>
      <c r="F403" s="37">
        <v>8</v>
      </c>
      <c r="G403" s="38"/>
      <c r="H403" s="39">
        <f>F403*G403</f>
        <v>0</v>
      </c>
    </row>
    <row r="404" spans="1:8" ht="11.25">
      <c r="A404" s="48"/>
      <c r="B404" s="49"/>
      <c r="C404" s="50" t="s">
        <v>1059</v>
      </c>
      <c r="D404" s="54" t="s">
        <v>1060</v>
      </c>
      <c r="E404" s="51"/>
      <c r="F404" s="52"/>
      <c r="G404" s="53"/>
      <c r="H404" s="53">
        <f>SUM(H370:H403)</f>
        <v>0</v>
      </c>
    </row>
    <row r="405" spans="7:8" ht="11.25">
      <c r="G405" s="47"/>
      <c r="H405" s="47"/>
    </row>
    <row r="406" spans="1:8" ht="11.25">
      <c r="A406" s="33">
        <v>135</v>
      </c>
      <c r="B406" s="34" t="s">
        <v>1061</v>
      </c>
      <c r="C406" s="35" t="s">
        <v>1062</v>
      </c>
      <c r="D406" s="35" t="s">
        <v>1063</v>
      </c>
      <c r="E406" s="36" t="s">
        <v>1182</v>
      </c>
      <c r="F406" s="37">
        <v>1</v>
      </c>
      <c r="G406" s="38"/>
      <c r="H406" s="39">
        <f>F406*G406</f>
        <v>0</v>
      </c>
    </row>
    <row r="407" spans="1:8" ht="11.25">
      <c r="A407" s="48"/>
      <c r="B407" s="49"/>
      <c r="C407" s="50" t="s">
        <v>1064</v>
      </c>
      <c r="D407" s="54" t="s">
        <v>1065</v>
      </c>
      <c r="E407" s="51"/>
      <c r="F407" s="52"/>
      <c r="G407" s="53"/>
      <c r="H407" s="53">
        <f>SUM(H406:H406)</f>
        <v>0</v>
      </c>
    </row>
    <row r="408" spans="7:8" ht="11.25">
      <c r="G408" s="47"/>
      <c r="H408" s="47"/>
    </row>
    <row r="409" spans="2:8" ht="11.25">
      <c r="B409" s="31" t="s">
        <v>1066</v>
      </c>
      <c r="C409" s="32" t="s">
        <v>1067</v>
      </c>
      <c r="D409" s="32" t="s">
        <v>1068</v>
      </c>
      <c r="G409" s="47"/>
      <c r="H409" s="47"/>
    </row>
    <row r="410" spans="2:8" ht="11.25">
      <c r="B410" s="31" t="s">
        <v>1069</v>
      </c>
      <c r="C410" s="32" t="s">
        <v>1070</v>
      </c>
      <c r="D410" s="32" t="s">
        <v>1071</v>
      </c>
      <c r="G410" s="47"/>
      <c r="H410" s="47"/>
    </row>
    <row r="411" spans="2:8" ht="11.25">
      <c r="B411" s="31" t="s">
        <v>1072</v>
      </c>
      <c r="C411" s="32" t="s">
        <v>1073</v>
      </c>
      <c r="D411" s="32" t="s">
        <v>1074</v>
      </c>
      <c r="G411" s="47"/>
      <c r="H411" s="47"/>
    </row>
    <row r="412" spans="1:8" ht="11.25">
      <c r="A412" s="33">
        <v>136</v>
      </c>
      <c r="B412" s="34" t="s">
        <v>1075</v>
      </c>
      <c r="C412" s="35" t="s">
        <v>1076</v>
      </c>
      <c r="D412" s="35" t="s">
        <v>1077</v>
      </c>
      <c r="E412" s="36" t="s">
        <v>133</v>
      </c>
      <c r="F412" s="37">
        <v>437.5</v>
      </c>
      <c r="G412" s="38"/>
      <c r="H412" s="39">
        <f>F412*G412</f>
        <v>0</v>
      </c>
    </row>
    <row r="413" spans="1:8" ht="11.25">
      <c r="A413" s="48"/>
      <c r="B413" s="49"/>
      <c r="C413" s="50" t="s">
        <v>1064</v>
      </c>
      <c r="D413" s="54" t="s">
        <v>1065</v>
      </c>
      <c r="E413" s="51"/>
      <c r="F413" s="52"/>
      <c r="G413" s="53"/>
      <c r="H413" s="53">
        <f>SUM(H409:H412)</f>
        <v>0</v>
      </c>
    </row>
    <row r="414" spans="7:8" ht="11.25">
      <c r="G414" s="47"/>
      <c r="H414" s="47"/>
    </row>
    <row r="415" spans="1:8" ht="11.25">
      <c r="A415" s="55"/>
      <c r="B415" s="31" t="s">
        <v>1078</v>
      </c>
      <c r="C415" s="32" t="s">
        <v>1079</v>
      </c>
      <c r="D415" s="32" t="s">
        <v>1080</v>
      </c>
      <c r="G415" s="47"/>
      <c r="H415" s="47"/>
    </row>
    <row r="416" spans="1:8" ht="22.5">
      <c r="A416" s="55">
        <v>137</v>
      </c>
      <c r="B416" s="31" t="s">
        <v>1081</v>
      </c>
      <c r="C416" s="32" t="s">
        <v>1082</v>
      </c>
      <c r="D416" s="32" t="s">
        <v>1083</v>
      </c>
      <c r="E416" s="4" t="s">
        <v>133</v>
      </c>
      <c r="F416" s="5">
        <v>200</v>
      </c>
      <c r="G416" s="47">
        <v>6.17</v>
      </c>
      <c r="H416" s="47">
        <v>1234</v>
      </c>
    </row>
    <row r="417" spans="1:8" ht="22.5">
      <c r="A417" s="55">
        <v>138</v>
      </c>
      <c r="B417" s="31" t="s">
        <v>1084</v>
      </c>
      <c r="C417" s="32" t="s">
        <v>1085</v>
      </c>
      <c r="D417" s="32" t="s">
        <v>1086</v>
      </c>
      <c r="E417" s="4" t="s">
        <v>133</v>
      </c>
      <c r="F417" s="5">
        <v>28200</v>
      </c>
      <c r="G417" s="47">
        <v>0.14</v>
      </c>
      <c r="H417" s="47">
        <v>3948</v>
      </c>
    </row>
    <row r="418" spans="1:8" ht="22.5">
      <c r="A418" s="55">
        <v>139</v>
      </c>
      <c r="B418" s="31" t="s">
        <v>1087</v>
      </c>
      <c r="C418" s="32" t="s">
        <v>1088</v>
      </c>
      <c r="D418" s="32" t="s">
        <v>1089</v>
      </c>
      <c r="E418" s="4" t="s">
        <v>133</v>
      </c>
      <c r="F418" s="5">
        <v>165</v>
      </c>
      <c r="G418" s="47">
        <v>7.85</v>
      </c>
      <c r="H418" s="47">
        <v>1295.25</v>
      </c>
    </row>
    <row r="419" spans="1:8" ht="22.5">
      <c r="A419" s="55">
        <v>140</v>
      </c>
      <c r="B419" s="31" t="s">
        <v>1090</v>
      </c>
      <c r="C419" s="32" t="s">
        <v>1091</v>
      </c>
      <c r="D419" s="32" t="s">
        <v>1092</v>
      </c>
      <c r="E419" s="4" t="s">
        <v>133</v>
      </c>
      <c r="F419" s="5">
        <v>21240</v>
      </c>
      <c r="G419" s="47">
        <v>0.2</v>
      </c>
      <c r="H419" s="47">
        <v>4248</v>
      </c>
    </row>
    <row r="420" spans="1:8" ht="22.5">
      <c r="A420" s="55">
        <v>141</v>
      </c>
      <c r="B420" s="31" t="s">
        <v>1093</v>
      </c>
      <c r="C420" s="32" t="s">
        <v>1094</v>
      </c>
      <c r="D420" s="32" t="s">
        <v>1095</v>
      </c>
      <c r="E420" s="4" t="s">
        <v>133</v>
      </c>
      <c r="F420" s="5">
        <v>12</v>
      </c>
      <c r="G420" s="47">
        <v>4.45</v>
      </c>
      <c r="H420" s="47">
        <v>53.4</v>
      </c>
    </row>
    <row r="421" spans="1:8" ht="22.5">
      <c r="A421" s="55">
        <v>142</v>
      </c>
      <c r="B421" s="31" t="s">
        <v>1096</v>
      </c>
      <c r="C421" s="32" t="s">
        <v>1097</v>
      </c>
      <c r="D421" s="32" t="s">
        <v>1098</v>
      </c>
      <c r="E421" s="4" t="s">
        <v>133</v>
      </c>
      <c r="F421" s="5">
        <v>12</v>
      </c>
      <c r="G421" s="47">
        <v>1.88</v>
      </c>
      <c r="H421" s="47">
        <v>22.56</v>
      </c>
    </row>
    <row r="422" spans="1:8" ht="22.5">
      <c r="A422" s="55">
        <v>143</v>
      </c>
      <c r="B422" s="31" t="s">
        <v>1099</v>
      </c>
      <c r="C422" s="32" t="s">
        <v>1100</v>
      </c>
      <c r="D422" s="32" t="s">
        <v>1101</v>
      </c>
      <c r="E422" s="4" t="s">
        <v>133</v>
      </c>
      <c r="F422" s="5">
        <v>42</v>
      </c>
      <c r="G422" s="47">
        <v>1.97</v>
      </c>
      <c r="H422" s="47">
        <v>82.74</v>
      </c>
    </row>
    <row r="423" spans="1:8" ht="22.5">
      <c r="A423" s="55">
        <v>144</v>
      </c>
      <c r="B423" s="31" t="s">
        <v>1102</v>
      </c>
      <c r="C423" s="32" t="s">
        <v>1103</v>
      </c>
      <c r="D423" s="32" t="s">
        <v>1104</v>
      </c>
      <c r="E423" s="4" t="s">
        <v>133</v>
      </c>
      <c r="F423" s="5">
        <v>63</v>
      </c>
      <c r="G423" s="47">
        <v>4.82</v>
      </c>
      <c r="H423" s="47">
        <v>303.66</v>
      </c>
    </row>
    <row r="424" spans="1:8" ht="22.5">
      <c r="A424" s="55">
        <v>145</v>
      </c>
      <c r="B424" s="31" t="s">
        <v>1105</v>
      </c>
      <c r="C424" s="32" t="s">
        <v>1106</v>
      </c>
      <c r="D424" s="32" t="s">
        <v>1107</v>
      </c>
      <c r="E424" s="4" t="s">
        <v>133</v>
      </c>
      <c r="F424" s="5">
        <v>14</v>
      </c>
      <c r="G424" s="47">
        <v>3.48</v>
      </c>
      <c r="H424" s="47">
        <v>48.72</v>
      </c>
    </row>
    <row r="425" spans="1:8" ht="33.75">
      <c r="A425" s="55">
        <v>146</v>
      </c>
      <c r="B425" s="31" t="s">
        <v>1108</v>
      </c>
      <c r="C425" s="32" t="s">
        <v>1109</v>
      </c>
      <c r="D425" s="32" t="s">
        <v>1110</v>
      </c>
      <c r="E425" s="4" t="s">
        <v>133</v>
      </c>
      <c r="F425" s="5">
        <v>70</v>
      </c>
      <c r="G425" s="47">
        <v>2.32</v>
      </c>
      <c r="H425" s="47">
        <v>162.4</v>
      </c>
    </row>
    <row r="426" spans="1:8" ht="22.5">
      <c r="A426" s="55">
        <v>147</v>
      </c>
      <c r="B426" s="31" t="s">
        <v>1111</v>
      </c>
      <c r="C426" s="32" t="s">
        <v>1112</v>
      </c>
      <c r="D426" s="32" t="s">
        <v>1113</v>
      </c>
      <c r="E426" s="4" t="s">
        <v>133</v>
      </c>
      <c r="F426" s="5">
        <v>20</v>
      </c>
      <c r="G426" s="47">
        <v>81.53</v>
      </c>
      <c r="H426" s="47">
        <v>1630.6</v>
      </c>
    </row>
    <row r="427" spans="1:8" ht="22.5">
      <c r="A427" s="55">
        <v>148</v>
      </c>
      <c r="B427" s="31" t="s">
        <v>1114</v>
      </c>
      <c r="C427" s="32" t="s">
        <v>1115</v>
      </c>
      <c r="D427" s="32" t="s">
        <v>1116</v>
      </c>
      <c r="E427" s="4" t="s">
        <v>133</v>
      </c>
      <c r="F427" s="5">
        <v>35</v>
      </c>
      <c r="G427" s="47">
        <v>3.98</v>
      </c>
      <c r="H427" s="47">
        <v>139.3</v>
      </c>
    </row>
    <row r="428" spans="1:8" ht="22.5">
      <c r="A428" s="55">
        <v>149</v>
      </c>
      <c r="B428" s="31" t="s">
        <v>1117</v>
      </c>
      <c r="C428" s="32" t="s">
        <v>1118</v>
      </c>
      <c r="D428" s="32" t="s">
        <v>1119</v>
      </c>
      <c r="E428" s="4" t="s">
        <v>133</v>
      </c>
      <c r="F428" s="5">
        <v>1000</v>
      </c>
      <c r="G428" s="47">
        <v>0.62</v>
      </c>
      <c r="H428" s="47">
        <v>620</v>
      </c>
    </row>
    <row r="429" spans="1:8" ht="22.5">
      <c r="A429" s="55">
        <v>150</v>
      </c>
      <c r="B429" s="31" t="s">
        <v>1120</v>
      </c>
      <c r="C429" s="32" t="s">
        <v>1121</v>
      </c>
      <c r="D429" s="32" t="s">
        <v>1122</v>
      </c>
      <c r="E429" s="4" t="s">
        <v>133</v>
      </c>
      <c r="F429" s="5">
        <v>2</v>
      </c>
      <c r="G429" s="47">
        <v>23.65</v>
      </c>
      <c r="H429" s="47">
        <v>47.3</v>
      </c>
    </row>
    <row r="430" spans="1:8" ht="45">
      <c r="A430" s="55">
        <v>151</v>
      </c>
      <c r="B430" s="31" t="s">
        <v>1123</v>
      </c>
      <c r="C430" s="32" t="s">
        <v>1124</v>
      </c>
      <c r="D430" s="32" t="s">
        <v>1125</v>
      </c>
      <c r="E430" s="4" t="s">
        <v>133</v>
      </c>
      <c r="F430" s="5">
        <v>300</v>
      </c>
      <c r="G430" s="47">
        <v>0.52</v>
      </c>
      <c r="H430" s="47">
        <v>156</v>
      </c>
    </row>
    <row r="431" spans="1:8" ht="56.25">
      <c r="A431" s="55">
        <v>152</v>
      </c>
      <c r="B431" s="31" t="s">
        <v>1126</v>
      </c>
      <c r="C431" s="32" t="s">
        <v>1127</v>
      </c>
      <c r="D431" s="32" t="s">
        <v>1128</v>
      </c>
      <c r="E431" s="4" t="s">
        <v>133</v>
      </c>
      <c r="F431" s="5">
        <v>260</v>
      </c>
      <c r="G431" s="47">
        <v>0.52</v>
      </c>
      <c r="H431" s="47">
        <v>135.2</v>
      </c>
    </row>
    <row r="432" spans="1:8" ht="67.5">
      <c r="A432" s="55">
        <v>153</v>
      </c>
      <c r="B432" s="31" t="s">
        <v>1129</v>
      </c>
      <c r="C432" s="32" t="s">
        <v>1130</v>
      </c>
      <c r="D432" s="32" t="s">
        <v>1131</v>
      </c>
      <c r="E432" s="4" t="s">
        <v>133</v>
      </c>
      <c r="F432" s="5">
        <v>60</v>
      </c>
      <c r="G432" s="47">
        <v>4.72</v>
      </c>
      <c r="H432" s="47">
        <v>283.2</v>
      </c>
    </row>
    <row r="433" spans="1:8" ht="191.25">
      <c r="A433" s="55">
        <v>154</v>
      </c>
      <c r="B433" s="31" t="s">
        <v>1132</v>
      </c>
      <c r="C433" s="32" t="s">
        <v>1133</v>
      </c>
      <c r="D433" s="32" t="s">
        <v>1134</v>
      </c>
      <c r="E433" s="4" t="s">
        <v>133</v>
      </c>
      <c r="F433" s="5">
        <v>90</v>
      </c>
      <c r="G433" s="47">
        <v>12.07</v>
      </c>
      <c r="H433" s="47">
        <v>1086.3</v>
      </c>
    </row>
    <row r="434" spans="1:8" ht="191.25">
      <c r="A434" s="55">
        <v>155</v>
      </c>
      <c r="B434" s="31" t="s">
        <v>1135</v>
      </c>
      <c r="C434" s="32" t="s">
        <v>1136</v>
      </c>
      <c r="D434" s="32" t="s">
        <v>1137</v>
      </c>
      <c r="E434" s="4" t="s">
        <v>133</v>
      </c>
      <c r="F434" s="5">
        <v>180</v>
      </c>
      <c r="G434" s="47">
        <v>0.75</v>
      </c>
      <c r="H434" s="47">
        <v>135</v>
      </c>
    </row>
    <row r="435" spans="1:8" ht="146.25">
      <c r="A435" s="55">
        <v>156</v>
      </c>
      <c r="B435" s="31" t="s">
        <v>1138</v>
      </c>
      <c r="C435" s="32" t="s">
        <v>1139</v>
      </c>
      <c r="D435" s="32" t="s">
        <v>1140</v>
      </c>
      <c r="E435" s="4" t="s">
        <v>133</v>
      </c>
      <c r="F435" s="5">
        <v>500</v>
      </c>
      <c r="G435" s="47">
        <v>1.9</v>
      </c>
      <c r="H435" s="47">
        <v>950</v>
      </c>
    </row>
    <row r="436" spans="1:8" ht="112.5">
      <c r="A436" s="55">
        <v>157</v>
      </c>
      <c r="B436" s="31" t="s">
        <v>1141</v>
      </c>
      <c r="C436" s="32" t="s">
        <v>1142</v>
      </c>
      <c r="D436" s="32" t="s">
        <v>1143</v>
      </c>
      <c r="E436" s="4" t="s">
        <v>133</v>
      </c>
      <c r="F436" s="5">
        <v>1</v>
      </c>
      <c r="G436" s="47">
        <v>150</v>
      </c>
      <c r="H436" s="47">
        <v>150</v>
      </c>
    </row>
    <row r="437" spans="1:8" ht="112.5">
      <c r="A437" s="55">
        <v>158</v>
      </c>
      <c r="B437" s="31" t="s">
        <v>1144</v>
      </c>
      <c r="C437" s="32" t="s">
        <v>1145</v>
      </c>
      <c r="D437" s="32" t="s">
        <v>1146</v>
      </c>
      <c r="E437" s="4" t="s">
        <v>133</v>
      </c>
      <c r="F437" s="5">
        <v>5</v>
      </c>
      <c r="G437" s="47">
        <v>70</v>
      </c>
      <c r="H437" s="47">
        <v>350</v>
      </c>
    </row>
    <row r="438" spans="1:8" ht="101.25">
      <c r="A438" s="55">
        <v>159</v>
      </c>
      <c r="B438" s="31" t="s">
        <v>1147</v>
      </c>
      <c r="C438" s="32" t="s">
        <v>1148</v>
      </c>
      <c r="D438" s="32" t="s">
        <v>1149</v>
      </c>
      <c r="E438" s="4" t="s">
        <v>133</v>
      </c>
      <c r="F438" s="5">
        <v>12</v>
      </c>
      <c r="G438" s="47">
        <v>100</v>
      </c>
      <c r="H438" s="47">
        <v>1200</v>
      </c>
    </row>
    <row r="439" spans="1:8" ht="67.5">
      <c r="A439" s="55">
        <v>160</v>
      </c>
      <c r="B439" s="31" t="s">
        <v>1150</v>
      </c>
      <c r="C439" s="32" t="s">
        <v>1151</v>
      </c>
      <c r="D439" s="32" t="s">
        <v>1152</v>
      </c>
      <c r="E439" s="4" t="s">
        <v>133</v>
      </c>
      <c r="F439" s="5">
        <v>2</v>
      </c>
      <c r="G439" s="47">
        <v>25</v>
      </c>
      <c r="H439" s="47">
        <v>50</v>
      </c>
    </row>
    <row r="440" spans="1:8" ht="45">
      <c r="A440" s="55">
        <v>161</v>
      </c>
      <c r="B440" s="31" t="s">
        <v>1153</v>
      </c>
      <c r="C440" s="32" t="s">
        <v>1154</v>
      </c>
      <c r="D440" s="32" t="s">
        <v>1155</v>
      </c>
      <c r="E440" s="4" t="s">
        <v>133</v>
      </c>
      <c r="F440" s="5">
        <v>1</v>
      </c>
      <c r="G440" s="47">
        <v>85.95</v>
      </c>
      <c r="H440" s="47">
        <v>85.95</v>
      </c>
    </row>
    <row r="441" spans="1:8" ht="78.75">
      <c r="A441" s="55">
        <v>162</v>
      </c>
      <c r="B441" s="31" t="s">
        <v>1156</v>
      </c>
      <c r="C441" s="32" t="s">
        <v>1157</v>
      </c>
      <c r="D441" s="32" t="s">
        <v>1158</v>
      </c>
      <c r="E441" s="4" t="s">
        <v>133</v>
      </c>
      <c r="F441" s="5">
        <v>350</v>
      </c>
      <c r="G441" s="47">
        <v>31</v>
      </c>
      <c r="H441" s="47">
        <v>10850</v>
      </c>
    </row>
    <row r="442" spans="1:8" ht="33.75">
      <c r="A442" s="55">
        <v>163</v>
      </c>
      <c r="B442" s="31" t="s">
        <v>1159</v>
      </c>
      <c r="C442" s="32" t="s">
        <v>1160</v>
      </c>
      <c r="D442" s="32" t="s">
        <v>1161</v>
      </c>
      <c r="E442" s="4" t="s">
        <v>133</v>
      </c>
      <c r="F442" s="5">
        <v>7</v>
      </c>
      <c r="G442" s="47">
        <v>124</v>
      </c>
      <c r="H442" s="47">
        <v>868</v>
      </c>
    </row>
    <row r="443" spans="1:8" ht="33.75">
      <c r="A443" s="55">
        <v>164</v>
      </c>
      <c r="B443" s="31" t="s">
        <v>1162</v>
      </c>
      <c r="C443" s="32" t="s">
        <v>1163</v>
      </c>
      <c r="D443" s="32" t="s">
        <v>1164</v>
      </c>
      <c r="E443" s="4" t="s">
        <v>133</v>
      </c>
      <c r="F443" s="5">
        <v>30</v>
      </c>
      <c r="G443" s="47">
        <v>31</v>
      </c>
      <c r="H443" s="47">
        <v>930</v>
      </c>
    </row>
    <row r="444" spans="1:8" ht="11.25">
      <c r="A444" s="56"/>
      <c r="B444" s="57"/>
      <c r="C444" s="54" t="s">
        <v>1165</v>
      </c>
      <c r="D444" s="54" t="s">
        <v>1166</v>
      </c>
      <c r="E444" s="58"/>
      <c r="F444" s="59"/>
      <c r="G444" s="60"/>
      <c r="H444" s="60">
        <f>SUM(H416:H443)</f>
        <v>31065.579999999998</v>
      </c>
    </row>
    <row r="445" spans="7:8" ht="11.25">
      <c r="G445" s="47"/>
      <c r="H445" s="47"/>
    </row>
    <row r="446" spans="1:8" ht="11.25">
      <c r="A446" s="56"/>
      <c r="B446" s="57"/>
      <c r="C446" s="54" t="s">
        <v>1167</v>
      </c>
      <c r="D446" s="54" t="s">
        <v>1168</v>
      </c>
      <c r="E446" s="58"/>
      <c r="F446" s="59"/>
      <c r="G446" s="60"/>
      <c r="H446" s="60">
        <f>-H448+H52+H65+H108+H153+H160+H211+H247+H257+H278+H296+H303+H314+H333+H368+H404+H407+H413+H444</f>
        <v>0</v>
      </c>
    </row>
    <row r="447" spans="7:8" ht="11.25">
      <c r="G447" s="47"/>
      <c r="H447" s="47"/>
    </row>
    <row r="448" spans="1:8" ht="11.25">
      <c r="A448" s="56"/>
      <c r="B448" s="57"/>
      <c r="C448" s="54" t="s">
        <v>1169</v>
      </c>
      <c r="D448" s="54" t="s">
        <v>1170</v>
      </c>
      <c r="E448" s="58"/>
      <c r="F448" s="59"/>
      <c r="G448" s="60"/>
      <c r="H448" s="60">
        <v>31065.58</v>
      </c>
    </row>
    <row r="450" spans="2:8" ht="11.25" customHeight="1">
      <c r="B450" s="78" t="s">
        <v>1171</v>
      </c>
      <c r="C450" s="78"/>
      <c r="D450" s="78"/>
      <c r="E450" s="78"/>
      <c r="F450" s="78"/>
      <c r="G450" s="78"/>
      <c r="H450" s="78"/>
    </row>
    <row r="451" spans="2:8" ht="11.25">
      <c r="B451" s="78"/>
      <c r="C451" s="78"/>
      <c r="D451" s="78"/>
      <c r="E451" s="78"/>
      <c r="F451" s="78"/>
      <c r="G451" s="78"/>
      <c r="H451" s="78"/>
    </row>
    <row r="452" spans="2:8" ht="11.25" customHeight="1">
      <c r="B452" s="79" t="s">
        <v>1172</v>
      </c>
      <c r="C452" s="79"/>
      <c r="D452" s="79"/>
      <c r="E452" s="79"/>
      <c r="F452" s="80"/>
      <c r="G452" s="80"/>
      <c r="H452" s="81">
        <f>+H52+H153+H160+H211</f>
        <v>0</v>
      </c>
    </row>
    <row r="453" spans="2:8" ht="11.25">
      <c r="B453" s="79"/>
      <c r="C453" s="79"/>
      <c r="D453" s="79"/>
      <c r="E453" s="79"/>
      <c r="F453" s="80"/>
      <c r="G453" s="80"/>
      <c r="H453" s="81"/>
    </row>
    <row r="454" spans="2:8" ht="11.25">
      <c r="B454" s="79"/>
      <c r="C454" s="79"/>
      <c r="D454" s="79"/>
      <c r="E454" s="79"/>
      <c r="F454" s="80"/>
      <c r="G454" s="80"/>
      <c r="H454" s="81"/>
    </row>
    <row r="455" spans="2:8" ht="11.25" customHeight="1">
      <c r="B455" s="79" t="s">
        <v>1173</v>
      </c>
      <c r="C455" s="79"/>
      <c r="D455" s="79"/>
      <c r="E455" s="79"/>
      <c r="F455" s="80"/>
      <c r="G455" s="80"/>
      <c r="H455" s="82">
        <f>H65+H108+H247+H257+H278+H296+H303+H314+H333+H368+H404+H407+H413</f>
        <v>0</v>
      </c>
    </row>
    <row r="456" spans="2:8" ht="11.25">
      <c r="B456" s="79"/>
      <c r="C456" s="79"/>
      <c r="D456" s="79"/>
      <c r="E456" s="79"/>
      <c r="F456" s="80"/>
      <c r="G456" s="80"/>
      <c r="H456" s="82"/>
    </row>
    <row r="457" spans="2:8" ht="11.25">
      <c r="B457" s="79"/>
      <c r="C457" s="79"/>
      <c r="D457" s="79"/>
      <c r="E457" s="79"/>
      <c r="F457" s="80"/>
      <c r="G457" s="80"/>
      <c r="H457" s="82"/>
    </row>
    <row r="458" spans="2:8" ht="11.25" customHeight="1">
      <c r="B458" s="79" t="s">
        <v>1174</v>
      </c>
      <c r="C458" s="79"/>
      <c r="D458" s="79"/>
      <c r="E458" s="79"/>
      <c r="F458" s="80"/>
      <c r="G458" s="80"/>
      <c r="H458" s="81">
        <f>H452+H455</f>
        <v>0</v>
      </c>
    </row>
    <row r="459" spans="2:8" ht="11.25">
      <c r="B459" s="79"/>
      <c r="C459" s="79"/>
      <c r="D459" s="79"/>
      <c r="E459" s="79"/>
      <c r="F459" s="80"/>
      <c r="G459" s="80"/>
      <c r="H459" s="81"/>
    </row>
    <row r="460" spans="2:8" ht="11.25">
      <c r="B460" s="79"/>
      <c r="C460" s="79"/>
      <c r="D460" s="79"/>
      <c r="E460" s="79"/>
      <c r="F460" s="80"/>
      <c r="G460" s="80"/>
      <c r="H460" s="81"/>
    </row>
    <row r="461" spans="2:8" ht="19.5" customHeight="1">
      <c r="B461" s="83" t="s">
        <v>1175</v>
      </c>
      <c r="C461" s="83"/>
      <c r="D461" s="83"/>
      <c r="E461" s="83"/>
      <c r="F461" s="84" t="s">
        <v>1189</v>
      </c>
      <c r="G461" s="84"/>
      <c r="H461" s="61">
        <v>836236.0500000003</v>
      </c>
    </row>
    <row r="462" spans="2:8" ht="19.5" customHeight="1">
      <c r="B462" s="83"/>
      <c r="C462" s="83"/>
      <c r="D462" s="83"/>
      <c r="E462" s="83"/>
      <c r="F462" s="84" t="s">
        <v>1180</v>
      </c>
      <c r="G462" s="84"/>
      <c r="H462" s="67">
        <f>-(1-(H458/H461))</f>
        <v>-1</v>
      </c>
    </row>
    <row r="463" spans="2:8" ht="11.25">
      <c r="B463" s="83"/>
      <c r="C463" s="83"/>
      <c r="D463" s="83"/>
      <c r="E463" s="83"/>
      <c r="F463" s="85" t="s">
        <v>1181</v>
      </c>
      <c r="G463" s="86"/>
      <c r="H463" s="87"/>
    </row>
    <row r="464" spans="2:8" ht="11.25">
      <c r="B464" s="83"/>
      <c r="C464" s="83"/>
      <c r="D464" s="83"/>
      <c r="E464" s="83"/>
      <c r="F464" s="88"/>
      <c r="G464" s="89"/>
      <c r="H464" s="90"/>
    </row>
    <row r="465" spans="2:8" ht="11.25" customHeight="1">
      <c r="B465" s="79" t="s">
        <v>1190</v>
      </c>
      <c r="C465" s="79"/>
      <c r="D465" s="79"/>
      <c r="E465" s="79"/>
      <c r="F465" s="80"/>
      <c r="G465" s="80"/>
      <c r="H465" s="81">
        <f>H448</f>
        <v>31065.58</v>
      </c>
    </row>
    <row r="466" spans="2:8" ht="11.25">
      <c r="B466" s="79"/>
      <c r="C466" s="79"/>
      <c r="D466" s="79"/>
      <c r="E466" s="79"/>
      <c r="F466" s="80"/>
      <c r="G466" s="80"/>
      <c r="H466" s="81"/>
    </row>
    <row r="467" spans="2:8" ht="11.25">
      <c r="B467" s="79"/>
      <c r="C467" s="79"/>
      <c r="D467" s="79"/>
      <c r="E467" s="79"/>
      <c r="F467" s="80"/>
      <c r="G467" s="80"/>
      <c r="H467" s="81"/>
    </row>
    <row r="468" spans="2:8" ht="11.25" customHeight="1">
      <c r="B468" s="91" t="s">
        <v>1191</v>
      </c>
      <c r="C468" s="91"/>
      <c r="D468" s="91"/>
      <c r="E468" s="91"/>
      <c r="F468" s="80"/>
      <c r="G468" s="80"/>
      <c r="H468" s="81">
        <f>H448+H458</f>
        <v>31065.58</v>
      </c>
    </row>
    <row r="469" spans="2:8" ht="11.25">
      <c r="B469" s="91"/>
      <c r="C469" s="91"/>
      <c r="D469" s="91"/>
      <c r="E469" s="91"/>
      <c r="F469" s="80"/>
      <c r="G469" s="80"/>
      <c r="H469" s="81"/>
    </row>
    <row r="470" spans="2:8" ht="11.25">
      <c r="B470" s="91"/>
      <c r="C470" s="91"/>
      <c r="D470" s="91"/>
      <c r="E470" s="91"/>
      <c r="F470" s="80"/>
      <c r="G470" s="80"/>
      <c r="H470" s="81"/>
    </row>
    <row r="473" spans="1:8" ht="45.75" customHeight="1">
      <c r="A473" s="95" t="s">
        <v>1192</v>
      </c>
      <c r="B473" s="95"/>
      <c r="C473" s="95"/>
      <c r="D473" s="95"/>
      <c r="E473" s="95"/>
      <c r="F473" s="95"/>
      <c r="G473" s="95"/>
      <c r="H473" s="95"/>
    </row>
    <row r="474" spans="1:8" ht="102" customHeight="1">
      <c r="A474" s="24" t="s">
        <v>15</v>
      </c>
      <c r="B474" s="92" t="s">
        <v>1193</v>
      </c>
      <c r="C474" s="96"/>
      <c r="D474" s="96"/>
      <c r="E474" s="96"/>
      <c r="F474" s="96"/>
      <c r="G474" s="96"/>
      <c r="H474" s="96"/>
    </row>
    <row r="475" spans="1:8" ht="111" customHeight="1">
      <c r="A475" s="24" t="s">
        <v>15</v>
      </c>
      <c r="B475" s="93" t="s">
        <v>1196</v>
      </c>
      <c r="C475" s="97"/>
      <c r="D475" s="97"/>
      <c r="E475" s="97"/>
      <c r="F475" s="97"/>
      <c r="G475" s="97"/>
      <c r="H475" s="97"/>
    </row>
    <row r="476" spans="1:8" ht="36" customHeight="1">
      <c r="A476" s="98" t="s">
        <v>1194</v>
      </c>
      <c r="B476" s="99"/>
      <c r="C476" s="99"/>
      <c r="D476" s="99"/>
      <c r="E476" s="99"/>
      <c r="F476" s="99"/>
      <c r="G476" s="99"/>
      <c r="H476" s="99"/>
    </row>
    <row r="477" spans="1:8" ht="11.25">
      <c r="A477" s="100"/>
      <c r="B477" s="100"/>
      <c r="C477" s="100"/>
      <c r="D477" s="100"/>
      <c r="E477" s="100"/>
      <c r="F477" s="100"/>
      <c r="G477" s="100"/>
      <c r="H477" s="100"/>
    </row>
    <row r="478" spans="1:8" ht="51" customHeight="1">
      <c r="A478" s="93" t="s">
        <v>1176</v>
      </c>
      <c r="B478" s="93"/>
      <c r="C478" s="93"/>
      <c r="D478" s="93"/>
      <c r="E478" s="93"/>
      <c r="F478" s="93"/>
      <c r="G478" s="93"/>
      <c r="H478" s="93"/>
    </row>
    <row r="479" spans="1:8" ht="9.75" customHeight="1">
      <c r="A479" s="55"/>
      <c r="B479" s="31"/>
      <c r="C479" s="32"/>
      <c r="D479" s="32"/>
      <c r="E479" s="62"/>
      <c r="F479" s="63"/>
      <c r="G479" s="64"/>
      <c r="H479" s="64"/>
    </row>
    <row r="480" spans="1:8" ht="24.75" customHeight="1">
      <c r="A480" s="92" t="s">
        <v>1177</v>
      </c>
      <c r="B480" s="92"/>
      <c r="C480" s="92"/>
      <c r="D480" s="92"/>
      <c r="E480" s="92"/>
      <c r="F480" s="92"/>
      <c r="G480" s="92"/>
      <c r="H480" s="92"/>
    </row>
    <row r="481" spans="1:8" ht="8.25" customHeight="1">
      <c r="A481" s="55"/>
      <c r="B481" s="31"/>
      <c r="C481" s="32"/>
      <c r="D481" s="32"/>
      <c r="E481" s="62"/>
      <c r="F481" s="63"/>
      <c r="G481" s="64"/>
      <c r="H481" s="64"/>
    </row>
    <row r="482" spans="1:8" ht="48" customHeight="1">
      <c r="A482" s="93" t="s">
        <v>1178</v>
      </c>
      <c r="B482" s="93"/>
      <c r="C482" s="93"/>
      <c r="D482" s="93"/>
      <c r="E482" s="93"/>
      <c r="F482" s="93"/>
      <c r="G482" s="93"/>
      <c r="H482" s="93"/>
    </row>
    <row r="483" spans="1:8" ht="8.25" customHeight="1">
      <c r="A483" s="55"/>
      <c r="B483" s="31"/>
      <c r="C483" s="32"/>
      <c r="D483" s="32"/>
      <c r="E483" s="62"/>
      <c r="F483" s="63"/>
      <c r="G483" s="64"/>
      <c r="H483" s="64"/>
    </row>
    <row r="484" spans="1:8" ht="76.5" customHeight="1">
      <c r="A484" s="93" t="s">
        <v>1179</v>
      </c>
      <c r="B484" s="93"/>
      <c r="C484" s="93"/>
      <c r="D484" s="93"/>
      <c r="E484" s="93"/>
      <c r="F484" s="93"/>
      <c r="G484" s="93"/>
      <c r="H484" s="93"/>
    </row>
  </sheetData>
  <sheetProtection/>
  <mergeCells count="42">
    <mergeCell ref="A480:H480"/>
    <mergeCell ref="A482:H482"/>
    <mergeCell ref="A484:H484"/>
    <mergeCell ref="A25:H25"/>
    <mergeCell ref="A473:H473"/>
    <mergeCell ref="B474:H474"/>
    <mergeCell ref="B475:H475"/>
    <mergeCell ref="A476:H476"/>
    <mergeCell ref="A477:H477"/>
    <mergeCell ref="A478:H478"/>
    <mergeCell ref="B465:E467"/>
    <mergeCell ref="F465:G467"/>
    <mergeCell ref="H465:H467"/>
    <mergeCell ref="B468:E470"/>
    <mergeCell ref="F468:G470"/>
    <mergeCell ref="H468:H470"/>
    <mergeCell ref="B458:E460"/>
    <mergeCell ref="F458:G460"/>
    <mergeCell ref="H458:H460"/>
    <mergeCell ref="B461:E464"/>
    <mergeCell ref="F461:G461"/>
    <mergeCell ref="F462:G462"/>
    <mergeCell ref="F463:H464"/>
    <mergeCell ref="B450:H451"/>
    <mergeCell ref="B452:E454"/>
    <mergeCell ref="F452:G454"/>
    <mergeCell ref="H452:H454"/>
    <mergeCell ref="B455:E457"/>
    <mergeCell ref="F455:G457"/>
    <mergeCell ref="H455:H457"/>
    <mergeCell ref="A21:H21"/>
    <mergeCell ref="A24:H24"/>
    <mergeCell ref="A26:H26"/>
    <mergeCell ref="B28:H28"/>
    <mergeCell ref="B30:H30"/>
    <mergeCell ref="G31:H31"/>
    <mergeCell ref="A7:H7"/>
    <mergeCell ref="A8:H8"/>
    <mergeCell ref="A10:H10"/>
    <mergeCell ref="A12:H12"/>
    <mergeCell ref="A14:H14"/>
    <mergeCell ref="A20:H20"/>
  </mergeCells>
  <conditionalFormatting sqref="H462">
    <cfRule type="cellIs" priority="1" dxfId="0" operator="greaterThan" stopIfTrue="1">
      <formula>0</formula>
    </cfRule>
  </conditionalFormatting>
  <printOptions horizontalCentered="1"/>
  <pageMargins left="0.5118110236220472" right="0.3937007874015748" top="0.5118110236220472" bottom="0.7086614173228347" header="0.5118110236220472" footer="0.2362204724409449"/>
  <pageSetup horizontalDpi="300" verticalDpi="300" orientation="landscape" paperSize="9" scale="82" r:id="rId2"/>
  <headerFooter alignWithMargins="0">
    <oddFooter>&amp;C&amp;"Calibri,Standard"&amp;P / &amp;N</oddFooter>
  </headerFooter>
  <rowBreaks count="3" manualBreakCount="3">
    <brk id="26" max="255" man="1"/>
    <brk id="435" max="7" man="1"/>
    <brk id="44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Günter Kofler</dc:creator>
  <cp:keywords/>
  <dc:description/>
  <cp:lastModifiedBy>Günter Kofler</cp:lastModifiedBy>
  <cp:lastPrinted>2013-10-28T15:13:17Z</cp:lastPrinted>
  <dcterms:created xsi:type="dcterms:W3CDTF">2013-11-26T13:45:58Z</dcterms:created>
  <dcterms:modified xsi:type="dcterms:W3CDTF">2013-11-26T13:52:24Z</dcterms:modified>
  <cp:category/>
  <cp:version/>
  <cp:contentType/>
  <cp:contentStatus/>
</cp:coreProperties>
</file>