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2" sheetId="1" r:id="rId1"/>
  </sheets>
  <definedNames/>
  <calcPr fullCalcOnLoad="1"/>
</workbook>
</file>

<file path=xl/sharedStrings.xml><?xml version="1.0" encoding="utf-8"?>
<sst xmlns="http://schemas.openxmlformats.org/spreadsheetml/2006/main" count="101" uniqueCount="50">
  <si>
    <t>kg</t>
  </si>
  <si>
    <t>Filetto di trota iridea</t>
  </si>
  <si>
    <t>Palombo in tranci</t>
  </si>
  <si>
    <t>Filetto di ippoglosso decongelato</t>
  </si>
  <si>
    <t>Formato confezione primaria / Primäres Verpackungsformat</t>
  </si>
  <si>
    <t>Schollenfilet, Stückgewicht 110 bis 150 g, gesäubert und ausgenommen, ohne Kopf, Schwanz, Flossen und Gräten</t>
  </si>
  <si>
    <t>Lachsfilet im Ganzen, mind. 700 g, gesäubert, ausgenommen, ohne Schwanz, Flossen, Gräten und Rückgrat, mit Haut</t>
  </si>
  <si>
    <t>Regenbogenforellenfilet</t>
  </si>
  <si>
    <t>Glatthai in Stücken</t>
  </si>
  <si>
    <t>Heilbuttfilet, aufgetaut</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</si>
  <si>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</si>
  <si>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</si>
  <si>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</si>
  <si>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</si>
  <si>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</si>
  <si>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</si>
  <si>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</si>
  <si>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PESCE FRESCO / FRISCHER FISCH</t>
  </si>
  <si>
    <t>Il pesce fresco che sarà fornito dovrà possedere le seguenti caratteristiche generali:sarà proveniente da pesce sano e in buone condizioni fisiche ed igieniche, alimentato con mangime dichiarato non OGM pescato, lavorato,confezionato, trasportato e consegnato in adempimento alle vigenti disposizioni di Legge; sarà assolutamente fresco, di prima qualità (cat. EXTRA) e non trattato con alcuna tipologia di additivi, in particolare polifosfati; sarà garantito il mantenimento di costante refrigerazione del prodotto fino alla consegna, eventualmente anche con l'aggiunta di ghiaccio (0/+4 gradi), questa garanzia vale fino a 5 gg dalla consegna, a condizione di adeguata conservazione.</t>
  </si>
  <si>
    <t xml:space="preserve">Der zu liefernde frische Fisch muss generell folgende Eigenschaften aufweisen: er muss von gesunden Fischen in gutem optischem und hygienischem Zustand stammen, der mit Futtermitteln ernährt wurde, die als GVO-frei erklärt wurden. Ferner muss er gemäß den geltenden gesetzlichen Bestimmungen gefangen, verarbeitet, verpackt, transportiert und geliefert werden. Der Fisch muss völlig frisch und von erster Güte sein (Kat. EXTRA) und darf mit keinerlei Zusatzstoffen, insbesondere nicht mit Polyphosphaten behandelt worden sein. Zu garantieren ist die kontinuierliche Kühlung des Produkts bis zur Lieferung, eventuell auch unter Zugabe von Eis (0 bis +4 °C). Diese Garantie gilt bis 5 Tage nach der Lieferung, vorausgesetzt, die Lagerungsbedingungen sind angemessen. </t>
  </si>
  <si>
    <t>Kabeljaufilet, Stückgewicht 120 bis 150 g, gesäubert und ausgenommen, ohne Kopf, Schwanz, Flossen und Gräten</t>
  </si>
  <si>
    <t>Lachsforellenfilet (mittelgroße Lachsforelle), 130 bis 170 g; gesäubert und ausgenommen, ohne Kopf, Schwanz, Flossen, Gräten und Rückgrat; gesäubert, mit Haut auf einer Seite</t>
  </si>
  <si>
    <t>Filetto di platessa pezzatura g 110/150 pulito ed eviscerato senza testa, coda, penne e spine</t>
  </si>
  <si>
    <t>Filetto di merluzzo pezzatura g 120/150 pulito ed eviscerato senza testa, coda, penne, spine e senza pelle</t>
  </si>
  <si>
    <t>Filetto di salmone intero min. g 700, pulito, eviscerato senza coda, pinne, spine e spina dorsale, con pelle</t>
  </si>
  <si>
    <t>Filetto di trota salmonata (una mezzana di trota salmonata), g 130/170; pulita, eviscerata senza testa, coda, pinne, spine e spina dorsale, con pelle da un lato</t>
  </si>
  <si>
    <t>G</t>
  </si>
  <si>
    <t>R</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</si>
  <si>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</si>
  <si>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</si>
  <si>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</si>
  <si>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</si>
  <si>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</si>
  <si>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</si>
  <si>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</si>
  <si>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</si>
  <si>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</si>
  <si>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</si>
  <si>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</si>
  <si>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</si>
  <si>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</si>
  <si>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</si>
  <si>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</si>
  <si>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</si>
  <si>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LOTTO 32 - PESCE FRESCO (AREA NORD)
LOS 32 - FRISCHER FISCH (BEREICH NORD)
CIG 5420396C45</t>
  </si>
  <si>
    <t>QUANTITÀ INDICATIVA
Fabbisogno indicativo al kg o al pezzo, se specificato /
INDIKATIVE MENGE
indikativer Bedarf pro Stück oder kg wenn angegeben</t>
  </si>
  <si>
    <t>Filetto di persico</t>
  </si>
  <si>
    <t>Kaulbarschfilet</t>
  </si>
  <si>
    <t>Baccalá (stoccafisso bagnato)</t>
  </si>
  <si>
    <t>Kabeljau (gewässerter Stockfisch)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</si>
</sst>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0" fontId="23" fillId="0" borderId="0" xfId="0" applyFont="1" applyFill="1" applyBorder="1" applyAlignment="1" applyProtection="1">
      <alignment/>
      <protection/>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4" fontId="19" fillId="24" borderId="11" xfId="0" applyNumberFormat="1"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0" fontId="19" fillId="24" borderId="14" xfId="0" applyFont="1" applyFill="1" applyBorder="1" applyAlignment="1">
      <alignment vertical="center" wrapText="1"/>
    </xf>
    <xf numFmtId="3" fontId="19" fillId="0" borderId="10"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0" fontId="23"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3" fontId="23" fillId="0" borderId="11" xfId="0" applyNumberFormat="1" applyFont="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4" fillId="0" borderId="15" xfId="0" applyFont="1" applyFill="1" applyBorder="1" applyAlignment="1" applyProtection="1">
      <alignment horizontal="center" vertical="center" textRotation="90" wrapText="1"/>
      <protection/>
    </xf>
    <xf numFmtId="0" fontId="24" fillId="0" borderId="16" xfId="0" applyFont="1" applyFill="1" applyBorder="1" applyAlignment="1" applyProtection="1">
      <alignment horizontal="center" vertical="center" textRotation="90" wrapText="1"/>
      <protection/>
    </xf>
    <xf numFmtId="4" fontId="1" fillId="4" borderId="10" xfId="0" applyNumberFormat="1" applyFont="1" applyFill="1" applyBorder="1" applyAlignment="1">
      <alignment horizontal="center" vertical="center" wrapText="1"/>
    </xf>
    <xf numFmtId="0" fontId="23" fillId="7" borderId="0" xfId="0" applyFont="1" applyFill="1" applyBorder="1" applyAlignment="1" applyProtection="1">
      <alignment/>
      <protection/>
    </xf>
    <xf numFmtId="174" fontId="23" fillId="7" borderId="10" xfId="43" applyNumberFormat="1" applyFont="1" applyFill="1" applyBorder="1" applyAlignment="1">
      <alignment horizontal="center" vertical="center" wrapText="1"/>
    </xf>
    <xf numFmtId="0" fontId="23" fillId="7" borderId="15" xfId="0" applyFont="1" applyFill="1" applyBorder="1" applyAlignment="1" applyProtection="1">
      <alignment horizontal="center" vertical="center" textRotation="90" wrapText="1"/>
      <protection/>
    </xf>
    <xf numFmtId="4" fontId="19" fillId="7" borderId="11" xfId="0" applyNumberFormat="1" applyFont="1" applyFill="1" applyBorder="1" applyAlignment="1">
      <alignment horizontal="center" vertical="center" wrapText="1"/>
    </xf>
    <xf numFmtId="4" fontId="24" fillId="7" borderId="0" xfId="0" applyNumberFormat="1" applyFont="1" applyFill="1" applyBorder="1" applyAlignment="1" applyProtection="1">
      <alignment/>
      <protection/>
    </xf>
    <xf numFmtId="0" fontId="1" fillId="23" borderId="10" xfId="0" applyFont="1" applyFill="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4" fontId="24" fillId="25" borderId="18" xfId="43" applyNumberFormat="1" applyFont="1" applyFill="1" applyBorder="1" applyAlignment="1">
      <alignment horizontal="center" vertical="center" wrapText="1"/>
    </xf>
    <xf numFmtId="4" fontId="1" fillId="25" borderId="10"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4" fontId="35" fillId="25" borderId="20" xfId="0" applyNumberFormat="1" applyFont="1" applyFill="1" applyBorder="1" applyAlignment="1">
      <alignment horizontal="left" vertical="center" wrapText="1"/>
    </xf>
    <xf numFmtId="182" fontId="28" fillId="25" borderId="21" xfId="0" applyNumberFormat="1"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4" fontId="35" fillId="25" borderId="22" xfId="0" applyNumberFormat="1" applyFont="1" applyFill="1" applyBorder="1" applyAlignment="1">
      <alignment horizontal="left" vertical="center" wrapText="1"/>
    </xf>
    <xf numFmtId="0" fontId="35" fillId="25" borderId="23" xfId="0" applyNumberFormat="1" applyFont="1" applyFill="1" applyBorder="1" applyAlignment="1" applyProtection="1">
      <alignment horizontal="center"/>
      <protection locked="0"/>
    </xf>
    <xf numFmtId="0" fontId="35" fillId="25" borderId="23"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 fontId="1" fillId="25" borderId="10" xfId="0" applyNumberFormat="1" applyFont="1" applyFill="1" applyBorder="1" applyAlignment="1" applyProtection="1">
      <alignment horizontal="center" vertical="center" wrapText="1"/>
      <protection locked="0"/>
    </xf>
    <xf numFmtId="182" fontId="28" fillId="25" borderId="21" xfId="0" applyNumberFormat="1" applyFont="1" applyFill="1" applyBorder="1" applyAlignment="1" applyProtection="1">
      <alignment horizontal="center" vertical="center"/>
      <protection/>
    </xf>
    <xf numFmtId="4" fontId="19" fillId="7" borderId="10" xfId="0" applyNumberFormat="1" applyFont="1" applyFill="1" applyBorder="1" applyAlignment="1">
      <alignment horizontal="center" vertical="center" wrapText="1"/>
    </xf>
    <xf numFmtId="4" fontId="1" fillId="7" borderId="0" xfId="0" applyNumberFormat="1" applyFont="1" applyFill="1" applyBorder="1" applyAlignment="1">
      <alignment vertical="center"/>
    </xf>
    <xf numFmtId="3" fontId="23" fillId="0" borderId="11" xfId="0" applyNumberFormat="1" applyFont="1" applyFill="1" applyBorder="1" applyAlignment="1" applyProtection="1">
      <alignment horizontal="center" vertical="center" wrapText="1"/>
      <protection/>
    </xf>
    <xf numFmtId="0" fontId="31"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8" fillId="25" borderId="24" xfId="0" applyFont="1" applyFill="1" applyBorder="1" applyAlignment="1">
      <alignment horizontal="center" vertical="center" wrapText="1"/>
    </xf>
    <xf numFmtId="0" fontId="0" fillId="0" borderId="20" xfId="0" applyBorder="1" applyAlignment="1">
      <alignment/>
    </xf>
    <xf numFmtId="0" fontId="0" fillId="0" borderId="25" xfId="0" applyBorder="1" applyAlignment="1">
      <alignment/>
    </xf>
    <xf numFmtId="0" fontId="0" fillId="0" borderId="22" xfId="0" applyBorder="1" applyAlignment="1">
      <alignment/>
    </xf>
    <xf numFmtId="0" fontId="19" fillId="0" borderId="10" xfId="0" applyFont="1" applyBorder="1" applyAlignment="1">
      <alignment vertical="center"/>
    </xf>
    <xf numFmtId="0" fontId="0" fillId="0" borderId="10" xfId="0" applyBorder="1" applyAlignment="1">
      <alignment vertical="center"/>
    </xf>
    <xf numFmtId="0" fontId="19" fillId="0" borderId="13" xfId="0" applyFont="1" applyBorder="1" applyAlignment="1">
      <alignment vertical="center" wrapText="1"/>
    </xf>
    <xf numFmtId="0" fontId="19" fillId="0" borderId="26" xfId="0" applyFont="1" applyBorder="1" applyAlignment="1">
      <alignment vertical="center"/>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9" fillId="24" borderId="28" xfId="0" applyFont="1" applyFill="1" applyBorder="1" applyAlignment="1">
      <alignment horizontal="left" vertical="center" wrapText="1"/>
    </xf>
    <xf numFmtId="0" fontId="19" fillId="24" borderId="29"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0" fillId="0" borderId="29"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lignment vertical="center" wrapText="1"/>
    </xf>
    <xf numFmtId="0" fontId="32" fillId="23" borderId="13" xfId="0" applyFont="1" applyFill="1" applyBorder="1" applyAlignment="1">
      <alignment horizontal="left" vertical="center" wrapText="1"/>
    </xf>
    <xf numFmtId="0" fontId="33" fillId="0" borderId="30" xfId="0" applyFont="1" applyBorder="1" applyAlignment="1">
      <alignment horizontal="left" vertical="center" wrapText="1"/>
    </xf>
    <xf numFmtId="0" fontId="33" fillId="0" borderId="26" xfId="0" applyFont="1" applyBorder="1" applyAlignment="1">
      <alignment horizontal="left" vertical="center" wrapText="1"/>
    </xf>
    <xf numFmtId="0" fontId="19" fillId="0" borderId="31" xfId="0" applyFont="1" applyBorder="1" applyAlignment="1">
      <alignment vertical="center" wrapText="1"/>
    </xf>
    <xf numFmtId="0" fontId="0" fillId="0" borderId="14" xfId="0" applyBorder="1" applyAlignment="1">
      <alignment vertical="center" wrapText="1"/>
    </xf>
    <xf numFmtId="0" fontId="0" fillId="0" borderId="32" xfId="0" applyBorder="1" applyAlignment="1">
      <alignment vertical="center" wrapText="1"/>
    </xf>
    <xf numFmtId="0" fontId="28" fillId="0" borderId="33" xfId="0" applyFont="1" applyBorder="1" applyAlignment="1">
      <alignment horizontal="justify" vertical="center" wrapText="1"/>
    </xf>
    <xf numFmtId="0" fontId="28" fillId="0" borderId="15" xfId="0" applyFont="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0</xdr:row>
      <xdr:rowOff>114300</xdr:rowOff>
    </xdr:from>
    <xdr:to>
      <xdr:col>19</xdr:col>
      <xdr:colOff>771525</xdr:colOff>
      <xdr:row>0</xdr:row>
      <xdr:rowOff>1447800</xdr:rowOff>
    </xdr:to>
    <xdr:sp>
      <xdr:nvSpPr>
        <xdr:cNvPr id="1" name="TextBox 1"/>
        <xdr:cNvSpPr txBox="1">
          <a:spLocks noChangeArrowheads="1"/>
        </xdr:cNvSpPr>
      </xdr:nvSpPr>
      <xdr:spPr>
        <a:xfrm>
          <a:off x="160972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838200</xdr:colOff>
      <xdr:row>0</xdr:row>
      <xdr:rowOff>123825</xdr:rowOff>
    </xdr:from>
    <xdr:to>
      <xdr:col>23</xdr:col>
      <xdr:colOff>1228725</xdr:colOff>
      <xdr:row>0</xdr:row>
      <xdr:rowOff>1457325</xdr:rowOff>
    </xdr:to>
    <xdr:sp>
      <xdr:nvSpPr>
        <xdr:cNvPr id="2" name="TextBox 2"/>
        <xdr:cNvSpPr txBox="1">
          <a:spLocks noChangeArrowheads="1"/>
        </xdr:cNvSpPr>
      </xdr:nvSpPr>
      <xdr:spPr>
        <a:xfrm>
          <a:off x="16935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zoomScalePageLayoutView="0" workbookViewId="0" topLeftCell="A4">
      <selection activeCell="C5" sqref="C5:C13"/>
    </sheetView>
  </sheetViews>
  <sheetFormatPr defaultColWidth="11.57421875" defaultRowHeight="15"/>
  <cols>
    <col min="1" max="1" width="5.57421875" style="10" customWidth="1"/>
    <col min="2" max="3" width="38.7109375" style="1" customWidth="1"/>
    <col min="4" max="5" width="35.57421875" style="1" customWidth="1"/>
    <col min="6" max="6" width="6.140625" style="11" customWidth="1"/>
    <col min="7" max="7" width="7.00390625" style="11" customWidth="1"/>
    <col min="8" max="8" width="10.140625" style="15" customWidth="1"/>
    <col min="9" max="9" width="5.8515625" style="15" customWidth="1"/>
    <col min="10" max="10" width="9.140625" style="15" customWidth="1"/>
    <col min="11" max="11" width="5.140625" style="16" bestFit="1" customWidth="1"/>
    <col min="12" max="13" width="5.140625" style="18" bestFit="1" customWidth="1"/>
    <col min="14" max="14" width="13.7109375" style="18" customWidth="1"/>
    <col min="15" max="15" width="13.7109375" style="18" hidden="1" customWidth="1"/>
    <col min="16" max="16" width="10.00390625" style="18" hidden="1" customWidth="1"/>
    <col min="17" max="17" width="12.8515625" style="40" hidden="1" customWidth="1"/>
    <col min="18" max="18" width="19.8515625" style="18" customWidth="1"/>
    <col min="19" max="19" width="11.57421875" style="12" hidden="1" customWidth="1"/>
    <col min="20" max="20" width="11.57421875" style="13" hidden="1" customWidth="1"/>
    <col min="21" max="21" width="11.57421875" style="14" hidden="1" customWidth="1"/>
    <col min="22" max="22" width="13.57421875" style="13" hidden="1" customWidth="1"/>
    <col min="23" max="24" width="19.8515625" style="18" customWidth="1"/>
    <col min="25" max="25" width="0" style="1" hidden="1" customWidth="1"/>
    <col min="26" max="16384" width="11.57421875" style="1" customWidth="1"/>
  </cols>
  <sheetData>
    <row r="1" spans="1:26" ht="123" customHeight="1" thickBot="1">
      <c r="A1" s="67" t="s">
        <v>37</v>
      </c>
      <c r="B1" s="68"/>
      <c r="C1" s="68"/>
      <c r="D1" s="68"/>
      <c r="E1" s="68"/>
      <c r="F1" s="68"/>
      <c r="G1" s="68"/>
      <c r="H1" s="68"/>
      <c r="I1" s="68"/>
      <c r="J1" s="68"/>
      <c r="K1" s="68"/>
      <c r="L1" s="68"/>
      <c r="M1" s="68"/>
      <c r="N1" s="68"/>
      <c r="O1" s="68"/>
      <c r="P1" s="68"/>
      <c r="Q1" s="68"/>
      <c r="R1" s="68"/>
      <c r="S1" s="68"/>
      <c r="T1" s="68"/>
      <c r="U1" s="69"/>
      <c r="V1" s="69"/>
      <c r="W1" s="69"/>
      <c r="X1" s="69"/>
      <c r="Y1" s="14"/>
      <c r="Z1" s="13"/>
    </row>
    <row r="2" spans="1:24" ht="150" customHeight="1" thickBot="1">
      <c r="A2" s="86" t="s">
        <v>44</v>
      </c>
      <c r="B2" s="87"/>
      <c r="C2" s="88"/>
      <c r="D2" s="25" t="s">
        <v>10</v>
      </c>
      <c r="E2" s="26" t="s">
        <v>11</v>
      </c>
      <c r="F2" s="17" t="s">
        <v>12</v>
      </c>
      <c r="G2" s="17" t="s">
        <v>4</v>
      </c>
      <c r="H2" s="17" t="s">
        <v>28</v>
      </c>
      <c r="I2" s="17" t="s">
        <v>13</v>
      </c>
      <c r="J2" s="17" t="s">
        <v>29</v>
      </c>
      <c r="K2" s="17" t="s">
        <v>30</v>
      </c>
      <c r="L2" s="27" t="s">
        <v>31</v>
      </c>
      <c r="M2" s="17" t="s">
        <v>14</v>
      </c>
      <c r="N2" s="28" t="s">
        <v>45</v>
      </c>
      <c r="O2" s="28" t="s">
        <v>45</v>
      </c>
      <c r="P2" s="28"/>
      <c r="Q2" s="41"/>
      <c r="R2" s="29" t="s">
        <v>15</v>
      </c>
      <c r="S2" s="1"/>
      <c r="T2" s="1"/>
      <c r="U2" s="1"/>
      <c r="V2" s="1"/>
      <c r="W2" s="51" t="s">
        <v>38</v>
      </c>
      <c r="X2" s="51" t="s">
        <v>39</v>
      </c>
    </row>
    <row r="3" spans="1:24" ht="84" customHeight="1" thickBot="1">
      <c r="A3" s="89" t="s">
        <v>16</v>
      </c>
      <c r="B3" s="90"/>
      <c r="C3" s="90"/>
      <c r="D3" s="90"/>
      <c r="E3" s="90"/>
      <c r="F3" s="90"/>
      <c r="G3" s="90"/>
      <c r="H3" s="90"/>
      <c r="I3" s="90"/>
      <c r="J3" s="90"/>
      <c r="K3" s="90"/>
      <c r="L3" s="90"/>
      <c r="M3" s="90"/>
      <c r="N3" s="90"/>
      <c r="O3" s="90"/>
      <c r="P3" s="90"/>
      <c r="Q3" s="90"/>
      <c r="R3" s="91"/>
      <c r="S3" s="1"/>
      <c r="T3" s="1"/>
      <c r="U3" s="1"/>
      <c r="V3" s="1"/>
      <c r="W3" s="1"/>
      <c r="X3" s="1"/>
    </row>
    <row r="4" spans="1:24" ht="19.5" customHeight="1" thickBot="1">
      <c r="A4" s="92" t="s">
        <v>17</v>
      </c>
      <c r="B4" s="93"/>
      <c r="C4" s="93"/>
      <c r="D4" s="93"/>
      <c r="E4" s="93"/>
      <c r="F4" s="93"/>
      <c r="G4" s="93"/>
      <c r="H4" s="93"/>
      <c r="I4" s="93"/>
      <c r="J4" s="93"/>
      <c r="K4" s="93"/>
      <c r="L4" s="37"/>
      <c r="M4" s="37"/>
      <c r="N4" s="37"/>
      <c r="O4" s="37"/>
      <c r="P4" s="37"/>
      <c r="Q4" s="42"/>
      <c r="R4" s="37"/>
      <c r="S4" s="6"/>
      <c r="T4" s="7"/>
      <c r="U4" s="8"/>
      <c r="V4" s="9"/>
      <c r="W4" s="37"/>
      <c r="X4" s="38"/>
    </row>
    <row r="5" spans="1:25" ht="33.75">
      <c r="A5" s="78"/>
      <c r="B5" s="80" t="s">
        <v>18</v>
      </c>
      <c r="C5" s="80" t="s">
        <v>19</v>
      </c>
      <c r="D5" s="20" t="s">
        <v>22</v>
      </c>
      <c r="E5" s="20" t="s">
        <v>5</v>
      </c>
      <c r="F5" s="21"/>
      <c r="G5" s="21">
        <v>1</v>
      </c>
      <c r="H5" s="21" t="s">
        <v>0</v>
      </c>
      <c r="I5" s="21">
        <v>1</v>
      </c>
      <c r="J5" s="21" t="s">
        <v>0</v>
      </c>
      <c r="K5" s="22" t="s">
        <v>26</v>
      </c>
      <c r="L5" s="33" t="s">
        <v>27</v>
      </c>
      <c r="M5" s="34" t="s">
        <v>0</v>
      </c>
      <c r="N5" s="66">
        <f>O5/5*3</f>
        <v>21750</v>
      </c>
      <c r="O5" s="35">
        <f>P5*5</f>
        <v>36250</v>
      </c>
      <c r="P5" s="36">
        <v>7250</v>
      </c>
      <c r="Q5" s="43">
        <f>R5*O5</f>
        <v>398351.25</v>
      </c>
      <c r="R5" s="39">
        <v>10.989</v>
      </c>
      <c r="S5" s="2">
        <v>9.99</v>
      </c>
      <c r="T5" s="3"/>
      <c r="U5" s="4">
        <v>7.15</v>
      </c>
      <c r="V5" s="5">
        <v>4.85</v>
      </c>
      <c r="W5" s="62"/>
      <c r="X5" s="52">
        <f>W5*N5</f>
        <v>0</v>
      </c>
      <c r="Y5" s="64">
        <f>R5*N5</f>
        <v>239010.75000000003</v>
      </c>
    </row>
    <row r="6" spans="1:25" ht="39.75" customHeight="1">
      <c r="A6" s="79"/>
      <c r="B6" s="81"/>
      <c r="C6" s="83"/>
      <c r="D6" s="23" t="s">
        <v>23</v>
      </c>
      <c r="E6" s="24" t="s">
        <v>20</v>
      </c>
      <c r="F6" s="21"/>
      <c r="G6" s="19">
        <v>1</v>
      </c>
      <c r="H6" s="19" t="s">
        <v>0</v>
      </c>
      <c r="I6" s="21">
        <v>1</v>
      </c>
      <c r="J6" s="21" t="s">
        <v>0</v>
      </c>
      <c r="K6" s="22" t="s">
        <v>26</v>
      </c>
      <c r="L6" s="33" t="s">
        <v>27</v>
      </c>
      <c r="M6" s="34" t="s">
        <v>0</v>
      </c>
      <c r="N6" s="66">
        <f aca="true" t="shared" si="0" ref="N6:N13">O6/5*3</f>
        <v>4035</v>
      </c>
      <c r="O6" s="32">
        <f aca="true" t="shared" si="1" ref="O6:O13">P6*5</f>
        <v>6725</v>
      </c>
      <c r="P6" s="31">
        <v>1345</v>
      </c>
      <c r="Q6" s="43">
        <f aca="true" t="shared" si="2" ref="Q6:Q13">R6*O6</f>
        <v>72495.5</v>
      </c>
      <c r="R6" s="39">
        <v>10.78</v>
      </c>
      <c r="S6" s="2">
        <v>8.59</v>
      </c>
      <c r="T6" s="3">
        <v>9.8</v>
      </c>
      <c r="U6" s="4">
        <v>6.98</v>
      </c>
      <c r="V6" s="5"/>
      <c r="W6" s="62"/>
      <c r="X6" s="52">
        <f aca="true" t="shared" si="3" ref="X6:X13">W6*N6</f>
        <v>0</v>
      </c>
      <c r="Y6" s="64">
        <f aca="true" t="shared" si="4" ref="Y6:Y13">R6*N6</f>
        <v>43497.299999999996</v>
      </c>
    </row>
    <row r="7" spans="1:25" ht="33.75">
      <c r="A7" s="79"/>
      <c r="B7" s="81"/>
      <c r="C7" s="83"/>
      <c r="D7" s="23" t="s">
        <v>24</v>
      </c>
      <c r="E7" s="23" t="s">
        <v>6</v>
      </c>
      <c r="F7" s="19"/>
      <c r="G7" s="19"/>
      <c r="H7" s="19" t="s">
        <v>0</v>
      </c>
      <c r="I7" s="21">
        <v>1</v>
      </c>
      <c r="J7" s="21" t="s">
        <v>0</v>
      </c>
      <c r="K7" s="22" t="s">
        <v>26</v>
      </c>
      <c r="L7" s="33" t="s">
        <v>27</v>
      </c>
      <c r="M7" s="34" t="s">
        <v>0</v>
      </c>
      <c r="N7" s="66">
        <f t="shared" si="0"/>
        <v>17550</v>
      </c>
      <c r="O7" s="32">
        <f t="shared" si="1"/>
        <v>29250</v>
      </c>
      <c r="P7" s="31">
        <v>5850</v>
      </c>
      <c r="Q7" s="43">
        <f t="shared" si="2"/>
        <v>370012.5</v>
      </c>
      <c r="R7" s="39">
        <v>12.65</v>
      </c>
      <c r="S7" s="2">
        <v>9.69</v>
      </c>
      <c r="T7" s="3">
        <v>11.5</v>
      </c>
      <c r="U7" s="4">
        <v>7.75</v>
      </c>
      <c r="V7" s="5"/>
      <c r="W7" s="62"/>
      <c r="X7" s="52">
        <f t="shared" si="3"/>
        <v>0</v>
      </c>
      <c r="Y7" s="64">
        <f t="shared" si="4"/>
        <v>222007.5</v>
      </c>
    </row>
    <row r="8" spans="1:25" ht="45">
      <c r="A8" s="79"/>
      <c r="B8" s="81"/>
      <c r="C8" s="83"/>
      <c r="D8" s="23" t="s">
        <v>25</v>
      </c>
      <c r="E8" s="23" t="s">
        <v>21</v>
      </c>
      <c r="F8" s="19"/>
      <c r="G8" s="19"/>
      <c r="H8" s="19" t="s">
        <v>0</v>
      </c>
      <c r="I8" s="21">
        <v>1</v>
      </c>
      <c r="J8" s="21" t="s">
        <v>0</v>
      </c>
      <c r="K8" s="22" t="s">
        <v>26</v>
      </c>
      <c r="L8" s="33" t="s">
        <v>27</v>
      </c>
      <c r="M8" s="34" t="s">
        <v>0</v>
      </c>
      <c r="N8" s="66">
        <f t="shared" si="0"/>
        <v>10680</v>
      </c>
      <c r="O8" s="32">
        <f t="shared" si="1"/>
        <v>17800</v>
      </c>
      <c r="P8" s="31">
        <v>3560</v>
      </c>
      <c r="Q8" s="43">
        <f t="shared" si="2"/>
        <v>163101.4</v>
      </c>
      <c r="R8" s="39">
        <v>9.163</v>
      </c>
      <c r="S8" s="2">
        <v>7.99</v>
      </c>
      <c r="T8" s="3">
        <v>8.33</v>
      </c>
      <c r="U8" s="4">
        <v>6.26</v>
      </c>
      <c r="V8" s="5"/>
      <c r="W8" s="62"/>
      <c r="X8" s="52">
        <f t="shared" si="3"/>
        <v>0</v>
      </c>
      <c r="Y8" s="64">
        <f t="shared" si="4"/>
        <v>97860.84</v>
      </c>
    </row>
    <row r="9" spans="1:25" ht="14.25" customHeight="1">
      <c r="A9" s="79"/>
      <c r="B9" s="81"/>
      <c r="C9" s="83"/>
      <c r="D9" s="23" t="s">
        <v>1</v>
      </c>
      <c r="E9" s="23" t="s">
        <v>7</v>
      </c>
      <c r="F9" s="19"/>
      <c r="G9" s="19">
        <v>1</v>
      </c>
      <c r="H9" s="19" t="s">
        <v>0</v>
      </c>
      <c r="I9" s="19">
        <v>1</v>
      </c>
      <c r="J9" s="19" t="s">
        <v>0</v>
      </c>
      <c r="K9" s="22" t="s">
        <v>26</v>
      </c>
      <c r="L9" s="33" t="s">
        <v>27</v>
      </c>
      <c r="M9" s="34" t="s">
        <v>0</v>
      </c>
      <c r="N9" s="66">
        <f t="shared" si="0"/>
        <v>2400</v>
      </c>
      <c r="O9" s="32">
        <f t="shared" si="1"/>
        <v>4000</v>
      </c>
      <c r="P9" s="31">
        <v>800</v>
      </c>
      <c r="Q9" s="43">
        <f t="shared" si="2"/>
        <v>27016</v>
      </c>
      <c r="R9" s="39">
        <v>6.754</v>
      </c>
      <c r="S9" s="2"/>
      <c r="T9" s="3"/>
      <c r="U9" s="4">
        <v>6.14</v>
      </c>
      <c r="V9" s="5"/>
      <c r="W9" s="62"/>
      <c r="X9" s="52">
        <f t="shared" si="3"/>
        <v>0</v>
      </c>
      <c r="Y9" s="64">
        <f t="shared" si="4"/>
        <v>16209.599999999999</v>
      </c>
    </row>
    <row r="10" spans="1:25" ht="15.75" customHeight="1">
      <c r="A10" s="79"/>
      <c r="B10" s="81"/>
      <c r="C10" s="83"/>
      <c r="D10" s="23" t="s">
        <v>2</v>
      </c>
      <c r="E10" s="23" t="s">
        <v>8</v>
      </c>
      <c r="F10" s="19"/>
      <c r="G10" s="19">
        <v>1</v>
      </c>
      <c r="H10" s="19" t="s">
        <v>0</v>
      </c>
      <c r="I10" s="19">
        <v>1</v>
      </c>
      <c r="J10" s="19" t="s">
        <v>0</v>
      </c>
      <c r="K10" s="22" t="s">
        <v>26</v>
      </c>
      <c r="L10" s="33" t="s">
        <v>27</v>
      </c>
      <c r="M10" s="34" t="s">
        <v>0</v>
      </c>
      <c r="N10" s="66">
        <f t="shared" si="0"/>
        <v>2325</v>
      </c>
      <c r="O10" s="32">
        <f t="shared" si="1"/>
        <v>3875</v>
      </c>
      <c r="P10" s="31">
        <v>775</v>
      </c>
      <c r="Q10" s="43">
        <f t="shared" si="2"/>
        <v>40621.625</v>
      </c>
      <c r="R10" s="39">
        <v>10.483</v>
      </c>
      <c r="S10" s="2"/>
      <c r="T10" s="3"/>
      <c r="U10" s="4">
        <v>9.53</v>
      </c>
      <c r="V10" s="5"/>
      <c r="W10" s="62"/>
      <c r="X10" s="52">
        <f t="shared" si="3"/>
        <v>0</v>
      </c>
      <c r="Y10" s="64">
        <f t="shared" si="4"/>
        <v>24372.975000000002</v>
      </c>
    </row>
    <row r="11" spans="1:25" ht="13.5" customHeight="1">
      <c r="A11" s="79"/>
      <c r="B11" s="81"/>
      <c r="C11" s="83"/>
      <c r="D11" s="23" t="s">
        <v>48</v>
      </c>
      <c r="E11" s="23" t="s">
        <v>49</v>
      </c>
      <c r="F11" s="19"/>
      <c r="G11" s="19">
        <v>1</v>
      </c>
      <c r="H11" s="19" t="s">
        <v>0</v>
      </c>
      <c r="I11" s="19">
        <v>1</v>
      </c>
      <c r="J11" s="19" t="s">
        <v>0</v>
      </c>
      <c r="K11" s="22" t="s">
        <v>26</v>
      </c>
      <c r="L11" s="33" t="s">
        <v>27</v>
      </c>
      <c r="M11" s="34" t="s">
        <v>0</v>
      </c>
      <c r="N11" s="66">
        <f t="shared" si="0"/>
        <v>330</v>
      </c>
      <c r="O11" s="32">
        <f t="shared" si="1"/>
        <v>550</v>
      </c>
      <c r="P11" s="31">
        <v>110</v>
      </c>
      <c r="Q11" s="43">
        <f t="shared" si="2"/>
        <v>4290</v>
      </c>
      <c r="R11" s="39">
        <v>7.8</v>
      </c>
      <c r="S11" s="2"/>
      <c r="T11" s="3"/>
      <c r="U11" s="4">
        <v>7.07</v>
      </c>
      <c r="V11" s="5"/>
      <c r="W11" s="62"/>
      <c r="X11" s="52">
        <f t="shared" si="3"/>
        <v>0</v>
      </c>
      <c r="Y11" s="64">
        <f t="shared" si="4"/>
        <v>2574</v>
      </c>
    </row>
    <row r="12" spans="1:25" ht="14.25" customHeight="1">
      <c r="A12" s="79"/>
      <c r="B12" s="81"/>
      <c r="C12" s="83"/>
      <c r="D12" s="23" t="s">
        <v>46</v>
      </c>
      <c r="E12" s="23" t="s">
        <v>47</v>
      </c>
      <c r="F12" s="19"/>
      <c r="G12" s="19">
        <v>1</v>
      </c>
      <c r="H12" s="19" t="s">
        <v>0</v>
      </c>
      <c r="I12" s="19">
        <v>1</v>
      </c>
      <c r="J12" s="19" t="s">
        <v>0</v>
      </c>
      <c r="K12" s="22" t="s">
        <v>26</v>
      </c>
      <c r="L12" s="33" t="s">
        <v>27</v>
      </c>
      <c r="M12" s="34" t="s">
        <v>0</v>
      </c>
      <c r="N12" s="66">
        <f t="shared" si="0"/>
        <v>1200</v>
      </c>
      <c r="O12" s="32">
        <f t="shared" si="1"/>
        <v>2000</v>
      </c>
      <c r="P12" s="31">
        <v>400</v>
      </c>
      <c r="Q12" s="43">
        <f t="shared" si="2"/>
        <v>14740</v>
      </c>
      <c r="R12" s="39">
        <v>7.37</v>
      </c>
      <c r="S12" s="2"/>
      <c r="T12" s="3"/>
      <c r="U12" s="4">
        <v>6.7</v>
      </c>
      <c r="V12" s="5"/>
      <c r="W12" s="62"/>
      <c r="X12" s="52">
        <f t="shared" si="3"/>
        <v>0</v>
      </c>
      <c r="Y12" s="64">
        <f t="shared" si="4"/>
        <v>8844</v>
      </c>
    </row>
    <row r="13" spans="1:25" ht="14.25" customHeight="1">
      <c r="A13" s="79"/>
      <c r="B13" s="82"/>
      <c r="C13" s="84"/>
      <c r="D13" s="23" t="s">
        <v>3</v>
      </c>
      <c r="E13" s="23" t="s">
        <v>9</v>
      </c>
      <c r="F13" s="19"/>
      <c r="G13" s="19">
        <v>1</v>
      </c>
      <c r="H13" s="19" t="s">
        <v>0</v>
      </c>
      <c r="I13" s="19">
        <v>1</v>
      </c>
      <c r="J13" s="19" t="s">
        <v>0</v>
      </c>
      <c r="K13" s="22" t="s">
        <v>26</v>
      </c>
      <c r="L13" s="33" t="s">
        <v>27</v>
      </c>
      <c r="M13" s="34" t="s">
        <v>0</v>
      </c>
      <c r="N13" s="66">
        <f t="shared" si="0"/>
        <v>1320</v>
      </c>
      <c r="O13" s="32">
        <f t="shared" si="1"/>
        <v>2200</v>
      </c>
      <c r="P13" s="31">
        <v>440</v>
      </c>
      <c r="Q13" s="43">
        <f t="shared" si="2"/>
        <v>30250</v>
      </c>
      <c r="R13" s="39">
        <v>13.75</v>
      </c>
      <c r="S13" s="2"/>
      <c r="T13" s="3">
        <v>12.5</v>
      </c>
      <c r="U13" s="4"/>
      <c r="V13" s="5"/>
      <c r="W13" s="62"/>
      <c r="X13" s="52">
        <f t="shared" si="3"/>
        <v>0</v>
      </c>
      <c r="Y13" s="64">
        <f t="shared" si="4"/>
        <v>18150</v>
      </c>
    </row>
    <row r="14" ht="12" thickBot="1">
      <c r="E14" s="30"/>
    </row>
    <row r="15" spans="10:25" ht="45" customHeight="1">
      <c r="J15" s="53"/>
      <c r="K15" s="70" t="s">
        <v>40</v>
      </c>
      <c r="L15" s="71"/>
      <c r="M15" s="71"/>
      <c r="N15" s="71"/>
      <c r="O15" s="71"/>
      <c r="P15" s="71"/>
      <c r="Q15" s="71"/>
      <c r="R15" s="71"/>
      <c r="S15" s="54" t="s">
        <v>41</v>
      </c>
      <c r="T15" s="55" t="e">
        <f>SUM(#REF!)</f>
        <v>#REF!</v>
      </c>
      <c r="W15" s="54" t="s">
        <v>41</v>
      </c>
      <c r="X15" s="63">
        <f>SUM(X5:X13)</f>
        <v>0</v>
      </c>
      <c r="Y15" s="65">
        <f>SUM(Y5:Y14)</f>
        <v>672526.965</v>
      </c>
    </row>
    <row r="16" spans="10:24" ht="45" customHeight="1" thickBot="1">
      <c r="J16" s="56"/>
      <c r="K16" s="72"/>
      <c r="L16" s="73"/>
      <c r="M16" s="73"/>
      <c r="N16" s="73"/>
      <c r="O16" s="73"/>
      <c r="P16" s="73"/>
      <c r="Q16" s="73"/>
      <c r="R16" s="73"/>
      <c r="S16" s="57" t="s">
        <v>42</v>
      </c>
      <c r="T16" s="58"/>
      <c r="W16" s="57" t="s">
        <v>42</v>
      </c>
      <c r="X16" s="59"/>
    </row>
    <row r="17" spans="2:24" ht="17.25" customHeight="1" thickBot="1">
      <c r="B17" s="45" t="s">
        <v>32</v>
      </c>
      <c r="C17" s="46"/>
      <c r="D17" s="47"/>
      <c r="K17" s="15"/>
      <c r="L17" s="15"/>
      <c r="M17" s="15"/>
      <c r="N17" s="15"/>
      <c r="O17" s="15"/>
      <c r="P17" s="48"/>
      <c r="Q17" s="16"/>
      <c r="R17" s="16"/>
      <c r="S17" s="16"/>
      <c r="W17" s="1"/>
      <c r="X17" s="1"/>
    </row>
    <row r="18" spans="2:24" ht="45" customHeight="1">
      <c r="B18" s="50" t="s">
        <v>33</v>
      </c>
      <c r="C18" s="74" t="s">
        <v>34</v>
      </c>
      <c r="D18" s="75"/>
      <c r="J18" s="60"/>
      <c r="K18" s="70" t="s">
        <v>43</v>
      </c>
      <c r="L18" s="71"/>
      <c r="M18" s="71"/>
      <c r="N18" s="71"/>
      <c r="O18" s="71"/>
      <c r="P18" s="71"/>
      <c r="Q18" s="71"/>
      <c r="R18" s="71"/>
      <c r="S18" s="54" t="s">
        <v>41</v>
      </c>
      <c r="T18" s="55"/>
      <c r="W18" s="54" t="s">
        <v>41</v>
      </c>
      <c r="X18" s="55"/>
    </row>
    <row r="19" spans="2:24" ht="45" customHeight="1" thickBot="1">
      <c r="B19" s="50" t="s">
        <v>30</v>
      </c>
      <c r="C19" s="76" t="s">
        <v>35</v>
      </c>
      <c r="D19" s="77"/>
      <c r="J19" s="61"/>
      <c r="K19" s="72"/>
      <c r="L19" s="73"/>
      <c r="M19" s="73"/>
      <c r="N19" s="73"/>
      <c r="O19" s="73"/>
      <c r="P19" s="73"/>
      <c r="Q19" s="73"/>
      <c r="R19" s="73"/>
      <c r="S19" s="57" t="s">
        <v>42</v>
      </c>
      <c r="T19" s="58"/>
      <c r="W19" s="57" t="s">
        <v>42</v>
      </c>
      <c r="X19" s="59"/>
    </row>
    <row r="20" spans="2:24" ht="42" customHeight="1">
      <c r="B20" s="50" t="s">
        <v>31</v>
      </c>
      <c r="C20" s="85" t="s">
        <v>36</v>
      </c>
      <c r="D20" s="75"/>
      <c r="K20" s="15"/>
      <c r="L20" s="15"/>
      <c r="M20" s="15"/>
      <c r="N20" s="15"/>
      <c r="O20" s="15"/>
      <c r="P20" s="48"/>
      <c r="Q20" s="49" t="e">
        <f>SUM(#REF!)</f>
        <v>#REF!</v>
      </c>
      <c r="R20" s="16"/>
      <c r="S20" s="16"/>
      <c r="T20" s="16"/>
      <c r="U20" s="12"/>
      <c r="W20" s="14"/>
      <c r="X20" s="13"/>
    </row>
    <row r="21" ht="11.25">
      <c r="Q21" s="44">
        <f>SUM(Q5:Q13)</f>
        <v>1120878.275</v>
      </c>
    </row>
  </sheetData>
  <sheetProtection password="CC06" sheet="1"/>
  <mergeCells count="12">
    <mergeCell ref="C20:D20"/>
    <mergeCell ref="A2:C2"/>
    <mergeCell ref="A3:R3"/>
    <mergeCell ref="A4:K4"/>
    <mergeCell ref="A1:X1"/>
    <mergeCell ref="K15:R16"/>
    <mergeCell ref="C18:D18"/>
    <mergeCell ref="K18:R19"/>
    <mergeCell ref="C19:D19"/>
    <mergeCell ref="A5:A13"/>
    <mergeCell ref="B5:B13"/>
    <mergeCell ref="C5:C13"/>
  </mergeCells>
  <conditionalFormatting sqref="W5:W13">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8" r:id="rId2"/>
  <ignoredErrors>
    <ignoredError sqref="X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2013-11-27T11:03:47Z</cp:lastPrinted>
  <dcterms:created xsi:type="dcterms:W3CDTF">2013-05-07T14:09:25Z</dcterms:created>
  <dcterms:modified xsi:type="dcterms:W3CDTF">2013-12-12T09:29:43Z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554723268</vt:i4>
  </property>
  <property fmtid="{D5CDD505-2E9C-101B-9397-08002B2CF9AE}" pid="3" name="_EmailSubject">
    <vt:lpwstr>Los de.it 22_23_24.xls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-480789179</vt:i4>
  </property>
  <property fmtid="{D5CDD505-2E9C-101B-9397-08002B2CF9AE}" pid="7" name="_ReviewingToolsShownOnce">
    <vt:lpwstr/>
  </property>
</Properties>
</file>