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Titelblatt" sheetId="1" r:id="rId1"/>
    <sheet name="LV" sheetId="2" r:id="rId2"/>
  </sheets>
  <definedNames>
    <definedName name="_xlnm.Print_Titles" localSheetId="1">'LV'!$20:$22</definedName>
  </definedNames>
  <calcPr fullCalcOnLoad="1"/>
</workbook>
</file>

<file path=xl/sharedStrings.xml><?xml version="1.0" encoding="utf-8"?>
<sst xmlns="http://schemas.openxmlformats.org/spreadsheetml/2006/main" count="747" uniqueCount="642">
  <si>
    <t>ELEMENTARPREISE</t>
  </si>
  <si>
    <t>ALLGEMEINE UND BESONDERE LASTEN DER BAUSTELLE</t>
  </si>
  <si>
    <t>ERDBEWEGUNGEN, ABBRUCHSARBEITEN</t>
  </si>
  <si>
    <t>BETON UND STAHLBETON</t>
  </si>
  <si>
    <t>MAUERWERK AUS NATUR- UND KUNSTSTEIN</t>
  </si>
  <si>
    <t>ROHRLEITUNGEN, LIEFERUNG UND EINBAU</t>
  </si>
  <si>
    <t>VORGEFERTIGTE SCHÄCHTE</t>
  </si>
  <si>
    <t>BELAGSARBEITEN</t>
  </si>
  <si>
    <t>ELEKTRISCHE LEITUNGEN, ÖFFENTLICHE BELEUCHTUNG</t>
  </si>
  <si>
    <t>BEGRÜNUNGS- UND GÄRTNERARBEITEN</t>
  </si>
  <si>
    <t>Kode</t>
  </si>
  <si>
    <t>Text</t>
  </si>
  <si>
    <t>Maß.</t>
  </si>
  <si>
    <t>Menge</t>
  </si>
  <si>
    <t>Preis</t>
  </si>
  <si>
    <t>Betrag</t>
  </si>
  <si>
    <t>A)</t>
  </si>
  <si>
    <t>Auftraggeber:</t>
  </si>
  <si>
    <t>Projekt:</t>
  </si>
  <si>
    <t>(deutsch)</t>
  </si>
  <si>
    <t>Ausgearb.</t>
  </si>
  <si>
    <t>Geprüft</t>
  </si>
  <si>
    <t>Datum:</t>
  </si>
  <si>
    <t>A</t>
  </si>
  <si>
    <t>B</t>
  </si>
  <si>
    <t>C</t>
  </si>
  <si>
    <t xml:space="preserve">D </t>
  </si>
  <si>
    <t>E</t>
  </si>
  <si>
    <t>F</t>
  </si>
  <si>
    <t>G</t>
  </si>
  <si>
    <t>Büroleiter: Dr. Ing. Michael Pfeifer</t>
  </si>
  <si>
    <t>BETRAG DER ARBEITEN OHNE SICHERHEITSKOSTEN</t>
  </si>
  <si>
    <t>GESAMTBETRAG DER ARBEITEN MIT SICHERHEITSKOSTEN</t>
  </si>
  <si>
    <t xml:space="preserve">GEMEINDE WOLKENSTEIN </t>
  </si>
  <si>
    <t>Projekt:  Dr. Ing. Heinz Perathoner</t>
  </si>
  <si>
    <t>51.00.00.00</t>
  </si>
  <si>
    <t>h</t>
  </si>
  <si>
    <t>51.01.01.02</t>
  </si>
  <si>
    <t>Spezialisierter Arbeiter</t>
  </si>
  <si>
    <t>51.01.01.03</t>
  </si>
  <si>
    <t>Qualifizierter Arbeiter</t>
  </si>
  <si>
    <t>51.01.01.04</t>
  </si>
  <si>
    <t>Arbeiter</t>
  </si>
  <si>
    <t>51.02.00.00</t>
  </si>
  <si>
    <t>MIETEN</t>
  </si>
  <si>
    <t>51.02.01.00</t>
  </si>
  <si>
    <t>TRANSPORTGERÄTE</t>
  </si>
  <si>
    <t>51.02.01.14</t>
  </si>
  <si>
    <t>Lastwagen mit Kippbrücke, 3- seitig</t>
  </si>
  <si>
    <t>51.02.01.14D</t>
  </si>
  <si>
    <t>Nutzlast über 10,50 bis 14,0 t</t>
  </si>
  <si>
    <t>51.02.01.14G</t>
  </si>
  <si>
    <t>Gewicht (Sondergenehmigung) 33 t</t>
  </si>
  <si>
    <t>51.02.02.00</t>
  </si>
  <si>
    <t>ERDBEWEGUNGS- UND LADEMASCHINEN</t>
  </si>
  <si>
    <t>51.02.02.01</t>
  </si>
  <si>
    <t>Hydraulik-Bagger mit gummibereift, Motorleistung:</t>
  </si>
  <si>
    <t>51.02.02.01C</t>
  </si>
  <si>
    <t>von 51 bis 76 kW (69 - 102 PS)</t>
  </si>
  <si>
    <t>51.02.02.01E</t>
  </si>
  <si>
    <t>von 102 bis 152 kW (137 - 204 PS)</t>
  </si>
  <si>
    <t>51.02.02.10</t>
  </si>
  <si>
    <t>Schaufellader mit Raupen oder gummibereift, Motorleistung:</t>
  </si>
  <si>
    <t>51.02.02.10D</t>
  </si>
  <si>
    <t>über 77 bis 101 kW (103 - 136 PS)</t>
  </si>
  <si>
    <t>51.02.03.00</t>
  </si>
  <si>
    <t>VERDICHTUNGSGERÄTE</t>
  </si>
  <si>
    <t>51.02.03.12</t>
  </si>
  <si>
    <t>Selbstfahrende Rüttelwalze</t>
  </si>
  <si>
    <t>51.02.03.12D</t>
  </si>
  <si>
    <t>Tandemwalze mit Kabine, Gewicht über 6,00 bis 9,00 t</t>
  </si>
  <si>
    <t>SUMME BELAGSARBEITEN</t>
  </si>
  <si>
    <t>52.00.00.00</t>
  </si>
  <si>
    <t>52.01.00.00</t>
  </si>
  <si>
    <t>ALLGEMEINE BAUSTELLENLASTEN</t>
  </si>
  <si>
    <t>52.01.01.00</t>
  </si>
  <si>
    <t>EINRICHTUNG, INSTANDHALTUNG, RÄUMUNG DER BAUSTELLE</t>
  </si>
  <si>
    <t>52.01.01.01</t>
  </si>
  <si>
    <t>Einrichtung, Instandhaltung und Abbruch der Baustelle</t>
  </si>
  <si>
    <t>psch</t>
  </si>
  <si>
    <t>52.01.03.00</t>
  </si>
  <si>
    <t>BAUSTELLENSCHILDER</t>
  </si>
  <si>
    <t>52.01.03.02</t>
  </si>
  <si>
    <t>Dreisprachiges Baustellenschild</t>
  </si>
  <si>
    <t>52.01.03.02C</t>
  </si>
  <si>
    <t>Dimension nach Angabe der BL</t>
  </si>
  <si>
    <t>m2</t>
  </si>
  <si>
    <t>SUMME ELEMENTARPREISE</t>
  </si>
  <si>
    <t>SUMME ALLGEMEINE UND BESONDERE LASTEN DER BAUSTELLE</t>
  </si>
  <si>
    <t>53.00.00.00</t>
  </si>
  <si>
    <t>VORBEREITUNGS- UND ABSCHLUSSARBEITEN</t>
  </si>
  <si>
    <t>53.02.00.00</t>
  </si>
  <si>
    <t>RODUNGSARBEITEN</t>
  </si>
  <si>
    <t>53.02.01.00</t>
  </si>
  <si>
    <t>RODUNGEN</t>
  </si>
  <si>
    <t>53.02.01.01</t>
  </si>
  <si>
    <t>Rodungen - inbegriffen das Fällen von Bäumen mit Durchmesser bis 15 cm</t>
  </si>
  <si>
    <t>53.02.02.00</t>
  </si>
  <si>
    <t>FÄLLEN VON BÄUMEN</t>
  </si>
  <si>
    <t>53.02.02.01</t>
  </si>
  <si>
    <t>Fällen von Bäumen</t>
  </si>
  <si>
    <t>53.02.02.01A</t>
  </si>
  <si>
    <t>Durchmesser 16 bis 20 cm</t>
  </si>
  <si>
    <t>Nr</t>
  </si>
  <si>
    <t>53.02.02.01B</t>
  </si>
  <si>
    <t>Durchmesser 21 bis 30 cm</t>
  </si>
  <si>
    <t>53.02.05.00</t>
  </si>
  <si>
    <t>ENTFERNEN VON WURZELSTÖCKEN</t>
  </si>
  <si>
    <t>53.02.05.03</t>
  </si>
  <si>
    <t>Entfernen von Wurzelstöcken, Durchmesser:</t>
  </si>
  <si>
    <t>53.02.05.03A</t>
  </si>
  <si>
    <t>16 bis 20 cm</t>
  </si>
  <si>
    <t>53.02.05.03B</t>
  </si>
  <si>
    <t>21 bis 30 cm</t>
  </si>
  <si>
    <t>53.05.00.00</t>
  </si>
  <si>
    <t>BELAGSSCHNEIDEARBEITEN</t>
  </si>
  <si>
    <t>53.05.01.00</t>
  </si>
  <si>
    <t>SCHNEIDEN VON BITUMINÖSEN BELÄGEN</t>
  </si>
  <si>
    <t>53.05.01.01</t>
  </si>
  <si>
    <t>Schneiden von bituminösen Belägen</t>
  </si>
  <si>
    <t>53.05.01.01A</t>
  </si>
  <si>
    <t>Belagstärke bis 10,0 cm</t>
  </si>
  <si>
    <t>m</t>
  </si>
  <si>
    <t>53.05.01.01B</t>
  </si>
  <si>
    <t>Belagstärke über 10,0 cm bis 20,0 cm</t>
  </si>
  <si>
    <t>53.10.00.00</t>
  </si>
  <si>
    <t>53.10.02.00</t>
  </si>
  <si>
    <t>AUSBAU VON STRASSENSCHILDERN</t>
  </si>
  <si>
    <t>53.10.02.01</t>
  </si>
  <si>
    <t>Ausbau von Straßenschildern</t>
  </si>
  <si>
    <t>53.10.06.00</t>
  </si>
  <si>
    <t>AUSBAU VON ZÄUNEN</t>
  </si>
  <si>
    <t>53.10.06.01</t>
  </si>
  <si>
    <t>Ausbau von Zäunen</t>
  </si>
  <si>
    <t>53.10.06.01A</t>
  </si>
  <si>
    <t>Zaun mit waagrechtem Aufbau                   h &lt;= 1,50</t>
  </si>
  <si>
    <t>53.10.10.00</t>
  </si>
  <si>
    <t>AUSBAU VON SCHACHTABDECKUNGEN UND EINLÄUFEN</t>
  </si>
  <si>
    <t>53.10.10.01</t>
  </si>
  <si>
    <t>Ausbau von Schachtabdeckungen und Einläufen</t>
  </si>
  <si>
    <t>53.10.10.01A</t>
  </si>
  <si>
    <t>Schachtabdeckungen und Einläufe von Verkehrsflächen</t>
  </si>
  <si>
    <t>53.11.00.00</t>
  </si>
  <si>
    <t>WIEDEREINBAU VON AUSGEBAUTEN GEGENSTÄNDEN</t>
  </si>
  <si>
    <t>53.11.02.00</t>
  </si>
  <si>
    <t>WIEDEREINBAU VON STRASSENSCHILDERN</t>
  </si>
  <si>
    <t>53.11.02.01</t>
  </si>
  <si>
    <t>Wiedereinbau von Straßenschildern an den von der BL angegebenen Stellen</t>
  </si>
  <si>
    <t>53.11.10.00</t>
  </si>
  <si>
    <t>WIEDEREINBAU VON SCHACHTABDECKUNGEN UND EINLÄUFEN</t>
  </si>
  <si>
    <t>53.11.10.01</t>
  </si>
  <si>
    <t>Wiedereinbau von Schachtabdeckungen und Einläufen von Verkehrsflächen</t>
  </si>
  <si>
    <t>SUMME VORBEREITUNGS- UND ABSCHLUSSARBEITEN</t>
  </si>
  <si>
    <t>54.00.00.00</t>
  </si>
  <si>
    <t>54.01.00.00</t>
  </si>
  <si>
    <t>54.01.01.00</t>
  </si>
  <si>
    <t>ALLGEMEINER AUSHUB (OFFENE AUSHUBARBEITEN)</t>
  </si>
  <si>
    <t>54.01.01.01</t>
  </si>
  <si>
    <t>Allgemeiner Aushub im Material</t>
  </si>
  <si>
    <t>m3</t>
  </si>
  <si>
    <t>54.01.02.00</t>
  </si>
  <si>
    <t>GRABENAUSHUB (AUSHUBARBEITEN MIT VORGESCHRIEBENEM QUERSCHNITT)</t>
  </si>
  <si>
    <t>54.01.02.01</t>
  </si>
  <si>
    <t>Grabenaushub in Material jedwelcher Konsistenz</t>
  </si>
  <si>
    <t>54.01.02.01A</t>
  </si>
  <si>
    <t>inkl. Aufladen und Transport</t>
  </si>
  <si>
    <t>54.01.02.01B</t>
  </si>
  <si>
    <t>seitliche Lagerung innerhalb 5,0 m, ohne Aufladen und ohne Abtransport</t>
  </si>
  <si>
    <t>54.01.03.00</t>
  </si>
  <si>
    <t>54.01.03.01</t>
  </si>
  <si>
    <t>54.01.03.01B</t>
  </si>
  <si>
    <t>inkl. Verdichtung</t>
  </si>
  <si>
    <t>54.01.90.00</t>
  </si>
  <si>
    <t>AUFPREISE FÜR BESONDERE ERSCHWERNISSE</t>
  </si>
  <si>
    <t>54.01.90.01</t>
  </si>
  <si>
    <t>Aufpreis für Handaushub</t>
  </si>
  <si>
    <t>54.01.90.01A</t>
  </si>
  <si>
    <t>in Material jedwelcher Konsistenz und Natur</t>
  </si>
  <si>
    <t>54.02.00.00</t>
  </si>
  <si>
    <t>54.02.03.00</t>
  </si>
  <si>
    <t>ABBRUCH VON STEINMAUERWERK UND BETON</t>
  </si>
  <si>
    <t>54.02.03.10</t>
  </si>
  <si>
    <t>Abbruch von Mischmauerwerk</t>
  </si>
  <si>
    <t>54.02.03.15</t>
  </si>
  <si>
    <t>Abbruch von Betonmauerwerk</t>
  </si>
  <si>
    <t>54.02.05.00</t>
  </si>
  <si>
    <t>ABBRUCH VON STAHLBETONSTRUKTUREN</t>
  </si>
  <si>
    <t>54.02.05.05</t>
  </si>
  <si>
    <t>Abbruch von Stahlbetonstrukturen</t>
  </si>
  <si>
    <t>54.02.05.05B</t>
  </si>
  <si>
    <t>mit hydraulischen Spezialgeräten (Beißzangen, Scheren, Zangen, Hydraulikkolben), die notwendigen Bohrlöcher mit inbegriffen</t>
  </si>
  <si>
    <t>54.02.20.00</t>
  </si>
  <si>
    <t>ABBRUCH VON FAHRBAHNBELÄGEN</t>
  </si>
  <si>
    <t>54.02.20.03</t>
  </si>
  <si>
    <t>Abbruch von bituminöser Fahrbahndecke</t>
  </si>
  <si>
    <t>54.02.20.03A</t>
  </si>
  <si>
    <t>Belagstärke Stärke bis 10 cm</t>
  </si>
  <si>
    <t>54.10.00.00</t>
  </si>
  <si>
    <t>AUFSCHÜTTUNGEN UND WIEDERAUFFÜLLUNGEN</t>
  </si>
  <si>
    <t>54.10.02.00</t>
  </si>
  <si>
    <t>AUSFÜHREN VON AUFSCHÜTTUNGEN UND WIEDERAUFFÜLLUNGEN</t>
  </si>
  <si>
    <t>54.10.02.01</t>
  </si>
  <si>
    <t>54.10.02.03</t>
  </si>
  <si>
    <t>Ausführen von Dämmen, Aufschüttungen und Wiederauffüllungen</t>
  </si>
  <si>
    <t>54.10.02.03A</t>
  </si>
  <si>
    <t>für setzungsgefährdete Bauwerke</t>
  </si>
  <si>
    <t>54.10.03.00</t>
  </si>
  <si>
    <t>LIEFERUNG VON FREMDMATERIAL UND AUSFÜHREN VON AUFSCHÜTTUNGEN UND WIEDERAUFFÜLLUNGEN</t>
  </si>
  <si>
    <t>54.10.03.03</t>
  </si>
  <si>
    <t>Dämme, Aufschüttungen und Wiederauffüllungen</t>
  </si>
  <si>
    <t>54.10.03.03A</t>
  </si>
  <si>
    <t>für setzungsempfindliche Bauwerke</t>
  </si>
  <si>
    <t>54.10.03.05</t>
  </si>
  <si>
    <t>Wiederauffüllen von Grabenaushub</t>
  </si>
  <si>
    <t>54.10.03.05A</t>
  </si>
  <si>
    <t>54.16.00.00</t>
  </si>
  <si>
    <t>TRAG- UND FROSTSCHUTZSCHICHTEN</t>
  </si>
  <si>
    <t>54.16.03.00</t>
  </si>
  <si>
    <t>LIEFERUNG VON FREMDMATERIAL UND AUSFÜHRUNG VON TRAGSCHICHTEN</t>
  </si>
  <si>
    <t>54.16.03.01</t>
  </si>
  <si>
    <t>Lieferung von Fremdmaterial Material in Erstanwendung und/oder Recyclingmaterial und Ausführung von Tragschichten</t>
  </si>
  <si>
    <t>54.16.03.01D</t>
  </si>
  <si>
    <t>nach Volumen im eingebauten Zustand</t>
  </si>
  <si>
    <t>54.20.00.00</t>
  </si>
  <si>
    <t>DRAINAGEN</t>
  </si>
  <si>
    <t>54.20.10.00</t>
  </si>
  <si>
    <t>LIEFERUNG UND EINBAU VON FILTERMATERIAL</t>
  </si>
  <si>
    <t>54.20.10.01</t>
  </si>
  <si>
    <t>Drainagematerial, ungeschichtet</t>
  </si>
  <si>
    <t>54.20.10.01B</t>
  </si>
  <si>
    <t>Sieblinienbereich (mm) 35/70</t>
  </si>
  <si>
    <t>54.30.00.00</t>
  </si>
  <si>
    <t>ARBEITEN MIT MUTTERERDE</t>
  </si>
  <si>
    <t>54.30.02.00</t>
  </si>
  <si>
    <t>LIEFERUNG VON MUTTERERDE, KOMPOST, TORF</t>
  </si>
  <si>
    <t>54.30.02.01</t>
  </si>
  <si>
    <t>Lieferung von Muttererde</t>
  </si>
  <si>
    <t>54.30.05.00</t>
  </si>
  <si>
    <t>AUSBREITEN UND EINEBNEN VON MUTTERBODEN, AUSBRINGEN VON GRASNARBEN, KOMPOST, TORF</t>
  </si>
  <si>
    <t>54.30.05.01</t>
  </si>
  <si>
    <t>Ausbreiten und Verteilen von Muttererde, Kompost, Torf</t>
  </si>
  <si>
    <t>54.30.05.01D</t>
  </si>
  <si>
    <t>Schichtstärke: variabel</t>
  </si>
  <si>
    <t>54.45.00.00</t>
  </si>
  <si>
    <t>DEPONNIEGEBÜHREN</t>
  </si>
  <si>
    <t>54.45.02.00</t>
  </si>
  <si>
    <t>DEPONIEGEBÜHREN FÜR BAUSCHUTT</t>
  </si>
  <si>
    <t>54.45.02.01</t>
  </si>
  <si>
    <t>t</t>
  </si>
  <si>
    <t>54.45.02.03</t>
  </si>
  <si>
    <t>54.45.02.08</t>
  </si>
  <si>
    <t>SUMME ERDBEWEGUNGEN, ABBRUCHSARBEITEN</t>
  </si>
  <si>
    <t>kg</t>
  </si>
  <si>
    <t>58.00.00.00</t>
  </si>
  <si>
    <t>58.10.00.00</t>
  </si>
  <si>
    <t>BEWEHRUNGSSTAHL</t>
  </si>
  <si>
    <t>58.10.02.00</t>
  </si>
  <si>
    <t>RUNDSTAHL, GERIPPT</t>
  </si>
  <si>
    <t>58.10.02.02</t>
  </si>
  <si>
    <t>Rundstahl, gerippt, im Werk kontrolliert</t>
  </si>
  <si>
    <t>58.10.02.02B</t>
  </si>
  <si>
    <t>58.10.03.00</t>
  </si>
  <si>
    <t>BAUSTAHLGITTERMATTEN</t>
  </si>
  <si>
    <t>58.10.03.02</t>
  </si>
  <si>
    <t>Baustahlgittermatten mit gerippten Stäben</t>
  </si>
  <si>
    <t>SUMME BETON UND STAHLBETON</t>
  </si>
  <si>
    <t>59.00.00.00</t>
  </si>
  <si>
    <t>59.09.00.00</t>
  </si>
  <si>
    <t>BAUWERKE AUS NATURSTEIN UND BETON</t>
  </si>
  <si>
    <t>59.09.01.00</t>
  </si>
  <si>
    <t>MAUERWERK</t>
  </si>
  <si>
    <t>59.09.01.01</t>
  </si>
  <si>
    <t>Grobes Mosaikmauerwerk aus Naturstein und Beton</t>
  </si>
  <si>
    <t>SUMME MAUERWERK AUS NATUR- UND KUNSTSTEIN</t>
  </si>
  <si>
    <t>ZUSATZARBEITEN</t>
  </si>
  <si>
    <t>75.00.00.00</t>
  </si>
  <si>
    <t>75.10.00.00</t>
  </si>
  <si>
    <t>75.10.01.00</t>
  </si>
  <si>
    <t>75.10.01.40</t>
  </si>
  <si>
    <t>Polyäthylenrohre als Kabelschutzrohre</t>
  </si>
  <si>
    <t>75.10.01.40B</t>
  </si>
  <si>
    <t>DN  90 mm</t>
  </si>
  <si>
    <t>75.10.01.40D</t>
  </si>
  <si>
    <t>DN 125 mm</t>
  </si>
  <si>
    <t>75.10.01.40H</t>
  </si>
  <si>
    <t>*** DN 75 mm</t>
  </si>
  <si>
    <t>75.10.05.00</t>
  </si>
  <si>
    <t>PVC-ROHRE FÜR DRAINAGEN</t>
  </si>
  <si>
    <t>75.10.05.20</t>
  </si>
  <si>
    <t>PVC-Drainagerohr, Typ D</t>
  </si>
  <si>
    <t>75.10.05.20C</t>
  </si>
  <si>
    <t>DN mm 100</t>
  </si>
  <si>
    <t>75.90.00.00</t>
  </si>
  <si>
    <t>AUFPREISE</t>
  </si>
  <si>
    <t>75.90.02.00</t>
  </si>
  <si>
    <t>AUFPREIS FÜR VOLLE BETONUMMANTELUNG</t>
  </si>
  <si>
    <t>75.90.02.05</t>
  </si>
  <si>
    <t>Kreisrundes Rohr</t>
  </si>
  <si>
    <t>75.90.02.05A</t>
  </si>
  <si>
    <t>bis DN mm 200</t>
  </si>
  <si>
    <t>SUMME ROHRLEITUNGEN, LIEFERUNG UND EINBAU</t>
  </si>
  <si>
    <t>77.00.00.00</t>
  </si>
  <si>
    <t>77.06.00.00</t>
  </si>
  <si>
    <t>UNBEWEHRTE BETONSCHÄCHTE, RECHTECKIG</t>
  </si>
  <si>
    <t>77.06.01.00</t>
  </si>
  <si>
    <t>SCHÄCHTE FÜR NICHT AGGRESSIVES MILIEU</t>
  </si>
  <si>
    <t>77.06.01.01</t>
  </si>
  <si>
    <t>Schacht, wasserdicht 0,10 bar</t>
  </si>
  <si>
    <t>77.06.01.01A</t>
  </si>
  <si>
    <t>30 x 30 cm</t>
  </si>
  <si>
    <t>cm</t>
  </si>
  <si>
    <t>77.06.01.01D</t>
  </si>
  <si>
    <t>60 x 60 cm</t>
  </si>
  <si>
    <t>77.06.01.01N</t>
  </si>
  <si>
    <t>120 x 150 cm</t>
  </si>
  <si>
    <t>SUMME VORGEFERTIGTE SCHÄCHTE</t>
  </si>
  <si>
    <t>78.00.00.00</t>
  </si>
  <si>
    <t>SCHACHTABDECKUNGEN, EINLÄUFE, ROSTE, RIGOLEN, SCHACHTZUBEHÖR</t>
  </si>
  <si>
    <t>78.01.00.00</t>
  </si>
  <si>
    <t>SCHACHTABDECKUNGEN AUS GUSSEISEN</t>
  </si>
  <si>
    <t>78.01.01.00</t>
  </si>
  <si>
    <t>SCHACHTABDECKUNGEN, VOLLSTÄNDIG AUS GUSSEISEN</t>
  </si>
  <si>
    <t>78.01.01.20</t>
  </si>
  <si>
    <t>Schachtabdeckung aus Gußeisen</t>
  </si>
  <si>
    <t>SUMME SCHACHTABDECKUNGEN, EINLÄUFE, ROSTE, RIGOLEN, SCHACHTZUBEHÖR</t>
  </si>
  <si>
    <t>85.00.00.00</t>
  </si>
  <si>
    <t>85.05.00.00</t>
  </si>
  <si>
    <t>BITUMINÖSE BELÄGE</t>
  </si>
  <si>
    <t>85.05.01.00</t>
  </si>
  <si>
    <t>VORBEREITUNGSARBEITEN</t>
  </si>
  <si>
    <t>85.05.01.01</t>
  </si>
  <si>
    <t>Abtragen von bituminösem Belag mit Fräse</t>
  </si>
  <si>
    <t>85.05.01.01B</t>
  </si>
  <si>
    <t>s bis 2,0 cm</t>
  </si>
  <si>
    <t>85.05.10.00</t>
  </si>
  <si>
    <t>BELÄGE AUS BITUMINÖSEM MISCHGUT</t>
  </si>
  <si>
    <t>85.05.10.16</t>
  </si>
  <si>
    <t>Bituminöses Mischgut 0/19 für Binderschichten</t>
  </si>
  <si>
    <t>85.05.10.16A</t>
  </si>
  <si>
    <t>je m2 und cm Schichtstärke, eingebaut</t>
  </si>
  <si>
    <t>87.00.00.00</t>
  </si>
  <si>
    <t>87.05.00.00</t>
  </si>
  <si>
    <t>MASTENFUNDAMENTE</t>
  </si>
  <si>
    <t>87.05.05.00</t>
  </si>
  <si>
    <t>BLOCKFUNDAMENTE</t>
  </si>
  <si>
    <t>87.05.05.05</t>
  </si>
  <si>
    <t>87.05.05.05A</t>
  </si>
  <si>
    <t>Abmessungen L/B/H :  60/60/70 cm    Rohr D = 25 cm</t>
  </si>
  <si>
    <t>87.35.00.00</t>
  </si>
  <si>
    <t>ERDUNGSARBEITEN</t>
  </si>
  <si>
    <t>87.35.05.00</t>
  </si>
  <si>
    <t>ERDUNGSLEITER</t>
  </si>
  <si>
    <t>87.35.05.10</t>
  </si>
  <si>
    <t>Kupferseil, blank</t>
  </si>
  <si>
    <t>87.35.05.10C</t>
  </si>
  <si>
    <t>Q = 35 mm2</t>
  </si>
  <si>
    <t>87.35.10.00</t>
  </si>
  <si>
    <t>PROFILSTABERDER (ERDUNGSPFOSTEN)</t>
  </si>
  <si>
    <t>87.35.10.05</t>
  </si>
  <si>
    <t>Kreuzprofilerder, verzinkt</t>
  </si>
  <si>
    <t>87.35.10.05B</t>
  </si>
  <si>
    <t>L = 1000 mm, verzinkt s = 70 Mikron</t>
  </si>
  <si>
    <t>SUMME ELEKTRISCHE LEITUNGEN, ÖFFENTLICHE BELEUCHTUNG</t>
  </si>
  <si>
    <t>96.00.00.00</t>
  </si>
  <si>
    <t>96.01.00.00</t>
  </si>
  <si>
    <t>BEGRÜNUNGSARBEITEN</t>
  </si>
  <si>
    <t>96.01.01.00</t>
  </si>
  <si>
    <t>AUSSAAT</t>
  </si>
  <si>
    <t>96.01.01.01</t>
  </si>
  <si>
    <t>Trockenaussaat von Samenmischungen</t>
  </si>
  <si>
    <t>SUMME BEGRÜNUNGS- UND GÄRTNERARBEITEN</t>
  </si>
  <si>
    <t>99.00.00.00</t>
  </si>
  <si>
    <t>*** SICHERHEIT</t>
  </si>
  <si>
    <t>99.10.00.00</t>
  </si>
  <si>
    <t>***BAUSTELLENEINRICHTUNG</t>
  </si>
  <si>
    <t>99.10.01.00</t>
  </si>
  <si>
    <t>***BAUSTELLENCONTAINER</t>
  </si>
  <si>
    <t>99.10.01.16</t>
  </si>
  <si>
    <t>***Baustellencontainer: Magazin, WC, Umkleideräume</t>
  </si>
  <si>
    <t>99.10.03.00</t>
  </si>
  <si>
    <t>***INSTALLATION UND INBETRIEBNAHME DER MASCHINEN AUF DER BAUSTELLE</t>
  </si>
  <si>
    <t>99.10.03.17</t>
  </si>
  <si>
    <t>***Regelmäßige Überprüfung der Maschinen und Sicherheitseinrichtungen auf der Baustelle</t>
  </si>
  <si>
    <t>99.12.00.00</t>
  </si>
  <si>
    <t>***ABGRENZUNGEN DER BAUSTELLE</t>
  </si>
  <si>
    <t>99.12.01.00</t>
  </si>
  <si>
    <t>***GITTERTÜREN FÜR DIE BAUSTELLE</t>
  </si>
  <si>
    <t>99.12.01.01</t>
  </si>
  <si>
    <t>***Metallgitter für Baustelle h=2,00 m</t>
  </si>
  <si>
    <t>99.12.02.00</t>
  </si>
  <si>
    <t>***UMZÄUNUNGEN</t>
  </si>
  <si>
    <t>99.12.02.01</t>
  </si>
  <si>
    <t>***Umzäunung hergestellt aus vorgedrucktem Plastiknetz</t>
  </si>
  <si>
    <t>99.12.02.01C</t>
  </si>
  <si>
    <t>*** Netzhöhe h=2,0 m</t>
  </si>
  <si>
    <t>99.12.02.02</t>
  </si>
  <si>
    <t>***Umzäunung mit verschiebbaren Paneelen aus starrem Metallgitter</t>
  </si>
  <si>
    <t>99.14.00.00</t>
  </si>
  <si>
    <t>***BESCHILDERUNG UND VERKEHRSUMLEITUNG</t>
  </si>
  <si>
    <t>99.14.01.00</t>
  </si>
  <si>
    <t>***BESCHILDERUNG FÜR DIE SICHERHEIT</t>
  </si>
  <si>
    <t>99.14.01.01</t>
  </si>
  <si>
    <t>***Beschilderung für die Sicherheit: Informationsschilder</t>
  </si>
  <si>
    <t>99.14.02.00</t>
  </si>
  <si>
    <t>***STRASSENBESCHILDERUNG FÜR UMLEITUNG DES STRASSENVERKEHRS (laut Straßenverkehrsordnung)</t>
  </si>
  <si>
    <t>99.14.02.01</t>
  </si>
  <si>
    <t>***Straßenbeschilderung für Umleitung des Straßenverkehrs laut Straßenverkehrsordnung</t>
  </si>
  <si>
    <t>99.14.05.00</t>
  </si>
  <si>
    <t>***VERKEHRSREGELUNG</t>
  </si>
  <si>
    <t>99.14.05.01</t>
  </si>
  <si>
    <t>***Verwendung von Warnposten für die gesamte Dauer der Arbeiten</t>
  </si>
  <si>
    <t>99.16.00.00</t>
  </si>
  <si>
    <t>***INDIVIDUELLE SCHUTZVORRICHTUNGEN (DPI)</t>
  </si>
  <si>
    <t>99.16.01.00</t>
  </si>
  <si>
    <t>99.16.01.01</t>
  </si>
  <si>
    <t>***persönliche Schutzvorrichtungen</t>
  </si>
  <si>
    <t>99.20.00.00</t>
  </si>
  <si>
    <t>***PROVISORISCHE BAUWERKE</t>
  </si>
  <si>
    <t>99.20.01.00</t>
  </si>
  <si>
    <t>***PROVISORISCHE BAUWERKE GEGEN ABSTÜRZEN</t>
  </si>
  <si>
    <t>99.20.01.10</t>
  </si>
  <si>
    <t>***Gerüst für den Bau von Stützmauern</t>
  </si>
  <si>
    <t>99.20.01.11</t>
  </si>
  <si>
    <t>*** Seitenschutz als Absturzschutz</t>
  </si>
  <si>
    <t>99.20.02.00</t>
  </si>
  <si>
    <t>***PROVISORISCHE VORRICHTUNGEN ZUM SCHUTZ VOR VERSCHÜTTUNG, ZERQUETSCHUNG, HERABSTÜRZENDEM MATERIAL</t>
  </si>
  <si>
    <t>99.20.02.02</t>
  </si>
  <si>
    <t>***Schutz der Baugrubenwände mit wasserfester Plane.</t>
  </si>
  <si>
    <t>99.30.00.00</t>
  </si>
  <si>
    <t>*** GESUNDHEITSSCHUTZ UND NOTFALLVORSORGE</t>
  </si>
  <si>
    <t>99.30.01.00</t>
  </si>
  <si>
    <t>***1.HILFE KASTEN</t>
  </si>
  <si>
    <t>99.30.01.01</t>
  </si>
  <si>
    <t>***1.-Hilfe - Verbandskasten und Behandlungspaket</t>
  </si>
  <si>
    <t>99.30.01.01A</t>
  </si>
  <si>
    <t>*** bei mehr als 5 Angestellten</t>
  </si>
  <si>
    <t>99.30.02.00</t>
  </si>
  <si>
    <t>*** FEUERLÖSCHEINRICHTUNGEN</t>
  </si>
  <si>
    <t>99.30.02.01</t>
  </si>
  <si>
    <t>*** Handfeuerlöscher</t>
  </si>
  <si>
    <t>99.30.02.01A</t>
  </si>
  <si>
    <t>*** Schaumfeuerlöscher, 6 kg, Typ ABC</t>
  </si>
  <si>
    <t>99.50.00.00</t>
  </si>
  <si>
    <t>****KOORDINIERTE ZUSAMMENARBEIT, BERATUNG UND TEILNAHME</t>
  </si>
  <si>
    <t>99.50.01.00</t>
  </si>
  <si>
    <t>***KOORDINIERUNGSSITZUNGEN</t>
  </si>
  <si>
    <t>99.50.01.01</t>
  </si>
  <si>
    <t>***Koordinierungssitzungen für die Verantwortlichen der beteiligten Baufirmen mit dem Sicherheitskoordinator in der Ausführungsphase.</t>
  </si>
  <si>
    <t>99.60.00.00</t>
  </si>
  <si>
    <t>***BAUSTELLENWARTUNG</t>
  </si>
  <si>
    <t>99.60.01.00</t>
  </si>
  <si>
    <t>***ALLGEMEINE BAUSTELLENREINIGUNG</t>
  </si>
  <si>
    <t>99.60.01.01</t>
  </si>
  <si>
    <t>***Allgemeine Baustellenreinigung und Wartung der Sicherheitseinrichtungen</t>
  </si>
  <si>
    <t>99.60.01.02</t>
  </si>
  <si>
    <t>***Straßenreinigung</t>
  </si>
  <si>
    <t>GESAMTBETRAG FÜR DIE SICHERHEIT</t>
  </si>
  <si>
    <t>54.10.02.05</t>
  </si>
  <si>
    <t>54.10.02.05A</t>
  </si>
  <si>
    <t>WASSERLEITUNGSZUBEHÖR</t>
  </si>
  <si>
    <t>Abschnitt "Fußballplatz"</t>
  </si>
  <si>
    <t>Radweg "Rodaval"</t>
  </si>
  <si>
    <t>Projektcode: WORW4.2</t>
  </si>
  <si>
    <t>AUSBAUEN VON GEGENSTÄNDEN</t>
  </si>
  <si>
    <t>53.10.04.00</t>
  </si>
  <si>
    <t>AUSBAU VON MASTEN</t>
  </si>
  <si>
    <t>53.10.04.02</t>
  </si>
  <si>
    <t>Ausbau von Beleuchtungsmasten</t>
  </si>
  <si>
    <t>53.10.04.02C</t>
  </si>
  <si>
    <t>Mastenlänge: über 12,00 bis 15,00 m</t>
  </si>
  <si>
    <t>53.10.05.00</t>
  </si>
  <si>
    <t>AUSBAU VON EINFRIEDUNGEN</t>
  </si>
  <si>
    <t>53.10.05.01</t>
  </si>
  <si>
    <t>Ausbau von Einfriedungen</t>
  </si>
  <si>
    <t>53.10.05.01C</t>
  </si>
  <si>
    <t>nach Flächenausmaß</t>
  </si>
  <si>
    <t>53.11.04.00</t>
  </si>
  <si>
    <t>WIEDEREINBAU VON MASTEN</t>
  </si>
  <si>
    <t>53.11.04.02</t>
  </si>
  <si>
    <t>Wiedereinbau von Beleuchtungsmasten</t>
  </si>
  <si>
    <t>53.11.04.02C</t>
  </si>
  <si>
    <t>AUSHÜBE</t>
  </si>
  <si>
    <t>54.01.02.20</t>
  </si>
  <si>
    <t>Grabenaushub in kompaktem Fels, ohne Sprengstoff</t>
  </si>
  <si>
    <t>54.01.02.20A</t>
  </si>
  <si>
    <t>inkl. Aufladen und Abtransport</t>
  </si>
  <si>
    <t>OBERFLÄCHENABTRAG</t>
  </si>
  <si>
    <t>Abtrag</t>
  </si>
  <si>
    <t>ABBRUCHARBEITEN</t>
  </si>
  <si>
    <t>54.02.03.05</t>
  </si>
  <si>
    <t>Abbruch von Trockenmauerwerk</t>
  </si>
  <si>
    <t>54.02.03.15A</t>
  </si>
  <si>
    <t>mit pneumatischen Werkzeugen von Hand (Preßlufthämmer)</t>
  </si>
  <si>
    <t>54.02.05.05A</t>
  </si>
  <si>
    <t>mit peumatischen Werkzeugen von Hand (Preßlufthämmer)</t>
  </si>
  <si>
    <t>Aufladen, Transport und Abladen von Material</t>
  </si>
  <si>
    <t>54.45.01.00</t>
  </si>
  <si>
    <t>DEPONIEGEBÜHREN FÜR AUSHUBMATERIAL</t>
  </si>
  <si>
    <t>54.45.01.04</t>
  </si>
  <si>
    <t>Deponiegebühren für Material der Deponieklasse 1/D</t>
  </si>
  <si>
    <t>Kl.2/A: mineralischer Baustellenabfall</t>
  </si>
  <si>
    <t>Kl.2/C: Asphalt</t>
  </si>
  <si>
    <t>Kl.4/A: bewehrter Beton</t>
  </si>
  <si>
    <t>58.02.00.00</t>
  </si>
  <si>
    <t>SCHALUNGEN</t>
  </si>
  <si>
    <t>für Oberflächenstruktur S3</t>
  </si>
  <si>
    <t>58.03.00.00</t>
  </si>
  <si>
    <t>BETON FÜR BEWEHRTE UND UNBEWEHRTE BAUWERKE</t>
  </si>
  <si>
    <t>58.03.02.00</t>
  </si>
  <si>
    <t>BETON FÜR BAUWERKE JEDWELCHER LAGE, FORM UND ABMESSUNG</t>
  </si>
  <si>
    <t>58.03.02.01</t>
  </si>
  <si>
    <t>Beton für Bauwerke</t>
  </si>
  <si>
    <t>58.03.02.01A</t>
  </si>
  <si>
    <t>Festigkeitsklasse C 12/15</t>
  </si>
  <si>
    <t>58.03.02.01E</t>
  </si>
  <si>
    <t>Festigkeitsklasse C 28/35</t>
  </si>
  <si>
    <t>58.03.90.00</t>
  </si>
  <si>
    <t>58.03.90.01</t>
  </si>
  <si>
    <t>Aufpreis für wasserdichten Beton, (Expositionsklasse XC).</t>
  </si>
  <si>
    <t>58.03.90.01C</t>
  </si>
  <si>
    <t>XC4 mit Wassereindringtiefe 15 mm</t>
  </si>
  <si>
    <t>58.03.90.04</t>
  </si>
  <si>
    <t>Aufpreis für frost-, tau- und tausalzbeständigen Beton. (Expositionsklasse XF)</t>
  </si>
  <si>
    <t>58.03.90.06</t>
  </si>
  <si>
    <t>Aufpreis für chloridbeständigen Beton, unabhängig von Herkunft der Chloride (Expositionsklasse XD und XS)</t>
  </si>
  <si>
    <t>58.03.90.06A</t>
  </si>
  <si>
    <t>XD1 und XS1</t>
  </si>
  <si>
    <t>Stahl B450C</t>
  </si>
  <si>
    <t>58.10.03.02A</t>
  </si>
  <si>
    <t>gerippter Stahl, B450C</t>
  </si>
  <si>
    <t>75.03.00.00</t>
  </si>
  <si>
    <t>GUSSROHRE</t>
  </si>
  <si>
    <t>75.03.02.00</t>
  </si>
  <si>
    <t>DUKTILE GUSSROHRE FÜR WASSERLEITUNGEN</t>
  </si>
  <si>
    <t>75.03.02.05</t>
  </si>
  <si>
    <t>Duktiles Gußrohr  Klasse ISO K9, normale Verkleidung, zugfeste Verbindung</t>
  </si>
  <si>
    <t>75.03.02.05A</t>
  </si>
  <si>
    <t>DN mm 80</t>
  </si>
  <si>
    <t>75.03.02.34</t>
  </si>
  <si>
    <t>Bogen mit Muffe, (MMK) 90°, PN 16 für Wasserleitung, zugfeste Verbindung</t>
  </si>
  <si>
    <t>75.03.02.34A</t>
  </si>
  <si>
    <t>DN 80</t>
  </si>
  <si>
    <t>*** KUNSTSTOFFROHRE</t>
  </si>
  <si>
    <t>POLYÄTHYLENROHRE FÜR WASSER-, GASLEITUNGEN UND KABELVERLEGUNG</t>
  </si>
  <si>
    <t>75.80.00.00</t>
  </si>
  <si>
    <t>75.80.05.00</t>
  </si>
  <si>
    <t>WARN- UND ORTUNGSBÄNDER</t>
  </si>
  <si>
    <t>75.80.05.05</t>
  </si>
  <si>
    <t>Liefern und Einbau von Warnbändern</t>
  </si>
  <si>
    <t>75.80.50.00</t>
  </si>
  <si>
    <t>KABELEINZUGSHILFEN</t>
  </si>
  <si>
    <t>75.80.50.05</t>
  </si>
  <si>
    <t>Kabeleinzugsdraht</t>
  </si>
  <si>
    <t>75.80.50.05B</t>
  </si>
  <si>
    <t>Eisendraht ø 2,5 - 3,0 mm, verzinkt</t>
  </si>
  <si>
    <t>77.06.01.01L</t>
  </si>
  <si>
    <t>100 x 120 cm</t>
  </si>
  <si>
    <t>80.00.00.00</t>
  </si>
  <si>
    <t>80.01.00.00</t>
  </si>
  <si>
    <t>ARMATUREN</t>
  </si>
  <si>
    <t>80.01.01.00</t>
  </si>
  <si>
    <t>SCHIEBER</t>
  </si>
  <si>
    <t>80.01.01.02</t>
  </si>
  <si>
    <t>Keilovalschieber, PN 10/16</t>
  </si>
  <si>
    <t>80.01.01.02B</t>
  </si>
  <si>
    <t>DN 80 - mit Flanschen UNI/DIN</t>
  </si>
  <si>
    <t>80.05.00.00</t>
  </si>
  <si>
    <t>HYDRANTEN</t>
  </si>
  <si>
    <t>80.05.01.00</t>
  </si>
  <si>
    <t>ÜBERFLURHYDRANTEN</t>
  </si>
  <si>
    <t>80.05.01.01</t>
  </si>
  <si>
    <t>Überflurhydrant aus Gußeisen, PN 10/16</t>
  </si>
  <si>
    <t>80.05.01.01E</t>
  </si>
  <si>
    <t>DN 80 mm  Anschlüsse 1B + 2C mit Sollbruchstelle</t>
  </si>
  <si>
    <t>Blockfundament aus Beton, Festigkeitsklasse C 16/20</t>
  </si>
  <si>
    <t>SUMME WASSERLEITUNGSZUBEHÖR</t>
  </si>
  <si>
    <t>LEISTUNGSVERZEICHNIS - KURZTEXT</t>
  </si>
  <si>
    <t>Angebotsformular</t>
  </si>
  <si>
    <t xml:space="preserve">Der /die Unterfertigte...................................................................................................................................................................  </t>
  </si>
  <si>
    <t>geboren in ............................................................................. am ………………………...................................</t>
  </si>
  <si>
    <t>wohnhaft in der Gemeinde .......................................................... (......) Land …..…………………...................</t>
  </si>
  <si>
    <t>Anschrift...........................................................................................................................................................</t>
  </si>
  <si>
    <t>als (bevollmächtigter Vertreter)…………………………………………………………………………………….…</t>
  </si>
  <si>
    <t>des Unternehmens ..........................................................................................................................................</t>
  </si>
  <si>
    <t>mit Rechtssitz in der Gemeinde ...............................................................................................................(…..)</t>
  </si>
  <si>
    <t xml:space="preserve">welches in folgender Form an der Ausschreibung teilnimmt: </t>
  </si>
  <si>
    <t xml:space="preserve">A)   als einzelnes Unternehmen (in keiner Vereinigung mit anderen Unternehmen)  </t>
  </si>
  <si>
    <t>ODER</t>
  </si>
  <si>
    <t>B)  als Mandatar (federführendes Unternehmen) einer/eines Bietergemeinschaft bzw. Unternehmenskonsortiums</t>
  </si>
  <si>
    <t xml:space="preserve">erklärt </t>
  </si>
  <si>
    <r>
      <t xml:space="preserve">dass es ihm bekannt ist, dass die einzelnen Angaben über Positionen und Mengen in diesem Verzeichnis, für den </t>
    </r>
    <r>
      <rPr>
        <b/>
        <sz val="9"/>
        <rFont val="Arial"/>
        <family val="2"/>
      </rPr>
      <t>pauschal</t>
    </r>
    <r>
      <rPr>
        <sz val="9"/>
        <rFont val="Arial"/>
        <family val="2"/>
      </rPr>
      <t xml:space="preserve"> zu vergütenden Anteil der Arbeiten und Lieferungen in keinem Bezug zum angebotenen Gesamtbetrag stehen und nicht Bestandteil des Vertrags sind, da es sich hierbei für alle Belange nach GVD Nr. 163/06, Artikel 53, Abschnitt 4 und Artikel 82, Abschnitt 3 um einen Pauschalvertrag mit festem und nicht revidierbarem Preis handelt (der vereinbarte Preis kann nicht aufgrund einer Überprüfung der Mengen oder der Eigenschaften der Leistung angefochten werden).</t>
    </r>
  </si>
  <si>
    <t>Projekt</t>
  </si>
  <si>
    <t>ZUSAMMENFASSUNG</t>
  </si>
  <si>
    <t>BETRAG DER ARBEITEN NACH AUFMASS</t>
  </si>
  <si>
    <t>ABSCHLAG IN PROZENTEN AUF DEN AUSSCHREIBUNGSPREIS</t>
  </si>
  <si>
    <t>in Zahlen</t>
  </si>
  <si>
    <t>OHNE KOSTEN FÜR SICHERHEITSMASSANHMEN</t>
  </si>
  <si>
    <t>in Buchstaben</t>
  </si>
  <si>
    <t>KOSTEN FÜR SICHERHEITSMASSNAHMEN</t>
  </si>
  <si>
    <t xml:space="preserve">GESAMTBETRAG DES ANGEBOTES EINSCHLIESSLICH </t>
  </si>
  <si>
    <t>DER KOSTEN FÜR SICHERHEITSMASSNAHMEN</t>
  </si>
  <si>
    <t>Datum ....................Unterschrift des bevollmächtigten Vertreters des einzelnen Unternehmens</t>
  </si>
  <si>
    <t xml:space="preserve">Datum ....................Unterschrift des bevollmächtigten Vertreters des federführenden Unternehmens </t>
  </si>
  <si>
    <t xml:space="preserve">Datum ....................Unterschrift des bevollmächtigten Vertreters des (kooptierten) Mitglieds </t>
  </si>
  <si>
    <t>N.B.:</t>
  </si>
  <si>
    <t xml:space="preserve">Leserliche und vollständige Unterschrift des Vertreters und Stempel des Bieters. Da es sich nicht um eine “Ersatzerklärung für eine öffentliche Urkunde” nach DPR vom 28.12.2000, Nr. 445, Artikel 47 handelt, ist die Beilage einer einfachen Kopie eines Personalausweises des Zeichnungsberechtigten nicht vorgeschrieben. </t>
  </si>
  <si>
    <t>Für das Verzeichnis ist die Stempelgebühr nach Gesetz zu entrichten. Ausländische Bieter (EU Bürger oder nicht EU Bürger), welche keinen Sitz oder Zweigstelle in Italien haben, müssen das Angebot nicht mit Stempelmarken versehen.</t>
  </si>
  <si>
    <t xml:space="preserve">Der Abschlag in Prozenten zur Bestimmung des Grenzwerts für übertrieben niedrige Angebote nach GVD 163/06, Artikel 86 herangezogen. Der Abschlag in Buchstaben stellt eine vertraglich verbindliche Angabe dar. </t>
  </si>
  <si>
    <t xml:space="preserve">Bei bereits gegründeten oder noch zu gründenden ordentlichen Unternehmensvereinigungen oder Bietergemeinschaften ist die Unterlage von den Inhabern bzw. den bevollmächtigten Vertretern aller Mitglieder der Vereinigung zu unterschreiben. </t>
  </si>
  <si>
    <t>Der Bieter hat die Pflicht vor Erstellung seines Angebotes, bei Verträgen mit Pauschalvergütung oder mit Vergütung teils als Pauschale und teils nach Aufmass, die hier angegebenen Mengen, anhand der Überprüfung der Ausschreibungsunterlagen inbegriffen auch der Kosten- und Massenberechnung, zu kontrollieren. Im Anschluss zu dieser Überprüfung ist der Bieter verpflichtet, jene Mengen zu integrieren oder reduzieren, welche er als mangelnd oder übertrieben erachtet und jene Positionen mit Mengen einzufügen, welche er als fehlenden erachtet, im Vergleich zu was in den Plänen und in den besonderen Vergabebedingungen sowie in den anderen Dokumenten vorgesehen ist. Der Bieter bietet dann auf diese Letzten seine Einheitspreise nach D.P.R. Nr. 554/99, Artikel 90, Absatz 5, an.</t>
  </si>
  <si>
    <t xml:space="preserve">Nach der Zuschlagserteilung und vor Vertragsabschluss wird der Auftraggeber die Berechnungen des Bieters nach Maßgabe der vorgegebenen Mengen und der angebotenen Einheitspreise überprüfen; bei Unstimmigkeiten und Rechenfehlern werden die Produkte beziehungsweise die Summen richtig gestellt. Stimmt der richtig gestellte Gesamtpreis nicht mit jenem überein, der sich aus dem angebotenen Preisabschlag in Prozenten errechnet, werden sämtliche angebotenen Einheitspreise im Verhältnis der Abweichung richtig gestellt. </t>
  </si>
  <si>
    <t>ARBEITEN NACH AUFMASS</t>
  </si>
  <si>
    <t>78.01.01.25</t>
  </si>
  <si>
    <t>Rechteckige Schachtabdeckungen aus Sphäroguß, mit dreieckförmigen Deckelhälften Klasse D 400</t>
  </si>
  <si>
    <t>78.01.01.25B</t>
  </si>
  <si>
    <t>60 x 120 cm</t>
  </si>
  <si>
    <t>77.16.03.00</t>
  </si>
  <si>
    <t>*** SCHÄCHTE FÜR TELEKOMMUNIKATION</t>
  </si>
  <si>
    <t>77.16.03.01</t>
  </si>
  <si>
    <t>*** Schacht Telekommunikation 125x80cm</t>
  </si>
  <si>
    <t>75.10.01.41</t>
  </si>
  <si>
    <t>*** Dreifaches Kabelschutzrohr 3x50mm, liefern und verlegen im Grabenaushub</t>
  </si>
  <si>
    <t>58.02.01.00</t>
  </si>
  <si>
    <t>SCHALUNGEN FÜR AM BODEN AUFLIEGENDE STRUKTUREN, UNTERMAUERUNGEN</t>
  </si>
  <si>
    <t>58.02.01.02</t>
  </si>
  <si>
    <t>Seitliche Abschalung für Streifenfundamente</t>
  </si>
  <si>
    <t>58.02.01.02B</t>
  </si>
  <si>
    <t>für Oberflächenstruktur S2</t>
  </si>
  <si>
    <t>58.02.05.00</t>
  </si>
  <si>
    <t>SCHALUNGEN FÜR SÄULEN, STÜTZEN UND PFEILER</t>
  </si>
  <si>
    <t>58.02.05.01</t>
  </si>
  <si>
    <t>Schalung für Stützen mit Polygonalquerschnitt, bis zu 4 Kanten</t>
  </si>
  <si>
    <t>58.02.05.01B</t>
  </si>
  <si>
    <t>58.03.02.01C</t>
  </si>
  <si>
    <t>Festigkeitsklasse C 20/25</t>
  </si>
  <si>
    <t>58.03.90.04D</t>
  </si>
  <si>
    <t>XF4 hohe Wassersättigung, mit Taumittel</t>
  </si>
  <si>
    <t>59.09.01.01Q</t>
  </si>
  <si>
    <t>mit  örtlich anfallendem Kalk-, Dolomit-, Schiefer-, Gneisgestein, Beton C 25/30</t>
  </si>
  <si>
    <t>Datum: 18.03.2011</t>
  </si>
  <si>
    <t>51.01.01.01</t>
  </si>
  <si>
    <t>Hochspez. Facharbeiter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</si>
</sst>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Sì&quot;;&quot;Sì&quot;;&quot;No&quot;"/>
    <numFmt numFmtId="187" formatCode="&quot;Vero&quot;;&quot;Vero&quot;;&quot;Falso&quot;"/>
    <numFmt numFmtId="188" formatCode="&quot;Attivo&quot;;&quot;Attivo&quot;;&quot;Disattivo&quot;"/>
    <numFmt numFmtId="189" formatCode="[$€-2]\ #.##000_);[Red]\([$€-2]\ #.##000\)"/>
    <numFmt numFmtId="190" formatCode="&quot;Ja&quot;;&quot;Ja&quot;;&quot;Nein&quot;"/>
    <numFmt numFmtId="191" formatCode="&quot;Wahr&quot;;&quot;Wahr&quot;;&quot;Falsch&quot;"/>
    <numFmt numFmtId="192" formatCode="&quot;Ein&quot;;&quot;Ein&quot;;&quot;Aus&quot;"/>
    <numFmt numFmtId="193" formatCode="[$€-2]\ #,##0.00_);[Red]\([$€-2]\ #,##0.00\)"/>
    <numFmt numFmtId="194" formatCode="[$€-410]\ #,##0.00;[Red]\-[$€-410]\ #,##0.00"/>
  </numFmts>
  <fonts count="38">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sz val="9"/>
      <name val="Arial"/>
      <family val="2"/>
    </font>
    <font>
      <b/>
      <u val="single"/>
      <sz val="11"/>
      <name val="Arial"/>
      <family val="2"/>
    </font>
    <font>
      <b/>
      <u val="single"/>
      <sz val="14"/>
      <name val="Arial"/>
      <family val="2"/>
    </font>
    <font>
      <b/>
      <sz val="14"/>
      <name val="Arial"/>
      <family val="2"/>
    </font>
    <font>
      <sz val="12"/>
      <name val="Arial"/>
      <family val="2"/>
    </font>
    <font>
      <b/>
      <u val="single"/>
      <sz val="12"/>
      <name val="Arial"/>
      <family val="2"/>
    </font>
    <font>
      <sz val="10"/>
      <color indexed="10"/>
      <name val="Arial"/>
      <family val="2"/>
    </font>
    <font>
      <b/>
      <sz val="10"/>
      <color indexed="8"/>
      <name val="Arial"/>
      <family val="2"/>
    </font>
    <font>
      <b/>
      <sz val="9"/>
      <name val="Arial"/>
      <family val="2"/>
    </font>
    <font>
      <i/>
      <sz val="9"/>
      <name val="Arial"/>
      <family val="2"/>
    </font>
    <font>
      <b/>
      <u val="single"/>
      <sz val="16"/>
      <name val="Arial"/>
      <family val="2"/>
    </font>
    <font>
      <sz val="10"/>
      <color indexed="9"/>
      <name val="Arial"/>
      <family val="2"/>
    </font>
    <font>
      <b/>
      <i/>
      <sz val="9"/>
      <name val="Arial"/>
      <family val="2"/>
    </font>
    <font>
      <b/>
      <sz val="10"/>
      <color indexed="9"/>
      <name val="Arial"/>
      <family val="2"/>
    </font>
    <font>
      <b/>
      <sz val="16"/>
      <color indexed="8"/>
      <name val="Arial"/>
      <family val="2"/>
    </font>
    <font>
      <sz val="10"/>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0" borderId="2" applyNumberFormat="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44" fontId="0" fillId="0" borderId="0" applyFont="0" applyFill="0" applyBorder="0" applyAlignment="0" applyProtection="0"/>
    <xf numFmtId="0" fontId="28" fillId="4" borderId="0" applyNumberFormat="0" applyBorder="0" applyAlignment="0" applyProtection="0"/>
    <xf numFmtId="0" fontId="1" fillId="0" borderId="0" applyNumberFormat="0" applyFill="0" applyBorder="0" applyAlignment="0" applyProtection="0"/>
    <xf numFmtId="0" fontId="2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23" borderId="9" applyNumberFormat="0" applyAlignment="0" applyProtection="0"/>
  </cellStyleXfs>
  <cellXfs count="136">
    <xf numFmtId="0" fontId="0" fillId="0" borderId="0" xfId="0" applyAlignment="1">
      <alignment/>
    </xf>
    <xf numFmtId="0" fontId="0" fillId="0" borderId="0" xfId="0" applyAlignment="1">
      <alignment wrapText="1"/>
    </xf>
    <xf numFmtId="0" fontId="0" fillId="0" borderId="0" xfId="0" applyAlignment="1">
      <alignment/>
    </xf>
    <xf numFmtId="4" fontId="0" fillId="0" borderId="0" xfId="0" applyNumberFormat="1" applyAlignment="1">
      <alignment/>
    </xf>
    <xf numFmtId="0" fontId="0" fillId="0" borderId="0" xfId="0" applyFont="1" applyAlignment="1">
      <alignment horizontal="left"/>
    </xf>
    <xf numFmtId="0" fontId="4" fillId="0" borderId="0" xfId="0" applyFont="1" applyAlignment="1">
      <alignment/>
    </xf>
    <xf numFmtId="0" fontId="0" fillId="0" borderId="0" xfId="0" applyFont="1" applyAlignment="1">
      <alignment/>
    </xf>
    <xf numFmtId="0" fontId="6" fillId="0" borderId="0" xfId="0" applyFont="1" applyAlignment="1">
      <alignment/>
    </xf>
    <xf numFmtId="0" fontId="8" fillId="0" borderId="0" xfId="0" applyFont="1" applyAlignment="1">
      <alignment horizontal="center"/>
    </xf>
    <xf numFmtId="0" fontId="8" fillId="0" borderId="0" xfId="0" applyFont="1" applyAlignment="1">
      <alignment/>
    </xf>
    <xf numFmtId="0" fontId="0" fillId="0" borderId="10" xfId="0" applyBorder="1" applyAlignment="1">
      <alignment/>
    </xf>
    <xf numFmtId="0" fontId="0" fillId="0" borderId="11" xfId="0"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0" fillId="0" borderId="15" xfId="0" applyBorder="1" applyAlignment="1">
      <alignment/>
    </xf>
    <xf numFmtId="0" fontId="0" fillId="0" borderId="13" xfId="0"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Border="1" applyAlignment="1">
      <alignment/>
    </xf>
    <xf numFmtId="0" fontId="0" fillId="0" borderId="16" xfId="0" applyBorder="1" applyAlignment="1">
      <alignment/>
    </xf>
    <xf numFmtId="21" fontId="5" fillId="0" borderId="12" xfId="0" applyNumberFormat="1" applyFont="1" applyBorder="1" applyAlignment="1">
      <alignment/>
    </xf>
    <xf numFmtId="46" fontId="5" fillId="0" borderId="12" xfId="0" applyNumberFormat="1" applyFont="1" applyBorder="1" applyAlignment="1">
      <alignment/>
    </xf>
    <xf numFmtId="14" fontId="5" fillId="0" borderId="12" xfId="0" applyNumberFormat="1" applyFont="1" applyBorder="1" applyAlignment="1">
      <alignment/>
    </xf>
    <xf numFmtId="14" fontId="5" fillId="0" borderId="12" xfId="0" applyNumberFormat="1" applyFont="1" applyBorder="1" applyAlignment="1">
      <alignment horizontal="center"/>
    </xf>
    <xf numFmtId="46" fontId="5" fillId="0" borderId="12" xfId="0" applyNumberFormat="1" applyFont="1" applyBorder="1" applyAlignment="1">
      <alignment/>
    </xf>
    <xf numFmtId="0" fontId="5" fillId="0" borderId="12" xfId="0" applyFont="1" applyBorder="1" applyAlignment="1">
      <alignment/>
    </xf>
    <xf numFmtId="0" fontId="5" fillId="0" borderId="12" xfId="0" applyFont="1" applyBorder="1" applyAlignment="1">
      <alignment horizontal="center"/>
    </xf>
    <xf numFmtId="21" fontId="0" fillId="0" borderId="12"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7" xfId="0" applyBorder="1" applyAlignment="1">
      <alignment/>
    </xf>
    <xf numFmtId="0" fontId="5" fillId="0" borderId="18" xfId="0" applyFont="1" applyBorder="1" applyAlignment="1">
      <alignment/>
    </xf>
    <xf numFmtId="0" fontId="0" fillId="0" borderId="18" xfId="0" applyBorder="1" applyAlignment="1">
      <alignment/>
    </xf>
    <xf numFmtId="0" fontId="0" fillId="0" borderId="19" xfId="0" applyBorder="1" applyAlignment="1">
      <alignment/>
    </xf>
    <xf numFmtId="0" fontId="3" fillId="0" borderId="0" xfId="0" applyFont="1" applyAlignment="1">
      <alignment/>
    </xf>
    <xf numFmtId="0" fontId="4" fillId="0" borderId="0" xfId="0" applyFont="1" applyAlignment="1">
      <alignment horizontal="left" indent="15"/>
    </xf>
    <xf numFmtId="0" fontId="9" fillId="0" borderId="0" xfId="0" applyFont="1" applyAlignment="1">
      <alignment/>
    </xf>
    <xf numFmtId="0" fontId="11" fillId="0" borderId="0" xfId="0" applyFont="1" applyAlignment="1">
      <alignment/>
    </xf>
    <xf numFmtId="2" fontId="0" fillId="0" borderId="0" xfId="0" applyNumberFormat="1" applyAlignment="1">
      <alignment/>
    </xf>
    <xf numFmtId="0" fontId="0" fillId="0" borderId="0" xfId="0" applyAlignment="1" applyProtection="1">
      <alignment/>
      <protection/>
    </xf>
    <xf numFmtId="4" fontId="0" fillId="0" borderId="0" xfId="0" applyNumberFormat="1" applyAlignment="1" applyProtection="1">
      <alignment/>
      <protection/>
    </xf>
    <xf numFmtId="0" fontId="0" fillId="0" borderId="0" xfId="0" applyFont="1" applyAlignment="1" applyProtection="1">
      <alignment horizontal="left"/>
      <protection/>
    </xf>
    <xf numFmtId="4" fontId="0" fillId="0" borderId="0" xfId="0" applyNumberFormat="1" applyFont="1" applyAlignment="1" applyProtection="1">
      <alignment horizontal="center"/>
      <protection/>
    </xf>
    <xf numFmtId="0" fontId="0" fillId="0" borderId="18" xfId="0" applyFont="1" applyBorder="1" applyAlignment="1" applyProtection="1">
      <alignment horizontal="left"/>
      <protection/>
    </xf>
    <xf numFmtId="4" fontId="0" fillId="0" borderId="18" xfId="0" applyNumberFormat="1" applyFont="1" applyBorder="1" applyAlignment="1" applyProtection="1">
      <alignment horizontal="left"/>
      <protection/>
    </xf>
    <xf numFmtId="0" fontId="0" fillId="0" borderId="20" xfId="0" applyBorder="1" applyAlignment="1" applyProtection="1">
      <alignment/>
      <protection/>
    </xf>
    <xf numFmtId="0" fontId="3" fillId="0" borderId="20" xfId="0" applyFont="1" applyBorder="1" applyAlignment="1" applyProtection="1">
      <alignment wrapText="1"/>
      <protection/>
    </xf>
    <xf numFmtId="0" fontId="3" fillId="0" borderId="20" xfId="0" applyFont="1" applyBorder="1" applyAlignment="1" applyProtection="1">
      <alignment/>
      <protection/>
    </xf>
    <xf numFmtId="4" fontId="3" fillId="0" borderId="20" xfId="0"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4" fontId="0" fillId="0" borderId="0" xfId="0" applyNumberFormat="1" applyAlignment="1" applyProtection="1">
      <alignment/>
      <protection/>
    </xf>
    <xf numFmtId="1" fontId="11" fillId="0" borderId="0" xfId="0" applyNumberFormat="1" applyFont="1" applyBorder="1" applyAlignment="1" applyProtection="1">
      <alignment horizontal="right" vertical="center"/>
      <protection/>
    </xf>
    <xf numFmtId="0" fontId="11" fillId="0" borderId="0" xfId="0" applyFont="1" applyBorder="1" applyAlignment="1" applyProtection="1">
      <alignment wrapText="1"/>
      <protection/>
    </xf>
    <xf numFmtId="4" fontId="11" fillId="0" borderId="0" xfId="0" applyNumberFormat="1"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4" fontId="3" fillId="0" borderId="0" xfId="0" applyNumberFormat="1" applyFont="1" applyBorder="1" applyAlignment="1" applyProtection="1">
      <alignment/>
      <protection/>
    </xf>
    <xf numFmtId="0" fontId="12" fillId="0" borderId="0" xfId="0" applyFont="1" applyAlignment="1" applyProtection="1">
      <alignment horizontal="right"/>
      <protection/>
    </xf>
    <xf numFmtId="0" fontId="12" fillId="0" borderId="0" xfId="0" applyFont="1" applyAlignment="1" applyProtection="1">
      <alignment wrapText="1"/>
      <protection/>
    </xf>
    <xf numFmtId="4" fontId="3" fillId="0" borderId="0" xfId="0" applyNumberFormat="1" applyFont="1" applyAlignment="1" applyProtection="1">
      <alignment/>
      <protection/>
    </xf>
    <xf numFmtId="4" fontId="0" fillId="0" borderId="0" xfId="0" applyNumberFormat="1" applyAlignment="1">
      <alignment/>
    </xf>
    <xf numFmtId="0" fontId="3" fillId="0" borderId="0" xfId="0" applyFont="1" applyAlignment="1">
      <alignment wrapText="1"/>
    </xf>
    <xf numFmtId="0" fontId="0" fillId="0" borderId="18" xfId="0" applyBorder="1" applyAlignment="1">
      <alignment wrapText="1"/>
    </xf>
    <xf numFmtId="4" fontId="0" fillId="0" borderId="18" xfId="0" applyNumberFormat="1" applyBorder="1" applyAlignment="1">
      <alignment/>
    </xf>
    <xf numFmtId="4" fontId="3" fillId="0" borderId="0" xfId="0" applyNumberFormat="1" applyFont="1" applyAlignment="1">
      <alignment/>
    </xf>
    <xf numFmtId="0" fontId="3" fillId="0" borderId="0" xfId="0" applyFont="1" applyAlignment="1" applyProtection="1">
      <alignment/>
      <protection/>
    </xf>
    <xf numFmtId="0" fontId="9" fillId="0" borderId="0" xfId="0" applyFont="1" applyAlignment="1" applyProtection="1">
      <alignment horizontal="left" wrapText="1"/>
      <protection locked="0"/>
    </xf>
    <xf numFmtId="0" fontId="13" fillId="0" borderId="0" xfId="0" applyFont="1" applyAlignment="1">
      <alignment horizontal="center"/>
    </xf>
    <xf numFmtId="0" fontId="14" fillId="0" borderId="0" xfId="0" applyFont="1" applyAlignment="1">
      <alignment horizontal="justify"/>
    </xf>
    <xf numFmtId="0" fontId="15" fillId="0" borderId="0" xfId="0" applyFont="1" applyAlignment="1">
      <alignment wrapText="1"/>
    </xf>
    <xf numFmtId="4" fontId="0" fillId="0" borderId="0" xfId="0" applyNumberFormat="1" applyFont="1" applyAlignment="1">
      <alignment/>
    </xf>
    <xf numFmtId="4" fontId="16" fillId="0" borderId="0" xfId="0" applyNumberFormat="1" applyFont="1" applyAlignment="1">
      <alignment/>
    </xf>
    <xf numFmtId="0" fontId="0" fillId="0" borderId="0" xfId="0" applyFont="1" applyAlignment="1">
      <alignment wrapText="1"/>
    </xf>
    <xf numFmtId="0" fontId="0" fillId="0" borderId="0" xfId="0" applyAlignment="1" applyProtection="1">
      <alignment/>
      <protection locked="0"/>
    </xf>
    <xf numFmtId="2" fontId="0" fillId="0" borderId="0" xfId="0" applyNumberFormat="1" applyAlignment="1" applyProtection="1">
      <alignment/>
      <protection locked="0"/>
    </xf>
    <xf numFmtId="194" fontId="0" fillId="0" borderId="0" xfId="0" applyNumberFormat="1" applyAlignment="1" applyProtection="1">
      <alignment/>
      <protection locked="0"/>
    </xf>
    <xf numFmtId="44" fontId="0" fillId="0" borderId="0" xfId="47" applyAlignment="1" applyProtection="1">
      <alignment/>
      <protection locked="0"/>
    </xf>
    <xf numFmtId="0" fontId="5" fillId="0" borderId="0" xfId="0" applyFont="1" applyAlignment="1" applyProtection="1">
      <alignment/>
      <protection locked="0"/>
    </xf>
    <xf numFmtId="2" fontId="0" fillId="0" borderId="0" xfId="0" applyNumberFormat="1" applyAlignment="1">
      <alignment/>
    </xf>
    <xf numFmtId="194" fontId="0" fillId="0" borderId="0" xfId="0" applyNumberFormat="1" applyAlignment="1">
      <alignment/>
    </xf>
    <xf numFmtId="44" fontId="0" fillId="0" borderId="0" xfId="47" applyAlignment="1">
      <alignment/>
    </xf>
    <xf numFmtId="0" fontId="17" fillId="0" borderId="0" xfId="0" applyFont="1" applyAlignment="1">
      <alignment/>
    </xf>
    <xf numFmtId="4" fontId="16" fillId="0" borderId="0" xfId="0" applyNumberFormat="1" applyFont="1" applyAlignment="1">
      <alignment/>
    </xf>
    <xf numFmtId="4" fontId="18" fillId="0" borderId="20" xfId="0" applyNumberFormat="1" applyFont="1" applyBorder="1" applyAlignment="1" applyProtection="1">
      <alignment/>
      <protection/>
    </xf>
    <xf numFmtId="4" fontId="16" fillId="0" borderId="0" xfId="0" applyNumberFormat="1" applyFont="1" applyAlignment="1" applyProtection="1">
      <alignment/>
      <protection/>
    </xf>
    <xf numFmtId="4" fontId="16" fillId="0" borderId="0" xfId="0" applyNumberFormat="1" applyFont="1" applyBorder="1" applyAlignment="1" applyProtection="1">
      <alignment/>
      <protection/>
    </xf>
    <xf numFmtId="4" fontId="16" fillId="0" borderId="18" xfId="0" applyNumberFormat="1" applyFont="1" applyBorder="1" applyAlignment="1">
      <alignment/>
    </xf>
    <xf numFmtId="4" fontId="18" fillId="0" borderId="0" xfId="0" applyNumberFormat="1" applyFont="1" applyAlignment="1">
      <alignment/>
    </xf>
    <xf numFmtId="4" fontId="16" fillId="0" borderId="0" xfId="0" applyNumberFormat="1" applyFont="1" applyAlignment="1" applyProtection="1">
      <alignment/>
      <protection/>
    </xf>
    <xf numFmtId="4" fontId="18" fillId="0" borderId="0" xfId="0" applyNumberFormat="1" applyFont="1" applyAlignment="1" applyProtection="1">
      <alignment/>
      <protection/>
    </xf>
    <xf numFmtId="4" fontId="18" fillId="0" borderId="0" xfId="0" applyNumberFormat="1" applyFont="1" applyBorder="1" applyAlignment="1" applyProtection="1">
      <alignment/>
      <protection/>
    </xf>
    <xf numFmtId="4" fontId="18" fillId="0" borderId="0" xfId="0" applyNumberFormat="1" applyFont="1" applyAlignment="1" applyProtection="1">
      <alignment/>
      <protection/>
    </xf>
    <xf numFmtId="4" fontId="16" fillId="0" borderId="0" xfId="0" applyNumberFormat="1" applyFont="1" applyAlignment="1" applyProtection="1">
      <alignment/>
      <protection/>
    </xf>
    <xf numFmtId="4" fontId="18" fillId="0" borderId="0" xfId="0" applyNumberFormat="1" applyFont="1" applyAlignment="1">
      <alignment/>
    </xf>
    <xf numFmtId="10" fontId="18" fillId="0" borderId="0" xfId="0" applyNumberFormat="1" applyFont="1" applyAlignment="1">
      <alignment horizontal="right"/>
    </xf>
    <xf numFmtId="4" fontId="18" fillId="0" borderId="0" xfId="0" applyNumberFormat="1" applyFont="1" applyFill="1" applyAlignment="1">
      <alignment/>
    </xf>
    <xf numFmtId="0" fontId="0" fillId="0" borderId="0" xfId="0" applyFont="1" applyBorder="1" applyAlignment="1">
      <alignment/>
    </xf>
    <xf numFmtId="0" fontId="19" fillId="0" borderId="0" xfId="0" applyFont="1" applyAlignment="1">
      <alignment wrapText="1"/>
    </xf>
    <xf numFmtId="4" fontId="0" fillId="0" borderId="0" xfId="0" applyNumberFormat="1" applyFont="1" applyBorder="1" applyAlignment="1">
      <alignment/>
    </xf>
    <xf numFmtId="4" fontId="20" fillId="0" borderId="0" xfId="0" applyNumberFormat="1" applyFont="1" applyAlignment="1">
      <alignment/>
    </xf>
    <xf numFmtId="4" fontId="20" fillId="0" borderId="18" xfId="0" applyNumberFormat="1" applyFont="1" applyBorder="1" applyAlignment="1">
      <alignment/>
    </xf>
    <xf numFmtId="4" fontId="12" fillId="0" borderId="0" xfId="0" applyNumberFormat="1" applyFont="1" applyAlignment="1" applyProtection="1">
      <alignment/>
      <protection/>
    </xf>
    <xf numFmtId="4" fontId="20" fillId="0" borderId="0" xfId="0" applyNumberFormat="1" applyFont="1" applyAlignment="1" applyProtection="1">
      <alignment/>
      <protection/>
    </xf>
    <xf numFmtId="4" fontId="12" fillId="0" borderId="20" xfId="0" applyNumberFormat="1" applyFont="1" applyBorder="1" applyAlignment="1" applyProtection="1">
      <alignment/>
      <protection/>
    </xf>
    <xf numFmtId="4" fontId="12" fillId="0" borderId="0" xfId="0" applyNumberFormat="1" applyFont="1" applyAlignment="1">
      <alignment/>
    </xf>
    <xf numFmtId="2" fontId="0" fillId="0" borderId="18" xfId="0" applyNumberFormat="1" applyBorder="1" applyAlignment="1">
      <alignment/>
    </xf>
    <xf numFmtId="0" fontId="4" fillId="0" borderId="17" xfId="0" applyFont="1" applyBorder="1" applyAlignment="1">
      <alignment horizontal="center" vertical="center" wrapText="1"/>
    </xf>
    <xf numFmtId="4" fontId="10" fillId="0" borderId="0" xfId="0" applyNumberFormat="1"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left" vertical="justify" wrapText="1"/>
    </xf>
    <xf numFmtId="0" fontId="5" fillId="0" borderId="0" xfId="0" applyFont="1" applyAlignment="1" applyProtection="1">
      <alignment horizontal="justify"/>
      <protection locked="0"/>
    </xf>
    <xf numFmtId="0" fontId="0" fillId="0" borderId="0" xfId="0" applyAlignment="1" applyProtection="1">
      <alignment/>
      <protection locked="0"/>
    </xf>
    <xf numFmtId="0" fontId="5" fillId="0" borderId="0" xfId="0" applyFont="1" applyAlignment="1">
      <alignment horizontal="left" wrapText="1"/>
    </xf>
    <xf numFmtId="0" fontId="0" fillId="0" borderId="0" xfId="0" applyAlignment="1">
      <alignment horizontal="left" wrapText="1"/>
    </xf>
    <xf numFmtId="2" fontId="0" fillId="0" borderId="0" xfId="0" applyNumberFormat="1" applyAlignment="1">
      <alignment horizontal="left" wrapText="1"/>
    </xf>
    <xf numFmtId="194" fontId="0" fillId="0" borderId="0" xfId="0" applyNumberFormat="1" applyAlignment="1">
      <alignment horizontal="left" wrapText="1"/>
    </xf>
    <xf numFmtId="44" fontId="0" fillId="0" borderId="0" xfId="47" applyAlignment="1">
      <alignment horizontal="left" wrapText="1"/>
    </xf>
    <xf numFmtId="0" fontId="5" fillId="0" borderId="0" xfId="0" applyFont="1" applyAlignment="1">
      <alignment horizontal="justify" wrapText="1"/>
    </xf>
    <xf numFmtId="0" fontId="0" fillId="0" borderId="0" xfId="0" applyAlignment="1">
      <alignment/>
    </xf>
    <xf numFmtId="0" fontId="0" fillId="0" borderId="0" xfId="0" applyAlignment="1">
      <alignment wrapText="1"/>
    </xf>
    <xf numFmtId="0" fontId="4" fillId="0" borderId="0" xfId="0" applyFont="1" applyAlignment="1" applyProtection="1">
      <alignment horizontal="justify" vertical="justify"/>
      <protection locked="0"/>
    </xf>
    <xf numFmtId="0" fontId="9" fillId="0" borderId="0" xfId="0" applyFont="1" applyAlignment="1" applyProtection="1">
      <alignment horizontal="left" wrapText="1"/>
      <protection locked="0"/>
    </xf>
    <xf numFmtId="4" fontId="0" fillId="0" borderId="0" xfId="0" applyNumberFormat="1" applyFont="1" applyAlignment="1">
      <alignment horizontal="center"/>
    </xf>
    <xf numFmtId="0" fontId="5" fillId="0" borderId="0" xfId="0" applyFont="1" applyAlignment="1">
      <alignment horizontal="justify"/>
    </xf>
    <xf numFmtId="2" fontId="0" fillId="0" borderId="0" xfId="0" applyNumberFormat="1" applyAlignment="1">
      <alignment/>
    </xf>
    <xf numFmtId="194" fontId="0" fillId="0" borderId="0" xfId="0" applyNumberFormat="1" applyAlignment="1">
      <alignment/>
    </xf>
    <xf numFmtId="44" fontId="0" fillId="0" borderId="0" xfId="47" applyAlignment="1">
      <alignment/>
    </xf>
    <xf numFmtId="0" fontId="9" fillId="0" borderId="0" xfId="0" applyFont="1" applyAlignment="1" applyProtection="1">
      <alignment horizontal="justify"/>
      <protection locked="0"/>
    </xf>
    <xf numFmtId="0" fontId="9" fillId="0" borderId="0" xfId="0" applyFont="1" applyAlignment="1" applyProtection="1">
      <alignment/>
      <protection locked="0"/>
    </xf>
    <xf numFmtId="0" fontId="9" fillId="0" borderId="0" xfId="0" applyFont="1" applyAlignment="1" applyProtection="1">
      <alignment horizontal="left"/>
      <protection locked="0"/>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H45"/>
  <sheetViews>
    <sheetView zoomScalePageLayoutView="0" workbookViewId="0" topLeftCell="A1">
      <selection activeCell="A36" sqref="A36"/>
    </sheetView>
  </sheetViews>
  <sheetFormatPr defaultColWidth="11.421875" defaultRowHeight="12.75"/>
  <cols>
    <col min="1" max="1" width="4.00390625" style="0" customWidth="1"/>
    <col min="2" max="2" width="10.00390625" style="0" customWidth="1"/>
    <col min="3" max="3" width="15.57421875" style="0" customWidth="1"/>
    <col min="4" max="4" width="10.00390625" style="0" customWidth="1"/>
  </cols>
  <sheetData>
    <row r="4" spans="1:4" ht="15.75">
      <c r="A4" s="5"/>
      <c r="B4" s="5" t="s">
        <v>17</v>
      </c>
      <c r="D4" s="5" t="s">
        <v>33</v>
      </c>
    </row>
    <row r="8" ht="15.75">
      <c r="A8" s="5"/>
    </row>
    <row r="9" spans="1:8" ht="15.75">
      <c r="A9" s="5"/>
      <c r="B9" s="5" t="s">
        <v>18</v>
      </c>
      <c r="C9" s="5" t="s">
        <v>461</v>
      </c>
      <c r="E9" s="36"/>
      <c r="F9" s="37"/>
      <c r="G9" s="37"/>
      <c r="H9" s="37"/>
    </row>
    <row r="10" spans="3:8" ht="15.75">
      <c r="C10" s="5" t="s">
        <v>460</v>
      </c>
      <c r="E10" s="37"/>
      <c r="F10" s="37"/>
      <c r="G10" s="37"/>
      <c r="H10" s="37"/>
    </row>
    <row r="11" ht="15">
      <c r="D11" s="7"/>
    </row>
    <row r="14" spans="1:2" ht="15.75">
      <c r="A14" s="5"/>
      <c r="B14" s="5"/>
    </row>
    <row r="19" spans="1:4" ht="15.75">
      <c r="A19" s="5"/>
      <c r="B19" s="5"/>
      <c r="C19" s="5"/>
      <c r="D19" s="5"/>
    </row>
    <row r="26" spans="1:7" ht="18">
      <c r="A26" s="111" t="s">
        <v>576</v>
      </c>
      <c r="B26" s="111"/>
      <c r="C26" s="111"/>
      <c r="D26" s="111"/>
      <c r="E26" s="111"/>
      <c r="F26" s="111"/>
      <c r="G26" s="111"/>
    </row>
    <row r="27" spans="1:7" ht="18">
      <c r="A27" s="112" t="s">
        <v>19</v>
      </c>
      <c r="B27" s="112"/>
      <c r="C27" s="112"/>
      <c r="D27" s="112"/>
      <c r="E27" s="112"/>
      <c r="F27" s="112"/>
      <c r="G27" s="112"/>
    </row>
    <row r="28" spans="1:7" ht="18">
      <c r="A28" s="8"/>
      <c r="B28" s="8"/>
      <c r="C28" s="8"/>
      <c r="D28" s="8"/>
      <c r="E28" s="8"/>
      <c r="F28" s="8"/>
      <c r="G28" s="8"/>
    </row>
    <row r="29" s="9" customFormat="1" ht="18"/>
    <row r="30" s="9" customFormat="1" ht="18"/>
    <row r="31" s="9" customFormat="1" ht="18"/>
    <row r="32" s="6" customFormat="1" ht="12.75"/>
    <row r="33" s="6" customFormat="1" ht="12.75"/>
    <row r="34" s="6" customFormat="1" ht="12.75"/>
    <row r="35" s="6" customFormat="1" ht="12.75"/>
    <row r="36" spans="1:8" ht="18.75" customHeight="1">
      <c r="A36" s="10" t="s">
        <v>639</v>
      </c>
      <c r="B36" s="11"/>
      <c r="C36" s="11"/>
      <c r="D36" s="12" t="s">
        <v>20</v>
      </c>
      <c r="E36" s="12" t="s">
        <v>21</v>
      </c>
      <c r="F36" s="13" t="s">
        <v>34</v>
      </c>
      <c r="G36" s="14"/>
      <c r="H36" s="14"/>
    </row>
    <row r="37" spans="1:8" ht="12.75">
      <c r="A37" s="15" t="s">
        <v>22</v>
      </c>
      <c r="B37" s="16"/>
      <c r="C37" s="17"/>
      <c r="D37" s="18"/>
      <c r="E37" s="17"/>
      <c r="F37" s="19"/>
      <c r="G37" s="19"/>
      <c r="H37" s="20"/>
    </row>
    <row r="38" spans="1:8" ht="12.75" customHeight="1">
      <c r="A38" s="17" t="s">
        <v>23</v>
      </c>
      <c r="B38" s="21"/>
      <c r="C38" s="12"/>
      <c r="D38" s="18"/>
      <c r="E38" s="17"/>
      <c r="F38" s="19"/>
      <c r="G38" s="19"/>
      <c r="H38" s="20"/>
    </row>
    <row r="39" spans="1:8" ht="12.75" customHeight="1">
      <c r="A39" s="17" t="s">
        <v>24</v>
      </c>
      <c r="B39" s="22"/>
      <c r="C39" s="23"/>
      <c r="D39" s="24"/>
      <c r="E39" s="17"/>
      <c r="F39" s="19"/>
      <c r="G39" s="19"/>
      <c r="H39" s="20"/>
    </row>
    <row r="40" spans="1:8" ht="12.75" customHeight="1">
      <c r="A40" s="17" t="s">
        <v>25</v>
      </c>
      <c r="B40" s="25"/>
      <c r="C40" s="26"/>
      <c r="D40" s="27"/>
      <c r="E40" s="17"/>
      <c r="F40" s="19"/>
      <c r="G40" s="19"/>
      <c r="H40" s="20"/>
    </row>
    <row r="41" spans="1:8" ht="12.75" customHeight="1">
      <c r="A41" s="17" t="s">
        <v>26</v>
      </c>
      <c r="B41" s="28"/>
      <c r="C41" s="17"/>
      <c r="D41" s="18"/>
      <c r="E41" s="17"/>
      <c r="F41" s="19"/>
      <c r="G41" s="19"/>
      <c r="H41" s="20"/>
    </row>
    <row r="42" spans="1:8" ht="12.75" customHeight="1">
      <c r="A42" s="17" t="s">
        <v>27</v>
      </c>
      <c r="B42" s="17"/>
      <c r="C42" s="17"/>
      <c r="D42" s="17"/>
      <c r="E42" s="17"/>
      <c r="F42" s="19"/>
      <c r="G42" s="19"/>
      <c r="H42" s="20"/>
    </row>
    <row r="43" spans="1:8" ht="12.75" customHeight="1">
      <c r="A43" s="17" t="s">
        <v>28</v>
      </c>
      <c r="B43" s="17"/>
      <c r="C43" s="17"/>
      <c r="D43" s="17"/>
      <c r="E43" s="17"/>
      <c r="F43" s="19"/>
      <c r="G43" s="19"/>
      <c r="H43" s="20"/>
    </row>
    <row r="44" spans="1:8" ht="12.75" customHeight="1">
      <c r="A44" s="17" t="s">
        <v>29</v>
      </c>
      <c r="B44" s="17"/>
      <c r="C44" s="17"/>
      <c r="D44" s="17"/>
      <c r="E44" s="17"/>
      <c r="F44" s="19"/>
      <c r="G44" s="19"/>
      <c r="H44" s="20"/>
    </row>
    <row r="45" spans="1:8" ht="12.75" customHeight="1">
      <c r="A45" s="29" t="s">
        <v>462</v>
      </c>
      <c r="B45" s="30"/>
      <c r="C45" s="30"/>
      <c r="D45" s="30"/>
      <c r="E45" s="31"/>
      <c r="F45" s="32" t="s">
        <v>30</v>
      </c>
      <c r="G45" s="33"/>
      <c r="H45" s="34"/>
    </row>
  </sheetData>
  <sheetProtection/>
  <mergeCells count="2">
    <mergeCell ref="A26:G26"/>
    <mergeCell ref="A27:G2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80"/>
  <sheetViews>
    <sheetView tabSelected="1" workbookViewId="0" topLeftCell="A1">
      <selection activeCell="F28" sqref="F28"/>
    </sheetView>
  </sheetViews>
  <sheetFormatPr defaultColWidth="9.140625" defaultRowHeight="12.75"/>
  <cols>
    <col min="1" max="1" width="11.421875" style="2" customWidth="1"/>
    <col min="2" max="2" width="80.7109375" style="2" customWidth="1"/>
    <col min="3" max="3" width="5.421875" style="2" customWidth="1"/>
    <col min="4" max="5" width="12.7109375" style="3" customWidth="1"/>
    <col min="6" max="6" width="15.7109375" style="3" customWidth="1"/>
    <col min="7" max="16384" width="9.140625" style="2" customWidth="1"/>
  </cols>
  <sheetData>
    <row r="1" spans="1:6" ht="15" customHeight="1">
      <c r="A1" s="134" t="s">
        <v>577</v>
      </c>
      <c r="B1" s="135"/>
      <c r="C1" s="135"/>
      <c r="D1" s="135"/>
      <c r="E1" s="135"/>
      <c r="F1" s="109"/>
    </row>
    <row r="2" spans="1:6" ht="15" customHeight="1">
      <c r="A2" s="110"/>
      <c r="B2" s="110"/>
      <c r="C2" s="110"/>
      <c r="D2" s="110"/>
      <c r="E2" s="110"/>
      <c r="F2" s="110"/>
    </row>
    <row r="3" spans="1:6" ht="15" customHeight="1">
      <c r="A3" s="110"/>
      <c r="B3" s="110"/>
      <c r="C3" s="110"/>
      <c r="D3" s="110"/>
      <c r="E3" s="110"/>
      <c r="F3" s="110"/>
    </row>
    <row r="4" spans="1:6" ht="15" customHeight="1">
      <c r="A4" s="133" t="s">
        <v>578</v>
      </c>
      <c r="B4" s="133"/>
      <c r="C4" s="133"/>
      <c r="D4" s="133"/>
      <c r="E4" s="133"/>
      <c r="F4" s="133"/>
    </row>
    <row r="5" spans="1:6" ht="15" customHeight="1">
      <c r="A5" s="133" t="s">
        <v>579</v>
      </c>
      <c r="B5" s="133"/>
      <c r="C5" s="133"/>
      <c r="D5" s="133"/>
      <c r="E5" s="133"/>
      <c r="F5" s="133"/>
    </row>
    <row r="6" spans="1:6" ht="15" customHeight="1">
      <c r="A6" s="131" t="s">
        <v>580</v>
      </c>
      <c r="B6" s="132"/>
      <c r="C6" s="132"/>
      <c r="D6" s="132"/>
      <c r="E6" s="132"/>
      <c r="F6" s="132"/>
    </row>
    <row r="7" spans="1:6" ht="15" customHeight="1">
      <c r="A7" s="131" t="s">
        <v>581</v>
      </c>
      <c r="B7" s="132"/>
      <c r="C7" s="132"/>
      <c r="D7" s="132"/>
      <c r="E7" s="132"/>
      <c r="F7" s="132"/>
    </row>
    <row r="8" spans="1:6" ht="15" customHeight="1">
      <c r="A8" s="132" t="s">
        <v>582</v>
      </c>
      <c r="B8" s="132"/>
      <c r="C8" s="132"/>
      <c r="D8" s="132"/>
      <c r="E8" s="132"/>
      <c r="F8" s="132"/>
    </row>
    <row r="9" spans="1:6" ht="15" customHeight="1">
      <c r="A9" s="132" t="s">
        <v>583</v>
      </c>
      <c r="B9" s="132"/>
      <c r="C9" s="132"/>
      <c r="D9" s="132"/>
      <c r="E9" s="132"/>
      <c r="F9" s="132"/>
    </row>
    <row r="10" spans="1:6" ht="15" customHeight="1">
      <c r="A10" s="131" t="s">
        <v>584</v>
      </c>
      <c r="B10" s="131"/>
      <c r="C10" s="131"/>
      <c r="D10" s="131"/>
      <c r="E10" s="131"/>
      <c r="F10" s="131"/>
    </row>
    <row r="11" spans="1:6" ht="15" customHeight="1">
      <c r="A11" s="131" t="s">
        <v>585</v>
      </c>
      <c r="B11" s="131"/>
      <c r="C11" s="131"/>
      <c r="D11" s="131"/>
      <c r="E11" s="131"/>
      <c r="F11" s="131"/>
    </row>
    <row r="12" spans="1:6" ht="15" customHeight="1">
      <c r="A12" s="133" t="s">
        <v>586</v>
      </c>
      <c r="B12" s="133"/>
      <c r="C12" s="133"/>
      <c r="D12" s="133"/>
      <c r="E12" s="133"/>
      <c r="F12" s="133"/>
    </row>
    <row r="13" spans="1:6" ht="21.75" customHeight="1">
      <c r="A13" s="124" t="s">
        <v>587</v>
      </c>
      <c r="B13" s="124"/>
      <c r="C13" s="124"/>
      <c r="D13" s="124"/>
      <c r="E13" s="124"/>
      <c r="F13" s="124"/>
    </row>
    <row r="14" spans="1:6" ht="15" customHeight="1">
      <c r="A14" s="125" t="s">
        <v>588</v>
      </c>
      <c r="B14" s="125"/>
      <c r="C14" s="125"/>
      <c r="D14" s="125"/>
      <c r="E14" s="125"/>
      <c r="F14" s="125"/>
    </row>
    <row r="15" spans="1:6" ht="15" customHeight="1">
      <c r="A15" s="69"/>
      <c r="B15" s="69"/>
      <c r="C15" s="69"/>
      <c r="D15" s="69"/>
      <c r="E15" s="69"/>
      <c r="F15" s="69"/>
    </row>
    <row r="16" spans="1:6" ht="15" customHeight="1">
      <c r="A16" s="69"/>
      <c r="B16" s="70" t="s">
        <v>589</v>
      </c>
      <c r="C16" s="69"/>
      <c r="D16" s="69"/>
      <c r="E16" s="69"/>
      <c r="F16" s="69"/>
    </row>
    <row r="17" spans="1:6" ht="15" customHeight="1">
      <c r="A17" s="69"/>
      <c r="B17" s="69"/>
      <c r="C17" s="69"/>
      <c r="D17" s="69"/>
      <c r="E17" s="69"/>
      <c r="F17" s="69"/>
    </row>
    <row r="18" spans="1:6" ht="15" customHeight="1">
      <c r="A18" s="71"/>
      <c r="B18" s="69"/>
      <c r="C18" s="69"/>
      <c r="D18" s="69"/>
      <c r="E18" s="69"/>
      <c r="F18" s="69"/>
    </row>
    <row r="19" spans="1:6" ht="62.25" customHeight="1">
      <c r="A19" s="113" t="s">
        <v>590</v>
      </c>
      <c r="B19" s="113"/>
      <c r="C19" s="113"/>
      <c r="D19" s="113"/>
      <c r="E19" s="113"/>
      <c r="F19" s="113"/>
    </row>
    <row r="20" spans="1:6" s="4" customFormat="1" ht="12.75" customHeight="1">
      <c r="A20" s="42" t="s">
        <v>10</v>
      </c>
      <c r="B20" s="42" t="s">
        <v>11</v>
      </c>
      <c r="C20" s="42" t="s">
        <v>12</v>
      </c>
      <c r="D20" s="43" t="s">
        <v>13</v>
      </c>
      <c r="E20" s="43" t="s">
        <v>14</v>
      </c>
      <c r="F20" s="43" t="s">
        <v>15</v>
      </c>
    </row>
    <row r="21" spans="1:6" s="4" customFormat="1" ht="12.75" customHeight="1">
      <c r="A21" s="42"/>
      <c r="B21" s="42"/>
      <c r="C21" s="42"/>
      <c r="D21" s="43" t="s">
        <v>591</v>
      </c>
      <c r="E21" s="43"/>
      <c r="F21" s="43"/>
    </row>
    <row r="22" spans="1:6" s="4" customFormat="1" ht="3.75" customHeight="1">
      <c r="A22" s="44"/>
      <c r="B22" s="44"/>
      <c r="C22" s="44"/>
      <c r="D22" s="45"/>
      <c r="E22" s="45"/>
      <c r="F22" s="45"/>
    </row>
    <row r="23" spans="1:8" ht="12.75">
      <c r="A23"/>
      <c r="B23" s="1"/>
      <c r="C23"/>
      <c r="D23" s="63"/>
      <c r="E23" s="63"/>
      <c r="F23" s="63"/>
      <c r="H23" s="39"/>
    </row>
    <row r="24" spans="1:6" ht="27.75" customHeight="1">
      <c r="A24" s="99"/>
      <c r="B24" s="100" t="s">
        <v>611</v>
      </c>
      <c r="C24" s="99"/>
      <c r="D24" s="101"/>
      <c r="E24" s="101"/>
      <c r="F24" s="101"/>
    </row>
    <row r="25" spans="1:8" ht="12.75">
      <c r="A25"/>
      <c r="B25" s="1"/>
      <c r="C25"/>
      <c r="D25" s="63"/>
      <c r="E25" s="63"/>
      <c r="F25" s="63"/>
      <c r="H25" s="39"/>
    </row>
    <row r="26" spans="1:8" ht="12.75">
      <c r="A26" t="s">
        <v>35</v>
      </c>
      <c r="B26" s="1" t="s">
        <v>0</v>
      </c>
      <c r="C26"/>
      <c r="D26" s="63"/>
      <c r="E26" s="63"/>
      <c r="F26" s="63"/>
      <c r="H26" s="39"/>
    </row>
    <row r="27" spans="1:8" ht="12.75">
      <c r="A27" t="s">
        <v>640</v>
      </c>
      <c r="B27" s="1" t="s">
        <v>641</v>
      </c>
      <c r="C27" t="s">
        <v>36</v>
      </c>
      <c r="D27" s="63">
        <v>30</v>
      </c>
      <c r="E27" s="63"/>
      <c r="F27" s="85">
        <f aca="true" t="shared" si="0" ref="F27:F44">D27*E27</f>
        <v>0</v>
      </c>
      <c r="H27" s="39"/>
    </row>
    <row r="28" spans="1:6" ht="12.75">
      <c r="A28" t="s">
        <v>37</v>
      </c>
      <c r="B28" s="1" t="s">
        <v>38</v>
      </c>
      <c r="C28" t="s">
        <v>36</v>
      </c>
      <c r="D28" s="63">
        <v>30</v>
      </c>
      <c r="E28" s="63"/>
      <c r="F28" s="85">
        <f t="shared" si="0"/>
        <v>0</v>
      </c>
    </row>
    <row r="29" spans="1:6" ht="12.75">
      <c r="A29" t="s">
        <v>39</v>
      </c>
      <c r="B29" s="1" t="s">
        <v>40</v>
      </c>
      <c r="C29" t="s">
        <v>36</v>
      </c>
      <c r="D29" s="63">
        <v>30</v>
      </c>
      <c r="E29" s="63"/>
      <c r="F29" s="85">
        <f t="shared" si="0"/>
        <v>0</v>
      </c>
    </row>
    <row r="30" spans="1:6" ht="12.75">
      <c r="A30" t="s">
        <v>41</v>
      </c>
      <c r="B30" s="1" t="s">
        <v>42</v>
      </c>
      <c r="C30" t="s">
        <v>36</v>
      </c>
      <c r="D30" s="63">
        <v>50</v>
      </c>
      <c r="E30" s="63"/>
      <c r="F30" s="85">
        <f t="shared" si="0"/>
        <v>0</v>
      </c>
    </row>
    <row r="31" spans="1:6" ht="12.75" customHeight="1">
      <c r="A31" t="s">
        <v>43</v>
      </c>
      <c r="B31" s="1" t="s">
        <v>44</v>
      </c>
      <c r="C31"/>
      <c r="D31" s="63"/>
      <c r="E31" s="63"/>
      <c r="F31" s="85"/>
    </row>
    <row r="32" spans="1:6" ht="12.75">
      <c r="A32" t="s">
        <v>45</v>
      </c>
      <c r="B32" s="1" t="s">
        <v>46</v>
      </c>
      <c r="C32"/>
      <c r="D32" s="63"/>
      <c r="E32" s="63"/>
      <c r="F32" s="85"/>
    </row>
    <row r="33" spans="1:6" ht="12.75">
      <c r="A33" t="s">
        <v>47</v>
      </c>
      <c r="B33" s="1" t="s">
        <v>48</v>
      </c>
      <c r="C33"/>
      <c r="D33" s="63"/>
      <c r="E33" s="63"/>
      <c r="F33" s="85"/>
    </row>
    <row r="34" spans="1:6" s="4" customFormat="1" ht="12.75" customHeight="1">
      <c r="A34" t="s">
        <v>49</v>
      </c>
      <c r="B34" s="1" t="s">
        <v>50</v>
      </c>
      <c r="C34" t="s">
        <v>36</v>
      </c>
      <c r="D34" s="63">
        <v>20</v>
      </c>
      <c r="E34" s="63"/>
      <c r="F34" s="85">
        <f t="shared" si="0"/>
        <v>0</v>
      </c>
    </row>
    <row r="35" spans="1:6" s="4" customFormat="1" ht="12.75" customHeight="1">
      <c r="A35" t="s">
        <v>51</v>
      </c>
      <c r="B35" s="1" t="s">
        <v>52</v>
      </c>
      <c r="C35" t="s">
        <v>36</v>
      </c>
      <c r="D35" s="63">
        <v>20</v>
      </c>
      <c r="E35" s="63"/>
      <c r="F35" s="85">
        <f t="shared" si="0"/>
        <v>0</v>
      </c>
    </row>
    <row r="36" spans="1:6" ht="12.75">
      <c r="A36" t="s">
        <v>53</v>
      </c>
      <c r="B36" s="1" t="s">
        <v>54</v>
      </c>
      <c r="C36"/>
      <c r="D36" s="63"/>
      <c r="E36" s="63"/>
      <c r="F36" s="85"/>
    </row>
    <row r="37" spans="1:6" ht="12.75">
      <c r="A37" t="s">
        <v>55</v>
      </c>
      <c r="B37" s="1" t="s">
        <v>56</v>
      </c>
      <c r="C37"/>
      <c r="D37" s="63"/>
      <c r="E37" s="63"/>
      <c r="F37" s="85"/>
    </row>
    <row r="38" spans="1:6" ht="12.75">
      <c r="A38" t="s">
        <v>57</v>
      </c>
      <c r="B38" s="1" t="s">
        <v>58</v>
      </c>
      <c r="C38" t="s">
        <v>36</v>
      </c>
      <c r="D38" s="63">
        <v>20</v>
      </c>
      <c r="E38" s="63"/>
      <c r="F38" s="85">
        <f t="shared" si="0"/>
        <v>0</v>
      </c>
    </row>
    <row r="39" spans="1:6" ht="12.75">
      <c r="A39" t="s">
        <v>59</v>
      </c>
      <c r="B39" s="1" t="s">
        <v>60</v>
      </c>
      <c r="C39" t="s">
        <v>36</v>
      </c>
      <c r="D39" s="63">
        <v>10</v>
      </c>
      <c r="E39" s="63"/>
      <c r="F39" s="85">
        <f t="shared" si="0"/>
        <v>0</v>
      </c>
    </row>
    <row r="40" spans="1:6" ht="12.75">
      <c r="A40" t="s">
        <v>61</v>
      </c>
      <c r="B40" s="1" t="s">
        <v>62</v>
      </c>
      <c r="C40"/>
      <c r="D40" s="63"/>
      <c r="E40" s="63"/>
      <c r="F40" s="85"/>
    </row>
    <row r="41" spans="1:6" ht="12.75">
      <c r="A41" t="s">
        <v>63</v>
      </c>
      <c r="B41" s="1" t="s">
        <v>64</v>
      </c>
      <c r="C41" t="s">
        <v>36</v>
      </c>
      <c r="D41" s="63">
        <v>10</v>
      </c>
      <c r="E41" s="63"/>
      <c r="F41" s="85">
        <f t="shared" si="0"/>
        <v>0</v>
      </c>
    </row>
    <row r="42" spans="1:6" ht="12.75">
      <c r="A42" t="s">
        <v>65</v>
      </c>
      <c r="B42" s="1" t="s">
        <v>66</v>
      </c>
      <c r="C42"/>
      <c r="D42" s="63"/>
      <c r="E42" s="63"/>
      <c r="F42" s="85"/>
    </row>
    <row r="43" spans="1:6" ht="12.75">
      <c r="A43" t="s">
        <v>67</v>
      </c>
      <c r="B43" s="1" t="s">
        <v>68</v>
      </c>
      <c r="C43"/>
      <c r="D43" s="63"/>
      <c r="E43" s="63"/>
      <c r="F43" s="85"/>
    </row>
    <row r="44" spans="1:6" ht="12.75">
      <c r="A44" t="s">
        <v>69</v>
      </c>
      <c r="B44" s="1" t="s">
        <v>70</v>
      </c>
      <c r="C44" t="s">
        <v>36</v>
      </c>
      <c r="D44" s="63">
        <v>10</v>
      </c>
      <c r="E44" s="63"/>
      <c r="F44" s="85">
        <f t="shared" si="0"/>
        <v>0</v>
      </c>
    </row>
    <row r="45" spans="1:6" ht="12.75">
      <c r="A45" s="46"/>
      <c r="B45" s="47" t="s">
        <v>87</v>
      </c>
      <c r="C45" s="48"/>
      <c r="D45" s="49"/>
      <c r="E45" s="49"/>
      <c r="F45" s="86">
        <f>SUM(F23:F44)</f>
        <v>0</v>
      </c>
    </row>
    <row r="46" spans="1:6" ht="12.75">
      <c r="A46" s="50"/>
      <c r="B46" s="51"/>
      <c r="C46" s="50"/>
      <c r="D46" s="52"/>
      <c r="E46" s="52"/>
      <c r="F46" s="87"/>
    </row>
    <row r="47" spans="1:6" ht="12.75">
      <c r="A47" t="s">
        <v>72</v>
      </c>
      <c r="B47" s="1" t="s">
        <v>1</v>
      </c>
      <c r="C47"/>
      <c r="D47" s="63"/>
      <c r="E47" s="63"/>
      <c r="F47" s="85"/>
    </row>
    <row r="48" spans="1:6" ht="12.75">
      <c r="A48" t="s">
        <v>73</v>
      </c>
      <c r="B48" s="1" t="s">
        <v>74</v>
      </c>
      <c r="C48"/>
      <c r="D48" s="63"/>
      <c r="E48" s="63"/>
      <c r="F48" s="85"/>
    </row>
    <row r="49" spans="1:6" ht="12.75">
      <c r="A49" t="s">
        <v>75</v>
      </c>
      <c r="B49" s="1" t="s">
        <v>76</v>
      </c>
      <c r="C49"/>
      <c r="D49" s="63"/>
      <c r="E49" s="63"/>
      <c r="F49" s="85"/>
    </row>
    <row r="50" spans="1:6" ht="12.75">
      <c r="A50" t="s">
        <v>77</v>
      </c>
      <c r="B50" s="1" t="s">
        <v>78</v>
      </c>
      <c r="C50" t="s">
        <v>79</v>
      </c>
      <c r="D50" s="63">
        <v>1</v>
      </c>
      <c r="E50" s="63"/>
      <c r="F50" s="85">
        <f>D50*E50</f>
        <v>0</v>
      </c>
    </row>
    <row r="51" spans="1:6" ht="12.75">
      <c r="A51" t="s">
        <v>80</v>
      </c>
      <c r="B51" s="1" t="s">
        <v>81</v>
      </c>
      <c r="C51"/>
      <c r="D51" s="63"/>
      <c r="E51" s="63"/>
      <c r="F51" s="85"/>
    </row>
    <row r="52" spans="1:6" ht="12.75">
      <c r="A52" t="s">
        <v>82</v>
      </c>
      <c r="B52" s="1" t="s">
        <v>83</v>
      </c>
      <c r="C52"/>
      <c r="D52" s="63"/>
      <c r="E52" s="63"/>
      <c r="F52" s="85"/>
    </row>
    <row r="53" spans="1:6" s="38" customFormat="1" ht="12.75">
      <c r="A53" t="s">
        <v>84</v>
      </c>
      <c r="B53" s="1" t="s">
        <v>85</v>
      </c>
      <c r="C53" t="s">
        <v>86</v>
      </c>
      <c r="D53" s="63">
        <v>10</v>
      </c>
      <c r="E53" s="63"/>
      <c r="F53" s="85">
        <f>D53*E53</f>
        <v>0</v>
      </c>
    </row>
    <row r="54" spans="1:6" s="38" customFormat="1" ht="12.75">
      <c r="A54" s="46"/>
      <c r="B54" s="47" t="s">
        <v>88</v>
      </c>
      <c r="C54" s="48"/>
      <c r="D54" s="49"/>
      <c r="E54" s="49"/>
      <c r="F54" s="86">
        <f>SUM(F47:F53)</f>
        <v>0</v>
      </c>
    </row>
    <row r="55" spans="1:6" s="38" customFormat="1" ht="12.75">
      <c r="A55" s="53"/>
      <c r="B55" s="54"/>
      <c r="C55" s="55"/>
      <c r="D55" s="55"/>
      <c r="E55" s="55"/>
      <c r="F55" s="88"/>
    </row>
    <row r="56" spans="1:6" s="38" customFormat="1" ht="12.75">
      <c r="A56" t="s">
        <v>89</v>
      </c>
      <c r="B56" s="1" t="s">
        <v>90</v>
      </c>
      <c r="C56"/>
      <c r="D56" s="63"/>
      <c r="E56" s="63"/>
      <c r="F56" s="85"/>
    </row>
    <row r="57" spans="1:6" s="38" customFormat="1" ht="12.75">
      <c r="A57" t="s">
        <v>91</v>
      </c>
      <c r="B57" s="1" t="s">
        <v>92</v>
      </c>
      <c r="C57"/>
      <c r="D57" s="63"/>
      <c r="E57" s="63"/>
      <c r="F57" s="85"/>
    </row>
    <row r="58" spans="1:6" s="38" customFormat="1" ht="12.75">
      <c r="A58" t="s">
        <v>93</v>
      </c>
      <c r="B58" s="1" t="s">
        <v>94</v>
      </c>
      <c r="C58"/>
      <c r="D58" s="63"/>
      <c r="E58" s="63"/>
      <c r="F58" s="85"/>
    </row>
    <row r="59" spans="1:6" s="38" customFormat="1" ht="12.75">
      <c r="A59" t="s">
        <v>95</v>
      </c>
      <c r="B59" s="1" t="s">
        <v>96</v>
      </c>
      <c r="C59" t="s">
        <v>86</v>
      </c>
      <c r="D59" s="63">
        <v>120</v>
      </c>
      <c r="E59" s="63"/>
      <c r="F59" s="85">
        <f>D59*E59</f>
        <v>0</v>
      </c>
    </row>
    <row r="60" spans="1:6" s="38" customFormat="1" ht="12.75">
      <c r="A60" t="s">
        <v>97</v>
      </c>
      <c r="B60" s="1" t="s">
        <v>98</v>
      </c>
      <c r="C60"/>
      <c r="D60" s="63"/>
      <c r="E60" s="63"/>
      <c r="F60" s="85"/>
    </row>
    <row r="61" spans="1:6" ht="12.75">
      <c r="A61" t="s">
        <v>99</v>
      </c>
      <c r="B61" s="1" t="s">
        <v>100</v>
      </c>
      <c r="C61"/>
      <c r="D61" s="63"/>
      <c r="E61" s="63"/>
      <c r="F61" s="85"/>
    </row>
    <row r="62" spans="1:6" ht="12.75">
      <c r="A62" t="s">
        <v>101</v>
      </c>
      <c r="B62" s="1" t="s">
        <v>102</v>
      </c>
      <c r="C62" t="s">
        <v>103</v>
      </c>
      <c r="D62" s="63">
        <v>20</v>
      </c>
      <c r="E62" s="63"/>
      <c r="F62" s="85">
        <f>D62*E62</f>
        <v>0</v>
      </c>
    </row>
    <row r="63" spans="1:6" ht="12.75">
      <c r="A63" t="s">
        <v>104</v>
      </c>
      <c r="B63" s="1" t="s">
        <v>105</v>
      </c>
      <c r="C63" t="s">
        <v>103</v>
      </c>
      <c r="D63" s="63">
        <v>5</v>
      </c>
      <c r="E63" s="63"/>
      <c r="F63" s="85">
        <f>D63*E63</f>
        <v>0</v>
      </c>
    </row>
    <row r="64" spans="1:6" ht="12.75">
      <c r="A64" t="s">
        <v>106</v>
      </c>
      <c r="B64" s="1" t="s">
        <v>107</v>
      </c>
      <c r="C64"/>
      <c r="D64" s="63"/>
      <c r="E64" s="63"/>
      <c r="F64" s="85"/>
    </row>
    <row r="65" spans="1:6" ht="12.75">
      <c r="A65" t="s">
        <v>108</v>
      </c>
      <c r="B65" s="1" t="s">
        <v>109</v>
      </c>
      <c r="C65"/>
      <c r="D65" s="63"/>
      <c r="E65" s="63"/>
      <c r="F65" s="85"/>
    </row>
    <row r="66" spans="1:6" ht="12.75">
      <c r="A66" t="s">
        <v>110</v>
      </c>
      <c r="B66" s="1" t="s">
        <v>111</v>
      </c>
      <c r="C66" t="s">
        <v>103</v>
      </c>
      <c r="D66" s="63">
        <v>20</v>
      </c>
      <c r="E66" s="63"/>
      <c r="F66" s="85">
        <f>D66*E66</f>
        <v>0</v>
      </c>
    </row>
    <row r="67" spans="1:6" ht="12.75">
      <c r="A67" t="s">
        <v>112</v>
      </c>
      <c r="B67" s="1" t="s">
        <v>113</v>
      </c>
      <c r="C67" t="s">
        <v>103</v>
      </c>
      <c r="D67" s="63">
        <v>5</v>
      </c>
      <c r="E67" s="63"/>
      <c r="F67" s="85">
        <f>D67*E67</f>
        <v>0</v>
      </c>
    </row>
    <row r="68" spans="1:6" ht="12.75">
      <c r="A68" t="s">
        <v>114</v>
      </c>
      <c r="B68" s="1" t="s">
        <v>115</v>
      </c>
      <c r="C68"/>
      <c r="D68" s="63"/>
      <c r="E68" s="63"/>
      <c r="F68" s="85"/>
    </row>
    <row r="69" spans="1:6" ht="12.75">
      <c r="A69" t="s">
        <v>116</v>
      </c>
      <c r="B69" s="1" t="s">
        <v>117</v>
      </c>
      <c r="C69"/>
      <c r="D69" s="63"/>
      <c r="E69" s="63"/>
      <c r="F69" s="85"/>
    </row>
    <row r="70" spans="1:6" ht="12.75">
      <c r="A70" t="s">
        <v>118</v>
      </c>
      <c r="B70" s="1" t="s">
        <v>119</v>
      </c>
      <c r="C70"/>
      <c r="D70" s="63"/>
      <c r="E70" s="63"/>
      <c r="F70" s="85"/>
    </row>
    <row r="71" spans="1:6" ht="12.75">
      <c r="A71" t="s">
        <v>120</v>
      </c>
      <c r="B71" s="1" t="s">
        <v>121</v>
      </c>
      <c r="C71" t="s">
        <v>122</v>
      </c>
      <c r="D71" s="63">
        <v>20</v>
      </c>
      <c r="E71" s="63"/>
      <c r="F71" s="85">
        <f>D71*E71</f>
        <v>0</v>
      </c>
    </row>
    <row r="72" spans="1:6" ht="12.75">
      <c r="A72" t="s">
        <v>123</v>
      </c>
      <c r="B72" s="1" t="s">
        <v>124</v>
      </c>
      <c r="C72" t="s">
        <v>122</v>
      </c>
      <c r="D72" s="63">
        <v>20</v>
      </c>
      <c r="E72" s="63"/>
      <c r="F72" s="85">
        <f>D72*E72</f>
        <v>0</v>
      </c>
    </row>
    <row r="73" spans="1:6" ht="12.75">
      <c r="A73" t="s">
        <v>125</v>
      </c>
      <c r="B73" s="1" t="s">
        <v>463</v>
      </c>
      <c r="C73"/>
      <c r="D73" s="63"/>
      <c r="E73" s="63"/>
      <c r="F73" s="85"/>
    </row>
    <row r="74" spans="1:6" ht="12.75">
      <c r="A74" t="s">
        <v>126</v>
      </c>
      <c r="B74" s="1" t="s">
        <v>127</v>
      </c>
      <c r="C74"/>
      <c r="D74" s="63"/>
      <c r="E74" s="63"/>
      <c r="F74" s="85"/>
    </row>
    <row r="75" spans="1:6" ht="12.75">
      <c r="A75" t="s">
        <v>128</v>
      </c>
      <c r="B75" s="1" t="s">
        <v>129</v>
      </c>
      <c r="C75" t="s">
        <v>103</v>
      </c>
      <c r="D75" s="63">
        <v>2</v>
      </c>
      <c r="E75" s="63"/>
      <c r="F75" s="85">
        <f>D75*E75</f>
        <v>0</v>
      </c>
    </row>
    <row r="76" spans="1:6" ht="12.75">
      <c r="A76" t="s">
        <v>464</v>
      </c>
      <c r="B76" s="1" t="s">
        <v>465</v>
      </c>
      <c r="C76"/>
      <c r="D76" s="63"/>
      <c r="E76" s="63"/>
      <c r="F76" s="85"/>
    </row>
    <row r="77" spans="1:6" ht="12.75">
      <c r="A77" t="s">
        <v>466</v>
      </c>
      <c r="B77" s="1" t="s">
        <v>467</v>
      </c>
      <c r="C77"/>
      <c r="D77" s="63"/>
      <c r="E77" s="63"/>
      <c r="F77" s="85"/>
    </row>
    <row r="78" spans="1:6" ht="12.75">
      <c r="A78" t="s">
        <v>468</v>
      </c>
      <c r="B78" s="1" t="s">
        <v>469</v>
      </c>
      <c r="C78" t="s">
        <v>103</v>
      </c>
      <c r="D78" s="63">
        <v>2</v>
      </c>
      <c r="E78" s="63"/>
      <c r="F78" s="85">
        <f>D78*E78</f>
        <v>0</v>
      </c>
    </row>
    <row r="79" spans="1:6" ht="12.75">
      <c r="A79" t="s">
        <v>470</v>
      </c>
      <c r="B79" s="1" t="s">
        <v>471</v>
      </c>
      <c r="C79"/>
      <c r="D79" s="63"/>
      <c r="E79" s="63"/>
      <c r="F79" s="85"/>
    </row>
    <row r="80" spans="1:6" ht="12.75">
      <c r="A80" t="s">
        <v>472</v>
      </c>
      <c r="B80" s="1" t="s">
        <v>473</v>
      </c>
      <c r="C80"/>
      <c r="D80" s="63"/>
      <c r="E80" s="63"/>
      <c r="F80" s="85"/>
    </row>
    <row r="81" spans="1:6" ht="12.75">
      <c r="A81" t="s">
        <v>474</v>
      </c>
      <c r="B81" s="1" t="s">
        <v>475</v>
      </c>
      <c r="C81" t="s">
        <v>86</v>
      </c>
      <c r="D81" s="63">
        <v>625</v>
      </c>
      <c r="E81" s="63"/>
      <c r="F81" s="85">
        <f>D81*E81</f>
        <v>0</v>
      </c>
    </row>
    <row r="82" spans="1:6" ht="12.75">
      <c r="A82" t="s">
        <v>130</v>
      </c>
      <c r="B82" s="1" t="s">
        <v>131</v>
      </c>
      <c r="C82"/>
      <c r="D82" s="63"/>
      <c r="E82" s="63"/>
      <c r="F82" s="85"/>
    </row>
    <row r="83" spans="1:6" ht="12.75">
      <c r="A83" t="s">
        <v>132</v>
      </c>
      <c r="B83" s="1" t="s">
        <v>133</v>
      </c>
      <c r="C83"/>
      <c r="D83" s="63"/>
      <c r="E83" s="63"/>
      <c r="F83" s="85"/>
    </row>
    <row r="84" spans="1:6" ht="12.75">
      <c r="A84" t="s">
        <v>134</v>
      </c>
      <c r="B84" s="1" t="s">
        <v>135</v>
      </c>
      <c r="C84" t="s">
        <v>122</v>
      </c>
      <c r="D84" s="63">
        <v>10</v>
      </c>
      <c r="E84" s="63"/>
      <c r="F84" s="85">
        <f>D84*E84</f>
        <v>0</v>
      </c>
    </row>
    <row r="85" spans="1:6" ht="12.75">
      <c r="A85" t="s">
        <v>136</v>
      </c>
      <c r="B85" s="1" t="s">
        <v>137</v>
      </c>
      <c r="C85"/>
      <c r="D85" s="63"/>
      <c r="E85" s="63"/>
      <c r="F85" s="85"/>
    </row>
    <row r="86" spans="1:6" ht="12.75">
      <c r="A86" t="s">
        <v>138</v>
      </c>
      <c r="B86" s="1" t="s">
        <v>139</v>
      </c>
      <c r="C86"/>
      <c r="D86" s="63"/>
      <c r="E86" s="63"/>
      <c r="F86" s="85"/>
    </row>
    <row r="87" spans="1:6" ht="12.75">
      <c r="A87" t="s">
        <v>140</v>
      </c>
      <c r="B87" s="1" t="s">
        <v>141</v>
      </c>
      <c r="C87" t="s">
        <v>103</v>
      </c>
      <c r="D87" s="63">
        <v>2</v>
      </c>
      <c r="E87" s="63"/>
      <c r="F87" s="85">
        <f>D87*E87</f>
        <v>0</v>
      </c>
    </row>
    <row r="88" spans="1:6" ht="12.75">
      <c r="A88" t="s">
        <v>142</v>
      </c>
      <c r="B88" s="1" t="s">
        <v>143</v>
      </c>
      <c r="C88"/>
      <c r="D88" s="63"/>
      <c r="E88" s="63"/>
      <c r="F88" s="85"/>
    </row>
    <row r="89" spans="1:6" ht="12.75">
      <c r="A89" t="s">
        <v>144</v>
      </c>
      <c r="B89" s="1" t="s">
        <v>145</v>
      </c>
      <c r="C89"/>
      <c r="D89" s="63"/>
      <c r="E89" s="63"/>
      <c r="F89" s="85"/>
    </row>
    <row r="90" spans="1:6" ht="12.75">
      <c r="A90" t="s">
        <v>146</v>
      </c>
      <c r="B90" s="1" t="s">
        <v>147</v>
      </c>
      <c r="C90" t="s">
        <v>103</v>
      </c>
      <c r="D90" s="63">
        <v>2</v>
      </c>
      <c r="E90" s="63"/>
      <c r="F90" s="85">
        <f>D90*E90</f>
        <v>0</v>
      </c>
    </row>
    <row r="91" spans="1:6" ht="12.75">
      <c r="A91" t="s">
        <v>476</v>
      </c>
      <c r="B91" s="1" t="s">
        <v>477</v>
      </c>
      <c r="C91"/>
      <c r="D91" s="63"/>
      <c r="E91" s="63"/>
      <c r="F91" s="85"/>
    </row>
    <row r="92" spans="1:6" ht="12.75">
      <c r="A92" t="s">
        <v>478</v>
      </c>
      <c r="B92" s="1" t="s">
        <v>479</v>
      </c>
      <c r="C92"/>
      <c r="D92" s="63"/>
      <c r="E92" s="63"/>
      <c r="F92" s="85"/>
    </row>
    <row r="93" spans="1:6" ht="12.75">
      <c r="A93" t="s">
        <v>480</v>
      </c>
      <c r="B93" s="1" t="s">
        <v>469</v>
      </c>
      <c r="C93" t="s">
        <v>103</v>
      </c>
      <c r="D93" s="63">
        <v>2</v>
      </c>
      <c r="E93" s="63"/>
      <c r="F93" s="85">
        <f>D93*E93</f>
        <v>0</v>
      </c>
    </row>
    <row r="94" spans="1:6" ht="12.75">
      <c r="A94" t="s">
        <v>148</v>
      </c>
      <c r="B94" s="1" t="s">
        <v>149</v>
      </c>
      <c r="C94"/>
      <c r="D94" s="63"/>
      <c r="E94" s="63"/>
      <c r="F94" s="85">
        <f>D94*E94</f>
        <v>0</v>
      </c>
    </row>
    <row r="95" spans="1:6" ht="12.75">
      <c r="A95" s="33" t="s">
        <v>150</v>
      </c>
      <c r="B95" s="65" t="s">
        <v>151</v>
      </c>
      <c r="C95" s="33" t="s">
        <v>103</v>
      </c>
      <c r="D95" s="66">
        <v>2</v>
      </c>
      <c r="E95" s="66"/>
      <c r="F95" s="89">
        <f>D95*E95</f>
        <v>0</v>
      </c>
    </row>
    <row r="96" spans="1:6" ht="12.75">
      <c r="A96"/>
      <c r="B96" s="64" t="s">
        <v>152</v>
      </c>
      <c r="C96" s="35"/>
      <c r="D96" s="67"/>
      <c r="E96" s="67"/>
      <c r="F96" s="90">
        <f>SUM(F56:F95)</f>
        <v>0</v>
      </c>
    </row>
    <row r="97" spans="1:6" ht="12.75">
      <c r="A97"/>
      <c r="B97" s="1"/>
      <c r="C97"/>
      <c r="D97" s="63"/>
      <c r="E97" s="63"/>
      <c r="F97" s="85"/>
    </row>
    <row r="98" spans="1:6" ht="12.75">
      <c r="A98"/>
      <c r="B98" s="1"/>
      <c r="C98"/>
      <c r="D98" s="63"/>
      <c r="E98" s="63"/>
      <c r="F98" s="85"/>
    </row>
    <row r="99" spans="1:6" ht="12.75">
      <c r="A99" t="s">
        <v>153</v>
      </c>
      <c r="B99" s="1" t="s">
        <v>2</v>
      </c>
      <c r="C99"/>
      <c r="D99" s="63"/>
      <c r="E99" s="63"/>
      <c r="F99" s="85"/>
    </row>
    <row r="100" spans="1:6" ht="12.75">
      <c r="A100" t="s">
        <v>154</v>
      </c>
      <c r="B100" s="1" t="s">
        <v>481</v>
      </c>
      <c r="C100"/>
      <c r="D100" s="63"/>
      <c r="E100" s="63"/>
      <c r="F100" s="85"/>
    </row>
    <row r="101" spans="1:6" ht="12.75">
      <c r="A101" t="s">
        <v>155</v>
      </c>
      <c r="B101" s="1" t="s">
        <v>156</v>
      </c>
      <c r="C101"/>
      <c r="D101" s="63"/>
      <c r="E101" s="63"/>
      <c r="F101" s="85"/>
    </row>
    <row r="102" spans="1:6" ht="12.75">
      <c r="A102" t="s">
        <v>157</v>
      </c>
      <c r="B102" s="1" t="s">
        <v>158</v>
      </c>
      <c r="C102" t="s">
        <v>159</v>
      </c>
      <c r="D102" s="63">
        <v>2050</v>
      </c>
      <c r="E102" s="63"/>
      <c r="F102" s="85">
        <f>D102*E102</f>
        <v>0</v>
      </c>
    </row>
    <row r="103" spans="1:6" ht="12.75">
      <c r="A103" t="s">
        <v>160</v>
      </c>
      <c r="B103" s="1" t="s">
        <v>161</v>
      </c>
      <c r="C103"/>
      <c r="D103" s="63"/>
      <c r="E103" s="63"/>
      <c r="F103" s="85"/>
    </row>
    <row r="104" spans="1:6" ht="12.75">
      <c r="A104" t="s">
        <v>162</v>
      </c>
      <c r="B104" s="1" t="s">
        <v>163</v>
      </c>
      <c r="C104"/>
      <c r="D104" s="63"/>
      <c r="E104" s="63"/>
      <c r="F104" s="85"/>
    </row>
    <row r="105" spans="1:6" ht="12.75">
      <c r="A105" t="s">
        <v>164</v>
      </c>
      <c r="B105" s="1" t="s">
        <v>165</v>
      </c>
      <c r="C105" t="s">
        <v>159</v>
      </c>
      <c r="D105" s="63">
        <v>750</v>
      </c>
      <c r="E105" s="63"/>
      <c r="F105" s="85">
        <f>D105*E105</f>
        <v>0</v>
      </c>
    </row>
    <row r="106" spans="1:6" ht="12.75">
      <c r="A106" t="s">
        <v>166</v>
      </c>
      <c r="B106" s="1" t="s">
        <v>167</v>
      </c>
      <c r="C106" t="s">
        <v>159</v>
      </c>
      <c r="D106" s="63">
        <v>50</v>
      </c>
      <c r="E106" s="63"/>
      <c r="F106" s="85">
        <f>D106*E106</f>
        <v>0</v>
      </c>
    </row>
    <row r="107" spans="1:6" ht="12.75">
      <c r="A107" t="s">
        <v>482</v>
      </c>
      <c r="B107" s="1" t="s">
        <v>483</v>
      </c>
      <c r="C107"/>
      <c r="D107" s="63"/>
      <c r="E107" s="63"/>
      <c r="F107" s="85"/>
    </row>
    <row r="108" spans="1:6" ht="12.75">
      <c r="A108" t="s">
        <v>484</v>
      </c>
      <c r="B108" s="1" t="s">
        <v>485</v>
      </c>
      <c r="C108" t="s">
        <v>159</v>
      </c>
      <c r="D108" s="63">
        <v>5</v>
      </c>
      <c r="E108" s="63"/>
      <c r="F108" s="85">
        <f>D108*E108</f>
        <v>0</v>
      </c>
    </row>
    <row r="109" spans="1:6" ht="12.75">
      <c r="A109" t="s">
        <v>168</v>
      </c>
      <c r="B109" s="1" t="s">
        <v>486</v>
      </c>
      <c r="C109"/>
      <c r="D109" s="63"/>
      <c r="E109" s="63"/>
      <c r="F109" s="85"/>
    </row>
    <row r="110" spans="1:6" ht="12.75">
      <c r="A110" t="s">
        <v>169</v>
      </c>
      <c r="B110" s="1" t="s">
        <v>487</v>
      </c>
      <c r="C110"/>
      <c r="D110" s="63"/>
      <c r="E110" s="63"/>
      <c r="F110" s="85"/>
    </row>
    <row r="111" spans="1:6" ht="12.75">
      <c r="A111" t="s">
        <v>170</v>
      </c>
      <c r="B111" s="1" t="s">
        <v>171</v>
      </c>
      <c r="C111" t="s">
        <v>86</v>
      </c>
      <c r="D111" s="63">
        <v>50</v>
      </c>
      <c r="E111" s="63"/>
      <c r="F111" s="85">
        <f>D111*E111</f>
        <v>0</v>
      </c>
    </row>
    <row r="112" spans="1:6" ht="12.75">
      <c r="A112" t="s">
        <v>172</v>
      </c>
      <c r="B112" s="1" t="s">
        <v>173</v>
      </c>
      <c r="C112"/>
      <c r="D112" s="63"/>
      <c r="E112" s="63"/>
      <c r="F112" s="85"/>
    </row>
    <row r="113" spans="1:6" ht="12.75">
      <c r="A113" t="s">
        <v>174</v>
      </c>
      <c r="B113" s="1" t="s">
        <v>175</v>
      </c>
      <c r="C113"/>
      <c r="D113" s="63"/>
      <c r="E113" s="63"/>
      <c r="F113" s="85"/>
    </row>
    <row r="114" spans="1:6" ht="12.75">
      <c r="A114" t="s">
        <v>176</v>
      </c>
      <c r="B114" s="1" t="s">
        <v>177</v>
      </c>
      <c r="C114" t="s">
        <v>159</v>
      </c>
      <c r="D114" s="63">
        <v>30</v>
      </c>
      <c r="E114" s="63"/>
      <c r="F114" s="85">
        <f>D114*E114</f>
        <v>0</v>
      </c>
    </row>
    <row r="115" spans="1:6" ht="12.75">
      <c r="A115" t="s">
        <v>178</v>
      </c>
      <c r="B115" s="1" t="s">
        <v>488</v>
      </c>
      <c r="C115"/>
      <c r="D115" s="63"/>
      <c r="E115" s="63"/>
      <c r="F115" s="85"/>
    </row>
    <row r="116" spans="1:6" ht="12.75">
      <c r="A116" t="s">
        <v>179</v>
      </c>
      <c r="B116" s="1" t="s">
        <v>180</v>
      </c>
      <c r="C116"/>
      <c r="D116" s="63"/>
      <c r="E116" s="63"/>
      <c r="F116" s="85"/>
    </row>
    <row r="117" spans="1:6" ht="12.75">
      <c r="A117" t="s">
        <v>489</v>
      </c>
      <c r="B117" s="1" t="s">
        <v>490</v>
      </c>
      <c r="C117" t="s">
        <v>159</v>
      </c>
      <c r="D117" s="63">
        <v>130</v>
      </c>
      <c r="E117" s="63"/>
      <c r="F117" s="85">
        <f>D117*E117</f>
        <v>0</v>
      </c>
    </row>
    <row r="118" spans="1:6" ht="12.75">
      <c r="A118" t="s">
        <v>181</v>
      </c>
      <c r="B118" s="1" t="s">
        <v>182</v>
      </c>
      <c r="C118" t="s">
        <v>159</v>
      </c>
      <c r="D118" s="63">
        <v>100</v>
      </c>
      <c r="E118" s="63"/>
      <c r="F118" s="85">
        <f>D118*E118</f>
        <v>0</v>
      </c>
    </row>
    <row r="119" spans="1:6" ht="12.75">
      <c r="A119" t="s">
        <v>183</v>
      </c>
      <c r="B119" s="1" t="s">
        <v>184</v>
      </c>
      <c r="C119"/>
      <c r="D119" s="63"/>
      <c r="E119" s="63"/>
      <c r="F119" s="85"/>
    </row>
    <row r="120" spans="1:6" ht="12.75">
      <c r="A120" t="s">
        <v>491</v>
      </c>
      <c r="B120" s="1" t="s">
        <v>492</v>
      </c>
      <c r="C120" t="s">
        <v>159</v>
      </c>
      <c r="D120" s="63">
        <v>40</v>
      </c>
      <c r="E120" s="63"/>
      <c r="F120" s="85">
        <f>D120*E120</f>
        <v>0</v>
      </c>
    </row>
    <row r="121" spans="1:6" ht="12.75">
      <c r="A121" t="s">
        <v>185</v>
      </c>
      <c r="B121" s="1" t="s">
        <v>186</v>
      </c>
      <c r="C121"/>
      <c r="D121" s="63"/>
      <c r="E121" s="63"/>
      <c r="F121" s="85"/>
    </row>
    <row r="122" spans="1:6" ht="12.75">
      <c r="A122" t="s">
        <v>187</v>
      </c>
      <c r="B122" s="1" t="s">
        <v>188</v>
      </c>
      <c r="C122"/>
      <c r="D122" s="63"/>
      <c r="E122" s="63"/>
      <c r="F122" s="85"/>
    </row>
    <row r="123" spans="1:6" ht="12.75">
      <c r="A123" t="s">
        <v>493</v>
      </c>
      <c r="B123" s="1" t="s">
        <v>494</v>
      </c>
      <c r="C123" t="s">
        <v>159</v>
      </c>
      <c r="D123" s="63">
        <v>4</v>
      </c>
      <c r="E123" s="63"/>
      <c r="F123" s="85">
        <f>D123*E123</f>
        <v>0</v>
      </c>
    </row>
    <row r="124" spans="1:6" ht="25.5">
      <c r="A124" t="s">
        <v>189</v>
      </c>
      <c r="B124" s="1" t="s">
        <v>190</v>
      </c>
      <c r="C124" t="s">
        <v>159</v>
      </c>
      <c r="D124" s="63">
        <v>5</v>
      </c>
      <c r="E124" s="63"/>
      <c r="F124" s="85">
        <f>D124*E124</f>
        <v>0</v>
      </c>
    </row>
    <row r="125" spans="1:6" ht="12.75">
      <c r="A125" t="s">
        <v>191</v>
      </c>
      <c r="B125" s="1" t="s">
        <v>192</v>
      </c>
      <c r="C125"/>
      <c r="D125" s="63"/>
      <c r="E125" s="63"/>
      <c r="F125" s="85"/>
    </row>
    <row r="126" spans="1:6" ht="12.75">
      <c r="A126" t="s">
        <v>193</v>
      </c>
      <c r="B126" s="1" t="s">
        <v>194</v>
      </c>
      <c r="C126"/>
      <c r="D126" s="63"/>
      <c r="E126" s="63"/>
      <c r="F126" s="85"/>
    </row>
    <row r="127" spans="1:6" ht="12.75">
      <c r="A127" t="s">
        <v>195</v>
      </c>
      <c r="B127" s="1" t="s">
        <v>196</v>
      </c>
      <c r="C127" t="s">
        <v>86</v>
      </c>
      <c r="D127" s="63">
        <v>100</v>
      </c>
      <c r="E127" s="63"/>
      <c r="F127" s="85">
        <f>D127*E127</f>
        <v>0</v>
      </c>
    </row>
    <row r="128" spans="1:6" ht="12.75">
      <c r="A128" t="s">
        <v>197</v>
      </c>
      <c r="B128" s="1" t="s">
        <v>198</v>
      </c>
      <c r="C128"/>
      <c r="D128" s="63"/>
      <c r="E128" s="63"/>
      <c r="F128" s="85"/>
    </row>
    <row r="129" spans="1:6" ht="12.75">
      <c r="A129" t="s">
        <v>199</v>
      </c>
      <c r="B129" s="1" t="s">
        <v>200</v>
      </c>
      <c r="C129"/>
      <c r="D129" s="63"/>
      <c r="E129" s="63"/>
      <c r="F129" s="85"/>
    </row>
    <row r="130" spans="1:6" ht="12.75">
      <c r="A130" t="s">
        <v>201</v>
      </c>
      <c r="B130" s="1" t="s">
        <v>495</v>
      </c>
      <c r="C130" t="s">
        <v>159</v>
      </c>
      <c r="D130" s="63">
        <v>50</v>
      </c>
      <c r="E130" s="63"/>
      <c r="F130" s="85">
        <f>D130*E130</f>
        <v>0</v>
      </c>
    </row>
    <row r="131" spans="1:6" ht="12.75">
      <c r="A131" t="s">
        <v>202</v>
      </c>
      <c r="B131" s="1" t="s">
        <v>203</v>
      </c>
      <c r="C131"/>
      <c r="D131" s="63"/>
      <c r="E131" s="63"/>
      <c r="F131" s="85"/>
    </row>
    <row r="132" spans="1:6" ht="12.75">
      <c r="A132" t="s">
        <v>204</v>
      </c>
      <c r="B132" s="1" t="s">
        <v>205</v>
      </c>
      <c r="C132" t="s">
        <v>159</v>
      </c>
      <c r="D132" s="63">
        <v>30</v>
      </c>
      <c r="E132" s="63"/>
      <c r="F132" s="85">
        <f>D132*E132</f>
        <v>0</v>
      </c>
    </row>
    <row r="133" spans="1:6" ht="12.75">
      <c r="A133" t="s">
        <v>457</v>
      </c>
      <c r="B133" s="1" t="s">
        <v>213</v>
      </c>
      <c r="C133"/>
      <c r="D133" s="63"/>
      <c r="E133" s="63"/>
      <c r="F133" s="85"/>
    </row>
    <row r="134" spans="1:6" ht="12.75">
      <c r="A134" t="s">
        <v>458</v>
      </c>
      <c r="B134" s="1" t="s">
        <v>211</v>
      </c>
      <c r="C134" t="s">
        <v>159</v>
      </c>
      <c r="D134" s="63">
        <v>20</v>
      </c>
      <c r="E134" s="63"/>
      <c r="F134" s="85">
        <f>D134*E134</f>
        <v>0</v>
      </c>
    </row>
    <row r="135" spans="1:6" ht="25.5">
      <c r="A135" t="s">
        <v>206</v>
      </c>
      <c r="B135" s="1" t="s">
        <v>207</v>
      </c>
      <c r="C135"/>
      <c r="D135" s="63"/>
      <c r="E135" s="63"/>
      <c r="F135" s="85"/>
    </row>
    <row r="136" spans="1:6" ht="12.75">
      <c r="A136" t="s">
        <v>208</v>
      </c>
      <c r="B136" s="1" t="s">
        <v>209</v>
      </c>
      <c r="C136"/>
      <c r="D136" s="63"/>
      <c r="E136" s="63"/>
      <c r="F136" s="85"/>
    </row>
    <row r="137" spans="1:6" ht="12.75">
      <c r="A137" t="s">
        <v>210</v>
      </c>
      <c r="B137" s="1" t="s">
        <v>211</v>
      </c>
      <c r="C137" t="s">
        <v>159</v>
      </c>
      <c r="D137" s="63">
        <v>770</v>
      </c>
      <c r="E137" s="63"/>
      <c r="F137" s="85">
        <f>D137*E137</f>
        <v>0</v>
      </c>
    </row>
    <row r="138" spans="1:6" ht="12.75">
      <c r="A138" t="s">
        <v>212</v>
      </c>
      <c r="B138" s="1" t="s">
        <v>213</v>
      </c>
      <c r="C138"/>
      <c r="D138" s="63"/>
      <c r="E138" s="63"/>
      <c r="F138" s="85"/>
    </row>
    <row r="139" spans="1:6" ht="12.75">
      <c r="A139" t="s">
        <v>214</v>
      </c>
      <c r="B139" s="1" t="s">
        <v>211</v>
      </c>
      <c r="C139" t="s">
        <v>159</v>
      </c>
      <c r="D139" s="63">
        <v>167.5</v>
      </c>
      <c r="E139" s="63"/>
      <c r="F139" s="85">
        <f>D139*E139</f>
        <v>0</v>
      </c>
    </row>
    <row r="140" spans="1:6" ht="12.75">
      <c r="A140" t="s">
        <v>215</v>
      </c>
      <c r="B140" s="1" t="s">
        <v>216</v>
      </c>
      <c r="C140"/>
      <c r="D140" s="63"/>
      <c r="E140" s="63"/>
      <c r="F140" s="85"/>
    </row>
    <row r="141" spans="1:6" ht="12.75">
      <c r="A141" t="s">
        <v>217</v>
      </c>
      <c r="B141" s="1" t="s">
        <v>218</v>
      </c>
      <c r="C141"/>
      <c r="D141" s="63"/>
      <c r="E141" s="63"/>
      <c r="F141" s="85"/>
    </row>
    <row r="142" spans="1:6" ht="25.5">
      <c r="A142" t="s">
        <v>219</v>
      </c>
      <c r="B142" s="1" t="s">
        <v>220</v>
      </c>
      <c r="C142"/>
      <c r="D142" s="63"/>
      <c r="E142" s="63"/>
      <c r="F142" s="85"/>
    </row>
    <row r="143" spans="1:6" ht="12.75">
      <c r="A143" t="s">
        <v>221</v>
      </c>
      <c r="B143" s="1" t="s">
        <v>222</v>
      </c>
      <c r="C143" t="s">
        <v>159</v>
      </c>
      <c r="D143" s="63">
        <v>350</v>
      </c>
      <c r="E143" s="63"/>
      <c r="F143" s="85">
        <f>D143*E143</f>
        <v>0</v>
      </c>
    </row>
    <row r="144" spans="1:6" ht="12.75">
      <c r="A144" t="s">
        <v>223</v>
      </c>
      <c r="B144" s="1" t="s">
        <v>224</v>
      </c>
      <c r="C144"/>
      <c r="D144" s="63"/>
      <c r="E144" s="63"/>
      <c r="F144" s="85"/>
    </row>
    <row r="145" spans="1:6" ht="12.75">
      <c r="A145" t="s">
        <v>225</v>
      </c>
      <c r="B145" s="1" t="s">
        <v>226</v>
      </c>
      <c r="C145"/>
      <c r="D145" s="63"/>
      <c r="E145" s="63"/>
      <c r="F145" s="85"/>
    </row>
    <row r="146" spans="1:6" ht="12.75">
      <c r="A146" t="s">
        <v>227</v>
      </c>
      <c r="B146" s="1" t="s">
        <v>228</v>
      </c>
      <c r="C146"/>
      <c r="D146" s="63"/>
      <c r="E146" s="63"/>
      <c r="F146" s="85"/>
    </row>
    <row r="147" spans="1:6" ht="12.75">
      <c r="A147" t="s">
        <v>229</v>
      </c>
      <c r="B147" s="1" t="s">
        <v>230</v>
      </c>
      <c r="C147" t="s">
        <v>159</v>
      </c>
      <c r="D147" s="63">
        <v>210</v>
      </c>
      <c r="E147" s="63"/>
      <c r="F147" s="85">
        <f>D147*E147</f>
        <v>0</v>
      </c>
    </row>
    <row r="148" spans="1:6" ht="12.75">
      <c r="A148" t="s">
        <v>231</v>
      </c>
      <c r="B148" s="1" t="s">
        <v>232</v>
      </c>
      <c r="C148"/>
      <c r="D148" s="63"/>
      <c r="E148" s="63"/>
      <c r="F148" s="85"/>
    </row>
    <row r="149" spans="1:6" ht="12.75">
      <c r="A149" t="s">
        <v>233</v>
      </c>
      <c r="B149" s="1" t="s">
        <v>234</v>
      </c>
      <c r="C149"/>
      <c r="D149" s="63"/>
      <c r="E149" s="63"/>
      <c r="F149" s="85"/>
    </row>
    <row r="150" spans="1:6" ht="12.75">
      <c r="A150" t="s">
        <v>235</v>
      </c>
      <c r="B150" s="1" t="s">
        <v>236</v>
      </c>
      <c r="C150" t="s">
        <v>159</v>
      </c>
      <c r="D150" s="63">
        <v>50</v>
      </c>
      <c r="E150" s="63"/>
      <c r="F150" s="85">
        <f>D150*E150</f>
        <v>0</v>
      </c>
    </row>
    <row r="151" spans="1:6" ht="25.5">
      <c r="A151" t="s">
        <v>237</v>
      </c>
      <c r="B151" s="1" t="s">
        <v>238</v>
      </c>
      <c r="C151"/>
      <c r="D151" s="63"/>
      <c r="E151" s="63"/>
      <c r="F151" s="85"/>
    </row>
    <row r="152" spans="1:6" ht="12.75">
      <c r="A152" t="s">
        <v>239</v>
      </c>
      <c r="B152" s="1" t="s">
        <v>240</v>
      </c>
      <c r="C152"/>
      <c r="D152" s="63"/>
      <c r="E152" s="63"/>
      <c r="F152" s="85"/>
    </row>
    <row r="153" spans="1:6" ht="12.75">
      <c r="A153" t="s">
        <v>241</v>
      </c>
      <c r="B153" s="1" t="s">
        <v>242</v>
      </c>
      <c r="C153" t="s">
        <v>159</v>
      </c>
      <c r="D153" s="63">
        <v>250</v>
      </c>
      <c r="E153" s="63"/>
      <c r="F153" s="85">
        <f>D153*E153</f>
        <v>0</v>
      </c>
    </row>
    <row r="154" spans="1:6" ht="12.75">
      <c r="A154" t="s">
        <v>243</v>
      </c>
      <c r="B154" s="1" t="s">
        <v>244</v>
      </c>
      <c r="C154"/>
      <c r="D154" s="63"/>
      <c r="E154" s="63"/>
      <c r="F154" s="85"/>
    </row>
    <row r="155" spans="1:6" ht="12.75">
      <c r="A155" t="s">
        <v>496</v>
      </c>
      <c r="B155" s="1" t="s">
        <v>497</v>
      </c>
      <c r="C155"/>
      <c r="D155" s="63"/>
      <c r="E155" s="63"/>
      <c r="F155" s="85"/>
    </row>
    <row r="156" spans="1:6" ht="12.75">
      <c r="A156" t="s">
        <v>498</v>
      </c>
      <c r="B156" s="1" t="s">
        <v>499</v>
      </c>
      <c r="C156" t="s">
        <v>248</v>
      </c>
      <c r="D156" s="63">
        <v>5000</v>
      </c>
      <c r="E156" s="63"/>
      <c r="F156" s="85">
        <f>D156*E156</f>
        <v>0</v>
      </c>
    </row>
    <row r="157" spans="1:6" ht="12.75">
      <c r="A157" t="s">
        <v>245</v>
      </c>
      <c r="B157" s="1" t="s">
        <v>246</v>
      </c>
      <c r="C157"/>
      <c r="D157" s="63"/>
      <c r="E157" s="63"/>
      <c r="F157" s="85"/>
    </row>
    <row r="158" spans="1:6" ht="12.75">
      <c r="A158" t="s">
        <v>247</v>
      </c>
      <c r="B158" s="1" t="s">
        <v>500</v>
      </c>
      <c r="C158" t="s">
        <v>248</v>
      </c>
      <c r="D158" s="63">
        <v>50</v>
      </c>
      <c r="E158" s="63"/>
      <c r="F158" s="85">
        <f>D158*E158</f>
        <v>0</v>
      </c>
    </row>
    <row r="159" spans="1:6" ht="12.75">
      <c r="A159" t="s">
        <v>249</v>
      </c>
      <c r="B159" s="1" t="s">
        <v>501</v>
      </c>
      <c r="C159" t="s">
        <v>248</v>
      </c>
      <c r="D159" s="63">
        <v>85</v>
      </c>
      <c r="E159" s="63"/>
      <c r="F159" s="85">
        <f>D159*E159</f>
        <v>0</v>
      </c>
    </row>
    <row r="160" spans="1:6" ht="12.75">
      <c r="A160" t="s">
        <v>250</v>
      </c>
      <c r="B160" s="1" t="s">
        <v>502</v>
      </c>
      <c r="C160" t="s">
        <v>248</v>
      </c>
      <c r="D160" s="63">
        <v>10</v>
      </c>
      <c r="E160" s="63"/>
      <c r="F160" s="85">
        <f>D160*E160</f>
        <v>0</v>
      </c>
    </row>
    <row r="161" spans="1:6" ht="12.75">
      <c r="A161" s="46"/>
      <c r="B161" s="47" t="s">
        <v>251</v>
      </c>
      <c r="C161" s="48"/>
      <c r="D161" s="49"/>
      <c r="E161" s="49"/>
      <c r="F161" s="86">
        <f>SUM(F99:F160)</f>
        <v>0</v>
      </c>
    </row>
    <row r="162" spans="1:6" ht="12.75">
      <c r="A162" s="40"/>
      <c r="B162" s="40"/>
      <c r="C162" s="40"/>
      <c r="D162" s="41"/>
      <c r="E162" s="41"/>
      <c r="F162" s="91"/>
    </row>
    <row r="163" spans="1:6" ht="12.75">
      <c r="A163" t="s">
        <v>253</v>
      </c>
      <c r="B163" s="1" t="s">
        <v>3</v>
      </c>
      <c r="C163"/>
      <c r="D163" s="63"/>
      <c r="E163" s="63"/>
      <c r="F163" s="85"/>
    </row>
    <row r="164" spans="1:6" ht="12.75">
      <c r="A164" t="s">
        <v>503</v>
      </c>
      <c r="B164" s="1" t="s">
        <v>504</v>
      </c>
      <c r="C164"/>
      <c r="D164" s="63"/>
      <c r="E164" s="63"/>
      <c r="F164" s="85"/>
    </row>
    <row r="165" spans="1:6" ht="12.75">
      <c r="A165" t="s">
        <v>622</v>
      </c>
      <c r="B165" s="1" t="s">
        <v>623</v>
      </c>
      <c r="C165"/>
      <c r="D165" s="81"/>
      <c r="E165" s="81"/>
      <c r="F165" s="63"/>
    </row>
    <row r="166" spans="1:6" ht="12.75">
      <c r="A166" t="s">
        <v>624</v>
      </c>
      <c r="B166" s="1" t="s">
        <v>625</v>
      </c>
      <c r="C166"/>
      <c r="D166" s="81"/>
      <c r="E166" s="81"/>
      <c r="F166" s="63"/>
    </row>
    <row r="167" spans="1:6" ht="12.75">
      <c r="A167" t="s">
        <v>626</v>
      </c>
      <c r="B167" s="1" t="s">
        <v>627</v>
      </c>
      <c r="C167" t="s">
        <v>86</v>
      </c>
      <c r="D167" s="81">
        <v>40</v>
      </c>
      <c r="E167" s="81"/>
      <c r="F167" s="85">
        <f>D167*E167</f>
        <v>0</v>
      </c>
    </row>
    <row r="168" spans="1:6" ht="12.75">
      <c r="A168" t="s">
        <v>628</v>
      </c>
      <c r="B168" s="1" t="s">
        <v>629</v>
      </c>
      <c r="C168"/>
      <c r="D168" s="81"/>
      <c r="E168" s="81"/>
      <c r="F168" s="85"/>
    </row>
    <row r="169" spans="1:6" ht="12.75">
      <c r="A169" t="s">
        <v>630</v>
      </c>
      <c r="B169" s="1" t="s">
        <v>631</v>
      </c>
      <c r="C169"/>
      <c r="D169" s="81"/>
      <c r="E169" s="81"/>
      <c r="F169" s="85"/>
    </row>
    <row r="170" spans="1:6" ht="12.75">
      <c r="A170" t="s">
        <v>632</v>
      </c>
      <c r="B170" s="1" t="s">
        <v>505</v>
      </c>
      <c r="C170" t="s">
        <v>86</v>
      </c>
      <c r="D170" s="81">
        <v>5</v>
      </c>
      <c r="E170" s="81"/>
      <c r="F170" s="85">
        <f>D170*E170</f>
        <v>0</v>
      </c>
    </row>
    <row r="171" spans="1:6" ht="12.75">
      <c r="A171" t="s">
        <v>506</v>
      </c>
      <c r="B171" s="1" t="s">
        <v>507</v>
      </c>
      <c r="C171"/>
      <c r="D171" s="81"/>
      <c r="E171" s="81"/>
      <c r="F171" s="85"/>
    </row>
    <row r="172" spans="1:6" ht="12.75">
      <c r="A172" t="s">
        <v>508</v>
      </c>
      <c r="B172" s="1" t="s">
        <v>509</v>
      </c>
      <c r="C172"/>
      <c r="D172" s="81"/>
      <c r="E172" s="81"/>
      <c r="F172" s="85"/>
    </row>
    <row r="173" spans="1:6" ht="12.75">
      <c r="A173" t="s">
        <v>510</v>
      </c>
      <c r="B173" s="1" t="s">
        <v>511</v>
      </c>
      <c r="C173"/>
      <c r="D173" s="81"/>
      <c r="E173" s="81"/>
      <c r="F173" s="85"/>
    </row>
    <row r="174" spans="1:6" ht="12.75">
      <c r="A174" t="s">
        <v>512</v>
      </c>
      <c r="B174" s="1" t="s">
        <v>513</v>
      </c>
      <c r="C174" t="s">
        <v>159</v>
      </c>
      <c r="D174" s="81">
        <v>8</v>
      </c>
      <c r="E174" s="81"/>
      <c r="F174" s="85">
        <f>D174*E174</f>
        <v>0</v>
      </c>
    </row>
    <row r="175" spans="1:6" ht="12.75">
      <c r="A175" t="s">
        <v>633</v>
      </c>
      <c r="B175" s="1" t="s">
        <v>634</v>
      </c>
      <c r="C175" t="s">
        <v>159</v>
      </c>
      <c r="D175" s="81">
        <v>36</v>
      </c>
      <c r="E175" s="81"/>
      <c r="F175" s="85">
        <f>D175*E175</f>
        <v>0</v>
      </c>
    </row>
    <row r="176" spans="1:6" ht="12.75">
      <c r="A176" t="s">
        <v>514</v>
      </c>
      <c r="B176" s="1" t="s">
        <v>515</v>
      </c>
      <c r="C176" t="s">
        <v>159</v>
      </c>
      <c r="D176" s="81">
        <v>1</v>
      </c>
      <c r="E176" s="81"/>
      <c r="F176" s="85">
        <f>D176*E176</f>
        <v>0</v>
      </c>
    </row>
    <row r="177" spans="1:6" ht="12.75">
      <c r="A177" t="s">
        <v>516</v>
      </c>
      <c r="B177" s="1" t="s">
        <v>293</v>
      </c>
      <c r="C177"/>
      <c r="D177" s="81"/>
      <c r="E177" s="81"/>
      <c r="F177" s="85"/>
    </row>
    <row r="178" spans="1:6" ht="12.75">
      <c r="A178" t="s">
        <v>517</v>
      </c>
      <c r="B178" s="1" t="s">
        <v>518</v>
      </c>
      <c r="C178"/>
      <c r="D178" s="81"/>
      <c r="E178" s="81"/>
      <c r="F178" s="85"/>
    </row>
    <row r="179" spans="1:6" ht="12.75">
      <c r="A179" t="s">
        <v>519</v>
      </c>
      <c r="B179" s="1" t="s">
        <v>520</v>
      </c>
      <c r="C179" t="s">
        <v>159</v>
      </c>
      <c r="D179" s="81">
        <v>36</v>
      </c>
      <c r="E179" s="81"/>
      <c r="F179" s="85">
        <f>D179*E179</f>
        <v>0</v>
      </c>
    </row>
    <row r="180" spans="1:6" ht="12.75">
      <c r="A180" t="s">
        <v>521</v>
      </c>
      <c r="B180" s="1" t="s">
        <v>522</v>
      </c>
      <c r="C180"/>
      <c r="D180" s="81"/>
      <c r="E180" s="81"/>
      <c r="F180" s="85"/>
    </row>
    <row r="181" spans="1:6" ht="12.75">
      <c r="A181" t="s">
        <v>635</v>
      </c>
      <c r="B181" s="1" t="s">
        <v>636</v>
      </c>
      <c r="C181" t="s">
        <v>159</v>
      </c>
      <c r="D181" s="81">
        <v>1</v>
      </c>
      <c r="E181" s="81"/>
      <c r="F181" s="85">
        <f>D181*E181</f>
        <v>0</v>
      </c>
    </row>
    <row r="182" spans="1:6" ht="25.5">
      <c r="A182" t="s">
        <v>523</v>
      </c>
      <c r="B182" s="1" t="s">
        <v>524</v>
      </c>
      <c r="C182"/>
      <c r="D182" s="81"/>
      <c r="E182" s="81"/>
      <c r="F182" s="85"/>
    </row>
    <row r="183" spans="1:6" ht="12.75">
      <c r="A183" t="s">
        <v>525</v>
      </c>
      <c r="B183" s="1" t="s">
        <v>526</v>
      </c>
      <c r="C183" t="s">
        <v>159</v>
      </c>
      <c r="D183" s="81">
        <v>1</v>
      </c>
      <c r="E183" s="81"/>
      <c r="F183" s="85">
        <f>D183*E183</f>
        <v>0</v>
      </c>
    </row>
    <row r="184" spans="1:6" ht="12.75">
      <c r="A184" t="s">
        <v>254</v>
      </c>
      <c r="B184" s="1" t="s">
        <v>255</v>
      </c>
      <c r="C184"/>
      <c r="D184" s="81"/>
      <c r="E184" s="81"/>
      <c r="F184" s="85"/>
    </row>
    <row r="185" spans="1:6" ht="12.75">
      <c r="A185" t="s">
        <v>256</v>
      </c>
      <c r="B185" s="1" t="s">
        <v>257</v>
      </c>
      <c r="C185"/>
      <c r="D185" s="81"/>
      <c r="E185" s="81"/>
      <c r="F185" s="85"/>
    </row>
    <row r="186" spans="1:6" ht="12.75">
      <c r="A186" t="s">
        <v>258</v>
      </c>
      <c r="B186" s="1" t="s">
        <v>259</v>
      </c>
      <c r="C186"/>
      <c r="D186" s="81"/>
      <c r="E186" s="81"/>
      <c r="F186" s="85"/>
    </row>
    <row r="187" spans="1:6" ht="12.75">
      <c r="A187" t="s">
        <v>260</v>
      </c>
      <c r="B187" s="1" t="s">
        <v>527</v>
      </c>
      <c r="C187" t="s">
        <v>252</v>
      </c>
      <c r="D187" s="81">
        <v>3800</v>
      </c>
      <c r="E187" s="81"/>
      <c r="F187" s="85">
        <f>D187*E187</f>
        <v>0</v>
      </c>
    </row>
    <row r="188" spans="1:6" ht="12.75">
      <c r="A188" t="s">
        <v>261</v>
      </c>
      <c r="B188" s="1" t="s">
        <v>262</v>
      </c>
      <c r="C188"/>
      <c r="D188" s="81"/>
      <c r="E188" s="81"/>
      <c r="F188" s="85"/>
    </row>
    <row r="189" spans="1:6" ht="12.75">
      <c r="A189" t="s">
        <v>263</v>
      </c>
      <c r="B189" s="1" t="s">
        <v>264</v>
      </c>
      <c r="C189"/>
      <c r="D189" s="81"/>
      <c r="E189" s="81"/>
      <c r="F189" s="85"/>
    </row>
    <row r="190" spans="1:6" ht="12.75">
      <c r="A190" s="33" t="s">
        <v>528</v>
      </c>
      <c r="B190" s="65" t="s">
        <v>529</v>
      </c>
      <c r="C190" s="33" t="s">
        <v>252</v>
      </c>
      <c r="D190" s="108">
        <v>1800</v>
      </c>
      <c r="E190" s="108"/>
      <c r="F190" s="89">
        <f>D190*E190</f>
        <v>0</v>
      </c>
    </row>
    <row r="191" spans="1:6" ht="12.75">
      <c r="A191" s="40"/>
      <c r="B191" s="64" t="s">
        <v>265</v>
      </c>
      <c r="C191" s="68"/>
      <c r="D191" s="62"/>
      <c r="E191" s="104"/>
      <c r="F191" s="92">
        <f>SUM(F163:F190)</f>
        <v>0</v>
      </c>
    </row>
    <row r="192" spans="1:6" ht="12.75">
      <c r="A192" s="40"/>
      <c r="B192" s="40"/>
      <c r="C192" s="40"/>
      <c r="D192" s="41"/>
      <c r="E192" s="105"/>
      <c r="F192" s="91"/>
    </row>
    <row r="193" spans="1:6" ht="12.75">
      <c r="A193" t="s">
        <v>266</v>
      </c>
      <c r="B193" s="1" t="s">
        <v>4</v>
      </c>
      <c r="C193"/>
      <c r="D193" s="63"/>
      <c r="E193" s="102"/>
      <c r="F193" s="85"/>
    </row>
    <row r="194" spans="1:6" ht="12.75">
      <c r="A194" t="s">
        <v>267</v>
      </c>
      <c r="B194" s="1" t="s">
        <v>268</v>
      </c>
      <c r="C194"/>
      <c r="D194" s="63"/>
      <c r="E194" s="102"/>
      <c r="F194" s="85"/>
    </row>
    <row r="195" spans="1:6" ht="12.75">
      <c r="A195" t="s">
        <v>269</v>
      </c>
      <c r="B195" s="1" t="s">
        <v>270</v>
      </c>
      <c r="C195"/>
      <c r="D195" s="63"/>
      <c r="E195" s="102"/>
      <c r="F195" s="85"/>
    </row>
    <row r="196" spans="1:6" ht="12.75">
      <c r="A196" t="s">
        <v>271</v>
      </c>
      <c r="B196" s="1" t="s">
        <v>272</v>
      </c>
      <c r="C196"/>
      <c r="D196" s="63"/>
      <c r="E196" s="102"/>
      <c r="F196" s="85"/>
    </row>
    <row r="197" spans="1:6" ht="12.75">
      <c r="A197" t="s">
        <v>637</v>
      </c>
      <c r="B197" s="1" t="s">
        <v>638</v>
      </c>
      <c r="C197" t="s">
        <v>159</v>
      </c>
      <c r="D197" s="81">
        <v>700</v>
      </c>
      <c r="E197" s="81"/>
      <c r="F197" s="85">
        <f>D197*E197</f>
        <v>0</v>
      </c>
    </row>
    <row r="198" spans="1:6" ht="12.75">
      <c r="A198" s="46"/>
      <c r="B198" s="47" t="s">
        <v>273</v>
      </c>
      <c r="C198" s="48"/>
      <c r="D198" s="49"/>
      <c r="E198" s="106"/>
      <c r="F198" s="86">
        <f>SUM(F193:F197)</f>
        <v>0</v>
      </c>
    </row>
    <row r="199" spans="1:6" ht="12.75">
      <c r="A199" s="40"/>
      <c r="B199" s="40"/>
      <c r="C199" s="40"/>
      <c r="D199" s="41"/>
      <c r="E199" s="105"/>
      <c r="F199" s="91"/>
    </row>
    <row r="200" spans="1:6" ht="12.75">
      <c r="A200" t="s">
        <v>275</v>
      </c>
      <c r="B200" s="1" t="s">
        <v>5</v>
      </c>
      <c r="C200"/>
      <c r="D200" s="63"/>
      <c r="E200" s="102"/>
      <c r="F200" s="85"/>
    </row>
    <row r="201" spans="1:6" ht="12.75">
      <c r="A201" t="s">
        <v>530</v>
      </c>
      <c r="B201" s="1" t="s">
        <v>531</v>
      </c>
      <c r="C201"/>
      <c r="D201" s="63"/>
      <c r="E201" s="102"/>
      <c r="F201" s="85"/>
    </row>
    <row r="202" spans="1:6" ht="12.75">
      <c r="A202" t="s">
        <v>532</v>
      </c>
      <c r="B202" s="1" t="s">
        <v>533</v>
      </c>
      <c r="C202"/>
      <c r="D202" s="63"/>
      <c r="E202" s="102"/>
      <c r="F202" s="85"/>
    </row>
    <row r="203" spans="1:6" ht="12.75">
      <c r="A203" t="s">
        <v>534</v>
      </c>
      <c r="B203" s="1" t="s">
        <v>535</v>
      </c>
      <c r="C203"/>
      <c r="D203" s="63"/>
      <c r="E203" s="102"/>
      <c r="F203" s="85"/>
    </row>
    <row r="204" spans="1:6" ht="12.75">
      <c r="A204" t="s">
        <v>536</v>
      </c>
      <c r="B204" s="1" t="s">
        <v>537</v>
      </c>
      <c r="C204" t="s">
        <v>122</v>
      </c>
      <c r="D204" s="63">
        <v>15</v>
      </c>
      <c r="E204" s="102"/>
      <c r="F204" s="85">
        <f>D204*E204</f>
        <v>0</v>
      </c>
    </row>
    <row r="205" spans="1:6" ht="12.75">
      <c r="A205" t="s">
        <v>538</v>
      </c>
      <c r="B205" s="1" t="s">
        <v>539</v>
      </c>
      <c r="C205"/>
      <c r="D205" s="63"/>
      <c r="E205" s="102"/>
      <c r="F205" s="85"/>
    </row>
    <row r="206" spans="1:6" ht="12.75">
      <c r="A206" t="s">
        <v>540</v>
      </c>
      <c r="B206" s="1" t="s">
        <v>541</v>
      </c>
      <c r="C206" t="s">
        <v>103</v>
      </c>
      <c r="D206" s="63">
        <v>1</v>
      </c>
      <c r="E206" s="102"/>
      <c r="F206" s="85">
        <f>D206*E206</f>
        <v>0</v>
      </c>
    </row>
    <row r="207" spans="1:6" ht="12.75">
      <c r="A207" t="s">
        <v>276</v>
      </c>
      <c r="B207" s="1" t="s">
        <v>542</v>
      </c>
      <c r="C207"/>
      <c r="D207" s="63"/>
      <c r="E207" s="102"/>
      <c r="F207" s="85"/>
    </row>
    <row r="208" spans="1:6" ht="12.75">
      <c r="A208" t="s">
        <v>277</v>
      </c>
      <c r="B208" s="1" t="s">
        <v>543</v>
      </c>
      <c r="C208"/>
      <c r="D208" s="63"/>
      <c r="E208" s="102"/>
      <c r="F208" s="85"/>
    </row>
    <row r="209" spans="1:6" ht="12.75">
      <c r="A209" t="s">
        <v>278</v>
      </c>
      <c r="B209" s="1" t="s">
        <v>279</v>
      </c>
      <c r="C209"/>
      <c r="D209" s="63"/>
      <c r="E209" s="102"/>
      <c r="F209" s="85"/>
    </row>
    <row r="210" spans="1:6" ht="12.75">
      <c r="A210" t="s">
        <v>280</v>
      </c>
      <c r="B210" s="1" t="s">
        <v>281</v>
      </c>
      <c r="C210" t="s">
        <v>122</v>
      </c>
      <c r="D210" s="63">
        <v>30</v>
      </c>
      <c r="E210" s="102"/>
      <c r="F210" s="85">
        <f>D210*E210</f>
        <v>0</v>
      </c>
    </row>
    <row r="211" spans="1:6" ht="12.75">
      <c r="A211" t="s">
        <v>282</v>
      </c>
      <c r="B211" s="1" t="s">
        <v>283</v>
      </c>
      <c r="C211" t="s">
        <v>122</v>
      </c>
      <c r="D211" s="63">
        <v>30</v>
      </c>
      <c r="E211" s="102"/>
      <c r="F211" s="85">
        <f>D211*E211</f>
        <v>0</v>
      </c>
    </row>
    <row r="212" spans="1:6" ht="12.75">
      <c r="A212" t="s">
        <v>284</v>
      </c>
      <c r="B212" s="1" t="s">
        <v>285</v>
      </c>
      <c r="C212" t="s">
        <v>122</v>
      </c>
      <c r="D212" s="63">
        <v>150</v>
      </c>
      <c r="E212" s="102"/>
      <c r="F212" s="85">
        <f>D212*E212</f>
        <v>0</v>
      </c>
    </row>
    <row r="213" spans="1:6" ht="12.75">
      <c r="A213" t="s">
        <v>620</v>
      </c>
      <c r="B213" s="1" t="s">
        <v>621</v>
      </c>
      <c r="C213" t="s">
        <v>122</v>
      </c>
      <c r="D213" s="81">
        <v>150</v>
      </c>
      <c r="E213" s="81"/>
      <c r="F213" s="85">
        <f>D213*E213</f>
        <v>0</v>
      </c>
    </row>
    <row r="214" spans="1:6" ht="12.75">
      <c r="A214" t="s">
        <v>286</v>
      </c>
      <c r="B214" s="1" t="s">
        <v>287</v>
      </c>
      <c r="C214"/>
      <c r="D214" s="63"/>
      <c r="E214" s="102"/>
      <c r="F214" s="85"/>
    </row>
    <row r="215" spans="1:6" ht="12.75">
      <c r="A215" t="s">
        <v>288</v>
      </c>
      <c r="B215" s="1" t="s">
        <v>289</v>
      </c>
      <c r="C215"/>
      <c r="D215" s="63"/>
      <c r="E215" s="102"/>
      <c r="F215" s="85"/>
    </row>
    <row r="216" spans="1:6" ht="12.75">
      <c r="A216" t="s">
        <v>290</v>
      </c>
      <c r="B216" s="1" t="s">
        <v>291</v>
      </c>
      <c r="C216" t="s">
        <v>122</v>
      </c>
      <c r="D216" s="63">
        <v>270</v>
      </c>
      <c r="E216" s="102"/>
      <c r="F216" s="85">
        <f>D216*E216</f>
        <v>0</v>
      </c>
    </row>
    <row r="217" spans="1:6" ht="12.75">
      <c r="A217" t="s">
        <v>544</v>
      </c>
      <c r="B217" s="1" t="s">
        <v>274</v>
      </c>
      <c r="C217"/>
      <c r="D217" s="63"/>
      <c r="E217" s="102"/>
      <c r="F217" s="85"/>
    </row>
    <row r="218" spans="1:6" ht="12.75">
      <c r="A218" t="s">
        <v>545</v>
      </c>
      <c r="B218" s="1" t="s">
        <v>546</v>
      </c>
      <c r="C218"/>
      <c r="D218" s="63"/>
      <c r="E218" s="102"/>
      <c r="F218" s="85"/>
    </row>
    <row r="219" spans="1:6" ht="12.75">
      <c r="A219" t="s">
        <v>547</v>
      </c>
      <c r="B219" s="1" t="s">
        <v>548</v>
      </c>
      <c r="C219" t="s">
        <v>122</v>
      </c>
      <c r="D219" s="63">
        <v>300</v>
      </c>
      <c r="E219" s="102"/>
      <c r="F219" s="85">
        <f>D219*E219</f>
        <v>0</v>
      </c>
    </row>
    <row r="220" spans="1:6" ht="12.75">
      <c r="A220" t="s">
        <v>549</v>
      </c>
      <c r="B220" s="1" t="s">
        <v>550</v>
      </c>
      <c r="C220"/>
      <c r="D220" s="63"/>
      <c r="E220" s="102"/>
      <c r="F220" s="85"/>
    </row>
    <row r="221" spans="1:6" ht="12.75">
      <c r="A221" t="s">
        <v>551</v>
      </c>
      <c r="B221" s="1" t="s">
        <v>552</v>
      </c>
      <c r="C221"/>
      <c r="D221" s="63"/>
      <c r="E221" s="102"/>
      <c r="F221" s="85"/>
    </row>
    <row r="222" spans="1:6" ht="12.75">
      <c r="A222" t="s">
        <v>553</v>
      </c>
      <c r="B222" s="1" t="s">
        <v>554</v>
      </c>
      <c r="C222" t="s">
        <v>122</v>
      </c>
      <c r="D222" s="63">
        <v>150</v>
      </c>
      <c r="E222" s="102"/>
      <c r="F222" s="85">
        <f>D222*E222</f>
        <v>0</v>
      </c>
    </row>
    <row r="223" spans="1:6" ht="12.75">
      <c r="A223" t="s">
        <v>292</v>
      </c>
      <c r="B223" s="1" t="s">
        <v>293</v>
      </c>
      <c r="C223"/>
      <c r="D223" s="63"/>
      <c r="E223" s="102"/>
      <c r="F223" s="85"/>
    </row>
    <row r="224" spans="1:6" ht="12.75">
      <c r="A224" t="s">
        <v>294</v>
      </c>
      <c r="B224" s="1" t="s">
        <v>295</v>
      </c>
      <c r="C224"/>
      <c r="D224" s="63"/>
      <c r="E224" s="102"/>
      <c r="F224" s="85"/>
    </row>
    <row r="225" spans="1:6" ht="12.75">
      <c r="A225" t="s">
        <v>296</v>
      </c>
      <c r="B225" s="1" t="s">
        <v>297</v>
      </c>
      <c r="C225"/>
      <c r="D225" s="63"/>
      <c r="E225" s="102"/>
      <c r="F225" s="85"/>
    </row>
    <row r="226" spans="1:6" ht="12.75">
      <c r="A226" s="33" t="s">
        <v>298</v>
      </c>
      <c r="B226" s="65" t="s">
        <v>299</v>
      </c>
      <c r="C226" s="33" t="s">
        <v>122</v>
      </c>
      <c r="D226" s="66">
        <v>10</v>
      </c>
      <c r="E226" s="103"/>
      <c r="F226" s="89">
        <f>D226*E226</f>
        <v>0</v>
      </c>
    </row>
    <row r="227" spans="1:6" ht="12.75">
      <c r="A227"/>
      <c r="B227" s="64" t="s">
        <v>300</v>
      </c>
      <c r="C227" s="35"/>
      <c r="D227" s="67"/>
      <c r="E227" s="107"/>
      <c r="F227" s="90">
        <f>SUM(F200:F226)</f>
        <v>0</v>
      </c>
    </row>
    <row r="228" spans="1:6" ht="12.75">
      <c r="A228"/>
      <c r="B228" s="1"/>
      <c r="C228"/>
      <c r="D228" s="63"/>
      <c r="E228" s="102"/>
      <c r="F228" s="85"/>
    </row>
    <row r="229" spans="1:6" ht="12.75">
      <c r="A229"/>
      <c r="B229" s="1"/>
      <c r="C229"/>
      <c r="D229" s="63"/>
      <c r="E229" s="102"/>
      <c r="F229" s="85"/>
    </row>
    <row r="230" spans="1:6" ht="12.75">
      <c r="A230" t="s">
        <v>301</v>
      </c>
      <c r="B230" s="1" t="s">
        <v>6</v>
      </c>
      <c r="C230"/>
      <c r="D230" s="63"/>
      <c r="E230" s="102"/>
      <c r="F230" s="85"/>
    </row>
    <row r="231" spans="1:6" ht="12.75">
      <c r="A231" t="s">
        <v>302</v>
      </c>
      <c r="B231" s="1" t="s">
        <v>303</v>
      </c>
      <c r="C231"/>
      <c r="D231" s="63"/>
      <c r="E231" s="102"/>
      <c r="F231" s="85"/>
    </row>
    <row r="232" spans="1:6" ht="12.75">
      <c r="A232" t="s">
        <v>304</v>
      </c>
      <c r="B232" s="1" t="s">
        <v>305</v>
      </c>
      <c r="C232"/>
      <c r="D232" s="63"/>
      <c r="E232" s="102"/>
      <c r="F232" s="85"/>
    </row>
    <row r="233" spans="1:6" ht="12.75">
      <c r="A233" t="s">
        <v>306</v>
      </c>
      <c r="B233" s="1" t="s">
        <v>307</v>
      </c>
      <c r="C233"/>
      <c r="D233" s="63"/>
      <c r="E233" s="102"/>
      <c r="F233" s="85"/>
    </row>
    <row r="234" spans="1:6" ht="12.75">
      <c r="A234" t="s">
        <v>308</v>
      </c>
      <c r="B234" s="1" t="s">
        <v>309</v>
      </c>
      <c r="C234" t="s">
        <v>310</v>
      </c>
      <c r="D234" s="63">
        <v>200</v>
      </c>
      <c r="E234" s="102"/>
      <c r="F234" s="85">
        <f>D234*E234</f>
        <v>0</v>
      </c>
    </row>
    <row r="235" spans="1:6" ht="12.75">
      <c r="A235" t="s">
        <v>311</v>
      </c>
      <c r="B235" s="1" t="s">
        <v>312</v>
      </c>
      <c r="C235" t="s">
        <v>310</v>
      </c>
      <c r="D235" s="63">
        <v>200</v>
      </c>
      <c r="E235" s="102"/>
      <c r="F235" s="85">
        <f>D235*E235</f>
        <v>0</v>
      </c>
    </row>
    <row r="236" spans="1:6" ht="12.75">
      <c r="A236" t="s">
        <v>555</v>
      </c>
      <c r="B236" s="1" t="s">
        <v>556</v>
      </c>
      <c r="C236" t="s">
        <v>310</v>
      </c>
      <c r="D236" s="63">
        <v>200</v>
      </c>
      <c r="E236" s="102"/>
      <c r="F236" s="85">
        <f>D236*E236</f>
        <v>0</v>
      </c>
    </row>
    <row r="237" spans="1:6" ht="12.75">
      <c r="A237" t="s">
        <v>313</v>
      </c>
      <c r="B237" s="1" t="s">
        <v>314</v>
      </c>
      <c r="C237" t="s">
        <v>310</v>
      </c>
      <c r="D237" s="63">
        <v>200</v>
      </c>
      <c r="E237" s="102"/>
      <c r="F237" s="85">
        <f>D237*E237</f>
        <v>0</v>
      </c>
    </row>
    <row r="238" spans="1:6" ht="12.75">
      <c r="A238" t="s">
        <v>616</v>
      </c>
      <c r="B238" s="1" t="s">
        <v>617</v>
      </c>
      <c r="C238"/>
      <c r="D238" s="81"/>
      <c r="E238" s="81"/>
      <c r="F238" s="85"/>
    </row>
    <row r="239" spans="1:6" ht="12.75">
      <c r="A239" t="s">
        <v>618</v>
      </c>
      <c r="B239" s="1" t="s">
        <v>619</v>
      </c>
      <c r="C239" t="s">
        <v>103</v>
      </c>
      <c r="D239" s="81">
        <v>1</v>
      </c>
      <c r="E239" s="81"/>
      <c r="F239" s="85">
        <f>D239*E239</f>
        <v>0</v>
      </c>
    </row>
    <row r="240" spans="1:6" ht="12.75">
      <c r="A240" s="46"/>
      <c r="B240" s="47" t="s">
        <v>315</v>
      </c>
      <c r="C240" s="48"/>
      <c r="D240" s="49"/>
      <c r="E240" s="106"/>
      <c r="F240" s="86">
        <f>SUM(F230:F239)</f>
        <v>0</v>
      </c>
    </row>
    <row r="241" spans="1:6" ht="12.75">
      <c r="A241" s="40"/>
      <c r="B241" s="40"/>
      <c r="C241" s="40"/>
      <c r="D241" s="41"/>
      <c r="E241" s="105"/>
      <c r="F241" s="91"/>
    </row>
    <row r="242" spans="1:6" ht="12.75">
      <c r="A242" t="s">
        <v>316</v>
      </c>
      <c r="B242" s="1" t="s">
        <v>317</v>
      </c>
      <c r="C242"/>
      <c r="D242" s="63"/>
      <c r="E242" s="102"/>
      <c r="F242" s="85"/>
    </row>
    <row r="243" spans="1:6" ht="12.75">
      <c r="A243" t="s">
        <v>318</v>
      </c>
      <c r="B243" s="1" t="s">
        <v>319</v>
      </c>
      <c r="C243"/>
      <c r="D243" s="63"/>
      <c r="E243" s="102"/>
      <c r="F243" s="85"/>
    </row>
    <row r="244" spans="1:6" ht="12.75">
      <c r="A244" t="s">
        <v>320</v>
      </c>
      <c r="B244" s="1" t="s">
        <v>321</v>
      </c>
      <c r="C244"/>
      <c r="D244" s="63"/>
      <c r="E244" s="102"/>
      <c r="F244" s="85"/>
    </row>
    <row r="245" spans="1:6" ht="12.75">
      <c r="A245" t="s">
        <v>322</v>
      </c>
      <c r="B245" s="1" t="s">
        <v>323</v>
      </c>
      <c r="C245" t="s">
        <v>252</v>
      </c>
      <c r="D245" s="63">
        <v>500</v>
      </c>
      <c r="E245" s="102"/>
      <c r="F245" s="85">
        <f>D245*E245</f>
        <v>0</v>
      </c>
    </row>
    <row r="246" spans="1:6" ht="25.5">
      <c r="A246" t="s">
        <v>612</v>
      </c>
      <c r="B246" s="1" t="s">
        <v>613</v>
      </c>
      <c r="C246"/>
      <c r="D246" s="81"/>
      <c r="E246" s="81"/>
      <c r="F246" s="85"/>
    </row>
    <row r="247" spans="1:6" ht="12.75">
      <c r="A247" t="s">
        <v>614</v>
      </c>
      <c r="B247" s="1" t="s">
        <v>615</v>
      </c>
      <c r="C247" t="s">
        <v>103</v>
      </c>
      <c r="D247" s="81">
        <v>1</v>
      </c>
      <c r="E247" s="81"/>
      <c r="F247" s="85">
        <f>D247*E247</f>
        <v>0</v>
      </c>
    </row>
    <row r="248" spans="1:6" ht="12.75">
      <c r="A248" s="46"/>
      <c r="B248" s="47" t="s">
        <v>324</v>
      </c>
      <c r="C248" s="48"/>
      <c r="D248" s="49"/>
      <c r="E248" s="106"/>
      <c r="F248" s="86">
        <f>SUM(F242:F247)</f>
        <v>0</v>
      </c>
    </row>
    <row r="249" spans="1:6" ht="12.75">
      <c r="A249" s="40"/>
      <c r="B249" s="40"/>
      <c r="C249" s="40"/>
      <c r="D249" s="41"/>
      <c r="E249" s="105"/>
      <c r="F249" s="91"/>
    </row>
    <row r="250" spans="1:6" ht="12.75">
      <c r="A250" t="s">
        <v>557</v>
      </c>
      <c r="B250" s="1" t="s">
        <v>459</v>
      </c>
      <c r="C250"/>
      <c r="D250" s="63"/>
      <c r="E250" s="102"/>
      <c r="F250" s="85"/>
    </row>
    <row r="251" spans="1:6" ht="12.75">
      <c r="A251" t="s">
        <v>558</v>
      </c>
      <c r="B251" s="1" t="s">
        <v>559</v>
      </c>
      <c r="C251"/>
      <c r="D251" s="63"/>
      <c r="E251" s="102"/>
      <c r="F251" s="85"/>
    </row>
    <row r="252" spans="1:6" ht="12.75">
      <c r="A252" t="s">
        <v>560</v>
      </c>
      <c r="B252" s="1" t="s">
        <v>561</v>
      </c>
      <c r="C252"/>
      <c r="D252" s="63"/>
      <c r="E252" s="102"/>
      <c r="F252" s="85"/>
    </row>
    <row r="253" spans="1:6" ht="12.75">
      <c r="A253" t="s">
        <v>562</v>
      </c>
      <c r="B253" s="1" t="s">
        <v>563</v>
      </c>
      <c r="C253"/>
      <c r="D253" s="63"/>
      <c r="E253" s="102"/>
      <c r="F253" s="85"/>
    </row>
    <row r="254" spans="1:6" ht="12.75">
      <c r="A254" t="s">
        <v>564</v>
      </c>
      <c r="B254" s="1" t="s">
        <v>565</v>
      </c>
      <c r="C254" t="s">
        <v>103</v>
      </c>
      <c r="D254" s="63">
        <v>1</v>
      </c>
      <c r="E254" s="102"/>
      <c r="F254" s="85">
        <f>D254*E254</f>
        <v>0</v>
      </c>
    </row>
    <row r="255" spans="1:6" ht="12.75">
      <c r="A255" t="s">
        <v>566</v>
      </c>
      <c r="B255" s="1" t="s">
        <v>567</v>
      </c>
      <c r="C255"/>
      <c r="D255" s="63"/>
      <c r="E255" s="102"/>
      <c r="F255" s="85"/>
    </row>
    <row r="256" spans="1:6" ht="12.75">
      <c r="A256" t="s">
        <v>568</v>
      </c>
      <c r="B256" s="1" t="s">
        <v>569</v>
      </c>
      <c r="C256"/>
      <c r="D256" s="63"/>
      <c r="E256" s="102"/>
      <c r="F256" s="85"/>
    </row>
    <row r="257" spans="1:6" ht="12.75">
      <c r="A257" t="s">
        <v>570</v>
      </c>
      <c r="B257" s="1" t="s">
        <v>571</v>
      </c>
      <c r="C257"/>
      <c r="D257" s="63"/>
      <c r="E257" s="102"/>
      <c r="F257" s="85"/>
    </row>
    <row r="258" spans="1:6" ht="12.75">
      <c r="A258" s="33" t="s">
        <v>572</v>
      </c>
      <c r="B258" s="65" t="s">
        <v>573</v>
      </c>
      <c r="C258" s="33" t="s">
        <v>103</v>
      </c>
      <c r="D258" s="66">
        <v>1</v>
      </c>
      <c r="E258" s="103"/>
      <c r="F258" s="89">
        <f>D258*E258</f>
        <v>0</v>
      </c>
    </row>
    <row r="259" spans="1:6" ht="12.75">
      <c r="A259" s="40"/>
      <c r="B259" s="64" t="s">
        <v>575</v>
      </c>
      <c r="C259" s="68"/>
      <c r="D259" s="62"/>
      <c r="E259" s="104"/>
      <c r="F259" s="92">
        <f>SUM(F250:F258)</f>
        <v>0</v>
      </c>
    </row>
    <row r="260" spans="1:6" ht="12.75">
      <c r="A260" s="40"/>
      <c r="B260" s="40"/>
      <c r="C260" s="40"/>
      <c r="D260" s="41"/>
      <c r="E260" s="105"/>
      <c r="F260" s="91"/>
    </row>
    <row r="261" spans="1:6" ht="12.75">
      <c r="A261" s="40"/>
      <c r="B261" s="40"/>
      <c r="C261" s="40"/>
      <c r="D261" s="41"/>
      <c r="E261" s="105"/>
      <c r="F261" s="91"/>
    </row>
    <row r="262" spans="1:6" ht="12.75">
      <c r="A262" t="s">
        <v>325</v>
      </c>
      <c r="B262" s="1" t="s">
        <v>7</v>
      </c>
      <c r="C262"/>
      <c r="D262" s="63"/>
      <c r="E262" s="102"/>
      <c r="F262" s="85"/>
    </row>
    <row r="263" spans="1:6" ht="12.75">
      <c r="A263" t="s">
        <v>326</v>
      </c>
      <c r="B263" s="1" t="s">
        <v>327</v>
      </c>
      <c r="C263"/>
      <c r="D263" s="63"/>
      <c r="E263" s="102"/>
      <c r="F263" s="85"/>
    </row>
    <row r="264" spans="1:6" ht="12.75">
      <c r="A264" t="s">
        <v>328</v>
      </c>
      <c r="B264" s="1" t="s">
        <v>329</v>
      </c>
      <c r="C264"/>
      <c r="D264" s="63"/>
      <c r="E264" s="102"/>
      <c r="F264" s="85"/>
    </row>
    <row r="265" spans="1:6" ht="12.75">
      <c r="A265" t="s">
        <v>330</v>
      </c>
      <c r="B265" s="1" t="s">
        <v>331</v>
      </c>
      <c r="C265"/>
      <c r="D265" s="63"/>
      <c r="E265" s="102"/>
      <c r="F265" s="85"/>
    </row>
    <row r="266" spans="1:6" ht="12.75">
      <c r="A266" t="s">
        <v>332</v>
      </c>
      <c r="B266" s="1" t="s">
        <v>333</v>
      </c>
      <c r="C266" t="s">
        <v>86</v>
      </c>
      <c r="D266" s="63">
        <v>100</v>
      </c>
      <c r="E266" s="102"/>
      <c r="F266" s="85">
        <f>D266*E266</f>
        <v>0</v>
      </c>
    </row>
    <row r="267" spans="1:6" ht="12.75">
      <c r="A267" t="s">
        <v>334</v>
      </c>
      <c r="B267" s="1" t="s">
        <v>335</v>
      </c>
      <c r="C267"/>
      <c r="D267" s="63"/>
      <c r="E267" s="102"/>
      <c r="F267" s="85"/>
    </row>
    <row r="268" spans="1:6" ht="12.75">
      <c r="A268" t="s">
        <v>336</v>
      </c>
      <c r="B268" s="1" t="s">
        <v>337</v>
      </c>
      <c r="C268"/>
      <c r="D268" s="63"/>
      <c r="E268" s="102"/>
      <c r="F268" s="85"/>
    </row>
    <row r="269" spans="1:6" ht="12.75">
      <c r="A269" t="s">
        <v>338</v>
      </c>
      <c r="B269" s="1" t="s">
        <v>339</v>
      </c>
      <c r="C269" t="s">
        <v>86</v>
      </c>
      <c r="D269" s="63">
        <v>5000</v>
      </c>
      <c r="E269" s="102"/>
      <c r="F269" s="85">
        <f>D269*E269</f>
        <v>0</v>
      </c>
    </row>
    <row r="270" spans="1:6" ht="12.75">
      <c r="A270" s="46"/>
      <c r="B270" s="47" t="s">
        <v>71</v>
      </c>
      <c r="C270" s="48"/>
      <c r="D270" s="49"/>
      <c r="E270" s="106"/>
      <c r="F270" s="86">
        <f>SUM(F262:F269)</f>
        <v>0</v>
      </c>
    </row>
    <row r="271" spans="1:6" ht="12.75">
      <c r="A271" s="40"/>
      <c r="B271" s="40"/>
      <c r="C271" s="40"/>
      <c r="D271" s="41"/>
      <c r="E271" s="105"/>
      <c r="F271" s="91"/>
    </row>
    <row r="272" spans="1:6" ht="12.75">
      <c r="A272" t="s">
        <v>340</v>
      </c>
      <c r="B272" s="1" t="s">
        <v>8</v>
      </c>
      <c r="C272"/>
      <c r="D272" s="63"/>
      <c r="E272" s="102"/>
      <c r="F272" s="85"/>
    </row>
    <row r="273" spans="1:6" ht="12.75">
      <c r="A273" t="s">
        <v>341</v>
      </c>
      <c r="B273" s="1" t="s">
        <v>342</v>
      </c>
      <c r="C273"/>
      <c r="D273" s="63"/>
      <c r="E273" s="102"/>
      <c r="F273" s="85"/>
    </row>
    <row r="274" spans="1:6" ht="12.75">
      <c r="A274" t="s">
        <v>343</v>
      </c>
      <c r="B274" s="1" t="s">
        <v>344</v>
      </c>
      <c r="C274"/>
      <c r="D274" s="63"/>
      <c r="E274" s="102"/>
      <c r="F274" s="85"/>
    </row>
    <row r="275" spans="1:6" ht="12.75">
      <c r="A275" t="s">
        <v>345</v>
      </c>
      <c r="B275" s="1" t="s">
        <v>574</v>
      </c>
      <c r="C275"/>
      <c r="D275" s="63"/>
      <c r="E275" s="102"/>
      <c r="F275" s="85"/>
    </row>
    <row r="276" spans="1:6" ht="12.75">
      <c r="A276" t="s">
        <v>346</v>
      </c>
      <c r="B276" s="1" t="s">
        <v>347</v>
      </c>
      <c r="C276" t="s">
        <v>103</v>
      </c>
      <c r="D276" s="63">
        <v>6</v>
      </c>
      <c r="E276" s="102"/>
      <c r="F276" s="85">
        <f>D276*E276</f>
        <v>0</v>
      </c>
    </row>
    <row r="277" spans="1:6" ht="12.75">
      <c r="A277" t="s">
        <v>348</v>
      </c>
      <c r="B277" s="1" t="s">
        <v>349</v>
      </c>
      <c r="C277"/>
      <c r="D277" s="63"/>
      <c r="E277" s="102"/>
      <c r="F277" s="85"/>
    </row>
    <row r="278" spans="1:6" ht="12.75">
      <c r="A278" t="s">
        <v>350</v>
      </c>
      <c r="B278" s="1" t="s">
        <v>351</v>
      </c>
      <c r="C278"/>
      <c r="D278" s="63"/>
      <c r="E278" s="102"/>
      <c r="F278" s="85"/>
    </row>
    <row r="279" spans="1:6" ht="12.75">
      <c r="A279" t="s">
        <v>352</v>
      </c>
      <c r="B279" s="1" t="s">
        <v>353</v>
      </c>
      <c r="C279"/>
      <c r="D279" s="63"/>
      <c r="E279" s="102"/>
      <c r="F279" s="85"/>
    </row>
    <row r="280" spans="1:6" ht="12.75">
      <c r="A280" t="s">
        <v>354</v>
      </c>
      <c r="B280" s="1" t="s">
        <v>355</v>
      </c>
      <c r="C280" t="s">
        <v>122</v>
      </c>
      <c r="D280" s="63">
        <v>150</v>
      </c>
      <c r="E280" s="102"/>
      <c r="F280" s="85">
        <f>D280*E280</f>
        <v>0</v>
      </c>
    </row>
    <row r="281" spans="1:6" ht="12.75">
      <c r="A281" t="s">
        <v>356</v>
      </c>
      <c r="B281" s="1" t="s">
        <v>357</v>
      </c>
      <c r="C281"/>
      <c r="D281" s="63"/>
      <c r="E281" s="102"/>
      <c r="F281" s="85"/>
    </row>
    <row r="282" spans="1:6" ht="12.75">
      <c r="A282" t="s">
        <v>358</v>
      </c>
      <c r="B282" s="1" t="s">
        <v>359</v>
      </c>
      <c r="C282"/>
      <c r="D282" s="63"/>
      <c r="E282" s="102"/>
      <c r="F282" s="85"/>
    </row>
    <row r="283" spans="1:6" ht="12.75">
      <c r="A283" t="s">
        <v>360</v>
      </c>
      <c r="B283" s="1" t="s">
        <v>361</v>
      </c>
      <c r="C283" t="s">
        <v>103</v>
      </c>
      <c r="D283" s="63">
        <v>2</v>
      </c>
      <c r="E283" s="102"/>
      <c r="F283" s="85">
        <f>D283*E283</f>
        <v>0</v>
      </c>
    </row>
    <row r="284" spans="1:6" ht="12.75">
      <c r="A284" s="46"/>
      <c r="B284" s="47" t="s">
        <v>362</v>
      </c>
      <c r="C284" s="48"/>
      <c r="D284" s="49"/>
      <c r="E284" s="106"/>
      <c r="F284" s="86">
        <f>SUM(F272:F283)</f>
        <v>0</v>
      </c>
    </row>
    <row r="285" spans="1:6" ht="12.75">
      <c r="A285" s="40"/>
      <c r="B285" s="40"/>
      <c r="C285" s="40"/>
      <c r="D285" s="41"/>
      <c r="E285" s="105"/>
      <c r="F285" s="91"/>
    </row>
    <row r="286" spans="1:6" ht="12.75">
      <c r="A286" t="s">
        <v>363</v>
      </c>
      <c r="B286" s="1" t="s">
        <v>9</v>
      </c>
      <c r="C286"/>
      <c r="D286" s="63"/>
      <c r="E286" s="102"/>
      <c r="F286" s="85"/>
    </row>
    <row r="287" spans="1:6" ht="12.75">
      <c r="A287" t="s">
        <v>364</v>
      </c>
      <c r="B287" s="1" t="s">
        <v>365</v>
      </c>
      <c r="C287"/>
      <c r="D287" s="63"/>
      <c r="E287" s="63"/>
      <c r="F287" s="85"/>
    </row>
    <row r="288" spans="1:6" ht="12.75">
      <c r="A288" t="s">
        <v>366</v>
      </c>
      <c r="B288" s="1" t="s">
        <v>367</v>
      </c>
      <c r="C288"/>
      <c r="D288" s="63"/>
      <c r="E288" s="63"/>
      <c r="F288" s="85"/>
    </row>
    <row r="289" spans="1:6" ht="12.75">
      <c r="A289" t="s">
        <v>368</v>
      </c>
      <c r="B289" s="1" t="s">
        <v>369</v>
      </c>
      <c r="C289" t="s">
        <v>86</v>
      </c>
      <c r="D289" s="63">
        <v>250</v>
      </c>
      <c r="E289" s="63"/>
      <c r="F289" s="85">
        <f>D289*E289</f>
        <v>0</v>
      </c>
    </row>
    <row r="290" spans="1:6" ht="12.75">
      <c r="A290" s="46"/>
      <c r="B290" s="47" t="s">
        <v>370</v>
      </c>
      <c r="C290" s="48"/>
      <c r="D290" s="49"/>
      <c r="E290" s="49"/>
      <c r="F290" s="86">
        <f>SUM(F286:F289)</f>
        <v>0</v>
      </c>
    </row>
    <row r="291" spans="1:6" ht="12.75">
      <c r="A291" s="56"/>
      <c r="B291" s="57"/>
      <c r="C291" s="58"/>
      <c r="D291" s="59"/>
      <c r="E291" s="59"/>
      <c r="F291" s="93"/>
    </row>
    <row r="292" spans="1:6" ht="12.75">
      <c r="A292" s="56"/>
      <c r="B292" s="57" t="s">
        <v>31</v>
      </c>
      <c r="C292" s="58"/>
      <c r="D292" s="59"/>
      <c r="E292" s="59"/>
      <c r="F292" s="93">
        <f>F290+F284+F270+F259+F248+F240+F227+F198+F191+F161+F96+F54+F45</f>
        <v>0</v>
      </c>
    </row>
    <row r="293" spans="1:6" ht="12.75">
      <c r="A293" s="40"/>
      <c r="B293" s="40"/>
      <c r="C293" s="40"/>
      <c r="D293" s="41"/>
      <c r="E293" s="41"/>
      <c r="F293" s="41"/>
    </row>
    <row r="294" spans="1:6" ht="12.75">
      <c r="A294" t="s">
        <v>371</v>
      </c>
      <c r="B294" s="1" t="s">
        <v>372</v>
      </c>
      <c r="C294"/>
      <c r="D294" s="63"/>
      <c r="E294" s="63"/>
      <c r="F294" s="63"/>
    </row>
    <row r="295" spans="1:6" ht="12.75">
      <c r="A295" t="s">
        <v>373</v>
      </c>
      <c r="B295" s="1" t="s">
        <v>374</v>
      </c>
      <c r="C295"/>
      <c r="D295" s="63"/>
      <c r="E295" s="63"/>
      <c r="F295" s="63"/>
    </row>
    <row r="296" spans="1:6" ht="12.75">
      <c r="A296" t="s">
        <v>375</v>
      </c>
      <c r="B296" s="1" t="s">
        <v>376</v>
      </c>
      <c r="C296"/>
      <c r="D296" s="63"/>
      <c r="E296" s="63"/>
      <c r="F296" s="63"/>
    </row>
    <row r="297" spans="1:6" ht="12.75">
      <c r="A297" t="s">
        <v>377</v>
      </c>
      <c r="B297" s="1" t="s">
        <v>378</v>
      </c>
      <c r="C297" t="s">
        <v>79</v>
      </c>
      <c r="D297" s="63">
        <v>1</v>
      </c>
      <c r="E297" s="63">
        <v>500</v>
      </c>
      <c r="F297" s="63">
        <f>D297*E297</f>
        <v>500</v>
      </c>
    </row>
    <row r="298" spans="1:6" ht="12.75">
      <c r="A298" t="s">
        <v>379</v>
      </c>
      <c r="B298" s="1" t="s">
        <v>380</v>
      </c>
      <c r="C298"/>
      <c r="D298" s="63"/>
      <c r="E298" s="63"/>
      <c r="F298" s="63"/>
    </row>
    <row r="299" spans="1:6" ht="12.75">
      <c r="A299" t="s">
        <v>381</v>
      </c>
      <c r="B299" s="1" t="s">
        <v>382</v>
      </c>
      <c r="C299" t="s">
        <v>79</v>
      </c>
      <c r="D299" s="63">
        <v>1</v>
      </c>
      <c r="E299" s="63">
        <v>400</v>
      </c>
      <c r="F299" s="63">
        <f>D299*E299</f>
        <v>400</v>
      </c>
    </row>
    <row r="300" spans="1:6" ht="12.75">
      <c r="A300" t="s">
        <v>383</v>
      </c>
      <c r="B300" s="1" t="s">
        <v>384</v>
      </c>
      <c r="C300"/>
      <c r="D300" s="63"/>
      <c r="E300" s="63"/>
      <c r="F300" s="63"/>
    </row>
    <row r="301" spans="1:6" ht="12.75">
      <c r="A301" t="s">
        <v>385</v>
      </c>
      <c r="B301" s="1" t="s">
        <v>386</v>
      </c>
      <c r="C301"/>
      <c r="D301" s="63"/>
      <c r="E301" s="63"/>
      <c r="F301" s="63"/>
    </row>
    <row r="302" spans="1:6" ht="12.75">
      <c r="A302" t="s">
        <v>387</v>
      </c>
      <c r="B302" s="1" t="s">
        <v>388</v>
      </c>
      <c r="C302" t="s">
        <v>79</v>
      </c>
      <c r="D302" s="63">
        <v>1</v>
      </c>
      <c r="E302" s="63">
        <v>300</v>
      </c>
      <c r="F302" s="63">
        <f>D302*E302</f>
        <v>300</v>
      </c>
    </row>
    <row r="303" spans="1:6" ht="12.75">
      <c r="A303" t="s">
        <v>389</v>
      </c>
      <c r="B303" s="1" t="s">
        <v>390</v>
      </c>
      <c r="C303"/>
      <c r="D303" s="63"/>
      <c r="E303" s="63"/>
      <c r="F303" s="63"/>
    </row>
    <row r="304" spans="1:6" ht="12.75">
      <c r="A304" t="s">
        <v>391</v>
      </c>
      <c r="B304" s="1" t="s">
        <v>392</v>
      </c>
      <c r="C304"/>
      <c r="D304" s="63"/>
      <c r="E304" s="63"/>
      <c r="F304" s="63"/>
    </row>
    <row r="305" spans="1:6" ht="12.75">
      <c r="A305" t="s">
        <v>393</v>
      </c>
      <c r="B305" s="1" t="s">
        <v>394</v>
      </c>
      <c r="C305" t="s">
        <v>79</v>
      </c>
      <c r="D305" s="63">
        <v>1</v>
      </c>
      <c r="E305" s="63">
        <v>1200</v>
      </c>
      <c r="F305" s="63">
        <f>D305*E305</f>
        <v>1200</v>
      </c>
    </row>
    <row r="306" spans="1:6" ht="12.75">
      <c r="A306" t="s">
        <v>395</v>
      </c>
      <c r="B306" s="1" t="s">
        <v>396</v>
      </c>
      <c r="C306" t="s">
        <v>79</v>
      </c>
      <c r="D306" s="63">
        <v>1</v>
      </c>
      <c r="E306" s="63">
        <v>300</v>
      </c>
      <c r="F306" s="63">
        <f>D306*E306</f>
        <v>300</v>
      </c>
    </row>
    <row r="307" spans="1:6" ht="12.75">
      <c r="A307" t="s">
        <v>397</v>
      </c>
      <c r="B307" s="1" t="s">
        <v>398</v>
      </c>
      <c r="C307"/>
      <c r="D307" s="63"/>
      <c r="E307" s="63"/>
      <c r="F307" s="63"/>
    </row>
    <row r="308" spans="1:6" ht="12.75">
      <c r="A308" t="s">
        <v>399</v>
      </c>
      <c r="B308" s="1" t="s">
        <v>400</v>
      </c>
      <c r="C308"/>
      <c r="D308" s="63"/>
      <c r="E308" s="63"/>
      <c r="F308" s="63"/>
    </row>
    <row r="309" spans="1:6" ht="12.75">
      <c r="A309" t="s">
        <v>401</v>
      </c>
      <c r="B309" s="1" t="s">
        <v>402</v>
      </c>
      <c r="C309" t="s">
        <v>79</v>
      </c>
      <c r="D309" s="63">
        <v>1</v>
      </c>
      <c r="E309" s="63">
        <v>200</v>
      </c>
      <c r="F309" s="63">
        <f>D309*E309</f>
        <v>200</v>
      </c>
    </row>
    <row r="310" spans="1:6" ht="25.5">
      <c r="A310" t="s">
        <v>403</v>
      </c>
      <c r="B310" s="1" t="s">
        <v>404</v>
      </c>
      <c r="C310"/>
      <c r="D310" s="63"/>
      <c r="E310" s="63"/>
      <c r="F310" s="63"/>
    </row>
    <row r="311" spans="1:6" ht="12.75">
      <c r="A311" t="s">
        <v>405</v>
      </c>
      <c r="B311" s="1" t="s">
        <v>406</v>
      </c>
      <c r="C311" t="s">
        <v>79</v>
      </c>
      <c r="D311" s="63">
        <v>1</v>
      </c>
      <c r="E311" s="63">
        <v>200</v>
      </c>
      <c r="F311" s="63">
        <f>D311*E311</f>
        <v>200</v>
      </c>
    </row>
    <row r="312" spans="1:6" ht="12.75">
      <c r="A312" t="s">
        <v>407</v>
      </c>
      <c r="B312" s="1" t="s">
        <v>408</v>
      </c>
      <c r="C312"/>
      <c r="D312" s="63"/>
      <c r="E312" s="63"/>
      <c r="F312" s="63"/>
    </row>
    <row r="313" spans="1:6" ht="12.75">
      <c r="A313" t="s">
        <v>409</v>
      </c>
      <c r="B313" s="1" t="s">
        <v>410</v>
      </c>
      <c r="C313" t="s">
        <v>79</v>
      </c>
      <c r="D313" s="63">
        <v>1</v>
      </c>
      <c r="E313" s="63">
        <v>100</v>
      </c>
      <c r="F313" s="63">
        <f>D313*E313</f>
        <v>100</v>
      </c>
    </row>
    <row r="314" spans="1:6" ht="12.75">
      <c r="A314" t="s">
        <v>411</v>
      </c>
      <c r="B314" s="1" t="s">
        <v>412</v>
      </c>
      <c r="C314"/>
      <c r="D314" s="63"/>
      <c r="E314" s="63"/>
      <c r="F314" s="63"/>
    </row>
    <row r="315" spans="1:6" ht="12.75">
      <c r="A315" t="s">
        <v>413</v>
      </c>
      <c r="B315" s="1" t="s">
        <v>412</v>
      </c>
      <c r="C315"/>
      <c r="D315" s="63"/>
      <c r="E315" s="63"/>
      <c r="F315" s="63"/>
    </row>
    <row r="316" spans="1:6" ht="12.75">
      <c r="A316" t="s">
        <v>414</v>
      </c>
      <c r="B316" s="1" t="s">
        <v>415</v>
      </c>
      <c r="C316" t="s">
        <v>79</v>
      </c>
      <c r="D316" s="63">
        <v>1</v>
      </c>
      <c r="E316" s="63">
        <v>100</v>
      </c>
      <c r="F316" s="63">
        <f>D316*E316</f>
        <v>100</v>
      </c>
    </row>
    <row r="317" spans="1:6" ht="12.75">
      <c r="A317" t="s">
        <v>416</v>
      </c>
      <c r="B317" s="1" t="s">
        <v>417</v>
      </c>
      <c r="C317"/>
      <c r="D317" s="63"/>
      <c r="E317" s="63"/>
      <c r="F317" s="63"/>
    </row>
    <row r="318" spans="1:6" ht="12.75">
      <c r="A318" t="s">
        <v>418</v>
      </c>
      <c r="B318" s="1" t="s">
        <v>419</v>
      </c>
      <c r="C318"/>
      <c r="D318" s="63"/>
      <c r="E318" s="63"/>
      <c r="F318" s="63"/>
    </row>
    <row r="319" spans="1:6" ht="12.75">
      <c r="A319" t="s">
        <v>420</v>
      </c>
      <c r="B319" s="1" t="s">
        <v>421</v>
      </c>
      <c r="C319" t="s">
        <v>79</v>
      </c>
      <c r="D319" s="63">
        <v>1</v>
      </c>
      <c r="E319" s="63">
        <v>400</v>
      </c>
      <c r="F319" s="63">
        <f>D319*E319</f>
        <v>400</v>
      </c>
    </row>
    <row r="320" spans="1:6" ht="12.75">
      <c r="A320" t="s">
        <v>422</v>
      </c>
      <c r="B320" s="1" t="s">
        <v>423</v>
      </c>
      <c r="C320" t="s">
        <v>79</v>
      </c>
      <c r="D320" s="63">
        <v>1</v>
      </c>
      <c r="E320" s="63">
        <v>100</v>
      </c>
      <c r="F320" s="63">
        <f>D320*E320</f>
        <v>100</v>
      </c>
    </row>
    <row r="321" spans="1:6" ht="25.5">
      <c r="A321" t="s">
        <v>424</v>
      </c>
      <c r="B321" s="1" t="s">
        <v>425</v>
      </c>
      <c r="C321"/>
      <c r="D321" s="63"/>
      <c r="E321" s="63"/>
      <c r="F321" s="63"/>
    </row>
    <row r="322" spans="1:6" ht="12.75">
      <c r="A322" t="s">
        <v>426</v>
      </c>
      <c r="B322" s="1" t="s">
        <v>427</v>
      </c>
      <c r="C322" t="s">
        <v>79</v>
      </c>
      <c r="D322" s="63">
        <v>1</v>
      </c>
      <c r="E322" s="63">
        <v>200</v>
      </c>
      <c r="F322" s="63">
        <f>D322*E322</f>
        <v>200</v>
      </c>
    </row>
    <row r="323" spans="1:6" ht="12.75">
      <c r="A323" t="s">
        <v>428</v>
      </c>
      <c r="B323" s="1" t="s">
        <v>429</v>
      </c>
      <c r="C323"/>
      <c r="D323" s="63"/>
      <c r="E323" s="63"/>
      <c r="F323" s="63"/>
    </row>
    <row r="324" spans="1:6" ht="12.75">
      <c r="A324" t="s">
        <v>430</v>
      </c>
      <c r="B324" s="1" t="s">
        <v>431</v>
      </c>
      <c r="C324"/>
      <c r="D324" s="63"/>
      <c r="E324" s="63"/>
      <c r="F324" s="63"/>
    </row>
    <row r="325" spans="1:6" ht="12.75">
      <c r="A325" t="s">
        <v>432</v>
      </c>
      <c r="B325" s="1" t="s">
        <v>433</v>
      </c>
      <c r="C325"/>
      <c r="D325" s="63"/>
      <c r="E325" s="63"/>
      <c r="F325" s="63"/>
    </row>
    <row r="326" spans="1:6" ht="12.75">
      <c r="A326" t="s">
        <v>434</v>
      </c>
      <c r="B326" s="1" t="s">
        <v>435</v>
      </c>
      <c r="C326" t="s">
        <v>79</v>
      </c>
      <c r="D326" s="63">
        <v>1</v>
      </c>
      <c r="E326" s="63">
        <v>130</v>
      </c>
      <c r="F326" s="63">
        <f>D326*E326</f>
        <v>130</v>
      </c>
    </row>
    <row r="327" spans="1:6" ht="12.75">
      <c r="A327" t="s">
        <v>436</v>
      </c>
      <c r="B327" s="1" t="s">
        <v>437</v>
      </c>
      <c r="C327"/>
      <c r="D327" s="63"/>
      <c r="E327" s="63"/>
      <c r="F327" s="63"/>
    </row>
    <row r="328" spans="1:6" ht="12.75">
      <c r="A328" t="s">
        <v>438</v>
      </c>
      <c r="B328" s="1" t="s">
        <v>439</v>
      </c>
      <c r="C328"/>
      <c r="D328" s="63"/>
      <c r="E328" s="63"/>
      <c r="F328" s="63"/>
    </row>
    <row r="329" spans="1:6" ht="12.75">
      <c r="A329" t="s">
        <v>440</v>
      </c>
      <c r="B329" s="1" t="s">
        <v>441</v>
      </c>
      <c r="C329" t="s">
        <v>79</v>
      </c>
      <c r="D329" s="63">
        <v>1</v>
      </c>
      <c r="E329" s="63">
        <v>70</v>
      </c>
      <c r="F329" s="63">
        <f>D329*E329</f>
        <v>70</v>
      </c>
    </row>
    <row r="330" spans="1:6" ht="12.75">
      <c r="A330" t="s">
        <v>442</v>
      </c>
      <c r="B330" s="1" t="s">
        <v>443</v>
      </c>
      <c r="C330"/>
      <c r="D330" s="63"/>
      <c r="E330" s="63"/>
      <c r="F330" s="63"/>
    </row>
    <row r="331" spans="1:6" ht="12.75">
      <c r="A331" t="s">
        <v>444</v>
      </c>
      <c r="B331" s="1" t="s">
        <v>445</v>
      </c>
      <c r="C331"/>
      <c r="D331" s="63"/>
      <c r="E331" s="63"/>
      <c r="F331" s="63"/>
    </row>
    <row r="332" spans="1:6" ht="25.5">
      <c r="A332" t="s">
        <v>446</v>
      </c>
      <c r="B332" s="1" t="s">
        <v>447</v>
      </c>
      <c r="C332" t="s">
        <v>79</v>
      </c>
      <c r="D332" s="63">
        <v>1</v>
      </c>
      <c r="E332" s="63">
        <v>300</v>
      </c>
      <c r="F332" s="63">
        <f>D332*E332</f>
        <v>300</v>
      </c>
    </row>
    <row r="333" spans="1:6" ht="12.75">
      <c r="A333" t="s">
        <v>448</v>
      </c>
      <c r="B333" s="1" t="s">
        <v>449</v>
      </c>
      <c r="C333"/>
      <c r="D333" s="63"/>
      <c r="E333" s="63"/>
      <c r="F333" s="63"/>
    </row>
    <row r="334" spans="1:6" ht="12.75">
      <c r="A334" t="s">
        <v>450</v>
      </c>
      <c r="B334" s="1" t="s">
        <v>451</v>
      </c>
      <c r="C334"/>
      <c r="D334" s="63"/>
      <c r="E334" s="63"/>
      <c r="F334" s="63"/>
    </row>
    <row r="335" spans="1:6" ht="12.75">
      <c r="A335" t="s">
        <v>452</v>
      </c>
      <c r="B335" s="1" t="s">
        <v>453</v>
      </c>
      <c r="C335" t="s">
        <v>79</v>
      </c>
      <c r="D335" s="63">
        <v>1</v>
      </c>
      <c r="E335" s="63">
        <v>300</v>
      </c>
      <c r="F335" s="63">
        <f>D335*E335</f>
        <v>300</v>
      </c>
    </row>
    <row r="336" spans="1:6" ht="12.75">
      <c r="A336" t="s">
        <v>454</v>
      </c>
      <c r="B336" s="1" t="s">
        <v>455</v>
      </c>
      <c r="C336" t="s">
        <v>79</v>
      </c>
      <c r="D336" s="63">
        <v>1</v>
      </c>
      <c r="E336" s="63">
        <v>200</v>
      </c>
      <c r="F336" s="63">
        <f>D336*E336</f>
        <v>200</v>
      </c>
    </row>
    <row r="337" spans="1:6" ht="12.75">
      <c r="A337" s="46"/>
      <c r="B337" s="47" t="s">
        <v>456</v>
      </c>
      <c r="C337" s="48"/>
      <c r="D337" s="49"/>
      <c r="E337" s="49"/>
      <c r="F337" s="49">
        <f>SUM(F294:F336)</f>
        <v>5000</v>
      </c>
    </row>
    <row r="338" spans="1:6" ht="12.75">
      <c r="A338" s="40"/>
      <c r="B338" s="40"/>
      <c r="C338" s="40"/>
      <c r="D338" s="41"/>
      <c r="E338" s="41"/>
      <c r="F338" s="41"/>
    </row>
    <row r="339" spans="1:6" ht="12.75">
      <c r="A339" s="60" t="s">
        <v>16</v>
      </c>
      <c r="B339" s="61" t="s">
        <v>32</v>
      </c>
      <c r="C339" s="40"/>
      <c r="D339" s="41"/>
      <c r="E339" s="41"/>
      <c r="F339" s="94">
        <f>F292+F337</f>
        <v>5000</v>
      </c>
    </row>
    <row r="340" spans="1:6" ht="12.75">
      <c r="A340" s="40"/>
      <c r="B340" s="40"/>
      <c r="C340" s="40"/>
      <c r="D340" s="41"/>
      <c r="E340" s="41"/>
      <c r="F340" s="95"/>
    </row>
    <row r="341" spans="1:6" ht="26.25" customHeight="1">
      <c r="A341" s="6"/>
      <c r="B341" s="72" t="s">
        <v>592</v>
      </c>
      <c r="C341" s="6"/>
      <c r="D341" s="73"/>
      <c r="E341" s="73"/>
      <c r="F341" s="74"/>
    </row>
    <row r="342" spans="1:6" ht="12.75" customHeight="1">
      <c r="A342" s="6"/>
      <c r="B342" s="75"/>
      <c r="C342" s="6"/>
      <c r="D342" s="73"/>
      <c r="E342" s="73"/>
      <c r="F342" s="74"/>
    </row>
    <row r="343" spans="2:6" ht="12.75" customHeight="1">
      <c r="B343" s="64" t="s">
        <v>593</v>
      </c>
      <c r="D343" s="63"/>
      <c r="E343" s="73"/>
      <c r="F343" s="96">
        <f>F292</f>
        <v>0</v>
      </c>
    </row>
    <row r="344" spans="2:6" ht="12.75" customHeight="1">
      <c r="B344" s="1"/>
      <c r="D344" s="63"/>
      <c r="E344" s="73"/>
      <c r="F344" s="96"/>
    </row>
    <row r="345" spans="2:6" ht="12.75" customHeight="1">
      <c r="B345" s="64"/>
      <c r="D345" s="63"/>
      <c r="E345" s="73"/>
      <c r="F345" s="96"/>
    </row>
    <row r="346" spans="2:6" ht="12.75" customHeight="1">
      <c r="B346" s="64" t="s">
        <v>594</v>
      </c>
      <c r="D346" s="63" t="s">
        <v>595</v>
      </c>
      <c r="E346" s="73"/>
      <c r="F346" s="97">
        <f>(247834.18-F292)/247834.18*100%</f>
        <v>1</v>
      </c>
    </row>
    <row r="347" spans="2:6" ht="12.75" customHeight="1">
      <c r="B347" s="64" t="s">
        <v>596</v>
      </c>
      <c r="D347" s="63" t="s">
        <v>597</v>
      </c>
      <c r="E347" s="126"/>
      <c r="F347" s="126"/>
    </row>
    <row r="348" spans="2:6" ht="12.75" customHeight="1">
      <c r="B348" s="64"/>
      <c r="D348" s="63"/>
      <c r="E348" s="126"/>
      <c r="F348" s="126"/>
    </row>
    <row r="349" spans="2:6" ht="12.75" customHeight="1">
      <c r="B349" s="64"/>
      <c r="D349" s="63"/>
      <c r="E349" s="73"/>
      <c r="F349" s="73"/>
    </row>
    <row r="350" spans="2:6" ht="12.75" customHeight="1">
      <c r="B350" s="64" t="s">
        <v>598</v>
      </c>
      <c r="D350" s="63"/>
      <c r="E350" s="73"/>
      <c r="F350" s="67">
        <f>F337</f>
        <v>5000</v>
      </c>
    </row>
    <row r="351" spans="2:6" ht="12.75" customHeight="1">
      <c r="B351" s="64"/>
      <c r="D351" s="63"/>
      <c r="E351" s="73"/>
      <c r="F351" s="67"/>
    </row>
    <row r="352" spans="2:6" ht="12.75" customHeight="1">
      <c r="B352" s="64" t="s">
        <v>599</v>
      </c>
      <c r="D352" s="63"/>
      <c r="E352" s="73"/>
      <c r="F352" s="98">
        <f>F343+F350</f>
        <v>5000</v>
      </c>
    </row>
    <row r="353" spans="2:6" ht="12.75" customHeight="1">
      <c r="B353" s="64" t="s">
        <v>600</v>
      </c>
      <c r="D353" s="63"/>
      <c r="E353" s="73"/>
      <c r="F353" s="73"/>
    </row>
    <row r="354" spans="2:6" ht="12.75" customHeight="1">
      <c r="B354" s="1"/>
      <c r="D354" s="63"/>
      <c r="E354" s="73"/>
      <c r="F354" s="73"/>
    </row>
    <row r="355" spans="2:6" ht="12.75" customHeight="1">
      <c r="B355" s="1"/>
      <c r="D355" s="63"/>
      <c r="E355" s="63"/>
      <c r="F355" s="63"/>
    </row>
    <row r="356" spans="1:6" ht="12.75" customHeight="1">
      <c r="A356" s="114" t="s">
        <v>601</v>
      </c>
      <c r="B356" s="115"/>
      <c r="C356" s="115"/>
      <c r="D356" s="115"/>
      <c r="E356" s="115"/>
      <c r="F356" s="115"/>
    </row>
    <row r="357" spans="1:6" ht="12.75" customHeight="1">
      <c r="A357" s="76"/>
      <c r="B357" s="76"/>
      <c r="C357" s="76"/>
      <c r="D357" s="77"/>
      <c r="E357" s="78"/>
      <c r="F357" s="79"/>
    </row>
    <row r="358" spans="1:6" ht="12.75" customHeight="1">
      <c r="A358" s="80" t="s">
        <v>602</v>
      </c>
      <c r="B358" s="76"/>
      <c r="C358" s="76"/>
      <c r="D358" s="77"/>
      <c r="E358" s="78"/>
      <c r="F358" s="79"/>
    </row>
    <row r="359" spans="1:6" ht="12.75" customHeight="1">
      <c r="A359" s="76"/>
      <c r="B359" s="76"/>
      <c r="C359" s="76"/>
      <c r="D359" s="77"/>
      <c r="E359" s="78"/>
      <c r="F359" s="79"/>
    </row>
    <row r="360" spans="1:6" ht="12.75" customHeight="1">
      <c r="A360" s="80" t="s">
        <v>603</v>
      </c>
      <c r="B360" s="76"/>
      <c r="C360" s="76"/>
      <c r="D360" s="77"/>
      <c r="E360" s="78"/>
      <c r="F360" s="79"/>
    </row>
    <row r="361" spans="1:6" ht="12.75" customHeight="1">
      <c r="A361" s="76"/>
      <c r="B361" s="76"/>
      <c r="C361" s="76"/>
      <c r="D361" s="77"/>
      <c r="E361" s="78"/>
      <c r="F361" s="79"/>
    </row>
    <row r="362" spans="1:6" ht="12.75" customHeight="1">
      <c r="A362" s="80" t="s">
        <v>603</v>
      </c>
      <c r="B362" s="76"/>
      <c r="C362" s="76"/>
      <c r="D362" s="77"/>
      <c r="E362" s="78"/>
      <c r="F362" s="79"/>
    </row>
    <row r="363" spans="1:6" ht="12.75" customHeight="1">
      <c r="A363" s="76"/>
      <c r="B363" s="76"/>
      <c r="C363" s="76"/>
      <c r="D363" s="77"/>
      <c r="E363" s="78"/>
      <c r="F363" s="79"/>
    </row>
    <row r="364" spans="1:6" ht="12.75" customHeight="1">
      <c r="A364" s="80" t="s">
        <v>603</v>
      </c>
      <c r="B364" s="76"/>
      <c r="C364" s="76"/>
      <c r="D364" s="77"/>
      <c r="E364" s="78"/>
      <c r="F364" s="79"/>
    </row>
    <row r="365" spans="1:6" ht="12.75" customHeight="1">
      <c r="A365" s="76"/>
      <c r="B365" s="76"/>
      <c r="C365" s="76"/>
      <c r="D365" s="77"/>
      <c r="E365" s="78"/>
      <c r="F365" s="79"/>
    </row>
    <row r="366" spans="1:6" ht="12.75" customHeight="1">
      <c r="A366" s="80" t="s">
        <v>603</v>
      </c>
      <c r="B366" s="76"/>
      <c r="C366" s="76"/>
      <c r="D366" s="77"/>
      <c r="E366" s="78"/>
      <c r="F366" s="79"/>
    </row>
    <row r="367" spans="4:6" ht="12.75" customHeight="1">
      <c r="D367" s="81"/>
      <c r="E367" s="82"/>
      <c r="F367" s="83"/>
    </row>
    <row r="368" spans="1:6" ht="12.75" customHeight="1">
      <c r="A368" s="84" t="s">
        <v>604</v>
      </c>
      <c r="D368" s="81"/>
      <c r="E368" s="82"/>
      <c r="F368" s="83"/>
    </row>
    <row r="369" spans="4:6" ht="12.75" customHeight="1">
      <c r="D369" s="81"/>
      <c r="E369" s="82"/>
      <c r="F369" s="83"/>
    </row>
    <row r="370" spans="1:6" ht="27" customHeight="1">
      <c r="A370" s="116" t="s">
        <v>605</v>
      </c>
      <c r="B370" s="117"/>
      <c r="C370" s="117"/>
      <c r="D370" s="118"/>
      <c r="E370" s="119"/>
      <c r="F370" s="120"/>
    </row>
    <row r="371" spans="4:6" ht="12.75" customHeight="1">
      <c r="D371" s="81"/>
      <c r="E371" s="82"/>
      <c r="F371" s="83"/>
    </row>
    <row r="372" spans="1:6" ht="25.5" customHeight="1">
      <c r="A372" s="121" t="s">
        <v>606</v>
      </c>
      <c r="B372" s="122"/>
      <c r="C372" s="122"/>
      <c r="D372" s="122"/>
      <c r="E372" s="122"/>
      <c r="F372" s="122"/>
    </row>
    <row r="373" spans="4:6" ht="12.75" customHeight="1">
      <c r="D373" s="81"/>
      <c r="E373" s="82"/>
      <c r="F373" s="83"/>
    </row>
    <row r="374" spans="1:6" ht="25.5" customHeight="1">
      <c r="A374" s="121" t="s">
        <v>607</v>
      </c>
      <c r="B374" s="123"/>
      <c r="C374" s="123"/>
      <c r="D374" s="123"/>
      <c r="E374" s="123"/>
      <c r="F374" s="123"/>
    </row>
    <row r="375" spans="4:6" ht="12.75" customHeight="1">
      <c r="D375" s="81"/>
      <c r="E375" s="82"/>
      <c r="F375" s="83"/>
    </row>
    <row r="376" spans="1:6" ht="27" customHeight="1">
      <c r="A376" s="127" t="s">
        <v>608</v>
      </c>
      <c r="B376" s="122"/>
      <c r="C376" s="122"/>
      <c r="D376" s="128"/>
      <c r="E376" s="129"/>
      <c r="F376" s="130"/>
    </row>
    <row r="377" spans="4:6" ht="12.75" customHeight="1">
      <c r="D377" s="81"/>
      <c r="E377" s="82"/>
      <c r="F377" s="83"/>
    </row>
    <row r="378" spans="1:6" ht="62.25" customHeight="1">
      <c r="A378" s="113" t="s">
        <v>609</v>
      </c>
      <c r="B378" s="113"/>
      <c r="C378" s="113"/>
      <c r="D378" s="113"/>
      <c r="E378" s="113"/>
      <c r="F378" s="113"/>
    </row>
    <row r="379" spans="4:6" ht="12.75" customHeight="1">
      <c r="D379" s="81"/>
      <c r="E379" s="82"/>
      <c r="F379" s="83"/>
    </row>
    <row r="380" spans="1:6" ht="50.25" customHeight="1">
      <c r="A380" s="113" t="s">
        <v>610</v>
      </c>
      <c r="B380" s="113"/>
      <c r="C380" s="113"/>
      <c r="D380" s="113"/>
      <c r="E380" s="113"/>
      <c r="F380" s="113"/>
    </row>
  </sheetData>
  <sheetProtection/>
  <mergeCells count="23">
    <mergeCell ref="A11:F11"/>
    <mergeCell ref="A12:F12"/>
    <mergeCell ref="A1:F1"/>
    <mergeCell ref="A2:F2"/>
    <mergeCell ref="A3:F3"/>
    <mergeCell ref="A4:F4"/>
    <mergeCell ref="A5:F5"/>
    <mergeCell ref="A6:F6"/>
    <mergeCell ref="A7:F7"/>
    <mergeCell ref="A8:F8"/>
    <mergeCell ref="A9:F9"/>
    <mergeCell ref="A10:F10"/>
    <mergeCell ref="A13:F13"/>
    <mergeCell ref="A14:F14"/>
    <mergeCell ref="A19:F19"/>
    <mergeCell ref="E347:F348"/>
    <mergeCell ref="A380:F380"/>
    <mergeCell ref="A356:F356"/>
    <mergeCell ref="A370:F370"/>
    <mergeCell ref="A372:F372"/>
    <mergeCell ref="A374:F374"/>
    <mergeCell ref="A376:F376"/>
    <mergeCell ref="A378:F378"/>
  </mergeCells>
  <printOptions gridLines="1"/>
  <pageMargins left="0.3937007874015748" right="0.3937007874015748" top="1.1811023622047245" bottom="0.984251968503937" header="0.31496062992125984" footer="0.5118110236220472"/>
  <pageSetup horizontalDpi="600" verticalDpi="600" orientation="landscape" paperSize="9" scale="99" r:id="rId1"/>
  <headerFooter alignWithMargins="0">
    <oddHeader xml:space="preserve">&amp;L&amp;"Arial,Fett"&amp;UGemeinde Wolkenstein&amp;U
Projekt:  Radweg "Rodaval"  Abschnitt "Fußballplatz"&amp;C&amp;U
LEISTUNGSVERZEICHNIS - KURZTEXT </oddHeader>
    <oddFooter>&amp;L&amp;8&amp;C&amp;F&amp;R&amp;P</oddFooter>
  </headerFooter>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 Pfeifer Hans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Pfeifer</dc:creator>
  <cp:keywords/>
  <dc:description/>
  <cp:lastModifiedBy>-</cp:lastModifiedBy>
  <cp:lastPrinted>2011-03-21T07:01:37Z</cp:lastPrinted>
  <dcterms:created xsi:type="dcterms:W3CDTF">2004-10-15T06:09:43Z</dcterms:created>
  <dcterms:modified xsi:type="dcterms:W3CDTF">2011-06-14T14:42:23Z</dcterms:modified>
  <cp:category/>
  <cp:version/>
  <cp:contentType/>
  <cp:contentStatus/>
</cp:coreProperties>
</file>