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8705" windowHeight="6870" tabRatio="784" activeTab="0"/>
  </bookViews>
  <sheets>
    <sheet name="Arch-achi" sheetId="1" r:id="rId1"/>
    <sheet name="Tech.Anla-imp. tec." sheetId="2" r:id="rId2"/>
    <sheet name="Elektro-elettrico" sheetId="3" r:id="rId3"/>
    <sheet name="Baugrubenver.-sostegno scavo" sheetId="4" r:id="rId4"/>
    <sheet name="Sicherheit-sicurezza" sheetId="5" r:id="rId5"/>
    <sheet name="Gesamt Angebot-Offerta totale" sheetId="6" r:id="rId6"/>
  </sheets>
  <definedNames>
    <definedName name="_xlnm.Print_Area" localSheetId="4">'Sicherheit-sicurezza'!$A$1:$I$29</definedName>
    <definedName name="_xlnm.Print_Titles" localSheetId="0">'Arch-achi'!$11:$12</definedName>
    <definedName name="_xlnm.Print_Titles" localSheetId="3">'Baugrubenver.-sostegno scavo'!$11:$12</definedName>
    <definedName name="_xlnm.Print_Titles" localSheetId="2">'Elektro-elettrico'!$11:$12</definedName>
    <definedName name="_xlnm.Print_Titles" localSheetId="4">'Sicherheit-sicurezza'!$6:$7</definedName>
    <definedName name="_xlnm.Print_Titles" localSheetId="1">'Tech.Anla-imp. tec.'!$11:$12</definedName>
  </definedNames>
  <calcPr fullCalcOnLoad="1"/>
</workbook>
</file>

<file path=xl/sharedStrings.xml><?xml version="1.0" encoding="utf-8"?>
<sst xmlns="http://schemas.openxmlformats.org/spreadsheetml/2006/main" count="3764" uniqueCount="2233">
  <si>
    <t>Pos.</t>
  </si>
  <si>
    <t>Kurztext</t>
  </si>
  <si>
    <t>desc. breve</t>
  </si>
  <si>
    <t>Einheit</t>
  </si>
  <si>
    <t>unità</t>
  </si>
  <si>
    <t>Menge</t>
  </si>
  <si>
    <t>Preis</t>
  </si>
  <si>
    <t>Betrag</t>
  </si>
  <si>
    <t>voce</t>
  </si>
  <si>
    <t>quantità</t>
  </si>
  <si>
    <t>prezzo</t>
  </si>
  <si>
    <t>importo</t>
  </si>
  <si>
    <t>CODICE GARA:</t>
  </si>
  <si>
    <t>DATEN FIRMA:</t>
  </si>
  <si>
    <t>DATI IMPRESA:</t>
  </si>
  <si>
    <t>KODE AUSSCHR.:</t>
  </si>
  <si>
    <t>Aushub und Erdarbeiten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</si>
  <si>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</si>
  <si>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</si>
  <si>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</si>
  <si>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</si>
  <si>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</si>
  <si>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</si>
  <si>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</si>
  <si>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</si>
  <si>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Allgemeine Vorbemerkungen</t>
  </si>
  <si>
    <t>Hinterfüllen und Verdichten: Gebäude und Außenanlagen</t>
  </si>
  <si>
    <t>Lieferung von Fremdmaterial Material in Erstanwendung und/oder Recyclingmaterial und Ausführung von Tragschichten Schichtstärke im eingebauten Zustand: Frostkoffer</t>
  </si>
  <si>
    <t>Hydraulisch gebundene Tragschicht: d=15cm</t>
  </si>
  <si>
    <t>Boden der Gräben ausheben: maschinell, teilweise auch händisch, Tiefe 2m</t>
  </si>
  <si>
    <t>Füllmaterial</t>
  </si>
  <si>
    <t>Premesse generali</t>
  </si>
  <si>
    <t>Scavo generale e sgombero area cantiere</t>
  </si>
  <si>
    <t>Scavo fondazione: parzialmente con trasporto a deponia e parzialmente a cantiere</t>
  </si>
  <si>
    <t>Rinterro e costipamento: edifici e sistemazioni esterne</t>
  </si>
  <si>
    <t>Fornitura di materiale di primo impiego e/o di riciclaggio ed esecuzione di strati di base spessore finito: strato portante ed antigelo</t>
  </si>
  <si>
    <t>Strato di fondazione con leganti idraulici: spess. 15cm</t>
  </si>
  <si>
    <t>Scavo per condotte: con mezzi mecc., in parte anche a mano prof. 2m</t>
  </si>
  <si>
    <t>Materiale di riporto</t>
  </si>
  <si>
    <t>pauschal</t>
  </si>
  <si>
    <t>m3</t>
  </si>
  <si>
    <t>m2</t>
  </si>
  <si>
    <t>a forfait</t>
  </si>
  <si>
    <t>SUMME Aushub und Erdarbeiten/SOMMA Scavi, Movimenti di terra</t>
  </si>
  <si>
    <t>ARCHITEKTUR-ARCHITETTURA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</si>
  <si>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</si>
  <si>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</si>
  <si>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</si>
  <si>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</si>
  <si>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</si>
  <si>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</si>
  <si>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</si>
  <si>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</si>
  <si>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</si>
  <si>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</si>
  <si>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</si>
  <si>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</si>
  <si>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</si>
  <si>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</si>
  <si>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</si>
  <si>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</si>
  <si>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</si>
  <si>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</si>
  <si>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Sauberkeitsschicht Beton einschl. Schalung: C 12/15 X0</t>
  </si>
  <si>
    <t>Fundament Stahlbeton einschl. Schalungen: C 25/30 XC2</t>
  </si>
  <si>
    <t>Wand Beton D 20 cm und größer einschl. Schalungen: C25/30 XC1</t>
  </si>
  <si>
    <t>Wand Beton D 40 cm und größer einschl. Schalungen: C25/30 XC4/XF1</t>
  </si>
  <si>
    <t>Wand Beton  D 10-19 cm und einschl. Schalungen:  C30/37 XC1</t>
  </si>
  <si>
    <t>Massivdecke Stahlbeton, Stärke 15 cm - 25 cm C 30/37 XC1</t>
  </si>
  <si>
    <t>Stahlbetonstrukt. Einschl. Schalung: C 30/37 XC1</t>
  </si>
  <si>
    <t>Aufpreis auf Wand Beton Dicke variabel einschl. einseitige Schalungen: C 25/30</t>
  </si>
  <si>
    <t>Aufpreis Schalung Sichtbeton</t>
  </si>
  <si>
    <t>Stufen Stahlbeton einschl. Schalung: Treppe innen</t>
  </si>
  <si>
    <t>Stufen Stahlbeton einschl. Schalung: Außentreppe</t>
  </si>
  <si>
    <t>Kesselsockel und Maschinensockel aus Beton</t>
  </si>
  <si>
    <t>Vergussbeton (Vergussmörtel)</t>
  </si>
  <si>
    <t>Selbsttragende Plattendecke: H 25-30cm</t>
  </si>
  <si>
    <t>Fertigteil- Dämmelement</t>
  </si>
  <si>
    <t>Doppelwand Wandstärke 30 cm für Wandhöhen bis zu 12,0m:</t>
  </si>
  <si>
    <t>Sottofondazione cls compreso casseforme: C 12/15 X0</t>
  </si>
  <si>
    <t>Fondazione c.a. compreso casseri: C 25/30 XC2</t>
  </si>
  <si>
    <t>Muratura cls per pareti 20 cm e oltre compr. casseri: C25/30 XC1</t>
  </si>
  <si>
    <t>Muratura cls per pareti meno di 10-19 cm compr. Casseri:  C30/37 XC1</t>
  </si>
  <si>
    <t>Solaio pieno c.a., spessore 15 cm - 25 cm C 30/37 XC1</t>
  </si>
  <si>
    <t>Struttura c.a. compr. casseri: C 30/37 XC1</t>
  </si>
  <si>
    <t>Sovvraprezzo per muratura cls per pareti con spessore variabile compr. Casseri aspinta su un solo lato: C 25/30</t>
  </si>
  <si>
    <t>Sovvrapprezzo casseri per calcestruzzo faccia vista</t>
  </si>
  <si>
    <t>Gradini in c.a. Compr. Casseri: Scala interna</t>
  </si>
  <si>
    <t>Scale esterne compreso fondazioni</t>
  </si>
  <si>
    <t>Gradini in c.a. Compr. Casseri: Scala esterna</t>
  </si>
  <si>
    <t>Basamento caldaia e macchina in cls</t>
  </si>
  <si>
    <t>Malta (conglomerato) per tamponamenti</t>
  </si>
  <si>
    <t>Solaio a lastra autoportante: H 25-30cm</t>
  </si>
  <si>
    <t>Elemento prefabbricato di isolamento</t>
  </si>
  <si>
    <t>Parete prefabbricata a doppia lastra spessore parete 30 cm per altezza pareti fino a 12,0m:</t>
  </si>
  <si>
    <t>Stück</t>
  </si>
  <si>
    <t>m</t>
  </si>
  <si>
    <t>mc</t>
  </si>
  <si>
    <t>pezzi</t>
  </si>
  <si>
    <t>SUMME Beton, Schalungen / SOMMA Calcestruzzi, casseformi</t>
  </si>
  <si>
    <t>03.01</t>
  </si>
  <si>
    <t>03.02</t>
  </si>
  <si>
    <t>Betonstahl: gerippter Stahl B450C</t>
  </si>
  <si>
    <t>Acciaio tondo: acciaio ad aderenza migl. B450C</t>
  </si>
  <si>
    <t>kg</t>
  </si>
  <si>
    <t>03.03</t>
  </si>
  <si>
    <t>Betonstahlmatten: gerippter Stahl, B450C</t>
  </si>
  <si>
    <t>Rete elettrosaldata: acciaio ad aderenza migl., B450C</t>
  </si>
  <si>
    <t>03.04</t>
  </si>
  <si>
    <t>Bewehrungsanschluss</t>
  </si>
  <si>
    <t>Armatura di ripresa</t>
  </si>
  <si>
    <t>03.05</t>
  </si>
  <si>
    <t>Eingeklebte Bewehrung bis d 26</t>
  </si>
  <si>
    <t>Armatura incollata fino d 26</t>
  </si>
  <si>
    <t>cm</t>
  </si>
  <si>
    <t>03.06</t>
  </si>
  <si>
    <t>Eingeklebte Bewehrung bis d 12</t>
  </si>
  <si>
    <t>Armatura incollata fino d 12</t>
  </si>
  <si>
    <t>SUMME Betonstahl / SOMMA Acciaio per c. a.</t>
  </si>
  <si>
    <t>04.01</t>
  </si>
  <si>
    <t>Allgemeine Vorbemerkungen mit Versicherungspolizze</t>
  </si>
  <si>
    <t>Premesse generali con polizza d'assicurazione</t>
  </si>
  <si>
    <t>04.02</t>
  </si>
  <si>
    <t>Voranstrich außen</t>
  </si>
  <si>
    <t>Spalmatura di fondo esterni</t>
  </si>
  <si>
    <t>04.03</t>
  </si>
  <si>
    <t>Voranstrich innen</t>
  </si>
  <si>
    <t>Spalmatura di fondo interni</t>
  </si>
  <si>
    <t>04.04</t>
  </si>
  <si>
    <t>Bodenabdichtung von Kellerböden: vollflächig verflämmt</t>
  </si>
  <si>
    <t>Impermeabilizzazione di sottofondi: saldata su tutta la superficie</t>
  </si>
  <si>
    <t>04.05</t>
  </si>
  <si>
    <t>Wandabdichtung, Anschluß Fassade</t>
  </si>
  <si>
    <t>Impermeabilizzazione parete, allacciamento facciata</t>
  </si>
  <si>
    <t>04.06</t>
  </si>
  <si>
    <t>Dachabdichtung / Noteindeckung</t>
  </si>
  <si>
    <t>Impermeabilizzazione tetto / copertura di emergenza</t>
  </si>
  <si>
    <t>04.07</t>
  </si>
  <si>
    <t>Dachabdichtung Gründach</t>
  </si>
  <si>
    <t>Impermeabilizzazione tetto a verde</t>
  </si>
  <si>
    <t>04.08</t>
  </si>
  <si>
    <t>Dachabdichtung: unter Naturstein</t>
  </si>
  <si>
    <t>Impermeabilizzazione tetto: sotto pietra naturale</t>
  </si>
  <si>
    <t>04.09</t>
  </si>
  <si>
    <t>Dachabdichtung: 2-lagig</t>
  </si>
  <si>
    <t>Impermeabilizzazione tetto: a due strati</t>
  </si>
  <si>
    <t>04.10</t>
  </si>
  <si>
    <t>Hochzüge mit Wurzelschutz - Attika  und Dachaufbauten</t>
  </si>
  <si>
    <t>Rialzi con protezione integrata antiradice - attici e costruzioni sul tetto</t>
  </si>
  <si>
    <t>04.11</t>
  </si>
  <si>
    <t>Bautenschutzmatte</t>
  </si>
  <si>
    <t>Strato di manto protettivo</t>
  </si>
  <si>
    <t>04.12</t>
  </si>
  <si>
    <t>Dachabdichtung: Stahlvordach</t>
  </si>
  <si>
    <t>Impermeabilizzazione tetto: tetto a sbalzo in acciaio</t>
  </si>
  <si>
    <t>04.13</t>
  </si>
  <si>
    <t>Einbindung Dachdurchdringung</t>
  </si>
  <si>
    <t>Raccordo a perforazioni di tetto</t>
  </si>
  <si>
    <t>04.14</t>
  </si>
  <si>
    <t>Dichtungsmanschetten - 3 - 60 mm</t>
  </si>
  <si>
    <t>Fascette di tenuta ermetica - 3 - 60 mm</t>
  </si>
  <si>
    <t>04.15</t>
  </si>
  <si>
    <t>Dichtungsmanschetten 70 -150 mm</t>
  </si>
  <si>
    <t>Fascette di tenuta ermetica - 70 - 150 mm</t>
  </si>
  <si>
    <t>04.16</t>
  </si>
  <si>
    <t>Extensive Dachbegrünung, Gesamtschichtaufbau ab Abdichtung</t>
  </si>
  <si>
    <t>Sistema per l'inverdimento estensivo, stratigrafia completa sopra l'impermeabilizzazione</t>
  </si>
  <si>
    <t>04.17</t>
  </si>
  <si>
    <t>Schutzschicht aus Rundkies D 30 cm</t>
  </si>
  <si>
    <t>Zavorra in ghiaia tonda spess. 30 cm</t>
  </si>
  <si>
    <t>04.18</t>
  </si>
  <si>
    <t>Kappleiste verz. besch. Stahl: 10cm</t>
  </si>
  <si>
    <t>Listello a sbalzo lam. zinc. prev.: 10cm</t>
  </si>
  <si>
    <t>04.19</t>
  </si>
  <si>
    <t>Trennlage: Polyäthylen 0,22mm</t>
  </si>
  <si>
    <t>Strato separatore: polietilene 0,22mm</t>
  </si>
  <si>
    <t>04.20</t>
  </si>
  <si>
    <t>Trennlage Baupapier 0,3mm</t>
  </si>
  <si>
    <t>Strato di separazione in carta da costruzione 0,3 mm</t>
  </si>
  <si>
    <t>04.21</t>
  </si>
  <si>
    <t>Blechabdeckung Attika</t>
  </si>
  <si>
    <t>Rivestimento in lamiera cornicione del tetto</t>
  </si>
  <si>
    <t>04.22</t>
  </si>
  <si>
    <t>Einfassung Metall-Dachdurchdringung aus verz. Besch. Stahl: bis 2,5m2</t>
  </si>
  <si>
    <t>Conversa in lam. zinc. prev. elem. emerg. tetto in lam.: fino 2,5m2</t>
  </si>
  <si>
    <t xml:space="preserve">SUMME Abdichtungen und Dachdeckungen / SOMMA Impermeabilizzazioni e coperture </t>
  </si>
  <si>
    <t>01</t>
  </si>
  <si>
    <t>Scavi, Movimenti di terra</t>
  </si>
  <si>
    <t>02</t>
  </si>
  <si>
    <t>Beton, Schalungen</t>
  </si>
  <si>
    <t>Calcestruzzi, casseformi</t>
  </si>
  <si>
    <t>03</t>
  </si>
  <si>
    <t>Betonstahl</t>
  </si>
  <si>
    <t>Acciaio per c. a.</t>
  </si>
  <si>
    <t>04</t>
  </si>
  <si>
    <t>Abdichtungen und Dachdeckungen</t>
  </si>
  <si>
    <t xml:space="preserve"> Impermeabilizzazioni e coperture </t>
  </si>
  <si>
    <t>05</t>
  </si>
  <si>
    <t>Dämmungen</t>
  </si>
  <si>
    <t>Isolamenti termici</t>
  </si>
  <si>
    <t>05.01</t>
  </si>
  <si>
    <t>05.02</t>
  </si>
  <si>
    <t>Wärmedämmschicht: XPS begehbar</t>
  </si>
  <si>
    <t>Isolamento termico: XPS calpestabile</t>
  </si>
  <si>
    <t>05.03</t>
  </si>
  <si>
    <t>Perimeterdämmung  14cm: Erdgeschoss - Erdreich</t>
  </si>
  <si>
    <t>Coibentazione perimetrale 14cm: pianoterra - terrapieno</t>
  </si>
  <si>
    <t>05.04</t>
  </si>
  <si>
    <t>Perimeterdämmung 5 cm: Erdgeschoss - Trennung Baukörper</t>
  </si>
  <si>
    <t>Coibentazione perimetrale 5 cm: pianoterra - separazione volumi</t>
  </si>
  <si>
    <t>05.05</t>
  </si>
  <si>
    <t>Perimeterdämmung 10 cm: Erdgeschoss - Anschluss Nachbargebäude</t>
  </si>
  <si>
    <t>Coibentazione perimetrale 10 cm: pianoterra - in adiacenza al vicino</t>
  </si>
  <si>
    <t>05.06</t>
  </si>
  <si>
    <t>Wärmedämmung / Flachdach 22 cm</t>
  </si>
  <si>
    <t>Isolamento termico / tetto piano 22 cm</t>
  </si>
  <si>
    <t>05.07</t>
  </si>
  <si>
    <t>Wärmedämmung / Podest gegen Nachbargebäude- 16 cm</t>
  </si>
  <si>
    <t>Isolamento termico / Piano verso edificio vicino- 16 cm</t>
  </si>
  <si>
    <t>05.08</t>
  </si>
  <si>
    <t>Wärmedämmung / Dachdurchdringungen</t>
  </si>
  <si>
    <t>Isolamento termico / perforazioni del tetto</t>
  </si>
  <si>
    <t>05.09</t>
  </si>
  <si>
    <t>Mineralwoll-Trittschalldämmung, 25 mm, an Böden</t>
  </si>
  <si>
    <t>Isolamento acustico contro il rumore di calpestio in lana di roccia 25 mm, a  pavimento</t>
  </si>
  <si>
    <t>SUMME Dämmungen / SOMMA Isolamenti termici</t>
  </si>
  <si>
    <t>06</t>
  </si>
  <si>
    <t>Dränarbeiten, Gärtnerarbeiten, Außenanlagen</t>
  </si>
  <si>
    <t>Drenaggi, opere da giardiniere, sistemazioni esterne</t>
  </si>
  <si>
    <t>06.01</t>
  </si>
  <si>
    <t>06.03</t>
  </si>
  <si>
    <t>Tragschicht Baugrubenschotter: D 40cm</t>
  </si>
  <si>
    <t>Sottofondo ghiaioso da scavo: spess. 40cm</t>
  </si>
  <si>
    <t>06.04</t>
  </si>
  <si>
    <t>Schutzschicht aus Rundkies 32mm</t>
  </si>
  <si>
    <t>Ghiaia tonda lavata 32mm</t>
  </si>
  <si>
    <t>06.05</t>
  </si>
  <si>
    <t>Schutzschicht aus Rundkies</t>
  </si>
  <si>
    <t>Zavorra in ghiaia tonda</t>
  </si>
  <si>
    <t>06.06</t>
  </si>
  <si>
    <t>Dränschicht: Filtervlies</t>
  </si>
  <si>
    <t>Membrana filtrante: tessuto spess.</t>
  </si>
  <si>
    <t>06.07</t>
  </si>
  <si>
    <t>Gartenerde</t>
  </si>
  <si>
    <t>Terra da coltivo</t>
  </si>
  <si>
    <t>06.08</t>
  </si>
  <si>
    <t>Rasenflächen</t>
  </si>
  <si>
    <t>Tappeto erboso</t>
  </si>
  <si>
    <t>06.09</t>
  </si>
  <si>
    <t>Bodenbelag: Porphyr</t>
  </si>
  <si>
    <t>Pavimento: Porfido</t>
  </si>
  <si>
    <t>06.10</t>
  </si>
  <si>
    <t>Bodenbelag: Porphyr Sonderplatten gesägt und gestockt</t>
  </si>
  <si>
    <t>Pavimento: Porfido, lastre speciali, segate e bocciardate</t>
  </si>
  <si>
    <t>06.11</t>
  </si>
  <si>
    <t>Tritt-/Setzstufe: Porphyr</t>
  </si>
  <si>
    <t>Pedata e alzata: Porfido</t>
  </si>
  <si>
    <t>06.12</t>
  </si>
  <si>
    <t>Porphyrplatten auf Stelzlagern</t>
  </si>
  <si>
    <t>Lastre in porfido su supporti</t>
  </si>
  <si>
    <t>06.13</t>
  </si>
  <si>
    <t>Wiederherstellung Straße Krankenhauszufahrt</t>
  </si>
  <si>
    <t>Rifaccimento strada di accesso all'ospedale</t>
  </si>
  <si>
    <t>SUMME Dränarbeiten, Gärtnerarbeiten, Außenanlagen / SOMMA Drenaggi, opere da giardiniere, sistemazioni esterne</t>
  </si>
  <si>
    <t>07</t>
  </si>
  <si>
    <t>Packlagen, Estricharbeiten, Fliesböden</t>
  </si>
  <si>
    <t>Vespai e sottofondi, pavimenti fluidi</t>
  </si>
  <si>
    <t>07.01</t>
  </si>
  <si>
    <t>07.02</t>
  </si>
  <si>
    <t>Industrieboden D 12-15cm: mech. geglättete Oberfl.</t>
  </si>
  <si>
    <t>Pav. Industr. Spess. 12- 15cm: superf. frattazzo mecc.</t>
  </si>
  <si>
    <t>07.03</t>
  </si>
  <si>
    <t>Ausgleichestrich, D 50-80mm: Leichtbeton</t>
  </si>
  <si>
    <t>Massetto livellante spess. 50-80mm: Impasto di cemento leggero</t>
  </si>
  <si>
    <t>07.04</t>
  </si>
  <si>
    <t>Schwimm. Estrich: Heizestrich D 10,0 cm</t>
  </si>
  <si>
    <t>Massetto gallegg. Pav. Incoll.: per riscaldamento Spess. 10,0 cm</t>
  </si>
  <si>
    <t>07.05</t>
  </si>
  <si>
    <t>Schwimm. Estrich: Heizestrich D 6,0-7,0 cm</t>
  </si>
  <si>
    <t>Massetto gallegg. Pav. Incoll.: per riscaldamento Spess. 6,0-7,0cm</t>
  </si>
  <si>
    <t>07.06</t>
  </si>
  <si>
    <t>Leichtbeton im Gefälle abgezogen D 5-15cm</t>
  </si>
  <si>
    <t>Calcestruzzo leggero tirato in pendenza: spess. 5-15cm</t>
  </si>
  <si>
    <t>07.07</t>
  </si>
  <si>
    <t>Schutzestrich D 8 cm</t>
  </si>
  <si>
    <t>Massetto di protezione spess. 8 cm</t>
  </si>
  <si>
    <t>07.08</t>
  </si>
  <si>
    <t>Epoxidharzboden Garage</t>
  </si>
  <si>
    <t>Pavimento in resina epossidica garage</t>
  </si>
  <si>
    <t>07.09</t>
  </si>
  <si>
    <t>Epoxidharzboden Keller</t>
  </si>
  <si>
    <t>Pavimento in resina epossidica cantine</t>
  </si>
  <si>
    <t>SUMME Packlagen, Estricharbeiten, Fliesböden / SOMMA Vespai e sottofondi, pavimenti fluidi</t>
  </si>
  <si>
    <t>08</t>
  </si>
  <si>
    <t>Putze</t>
  </si>
  <si>
    <t>Intonaci</t>
  </si>
  <si>
    <t>08.01</t>
  </si>
  <si>
    <t>08.02</t>
  </si>
  <si>
    <t>Wärmedämmsystem für Außen: 21,5cm</t>
  </si>
  <si>
    <t>Sistema di isolamento a cappotto: 21,5cm</t>
  </si>
  <si>
    <t>08.03</t>
  </si>
  <si>
    <t>Wärmedämmsystem für Außen:  Sockel</t>
  </si>
  <si>
    <t>Sistema di isolamento a cappotto:  zoccoli</t>
  </si>
  <si>
    <t>08.04</t>
  </si>
  <si>
    <t>Aufpreis für Farbton C3 dunkler Mittelton</t>
  </si>
  <si>
    <t>Sovvrapprezzo per colore C3 medioscuro</t>
  </si>
  <si>
    <t>08.05</t>
  </si>
  <si>
    <t>Wanddämmung  10 cm verputzt - Innenbereich</t>
  </si>
  <si>
    <t>Coibentazione 10 cm intonacata: interni</t>
  </si>
  <si>
    <t>08.06</t>
  </si>
  <si>
    <t>Innenputz 3 Lagen: Spritz+Kalkzem.+Weißkalkfeinputz</t>
  </si>
  <si>
    <t>Intonaco civile 3 mani: rinzaffo+malta bast.+malta fina</t>
  </si>
  <si>
    <t>SUMME Putze / SOMMA Intonaci</t>
  </si>
  <si>
    <t>09</t>
  </si>
  <si>
    <t>Schlosserarbeiten</t>
  </si>
  <si>
    <t>Opere in ferro</t>
  </si>
  <si>
    <t>09.01</t>
  </si>
  <si>
    <t>09.02</t>
  </si>
  <si>
    <t>Spezielle Vorbemerkungen</t>
  </si>
  <si>
    <t>Premesse speciali</t>
  </si>
  <si>
    <t>09.03</t>
  </si>
  <si>
    <t>Stahlträger und Stützen aus Walzprofilen und geschweißten Profilen, S275JO (FE430C)</t>
  </si>
  <si>
    <t>Travi e pilastri in acciaio in profilati e in profili saldati, S275JO (FE430C)</t>
  </si>
  <si>
    <t>09.04</t>
  </si>
  <si>
    <t>Stahlträger und Stützen aus Walzprofilen und geschweißten Profilen: Cortainstahl</t>
  </si>
  <si>
    <t>Travi e pilastri in acciaio in profilati e in profili saldati, acciaio cortain</t>
  </si>
  <si>
    <t>09.05</t>
  </si>
  <si>
    <t>Stahlkonstruktion feuerverzinkt und pulverbeschichtet: Vordach Nottreppe</t>
  </si>
  <si>
    <t>Struttura in acciaio zincata a fuoco e verniciata a polvere: tettoia scala di emergenza</t>
  </si>
  <si>
    <t>09.06</t>
  </si>
  <si>
    <t>Stahlkonstruktion feuerverzinkt und pulverbeschichtet: Vordach Eingang</t>
  </si>
  <si>
    <t>Struttura in acciaio zincata a fuoco e verniciata a polvere: tettoia entrata</t>
  </si>
  <si>
    <t>09.07</t>
  </si>
  <si>
    <t>09.08</t>
  </si>
  <si>
    <t>Komplette Stahlkonstruktion  S275J0 und Verkleidung des Lüftungsraumes</t>
  </si>
  <si>
    <t xml:space="preserve"> Struttura completa in acciaio S275J0 e rivestimento locale di ventilazione</t>
  </si>
  <si>
    <t>09.09</t>
  </si>
  <si>
    <t>Stahltreppe gerade: Treppe mit 3 Podesten (18 Stufen)</t>
  </si>
  <si>
    <t>Scala rettilinea: scala con 3 pianerottoli (18 gradini)</t>
  </si>
  <si>
    <t>09.10</t>
  </si>
  <si>
    <t>Handlauf Holz: Innentreppe</t>
  </si>
  <si>
    <t>Corrimano in legno: scala interna</t>
  </si>
  <si>
    <t>09.11</t>
  </si>
  <si>
    <t>Treppen, Podeste, Geländer: Innentreppe</t>
  </si>
  <si>
    <t>Scale, pianerottoli, ringhiere: scala interna</t>
  </si>
  <si>
    <t>09.12</t>
  </si>
  <si>
    <t>Treppen, Podeste, Geländer, Handläufe: Außenbereich</t>
  </si>
  <si>
    <t>Scale, pianerottoli, ringhiere, corrimano: esterno</t>
  </si>
  <si>
    <t>09.13</t>
  </si>
  <si>
    <t>Leiter 3,0m als Abstieg in Belichtungsschacht</t>
  </si>
  <si>
    <t>scala 3,0m per accesso al pozzo luce</t>
  </si>
  <si>
    <t>09.14</t>
  </si>
  <si>
    <t>Linearschiebetürautomatik mit Break-Out-System</t>
  </si>
  <si>
    <t>porta scorrevole automatica con sistema di break-out</t>
  </si>
  <si>
    <t>09.15</t>
  </si>
  <si>
    <t>Hubumlenktor aus Fiberglas</t>
  </si>
  <si>
    <t>Portone sezionale in fibra di vetro</t>
  </si>
  <si>
    <t>09.16</t>
  </si>
  <si>
    <t>Feuerschutztür Stahl: 1000-1200x2150mm REI 60</t>
  </si>
  <si>
    <t>Porta tagliafuoco acciaio: 1000-1200x2150mm REI 60</t>
  </si>
  <si>
    <t>09.17</t>
  </si>
  <si>
    <t>Feuerschutztür Stahl: 2000x2150mm REI 60'</t>
  </si>
  <si>
    <t>Porta tagliafuoco acciaio: 2000x2150mm REI 60'</t>
  </si>
  <si>
    <t>09.18</t>
  </si>
  <si>
    <t>Stahl- Glas Tür - Abschluss Treppenhaus</t>
  </si>
  <si>
    <t>Porta in acciaio - vetro - separazione vano scale</t>
  </si>
  <si>
    <t>09.19</t>
  </si>
  <si>
    <t>Stahltür Profilblech: 900x2000mm</t>
  </si>
  <si>
    <t>Porta in lamiera d'acciaio: 900x2000mm</t>
  </si>
  <si>
    <t>09.20</t>
  </si>
  <si>
    <t>Inspektionstüren Elektroschrank: Stahl auf Maß</t>
  </si>
  <si>
    <t>Porte d'ispezione armadio quadro elettrico: acciaio su misura</t>
  </si>
  <si>
    <t>09.21</t>
  </si>
  <si>
    <t>Colonna in acciaio inossidabile con impianti integrati</t>
  </si>
  <si>
    <t>Edelstahlsäule mit integrierten Funktionsanlagen</t>
  </si>
  <si>
    <t>SUMME Schlosserarbeiten / SOMMA Opere in ferro</t>
  </si>
  <si>
    <t>10</t>
  </si>
  <si>
    <t>Keramische Fliesen, keramische Platten</t>
  </si>
  <si>
    <t>Rivestimenti in materiale ceramico</t>
  </si>
  <si>
    <t>10.01</t>
  </si>
  <si>
    <t>10.02</t>
  </si>
  <si>
    <t>Bodenbelag Feinsteinzeug frostb. EN 176: 20x20cm uni. rutschh.</t>
  </si>
  <si>
    <t>Pavim. piastr. grès porcell. ingl. EN 176: 20x20cm uni. antisc.</t>
  </si>
  <si>
    <t>10.03</t>
  </si>
  <si>
    <t>SUMME Keramische Fliesen, keramische Platten / SOMMA Rivestimenti in materiale ceramico</t>
  </si>
  <si>
    <t>11</t>
  </si>
  <si>
    <t>Trockenbauarbeiten</t>
  </si>
  <si>
    <t>Costruzioni a secco</t>
  </si>
  <si>
    <t>Vorbemerkungen</t>
  </si>
  <si>
    <t>Premesse</t>
  </si>
  <si>
    <t>11.02</t>
  </si>
  <si>
    <t>Typ B - Metallständerwand- doppeltes Ständerwerk</t>
  </si>
  <si>
    <t>Tipo B - Parete a montanti portanti in metallo-doppia orditura</t>
  </si>
  <si>
    <t>11.03</t>
  </si>
  <si>
    <t>Typ C  Metallständerwand, einfaches Ständerwerk</t>
  </si>
  <si>
    <t>Tipo C - Parete a montanti portanti in metallo, orditura semplice</t>
  </si>
  <si>
    <t>11.04</t>
  </si>
  <si>
    <t>Typ D  Metallständerwand, einfaches Ständerwerk</t>
  </si>
  <si>
    <t>Tipo D  Parete a montanti portanti in metallo, orditura semplice</t>
  </si>
  <si>
    <t>11.05</t>
  </si>
  <si>
    <t>Typ E Metallständerwand, einfaches Ständerwerk</t>
  </si>
  <si>
    <t>Tipo E  Parete a montanti portanti in metallo, orditura semplice</t>
  </si>
  <si>
    <t>11.06</t>
  </si>
  <si>
    <t>Typ F  Installationswand, zweifaches Ständerwerk</t>
  </si>
  <si>
    <t>Tipo F Parete per impianti tecnici, orditura doppia</t>
  </si>
  <si>
    <t>11.07</t>
  </si>
  <si>
    <t>Typ G  Installationswand, zweifaches Ständerwerk</t>
  </si>
  <si>
    <t>Tipo G Parete per impianti tecnici, orditura doppia</t>
  </si>
  <si>
    <t>11.08</t>
  </si>
  <si>
    <t>Typ H Metallständerwand, einfaches Ständerwerk</t>
  </si>
  <si>
    <t>Tipo H  Parete a montanti portanti in metallo, orditura semplice</t>
  </si>
  <si>
    <t>11.09</t>
  </si>
  <si>
    <t>Typ J - Metallständerwand - doppeltes Ständerwerk</t>
  </si>
  <si>
    <t>Tipo J  Parete a montanti portanti in metallo, orditura doppia</t>
  </si>
  <si>
    <t>11.10</t>
  </si>
  <si>
    <t>Typ K  Installationswand, dreifaches Ständerwerk</t>
  </si>
  <si>
    <t>Tipo K Parete per impianti tecnici, orditura tripla</t>
  </si>
  <si>
    <t>11.11</t>
  </si>
  <si>
    <t>Typ L  Installationswand, zweifaches Ständerwerk</t>
  </si>
  <si>
    <t>Tipo L Parete per impianti tecnici, orditura doppia</t>
  </si>
  <si>
    <t>11.12</t>
  </si>
  <si>
    <t>Typ M  Installationswand, dreifaches Ständerwerk, REI 60</t>
  </si>
  <si>
    <t>Tipo M Parete per impianti tecnici, orditura tripla, REI 60</t>
  </si>
  <si>
    <t>11.13</t>
  </si>
  <si>
    <t>Typ N  Metallständerwand, einfaches Ständerwerk REI 60</t>
  </si>
  <si>
    <t>Tipo N  Parete a montanti portanti in metallo, orditura semplice REI 60</t>
  </si>
  <si>
    <t>11.14</t>
  </si>
  <si>
    <t>Alu-Revisionsklappen</t>
  </si>
  <si>
    <t>Portelli di ispezione in alluminio</t>
  </si>
  <si>
    <t>11.15</t>
  </si>
  <si>
    <t>11.16</t>
  </si>
  <si>
    <t>Abgehängte Deckenverkleidung</t>
  </si>
  <si>
    <t>Rivestimento di controsoffitti sospesi</t>
  </si>
  <si>
    <t>11.17</t>
  </si>
  <si>
    <t>Aufzahlung auf die Positionen abgehängte Decke</t>
  </si>
  <si>
    <t>Sovrapprezzo sulle voci dei controsoffitti sospesi</t>
  </si>
  <si>
    <t>11.18</t>
  </si>
  <si>
    <t>Ausbilden von Schattenfugen</t>
  </si>
  <si>
    <t>Formazione di scuretti perimetrali</t>
  </si>
  <si>
    <t xml:space="preserve"> m</t>
  </si>
  <si>
    <t>11.19</t>
  </si>
  <si>
    <t>Eckschutzschienen</t>
  </si>
  <si>
    <t>Paraspigoli</t>
  </si>
  <si>
    <t>11.20</t>
  </si>
  <si>
    <t>Schiebetürsystemkasten – Einflügeltür</t>
  </si>
  <si>
    <t>Cassone per sistema di porte scorrevoli - a una partita</t>
  </si>
  <si>
    <t>11.21</t>
  </si>
  <si>
    <t>Aufpreis für Gipskartonplatten Klasse A1</t>
  </si>
  <si>
    <t>Sovraprezzo per lastre GKI classe A1</t>
  </si>
  <si>
    <t>11.01</t>
  </si>
  <si>
    <t>SUMME Trockenbauarbeiten / SOMMA Costruzioni a secco</t>
  </si>
  <si>
    <t>12</t>
  </si>
  <si>
    <t>Malerarbeiten</t>
  </si>
  <si>
    <t>Opere da pittore</t>
  </si>
  <si>
    <t>12.01</t>
  </si>
  <si>
    <t>12.02</t>
  </si>
  <si>
    <t>Anstrich auf Innenputz</t>
  </si>
  <si>
    <t>Pittura su intonaco interno</t>
  </si>
  <si>
    <t>12.03</t>
  </si>
  <si>
    <t>Anstrich auf Gipskartondecke un Gipskartonwand</t>
  </si>
  <si>
    <t>Pittura su parete e controsofitto in cartongesso</t>
  </si>
  <si>
    <t>12.04</t>
  </si>
  <si>
    <t>Mehrfarbeffektlackfarbe: Stiegenhaus-Flur</t>
  </si>
  <si>
    <t>Pittura multic.decorativo: Vano scale-corridoio</t>
  </si>
  <si>
    <t>12.05</t>
  </si>
  <si>
    <t>Beschichtung mit Silikatfarbe</t>
  </si>
  <si>
    <t>Pittura ai silicati</t>
  </si>
  <si>
    <t>SUMME Malerarbeiten / SOMMA Opere da pittore</t>
  </si>
  <si>
    <t>13</t>
  </si>
  <si>
    <t>Bodenlegearbeiten</t>
  </si>
  <si>
    <t>Opere da pavimentista</t>
  </si>
  <si>
    <t>13.01</t>
  </si>
  <si>
    <t>13.02</t>
  </si>
  <si>
    <t>Linoleum: Marmoleum Acoustic  4,5 mm (Marmoleum + Corkment)</t>
  </si>
  <si>
    <t>Linoleum : Marmoleum Acoustic  4,5 mm (Marmoleum + Corkment)</t>
  </si>
  <si>
    <t>13.03</t>
  </si>
  <si>
    <t>Verfugen und heißverschweißen Linoleum</t>
  </si>
  <si>
    <t>Sigillatura e saldatura linoleum</t>
  </si>
  <si>
    <t>13.04</t>
  </si>
  <si>
    <t>Sockelleiste Linoleum zweiteilig</t>
  </si>
  <si>
    <t>Zoccolo in linoleum a due parti</t>
  </si>
  <si>
    <t>13.05</t>
  </si>
  <si>
    <t>Fußmatte Kokos: D2,5cm</t>
  </si>
  <si>
    <t>Zerbino cocco: spess. 2,5cm</t>
  </si>
  <si>
    <t>13.06</t>
  </si>
  <si>
    <t>Lösungsmittelfreier 2-Komponenten Fliessboden auf Polyurethanbasis 2mm auf Dämmmatte 4mm</t>
  </si>
  <si>
    <t>Pavimento fluido a 2 componenti, senza diluenti, a base poliuretanica  2 mm su su materasso isolante 4mm</t>
  </si>
  <si>
    <t>13.07</t>
  </si>
  <si>
    <t>pavimento fluido senza diluenti a due componenti a base poliuretanica 2mm posato su una materasso isolante 4mm</t>
  </si>
  <si>
    <t>13.08</t>
  </si>
  <si>
    <t>Sockelleiste in extrudiertem Aluminium - Sonderprofil</t>
  </si>
  <si>
    <t>battiscopa in alluminio estruso – profilo speciale</t>
  </si>
  <si>
    <t>SUMME Bodenlegearbeiten / SOMMA Opere da pavimentista</t>
  </si>
  <si>
    <t>14</t>
  </si>
  <si>
    <t>Tischler- und Glaserarbeiten</t>
  </si>
  <si>
    <t>Opere da falegname e da vetraio</t>
  </si>
  <si>
    <t>14.01</t>
  </si>
  <si>
    <t>14.02</t>
  </si>
  <si>
    <t>Innentür mit Futter oder Pfostenstock und Verkleidung, Edelfurnier</t>
  </si>
  <si>
    <t>Porta interna con cassa e mostra o con telaio fisso, impiallacciatura pregiata</t>
  </si>
  <si>
    <t>14.03</t>
  </si>
  <si>
    <t>Innentür mit Futter oder Pfostenstock und Verkleidung mit Oberlicht</t>
  </si>
  <si>
    <t>Porta interna con cassa e mostra o con telaio fisso con lucernario</t>
  </si>
  <si>
    <t>14.04</t>
  </si>
  <si>
    <t>Feuerschutztür mit Futter und Verkl.: REI 60'</t>
  </si>
  <si>
    <t>Porta tagliafuoco con cassa e mostra: REI 60'</t>
  </si>
  <si>
    <t>14.05</t>
  </si>
  <si>
    <t>Schließanlage (pro Zylinder)</t>
  </si>
  <si>
    <t>Chiusura centralizz. (per cilindro)</t>
  </si>
  <si>
    <t>14.06</t>
  </si>
  <si>
    <t>Trennwand (Typ I): Büros - Ambulatorien / Flur 1. Obergeschoss, REI 30</t>
  </si>
  <si>
    <t xml:space="preserve"> Parete (Tipo I): uffici – ambulatori / corridoio 1.piano, REI 30</t>
  </si>
  <si>
    <t>14.07</t>
  </si>
  <si>
    <t>Trennwand (Typ A): Büros / Flur 2. Obergeschoss</t>
  </si>
  <si>
    <t>Parete (Tipo A): uffici / corridoio 2.piano</t>
  </si>
  <si>
    <t>14.08</t>
  </si>
  <si>
    <t>Trennwand (Typ A): Büros / Flur Erdgeschoss</t>
  </si>
  <si>
    <t>Parete (Tipo A): uffici / corridoio pianterreno</t>
  </si>
  <si>
    <t>14.09</t>
  </si>
  <si>
    <t>Einschubtreppe Aluminium: 700x1200-1300mm</t>
  </si>
  <si>
    <t>Scala retrattile in alluminio: 700x1000-1300mm</t>
  </si>
  <si>
    <t>14.10</t>
  </si>
  <si>
    <t>VSG 2-scheibig: Akustikverglasung</t>
  </si>
  <si>
    <t>Vetro stratificato 2 strati: vetratura acustica</t>
  </si>
  <si>
    <t>14.11</t>
  </si>
  <si>
    <t>14.12</t>
  </si>
  <si>
    <t>Fensterbrett aus lackierten MDF - Platten</t>
  </si>
  <si>
    <t>Davanzali in pannelli verniciati in MDF</t>
  </si>
  <si>
    <t>SUMME Tischler- und Glaserarbeiten / SOMMA Opere da falegname e da vetraio</t>
  </si>
  <si>
    <t>15</t>
  </si>
  <si>
    <t>Fassaden aus Leichtmetall</t>
  </si>
  <si>
    <t>Facciate in metallo leggero</t>
  </si>
  <si>
    <t>15.01</t>
  </si>
  <si>
    <t>Allgemeine und technische Vobemerkungen</t>
  </si>
  <si>
    <t>Premesse generali e tecniche</t>
  </si>
  <si>
    <t>15.02</t>
  </si>
  <si>
    <t>Zusätzliche technische  Vorbemerkungen</t>
  </si>
  <si>
    <t>Premesse tecniche aggiuntive</t>
  </si>
  <si>
    <t>15.03</t>
  </si>
  <si>
    <t>Vorhangfassade mit Verglasung: ca 30,5m x 2,70m</t>
  </si>
  <si>
    <t>Facciata continua con vetratura: ca. 30,5m x 2,70m</t>
  </si>
  <si>
    <t>15.04</t>
  </si>
  <si>
    <t>Vorhangfassade mit Verglasung: ca. 10,67m x 2,70m</t>
  </si>
  <si>
    <t>Facciata continua con vetratura: ca. 10,67m x 2,70m</t>
  </si>
  <si>
    <t>15.05</t>
  </si>
  <si>
    <t>Vorhangfassade mit Verglasung: 6,13m x 2,70m</t>
  </si>
  <si>
    <t>Facciata continua con vetratura: ca. 6,13m x 2,70m</t>
  </si>
  <si>
    <t>15.06</t>
  </si>
  <si>
    <t>Vorhangfassade mit Verglasung: ca 2,02m x 2,70m</t>
  </si>
  <si>
    <t>Facciata continua con vetratura: ca. 2,02m x 2,70m</t>
  </si>
  <si>
    <t>15.07</t>
  </si>
  <si>
    <t>Vorhangfassade mit Verglasung: ca 3,11m x 1,75m</t>
  </si>
  <si>
    <t>Facciata continua con vetratura: ca. 3,11m x 1,75m</t>
  </si>
  <si>
    <t>15.08</t>
  </si>
  <si>
    <t>15.09</t>
  </si>
  <si>
    <t>Vorhangfassade mit Verglasung: ca 1,60m x 1,75m</t>
  </si>
  <si>
    <t>Facciata continua con vetratura: ca. 1,60m x 1,75m</t>
  </si>
  <si>
    <t>15.10</t>
  </si>
  <si>
    <t>Vorhangfassade mit Verglasung: ca 3,03m x 1,75m</t>
  </si>
  <si>
    <t>Facciata continua con vetratura: ca. 3,03m x 1,75m</t>
  </si>
  <si>
    <t>15.11</t>
  </si>
  <si>
    <t>Fenstertür öffenbar mit Verglasung: ca. 0,9m x 2,09m</t>
  </si>
  <si>
    <t>Portafinestra apribile con vetratura: ca. 0,9m x 2,09m</t>
  </si>
  <si>
    <t>15.12</t>
  </si>
  <si>
    <t>Fenster öffenbar mit Verglasung: ca. 0,85m x 0,8m</t>
  </si>
  <si>
    <t>Finestra apribile con vetratura: ca. 0,85m x 0,8m</t>
  </si>
  <si>
    <t>15.13</t>
  </si>
  <si>
    <t>Fenster öffenbar mit Verglasung: ca. 1,50m x 0,85m</t>
  </si>
  <si>
    <t>Finestra apribile con vetratura: ca. 1,50m*0,85m</t>
  </si>
  <si>
    <t>15.14</t>
  </si>
  <si>
    <t>Fenster öffenbar mit Verglasung: ca. 1,65m x 0,80m</t>
  </si>
  <si>
    <t>Finestra aprobile con vetratura: ca. 1,65m x 0,80m</t>
  </si>
  <si>
    <t>15.15</t>
  </si>
  <si>
    <t>Fenstertür öffenbar mit Verglasung: ca. 2,25m x 0,80m</t>
  </si>
  <si>
    <t>Portafinestra apribile con vetratura: ca. 2,25m x 0,80m</t>
  </si>
  <si>
    <t>15.16</t>
  </si>
  <si>
    <t>Alu-Glasdach/rund mit Verglasung</t>
  </si>
  <si>
    <t>Tetto vetrato /rotondo in alluminio con vetratura</t>
  </si>
  <si>
    <t>15.17</t>
  </si>
  <si>
    <t>SUMME Fassaden aus Leichtmetall / SOMMA Facciate in metallo leggero</t>
  </si>
  <si>
    <t>16</t>
  </si>
  <si>
    <t>Sonnenschutz</t>
  </si>
  <si>
    <t>Schermature solari</t>
  </si>
  <si>
    <t>16.01</t>
  </si>
  <si>
    <t>16.02</t>
  </si>
  <si>
    <t>Technische Vorbemerkungen</t>
  </si>
  <si>
    <t>Premesse tecniche</t>
  </si>
  <si>
    <t>16.03</t>
  </si>
  <si>
    <t>Schachtsystem zur Aufnahme für Rolläden</t>
  </si>
  <si>
    <t>Sistema vano per l'alloggio di avvolgibili</t>
  </si>
  <si>
    <t>16.04</t>
  </si>
  <si>
    <t>Typ Außenjalousie 60mm (1500x2800)  in Nischen-trav Typ 1 montiert</t>
  </si>
  <si>
    <t>16.05</t>
  </si>
  <si>
    <t>Typ Außenjalousie 60mm (1500x1800) in Nischen-trav Typ 1 montiert</t>
  </si>
  <si>
    <t>SUMME Sonnenschutz / SOMMA Schermature solari</t>
  </si>
  <si>
    <t>17</t>
  </si>
  <si>
    <t>Aufzugsanlagen</t>
  </si>
  <si>
    <t>Impianti elevatori</t>
  </si>
  <si>
    <t>17.01</t>
  </si>
  <si>
    <t>17.02</t>
  </si>
  <si>
    <t>Pers.Aufzug 675kg (ohne Maschinenr.), 3 Haltest. + 3 Türen</t>
  </si>
  <si>
    <t>Ascensore 675kg (senza loc. Macch.), 3 ferm. + 3 serv.</t>
  </si>
  <si>
    <t>Anlage</t>
  </si>
  <si>
    <t>imp</t>
  </si>
  <si>
    <t>SUMME Aufzugsanlagen / SOMMA Impianti elevatori</t>
  </si>
  <si>
    <t>ZUSAMMENFASSUNG-ARCHITEKTUR / QUADRO RIEPOLIGATIVO ARCHITETTURA</t>
  </si>
  <si>
    <t>Bauzaun</t>
  </si>
  <si>
    <t>Recinzione cantiere</t>
  </si>
  <si>
    <t>Baustellenschild, Verkehrsschilder, Sicherheitsschilder</t>
  </si>
  <si>
    <t>Cartello cantiere e segnaletica di sicurezza</t>
  </si>
  <si>
    <t>Verleih Wc, Baustellenkontainer und Umkleideraum</t>
  </si>
  <si>
    <t>Noleggio WC, Box ufficio e spogliatoi</t>
  </si>
  <si>
    <t>Spezielles Fundament (DSV-Körper) und Aushub</t>
  </si>
  <si>
    <t>Opere speciale di fondazione (Jet Grouting) e scavo</t>
  </si>
  <si>
    <t>Metallgerüst</t>
  </si>
  <si>
    <t>Ponteggio metallico</t>
  </si>
  <si>
    <t>Liefern und montieren Lebenslinie auf dem DSV- Körper</t>
  </si>
  <si>
    <t>Fornitura e montaggio di linea vita sulla sommità della parete Jet Groutimg</t>
  </si>
  <si>
    <t>Aushubarbeiten für Fundamente</t>
  </si>
  <si>
    <t>Opere di scavo fondazioni</t>
  </si>
  <si>
    <t>Betonarbeiten: Fundamente, Aufzugsschacht, Treppen, Wände und Stützen</t>
  </si>
  <si>
    <t>Opere in c.a.: fondazioni, vano ascensore e scale, murature e pilastri</t>
  </si>
  <si>
    <t>Betonarbeiten: Massivdecken</t>
  </si>
  <si>
    <t>Opere in c.a.: solai pieni in c.a.</t>
  </si>
  <si>
    <t>Spenglerarbeiten für Dachrinnen, Abdeckungen, Abflussrohre und Abdichtungen</t>
  </si>
  <si>
    <t>Opere da lattoniere per gronde, coperture, pluviali e isolazione</t>
  </si>
  <si>
    <t>Elektrikerarbeiten</t>
  </si>
  <si>
    <t>Opere da elettricista</t>
  </si>
  <si>
    <t>Hydraulikerarbeiten</t>
  </si>
  <si>
    <t>Opere da idraulico</t>
  </si>
  <si>
    <t>Tischlerarbeiten für Fenster und Innentüren</t>
  </si>
  <si>
    <t>Opere da falegname per posa in opera di serramenti esterni ed interni</t>
  </si>
  <si>
    <t>Bodenlegearbeiten für Böden und Verkleidungen</t>
  </si>
  <si>
    <t>Opere da pavimentista per pavimenti e rivestimenti</t>
  </si>
  <si>
    <t>Montage Aufzugsanlage</t>
  </si>
  <si>
    <t>Montaggio impianto ascensore</t>
  </si>
  <si>
    <t>Verputzarbeiten</t>
  </si>
  <si>
    <t>Opere da intonacatore</t>
  </si>
  <si>
    <t>Malerarbeiten und Gipskartonarbeiten</t>
  </si>
  <si>
    <t>Opere da pittore e cartongesso</t>
  </si>
  <si>
    <t>Abbau der Baustelle</t>
  </si>
  <si>
    <t>Smobilizzo cantiere e sgombero area di cantiere</t>
  </si>
  <si>
    <t>18</t>
  </si>
  <si>
    <t>19</t>
  </si>
  <si>
    <t>GESAMTBETRAGE DER ARBEITEN - ARCHITEKTUR / IMPORTO TOTALE DEI LAVORI - ARCHITETTURA</t>
  </si>
  <si>
    <t>GESAMTBETRAG DER SICHERHEITSMASSNAHMEN / IMPORTO COMPLESSIVO PER LA SICUREZZA</t>
  </si>
  <si>
    <t xml:space="preserve"> SICHERHEITSMASSNAHMEN - MISURE PER LA SICUREZZA</t>
  </si>
  <si>
    <t>BAUGRUBENVERBAUUNG-SOSTEGNO SCAVO</t>
  </si>
  <si>
    <t>GESAMTBETRAGE DER ARBEITEN - BAUGRUBENVERBAU / IMPORTO TOTALE DEI LAVORI - SOSTEGNO SCAVO</t>
  </si>
  <si>
    <t>ELEKTROANLAGE-IMPIANTO ELETTRICO</t>
  </si>
  <si>
    <t>GESAMTBETRAGE DER ARBEITEN - ELEKTROANLAGE / IMPORTO TOTALE DEI LAVORI - IMPIANTO ELETTRICO</t>
  </si>
  <si>
    <t>TECHNOLOGISCHE ANLAGEN-IMPIANTI TECNOLOGICI</t>
  </si>
  <si>
    <t>Unterstation</t>
  </si>
  <si>
    <t>Sottostazione</t>
  </si>
  <si>
    <t>SUMME Unterstation/SOMMA Sottostazione</t>
  </si>
  <si>
    <t>Heizungsanlage</t>
  </si>
  <si>
    <t>Impianto di riscaldamento</t>
  </si>
  <si>
    <t>ZUSAMMENFASSUNG-TECHNOLOGISCHE ANLAGEN / QUADRO RIEPOLIGATIVO IMPIANTI TECNOLOGICI</t>
  </si>
  <si>
    <t>Sottostatione</t>
  </si>
  <si>
    <t>GESAMTBETRAGE DER ARBEITEN - TECHNOLOGISCHE ANLAGEN / IMPORTO TOTALE DEI LAVORI - IMPIANTI TECNOLOGICI</t>
  </si>
  <si>
    <r>
      <t xml:space="preserve">GESAMTBETRAG DER ARBEITEN - </t>
    </r>
    <r>
      <rPr>
        <b/>
        <sz val="9"/>
        <rFont val="Arial"/>
        <family val="2"/>
      </rPr>
      <t>ARCHITEKTUR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ARCHITETTURA</t>
    </r>
  </si>
  <si>
    <r>
      <t>GESAMTBETRAG DER ARBEITEN -</t>
    </r>
    <r>
      <rPr>
        <b/>
        <sz val="9"/>
        <rFont val="Arial"/>
        <family val="2"/>
      </rPr>
      <t xml:space="preserve"> TECHNOLOGISCHE ANLAGEN</t>
    </r>
    <r>
      <rPr>
        <sz val="9"/>
        <rFont val="Arial"/>
        <family val="2"/>
      </rPr>
      <t xml:space="preserve"> / IMPORTO TOTALE DEI LAVORI -</t>
    </r>
    <r>
      <rPr>
        <b/>
        <sz val="9"/>
        <rFont val="Arial"/>
        <family val="2"/>
      </rPr>
      <t xml:space="preserve"> IMPIANTI TECNOLOGICI</t>
    </r>
  </si>
  <si>
    <r>
      <t xml:space="preserve">GESAMTBETRAGE DER ARBEITEN - </t>
    </r>
    <r>
      <rPr>
        <b/>
        <sz val="9"/>
        <rFont val="Arial"/>
        <family val="2"/>
      </rPr>
      <t>ELEKTROANLAGE</t>
    </r>
    <r>
      <rPr>
        <sz val="9"/>
        <rFont val="Arial"/>
        <family val="2"/>
      </rPr>
      <t xml:space="preserve"> / IMPORTO TOTALE DEI LAVORI </t>
    </r>
    <r>
      <rPr>
        <b/>
        <sz val="9"/>
        <rFont val="Arial"/>
        <family val="2"/>
      </rPr>
      <t>ELETTRICO</t>
    </r>
  </si>
  <si>
    <r>
      <t xml:space="preserve">GESAMTBETRAG DER ARBEITEN - </t>
    </r>
    <r>
      <rPr>
        <b/>
        <sz val="9"/>
        <rFont val="Arial"/>
        <family val="2"/>
      </rPr>
      <t>BAUGRUBENVERBAUUNG</t>
    </r>
    <r>
      <rPr>
        <sz val="9"/>
        <rFont val="Arial"/>
        <family val="2"/>
      </rPr>
      <t xml:space="preserve"> / IMPORTO TOTALE DEI LAVORI</t>
    </r>
    <r>
      <rPr>
        <b/>
        <sz val="9"/>
        <rFont val="Arial"/>
        <family val="2"/>
      </rPr>
      <t xml:space="preserve"> SOSTEGNO SCAVO</t>
    </r>
  </si>
  <si>
    <t>ZUSAMMENFASSUNG ANGEBOT - QUADRO RIEPOLIGATIVO OFFERTA</t>
  </si>
  <si>
    <t>Gesamtbetrags des Angebots für Arbeiten ohne Kosten für Sicherheitsmassnahmen / 
Importo totale offerta per lavori senza oneri di sicurezza</t>
  </si>
  <si>
    <t>DATUM-DATA</t>
  </si>
  <si>
    <t>UNTERSCHRIFT-FIRMA</t>
  </si>
  <si>
    <t>51.04.64.37</t>
  </si>
  <si>
    <t>52.02.50.01*</t>
  </si>
  <si>
    <t>54.01.01.03*</t>
  </si>
  <si>
    <t>56.05.01.10*</t>
  </si>
  <si>
    <t>56.13.01.01</t>
  </si>
  <si>
    <t>56.13.01.02.a</t>
  </si>
  <si>
    <t>56.13.90.01</t>
  </si>
  <si>
    <t>56.20.05.01.a</t>
  </si>
  <si>
    <t>56.20.05.02.b</t>
  </si>
  <si>
    <t>56.20.05.02.c</t>
  </si>
  <si>
    <t>56.20.10.10.b</t>
  </si>
  <si>
    <t>56.20.15.05.a</t>
  </si>
  <si>
    <t>PE-Folie 0,20 mm</t>
  </si>
  <si>
    <t>Errichten einer provisorischen Straße</t>
  </si>
  <si>
    <t>Allgemeiner Aushub, abschnittsweise</t>
  </si>
  <si>
    <t>Metalldrahtnetz 8/10 cm, d=3mm mit sechseckigen Maschen</t>
  </si>
  <si>
    <t>Baugrubenwände mittels Düsenstrahlverfahren; Baustelleneinrichtung</t>
  </si>
  <si>
    <t>Herstellen eines DSV-Körpers gemäß Planung in nicht bindigen Böden</t>
  </si>
  <si>
    <t>Aufpreis für den Mehrverbrauch von Zementsuspension</t>
  </si>
  <si>
    <t>Erstellen von Bohrloch für Zuganker, D bis 108 mm (4 1/4 "); L bis 15,00 m</t>
  </si>
  <si>
    <t>Erstellen von Bohrloch für Zuganker, D 109 - 159 mm (6 1/4 "); L 15,01 - 20,00 m</t>
  </si>
  <si>
    <t>Erstellen von Bohrloch für Zuganker, D 109 - 159 mm (6 1/4 "); L 20,01 - 25,00 m</t>
  </si>
  <si>
    <t>Zuganker, Nutzlast 301 - 500 kN</t>
  </si>
  <si>
    <t>Injektion für Zuganker; Zement R 42.5</t>
  </si>
  <si>
    <t>Foglio di PE 0,20 mm</t>
  </si>
  <si>
    <t>Realizzazione di una strada provvisoria</t>
  </si>
  <si>
    <t>Scavo di sbancamento, a campioni</t>
  </si>
  <si>
    <t>Rete metallica 8/10cm, d=3mm con maglie esagonali</t>
  </si>
  <si>
    <t>Opere di sostegno tramite jet grouting; Installazione di cantiere</t>
  </si>
  <si>
    <t>Realizzazione di corpo jet grouting secondo progetto in terreni non coesivi</t>
  </si>
  <si>
    <t>Sovrapprezzo per il maggiore consumo di sospensione cementizia</t>
  </si>
  <si>
    <t>Perforazione per tiranti, D fino a 108 mm (4 1/4 "); L fino a 15,00 m</t>
  </si>
  <si>
    <t>Perforazione per tiranti, D 109 - 159 mm (6 1/4 "); L 15,01 - 20,00 m</t>
  </si>
  <si>
    <t>Perforazione per tiranti, D 109 - 159 mm (6 1/4 "); L 20,01 - 25,00 m</t>
  </si>
  <si>
    <t>tirante per carico 301 - 500 kN</t>
  </si>
  <si>
    <t>Iniezione per tiranti; cemento R 42.5</t>
  </si>
  <si>
    <t>m²</t>
  </si>
  <si>
    <t>psch</t>
  </si>
  <si>
    <t>ac</t>
  </si>
  <si>
    <t>m³</t>
  </si>
  <si>
    <t xml:space="preserve">Preis </t>
  </si>
  <si>
    <t>Komplette Stahlkonstruktion der horizontalen Schachtverglasung S355J0 mit Glasüberdachung</t>
  </si>
  <si>
    <t xml:space="preserve"> Struttura completa in acciaio della vetrata orizzontale pozzo luce S355J0 con copertura in vetro</t>
  </si>
  <si>
    <t>01.01.03.05</t>
  </si>
  <si>
    <t>KUGELVENTILE</t>
  </si>
  <si>
    <t>VALVOLE DI INTERCETTAZIONE A SFERA</t>
  </si>
  <si>
    <t>Durchmesser ø 1" DN25</t>
  </si>
  <si>
    <t>diametro ø 1" DN25</t>
  </si>
  <si>
    <t>pezzo</t>
  </si>
  <si>
    <t>Durchmesser ø 6/4" DN40</t>
  </si>
  <si>
    <t>diametro ø 6/4" DN40</t>
  </si>
  <si>
    <t>Durchmesser ø 2 " DN50</t>
  </si>
  <si>
    <t>diametro ø 2 " DN50</t>
  </si>
  <si>
    <t>01.01.03.07</t>
  </si>
  <si>
    <t>FÜLL- UND ENTLEERUNGSVENTIL</t>
  </si>
  <si>
    <t>RUBINETTO DI CARICO E SCARICO</t>
  </si>
  <si>
    <t>ENTLEERUNGSHAHN ø 1/2"</t>
  </si>
  <si>
    <t>ø 1/2"</t>
  </si>
  <si>
    <t>01.01.03.12</t>
  </si>
  <si>
    <t>STRANGREGULIERVENTIL</t>
  </si>
  <si>
    <t>VALVOLA DI TARATURA</t>
  </si>
  <si>
    <t>¾" - DN 20</t>
  </si>
  <si>
    <t>01.01.04.05</t>
  </si>
  <si>
    <t>RÜCKSCHLAGKLAPPE</t>
  </si>
  <si>
    <t>VALVOLA DI NON RITORNO A CLAPET</t>
  </si>
  <si>
    <t>ø 1" - DN 25</t>
  </si>
  <si>
    <t>ø 1" DN 25</t>
  </si>
  <si>
    <t>ø 6/4" - DN 40</t>
  </si>
  <si>
    <t>ø 6/4" DN40</t>
  </si>
  <si>
    <t>ø 2", DN 50</t>
  </si>
  <si>
    <t>01.01.05.01</t>
  </si>
  <si>
    <t>AUTOMATISCHER SCHNELLENTLÜFTER</t>
  </si>
  <si>
    <t>VALVOLA AUTOMATICA PER SFOGO ARIA</t>
  </si>
  <si>
    <t>1/2"</t>
  </si>
  <si>
    <t>01.01.06.02</t>
  </si>
  <si>
    <t>MEMBRANAUSDEHNUNGSGEFÄSS</t>
  </si>
  <si>
    <t>VASO D'ESPANSIONE A MEMBRANA</t>
  </si>
  <si>
    <t>Nutzvolumen 250 l</t>
  </si>
  <si>
    <t>capacità utile 250 l</t>
  </si>
  <si>
    <t>01.01.06.87</t>
  </si>
  <si>
    <t>5 l</t>
  </si>
  <si>
    <t>8 lt., Betriebsdruck 3 bar</t>
  </si>
  <si>
    <t>8 l, pressione 3 bar</t>
  </si>
  <si>
    <t>01.01.07.01</t>
  </si>
  <si>
    <t>SICHERHEITSVENTIL FÜR HEIZANLAGEN</t>
  </si>
  <si>
    <t>VALVOLA DI SICUREZZA PER RISCALDAMENTO</t>
  </si>
  <si>
    <t>01.01.07.01.02</t>
  </si>
  <si>
    <t>Nennweite 1/2" x 3/4", Nenndruck 2,5 bar</t>
  </si>
  <si>
    <t>dimensione nominale 1/2"x3/4", pressione nominale 2,5 bar</t>
  </si>
  <si>
    <t>01.01.07.06</t>
  </si>
  <si>
    <t>ZEIGERTHERMOMETER</t>
  </si>
  <si>
    <t>TERMOMETRO BIMETALLICO</t>
  </si>
  <si>
    <t>ø 80 mm - Hintenanschluß - Fühlerlänge 50 mm</t>
  </si>
  <si>
    <t>ø 80 mm - attacco posteriore - lungh. bulbo 50 mm</t>
  </si>
  <si>
    <t>01.01.07.07</t>
  </si>
  <si>
    <t>TAUCHHÜLSE</t>
  </si>
  <si>
    <t>POZZETTO AD IMMERSIONE</t>
  </si>
  <si>
    <t>Für Fühler und Armaturen, 1/2" Länge 100 mm</t>
  </si>
  <si>
    <t>Per sensori e componenti, 1/2" Lunghezza 100 mm</t>
  </si>
  <si>
    <t>01.01.07.54</t>
  </si>
  <si>
    <t>THERMOMETER</t>
  </si>
  <si>
    <t>TERMOMETRO</t>
  </si>
  <si>
    <t>Thermometer</t>
  </si>
  <si>
    <t>termometro</t>
  </si>
  <si>
    <t>01.01.08.40</t>
  </si>
  <si>
    <t>HEIZUNGSUMWÄLZPUMPE</t>
  </si>
  <si>
    <t>POMPA DI CIRCOLAZIONE PER RISCALDAMENTO</t>
  </si>
  <si>
    <t>Fördermenge 0,72 m³/h; Förderhöhe 2,14 m, DN 25, 6/10 bar</t>
  </si>
  <si>
    <t>portata 0,72 m³/h, prevalenza 2,14 m, DN 25, 6/10 bar</t>
  </si>
  <si>
    <t>Fördermenge 0,72 m³/h; Förderhöhe 3,78 m, DN 25, 6/10 bar</t>
  </si>
  <si>
    <t>portata 0,72 m³/h, prevalenza 3,78 m, DN 25, 6/10 bar</t>
  </si>
  <si>
    <t>Fördermenge 5,16 m³/h; Förderhöhe 1,90 m, DN 32, 6/10 bar</t>
  </si>
  <si>
    <t>portata 5,16 m³/h, prevalenza 1,90 m, DN 32, 6/10 bar</t>
  </si>
  <si>
    <t>Fördermenge 4,93 m³/h; Förderhöhe 4,51 m, DN 32, 6/10 bar</t>
  </si>
  <si>
    <t>portata 4,93 m³/h, prevalenza 4,51 m, DN 32, 6/10 bar</t>
  </si>
  <si>
    <t>01.01.09.164</t>
  </si>
  <si>
    <t>PLATTENWÄRMETAUSCHER</t>
  </si>
  <si>
    <t>SCAMBIATORE DI CALORE A PIASTRE</t>
  </si>
  <si>
    <t>01.01.09.194</t>
  </si>
  <si>
    <t>FRISCHWASSERSTATION MIT ZIRKULATIONSSET</t>
  </si>
  <si>
    <t>GRUPPO ISTANTANEO CON SET DI CIROLAZIONE</t>
  </si>
  <si>
    <t>Frischwasserstation 30 l/min</t>
  </si>
  <si>
    <t>gruppo istantaneo 30 l/min</t>
  </si>
  <si>
    <t>01.01.12.13</t>
  </si>
  <si>
    <t>Y FILTERY FILTER</t>
  </si>
  <si>
    <t>FILTRO A Y</t>
  </si>
  <si>
    <t>DN 25</t>
  </si>
  <si>
    <t>01.01.20.173</t>
  </si>
  <si>
    <t>FRISCHWASSER SYSTEMSPEICHER</t>
  </si>
  <si>
    <t>SERBATOIO D'ACCUMULO</t>
  </si>
  <si>
    <t>Technische Daten: Liter: 1000, Durchm. mit Isolierung: 1000 mm, Durchm. ohne Isolierung: 790 mm, Gesamthöhe: 2110 mm, Max.Betriebsdruck: 3 bar</t>
  </si>
  <si>
    <t>Dati tecnici: contenuto serbatoio: 1.000 litri, diametro con isolazione 1000 mm, diametro senza isolazione 790 mm, altezza 2110 mm, pessione ammissibile: 3 bar</t>
  </si>
  <si>
    <t>01.01.28.01</t>
  </si>
  <si>
    <t>BEZEICHNUNGSSCHILD</t>
  </si>
  <si>
    <t>TARGHETTA</t>
  </si>
  <si>
    <t>Bezeichnungsschild-Montage und Beschriftung gemäß Angaben der Bauleitung</t>
  </si>
  <si>
    <t>Targhetta segna circuito-montaggio e serigrafia secondo le indicazioni della direzione lavori</t>
  </si>
  <si>
    <t>01.01.28.11</t>
  </si>
  <si>
    <t>AUTOMATISCHE FÜLLGARNITUR</t>
  </si>
  <si>
    <t>GRUPPO AUTOMATICO DI RIEMPIMENTO</t>
  </si>
  <si>
    <t>01.01.28.58</t>
  </si>
  <si>
    <t>ANSCHLUSS FERNWÄRMEÜBERGABESTATION SEKUNDÄRSEITIG</t>
  </si>
  <si>
    <t>ALLACCIAMENTO STAZIONE DI CONSEGNA TELERISCALDAMENTO LATO SECONDARIO</t>
  </si>
  <si>
    <t>Anschluss sekundärseitig Fernwärmeübergabestation</t>
  </si>
  <si>
    <t>Allacciamento lato secondario stazione di consegna teleriscaldamento</t>
  </si>
  <si>
    <t>a corpo</t>
  </si>
  <si>
    <t>01.04.01.05</t>
  </si>
  <si>
    <t>SCHWARZES NAHTLOSES STAHLROHR</t>
  </si>
  <si>
    <t>TUBO D'ACCIAIO NERO SENZA SALDATURA</t>
  </si>
  <si>
    <t>MITTLERE SERIE ø 3/4 " - s = 2,6 mm - DN20</t>
  </si>
  <si>
    <t>SERIE MEDIA ø 3/4 " - s = 2,6 mm - DN20</t>
  </si>
  <si>
    <t>MITTLERE SERIE ø 1 " - s = 2,6 mm - DN25</t>
  </si>
  <si>
    <t>SERIE MEDIA ø 1 " - s = 2,6 mm - DN25</t>
  </si>
  <si>
    <t>MITTLERE SERIE ø 1 1/2" - s = 3,2 mm - DN40</t>
  </si>
  <si>
    <t>SERIE MEDIA ø 1 1/2" - s = 3,2 mm - DN40</t>
  </si>
  <si>
    <t>MITTLERE SERIE ø 2" - s = 3,6 mm - DN50</t>
  </si>
  <si>
    <t>SERIE MEDIA ø 2" - s = 3,6 mm - DN50</t>
  </si>
  <si>
    <t>01.05.02.03</t>
  </si>
  <si>
    <t>AUFPUTZ-ROHRISOLIERUNG FÜR HEIZUNGSLEITUNGEN IN POLYURETHAN MIT PVC-ABDECKUNG</t>
  </si>
  <si>
    <t>COIBENTAZIONE PER TUBAZIONI IN VISTA DEL RISCALDAMENTO CON MANTELLO IN PVC</t>
  </si>
  <si>
    <t>für Rohr DN 20 Dämmstärke &gt;= 30 mm, Kategorie "A", mit PVC Abdeckung</t>
  </si>
  <si>
    <t>Per tubo DN 20 spessore &gt;= 30 mm, categoria "A", con guaina in PVC</t>
  </si>
  <si>
    <t>01.05.02.03.45</t>
  </si>
  <si>
    <t>für Rohr DN 25 Dämmstärke &gt;= 30 mm, Kategorie "A", mit PVC Abdeckung</t>
  </si>
  <si>
    <t>Per tubo DN 25 spessore &gt;= 30 mm, categoria "A", con guaina in PVC</t>
  </si>
  <si>
    <t>für Rohr DN 40 Dämmstärke &gt;= 40 mm, Kategorie "A", mit PVC Abdeckung</t>
  </si>
  <si>
    <t>Per tubo DN 40 spessore &gt;= 40 mm, categoria "A", con guaina in PVC</t>
  </si>
  <si>
    <t>für Rohr DN 50 Dämmstärke &gt;= 40 mm, Kategorie "A", mit PVC Abdeckung</t>
  </si>
  <si>
    <t>Per tubo DN 50 spessore &gt;= 40 mm, categoria "A", con guaina in PVC</t>
  </si>
  <si>
    <t>03.01.01.02</t>
  </si>
  <si>
    <t>KUGELABSPERRVENTIL FÜR SANITÄRANLAGEN</t>
  </si>
  <si>
    <t>VALVOLA D'INTERCETTAZIONE A SFERA PER IMPIANTI SANITARI</t>
  </si>
  <si>
    <t>Durchmesser ø 1/2", DN 15</t>
  </si>
  <si>
    <t>Diametro ø 1/2", DN 15</t>
  </si>
  <si>
    <t>Durchmesser ø 3/4", DN 20</t>
  </si>
  <si>
    <t>Diametro ø 3/4", DN 20</t>
  </si>
  <si>
    <t>Durchmesser ø 1", DN 25</t>
  </si>
  <si>
    <t>Diametro ø 1", DN 25</t>
  </si>
  <si>
    <t>Durchmesser ø 5/4", DN 32</t>
  </si>
  <si>
    <t>Diametro ø 5/4", DN 32</t>
  </si>
  <si>
    <t>03.01.01.03</t>
  </si>
  <si>
    <t>03.01.01.11</t>
  </si>
  <si>
    <t>ENTLEERUNGSVENTIL FÜR SANITÄRANLAGEN</t>
  </si>
  <si>
    <t>RUBINETTO DI SCARICO PER IMPIANTI SANITARI</t>
  </si>
  <si>
    <t>03.01.02.01</t>
  </si>
  <si>
    <t>RÜCKFLUSSVERHINDERKLAPPE</t>
  </si>
  <si>
    <t>VALVOLA DI NON RITORNO</t>
  </si>
  <si>
    <t>ø 1/2" mit Gewindeanschlüssen DN15</t>
  </si>
  <si>
    <t>ø 1/2", DN15 con raccordi filettati</t>
  </si>
  <si>
    <t>ø 3/4", mit Gewindeanschlüssen DN20</t>
  </si>
  <si>
    <t>ø 3/4", DN20 con raccordi filettati</t>
  </si>
  <si>
    <t>ø 1", mit Gewindeanschlüssen DN25</t>
  </si>
  <si>
    <t>ø 1", DN25 con raccordi filettati</t>
  </si>
  <si>
    <t>03.01.02.01.05</t>
  </si>
  <si>
    <t>ø 5/4", mit Gewindeanschlüssen DN32</t>
  </si>
  <si>
    <t>ø 5/4", DN32 con raccordi filettati</t>
  </si>
  <si>
    <t>03.01.03.01</t>
  </si>
  <si>
    <t>ROHRTRENNER</t>
  </si>
  <si>
    <t>DISCONNETTORE DI RETE</t>
  </si>
  <si>
    <t>DN 32 - 5/4´´, Ansprechdruck 1,5 bar</t>
  </si>
  <si>
    <t>DN 32 - 5/4´´, pressione d'intervento 1,5 bar</t>
  </si>
  <si>
    <t>03.01.04.01</t>
  </si>
  <si>
    <t>RÜCKSPÜLSCHMUTZFILTER</t>
  </si>
  <si>
    <t>FILTRO D'ACQUA A CONTROLAVAGGIO</t>
  </si>
  <si>
    <t>DN32 - 5/4", oder gleichwertig - Nennfeinheit 80 µm</t>
  </si>
  <si>
    <t>DN 32 5/4", o equivalente - cartuccia filtrante 80 µm</t>
  </si>
  <si>
    <t>03.01.05.07</t>
  </si>
  <si>
    <t>VOREINSTELLBARER DRUCKMINDERER</t>
  </si>
  <si>
    <t>RIDUTTORE DI PRESSIONE</t>
  </si>
  <si>
    <t>DN 32</t>
  </si>
  <si>
    <t>03.01.06.76</t>
  </si>
  <si>
    <t>EINSTRAHL KALTWASSERZÄHLER</t>
  </si>
  <si>
    <t>CONTATORE A GETTO SINGOLO PER ACQUA FREDDA</t>
  </si>
  <si>
    <t>Kaltwasserzähler mit Fernabfrageausgang</t>
  </si>
  <si>
    <t>Contatore afs con uscita lettura esterna</t>
  </si>
  <si>
    <t>Qn=1,5 m³/h, Einbaulänge 110 mm, Anschlüsse 3/4"</t>
  </si>
  <si>
    <t>Qn=1,5 m³/h, Lunghezza 110 mm, Allacciamento 3/4"</t>
  </si>
  <si>
    <t>03.01.09.01</t>
  </si>
  <si>
    <t>MEMBRANAUSDEHNUNGSGEFÄSSE FÜR SANITÄRWASSER</t>
  </si>
  <si>
    <t>VASO D'ESPANSIONE A MEMBRANA PER ACQUA SANITARIA</t>
  </si>
  <si>
    <t>Nenninhalt 12 l</t>
  </si>
  <si>
    <t>capacità utile 12 l</t>
  </si>
  <si>
    <t>03.01.10.10</t>
  </si>
  <si>
    <t>03.01.11.21</t>
  </si>
  <si>
    <t>BEZEICHNUNGSSCHILD SANITÄR</t>
  </si>
  <si>
    <t>TARGHETTA SANITARIO</t>
  </si>
  <si>
    <t>Bezeichungsschild für Rohrleitungen</t>
  </si>
  <si>
    <t>montaggio e serigrafia secondo le indicazioni della direzione lavori</t>
  </si>
  <si>
    <t>03.01.11.40</t>
  </si>
  <si>
    <t>SICHERHEITSVENTIL</t>
  </si>
  <si>
    <t>VALVOLA DI SICUREZZA</t>
  </si>
  <si>
    <t>DN20, 6 bar</t>
  </si>
  <si>
    <t>03.06.04.01</t>
  </si>
  <si>
    <t>ROHRLEITUNGEN IN ROSTFREIEM STAHL</t>
  </si>
  <si>
    <t>TUBAZIONI IN ACCIAIO INOSSIDABILE</t>
  </si>
  <si>
    <t>ø 18 mm x 1 mm, DN 15</t>
  </si>
  <si>
    <t>03.06.04.01.20</t>
  </si>
  <si>
    <t>ø 22 mm x 1,2 mm, DN 20</t>
  </si>
  <si>
    <t>ø 28 mm x 1,2 mm, DN 25</t>
  </si>
  <si>
    <t>ø 35 mm x 1,5 mm, DN 32</t>
  </si>
  <si>
    <t>03.07.02.02</t>
  </si>
  <si>
    <t>AUFPUTZ-ROHRISOLIERUNG FÜR SANITÄRLEITUNGEN IN POLYURETHAN MIT PVC-ABDECKUNG</t>
  </si>
  <si>
    <t>COIBENTAZIONE PER TUBAZIONI IN VISTA PER TUBI SANITARI CON MANTELLO IN PVC</t>
  </si>
  <si>
    <t>für Rohr DN 15 Dämmstärke &gt;= 20 mm, Kategorie "A", mit PVC Abdeckung</t>
  </si>
  <si>
    <t>Per tubo DN 15 spessore &gt;= 20 mm, categoria "A", con guaina in PVC</t>
  </si>
  <si>
    <t>für Rohr DN 32 Dämmstärke &gt;= 40 mm, Kategorie "A", mit PVC Abdeckung</t>
  </si>
  <si>
    <t>Per tubo DN 32 spessore &gt;= 40 mm, categoria "A", con guaina in PVC</t>
  </si>
  <si>
    <t>05.03.50.96</t>
  </si>
  <si>
    <t>VERKABELUNG</t>
  </si>
  <si>
    <t>CABLAGGIO</t>
  </si>
  <si>
    <t>Verkabelung Heizbatterie Lüftung mit Heizzentrale</t>
  </si>
  <si>
    <t>cablaggio batteria calda della macchina di ventilazione con la centrale termica</t>
  </si>
  <si>
    <t>Durchmesser ø 5/4" DN 32</t>
  </si>
  <si>
    <t>diametro ø 5/4" DN32</t>
  </si>
  <si>
    <t>01.03.09.01</t>
  </si>
  <si>
    <t>ROHR-FUSSBODENHEIZUNG</t>
  </si>
  <si>
    <t>RISCALDAMENTO A PAVIMENTO TUBOLARE</t>
  </si>
  <si>
    <t>Verlegung mit Rohrmittenabstand 15 cm</t>
  </si>
  <si>
    <t>posa con interasse dei tubi 15 cm</t>
  </si>
  <si>
    <t>Verlegung mit Rohrmittenabstand 20 cm</t>
  </si>
  <si>
    <t>posa con interasse di tubi - 20 cm</t>
  </si>
  <si>
    <t>Verlegung mit Rohrmittenabstand 30 cm</t>
  </si>
  <si>
    <t>posa con interasse dei tubi 30 cm.</t>
  </si>
  <si>
    <t>01.03.09.36</t>
  </si>
  <si>
    <t>VERTEILER/SAMMLER FÜR BODEN/WANDHEIZUNG</t>
  </si>
  <si>
    <t>COLLETTORI PER RISCALDAMENTO A PARETE/PAVIMENTO</t>
  </si>
  <si>
    <t>Verteiler/Sammler für 6 Gruppen (Heizkreise)</t>
  </si>
  <si>
    <t>collettore per 6 gruppi (circuiti riscaldamento)</t>
  </si>
  <si>
    <t>Gesamtlänge = 405mm</t>
  </si>
  <si>
    <t>lunghezza totale = 405mm</t>
  </si>
  <si>
    <t>Verteiler/Sammler für 8 Gruppen (Heizkreise)</t>
  </si>
  <si>
    <t>collettore per 8 gruppi (circuiti riscaldamento)</t>
  </si>
  <si>
    <t>Gesamtlänge = 515 mm</t>
  </si>
  <si>
    <t>lunghezza collettore = 515mm</t>
  </si>
  <si>
    <t>Verteiler/Sammler für 9 Gruppen (Heizkreise)</t>
  </si>
  <si>
    <t>collettore per 9 gruppi (circuiti riscaldamento)</t>
  </si>
  <si>
    <t>Gesamtlänge = 570mm</t>
  </si>
  <si>
    <t>lunghezza collettore = 570mm</t>
  </si>
  <si>
    <t>Verteiler/Sammler für 10 Gruppen (Heizkreise</t>
  </si>
  <si>
    <t>collettore per 10 gruppi (circuiti riscaldamento)</t>
  </si>
  <si>
    <t>Gesamtlänge = 625mm</t>
  </si>
  <si>
    <t>lunghezza collettore = 625mm</t>
  </si>
  <si>
    <t>Verteiler/Sammler für 12 Gruppen (Heizkreise)</t>
  </si>
  <si>
    <t>collettore per 12 gruppi (circuiti riscaldamento)</t>
  </si>
  <si>
    <t>Gesamtlänge = 725mm</t>
  </si>
  <si>
    <t>lunghezza collettore = 725mm</t>
  </si>
  <si>
    <t>01.03.09.46</t>
  </si>
  <si>
    <t>KASTEN FÜR BODENHEIZUNGSVERTEILER</t>
  </si>
  <si>
    <t>CASSETTA PER COLLETTORE DI RISCALDAMENTO A PAVIMENTO</t>
  </si>
  <si>
    <t>für 9 bis 10 Heizkreise</t>
  </si>
  <si>
    <t>da 9 fino a 10 circuiti riscaldanti</t>
  </si>
  <si>
    <t>Maße LxHxT = 760x740x110-165mm</t>
  </si>
  <si>
    <t>misura LxAxP = 760x740x110-165mm</t>
  </si>
  <si>
    <t>01.03.09.46.36</t>
  </si>
  <si>
    <t>für 11 bis 13 Heizkreise</t>
  </si>
  <si>
    <t>da 11 fino a 13 circuiti riscaldanti</t>
  </si>
  <si>
    <t>Maße LxHxT = 910x740x110-165mm</t>
  </si>
  <si>
    <t>misura LxAxP = 910x740x110-165mm</t>
  </si>
  <si>
    <t>für 14 bis 16 Heizkreise</t>
  </si>
  <si>
    <t>da 14 fino a 16 circuiti riscaldanti</t>
  </si>
  <si>
    <t>Maße LxHxT = 1060x740x110-165mm</t>
  </si>
  <si>
    <t>misura LxAxP = 1060x740x110-165mm</t>
  </si>
  <si>
    <t>01.04.01.04</t>
  </si>
  <si>
    <t>MITTLERE SERIE ø 1 1/4" - s = 3,2 mm - DN32</t>
  </si>
  <si>
    <t>SERIE MEDIA ø 1 1/4" - s = 3,2 mm - DN32</t>
  </si>
  <si>
    <t>01.04.03.01</t>
  </si>
  <si>
    <t>KUNSTSTOFFROHR FÜR HEIZUNGSANLAGEN</t>
  </si>
  <si>
    <t>TUBO IN PLASTICA PER IMPIANTI DI RISCALDAMENTO</t>
  </si>
  <si>
    <t>ø 25x3,5 mm - DN 20 - PN 10</t>
  </si>
  <si>
    <t>ø 32x4,4mm - DN 25 - PN 10</t>
  </si>
  <si>
    <t>ø 40x5,5mm - DN 32 - PN 10</t>
  </si>
  <si>
    <t>ø 50x6,9mm - DN 40 - PN 10</t>
  </si>
  <si>
    <t>m ø 50x6,9mm - DN 40 - PN 10</t>
  </si>
  <si>
    <t>ø 63x8,6mm - DN 50 - PN 10</t>
  </si>
  <si>
    <t>01.05.01.03</t>
  </si>
  <si>
    <t>UNTERPUTZ-ROHRISOLIERUNG FÜR HEIZUNGSLEITUNGEN AUS POLYÄTHYLÄNSCHAUM</t>
  </si>
  <si>
    <t>ISOLAMENTO TERMICO SOTTOTRACCIA PER RISCALDAMENTO IN POLYETHILENE ESPANSO</t>
  </si>
  <si>
    <t>für Rohr DN 20 Dämmstärke &gt;= 9 mm, Kategorie "C"</t>
  </si>
  <si>
    <t>Per tubo DN 20 spessore &gt;= 9 mm, categoria "C"</t>
  </si>
  <si>
    <t>für Rohr DN 25 Dämmstärke &gt;= 9 mm, Kategorie "C"</t>
  </si>
  <si>
    <t>Per tubo DN 25 spessore &gt;= 9 mm, categoria "C"</t>
  </si>
  <si>
    <t>für Rohr DN 32 Dämmstärke &gt;= 13 mm, Kategorie "C"</t>
  </si>
  <si>
    <t>Per tubo DN 32 spessore &gt;= 13 mm, categoria "C"</t>
  </si>
  <si>
    <t>01.05.01.03.175</t>
  </si>
  <si>
    <t>für Rohr DN 40 Dämmstärke &gt;= 13 mm, Kategorie "C"</t>
  </si>
  <si>
    <t>Per tubo DN 40 spessore &gt;= 13 mm, categoria "C"</t>
  </si>
  <si>
    <t>für Rohr DN 50 Dämmstärke &gt;= 15 mm, Kategorie "C"</t>
  </si>
  <si>
    <t>Per tubo DN 50 spessore &gt;= 15 mm, categoria "C"</t>
  </si>
  <si>
    <t>für Rohr DN 25 Dämmstärke &gt;= 15 mm, Kategorie "B", mit PVC Abdeckung</t>
  </si>
  <si>
    <t>Per tubo DN 25 spessore &gt;= 15 mm, categoria "B", con guaina in PVC</t>
  </si>
  <si>
    <t>01.05.02.05</t>
  </si>
  <si>
    <t>AUFPUTZ-ROHRISOLIERUNG FÜR HEIZUNGSLEITUNGEN IN POLYURETHAN MIT ALUMINIUMABDECKUNG</t>
  </si>
  <si>
    <t>COIBENTAZIONE PER TUBAZIONI IN VISTA DEL RISCALDAMENTO CON COPERTURA IN ALLUMINIO</t>
  </si>
  <si>
    <t>für Rohr DN 25 Dämmstärke &gt;= 30 mm, Kategorie "A", inklusive Alluminiumabdeckung</t>
  </si>
  <si>
    <t>Per tubo DN 25 spessore &gt;= 30 mm, categoria "A", incluso copertura in alluminio</t>
  </si>
  <si>
    <t>03.70.10.10</t>
  </si>
  <si>
    <t>VERSCHIEDENE ANSCHLÜSSE</t>
  </si>
  <si>
    <t>ALLACCIAMENTI DIVERSI</t>
  </si>
  <si>
    <t>Montage Zähler, Filter, Differenzdruckregeler und alle nötigen Absperrorgane in bauseitige Nische in einer Trockenbauwand</t>
  </si>
  <si>
    <t>Montaggio e fissaggio contatore, filtro, regolatore pressione e valvole neccessarie in un nicchia già predisposta nel muro in cartongesso</t>
  </si>
  <si>
    <t>05.01.07.182</t>
  </si>
  <si>
    <t>KALORIENZÄHLER</t>
  </si>
  <si>
    <t>CONTATORE DI ENERGIA</t>
  </si>
  <si>
    <t>Kalorienzähler für Kalt und Warmwasser, M-bus Kommunikation, Nenndurchfluss 2,5 m3/h, Einbaulänge 130mm, Anschluss: R 1", Sondenkabel l 1,5 m.</t>
  </si>
  <si>
    <t>Contacalorie per acqua calda e fredda, Comunicazione M-bus, portata nominale 1,5 m3/h Interasse 110mm attacco R 3/4" cavo sonde L 1,5 m.</t>
  </si>
  <si>
    <t>05.04.50.26</t>
  </si>
  <si>
    <t>STRANGDIFFERENZDRUCKREGLER</t>
  </si>
  <si>
    <t>VALVOLA DI REGOLAZIONE DI PRESSIONE DIFFERENZIALE</t>
  </si>
  <si>
    <t>Anschluss DN 32, Kvs-Wert: 6,3 m3/h</t>
  </si>
  <si>
    <t>allacciamento DN 32, Valore-Kvs: . 6,3 m3/h</t>
  </si>
  <si>
    <t>05.04.50.27</t>
  </si>
  <si>
    <t>STRANGABSPERR- UND MESSVENTILE FÜR STRANGDIFFERENZDRUCKREGLER</t>
  </si>
  <si>
    <t>VALVOLA DI CHIUSURA E MISURAZIONE PER CONDUTTURE</t>
  </si>
  <si>
    <t>DN 32, Kvs, 6,3m³/h</t>
  </si>
  <si>
    <t>DN 32, Kvs, 6,3 m³/h</t>
  </si>
  <si>
    <t>05.05.01.142</t>
  </si>
  <si>
    <t>ELEKTRISCHER STELLANTIEB FÜR ZONENVENTILE</t>
  </si>
  <si>
    <t>SERVOCOMANDI ELETTRICI PER VALVOLE DI ZONA</t>
  </si>
  <si>
    <t>05.05.03.188</t>
  </si>
  <si>
    <t>ZONENVENTIL</t>
  </si>
  <si>
    <t>VALVOLA DI ZONA</t>
  </si>
  <si>
    <t>05.05.03.188.05</t>
  </si>
  <si>
    <t>1", kvs 49</t>
  </si>
  <si>
    <t>SUMME Heizungsanlage / SOMMA Impianto di riscaldamento</t>
  </si>
  <si>
    <t>Lüftungsanlage</t>
  </si>
  <si>
    <t>Impianto di ventilazione</t>
  </si>
  <si>
    <t>02.01.01.150</t>
  </si>
  <si>
    <t>LÜFTUNGSGERÄT MIT WÄRMERÜCKGEWINNUNG</t>
  </si>
  <si>
    <t>MACCHINA DI VENTILAZIONE CON RECUPERO DI CALORE</t>
  </si>
  <si>
    <t>Zuluft</t>
  </si>
  <si>
    <t>mandata</t>
  </si>
  <si>
    <t>Luftmenge: 5.000 m³/h</t>
  </si>
  <si>
    <t>portata: 5.000 m³/h</t>
  </si>
  <si>
    <t>Externe Pressung: 350 Pa</t>
  </si>
  <si>
    <t>prevalenza utile: 350 Pa</t>
  </si>
  <si>
    <t>Einfügungsdämpfung Schalldämpfer Außenluft: 17,8 dB bei 250 Hz</t>
  </si>
  <si>
    <t>classe prefiltro: G3</t>
  </si>
  <si>
    <t>Rückwärmezahl Plattentauscher: 0,87</t>
  </si>
  <si>
    <t>abbattimento rumore silenziatore aria esterna: 17,8 dB a 250 Hz</t>
  </si>
  <si>
    <t>Filterklasse: G3</t>
  </si>
  <si>
    <t>rendimento recuperatore: 87 %</t>
  </si>
  <si>
    <t>Ventilatorwirkungsgrad: 79 %</t>
  </si>
  <si>
    <t>temperatura esterna di progetto: - 15 °C</t>
  </si>
  <si>
    <t>Motornennleistung: 1,5 kW</t>
  </si>
  <si>
    <t>temperatura di mandata: + 20 °C</t>
  </si>
  <si>
    <t>Eintrittstemperatur: -15 °C</t>
  </si>
  <si>
    <t>acqua calda glicolata con 30 % di glicole: 60 / 40 °C</t>
  </si>
  <si>
    <t>Zulufttemperatur: + 20 °C</t>
  </si>
  <si>
    <t>potenzialità batteria calda: 16,8 kW</t>
  </si>
  <si>
    <t>Heizmedium: Wasser- Glykolgemisch mit 30 % Glykolanteil 60 / 40 °C</t>
  </si>
  <si>
    <t>perdita di carico lato acqua: 9,7 kPa</t>
  </si>
  <si>
    <t>Heizleistung Batterie: 16,8 kW</t>
  </si>
  <si>
    <t>rendimento ventilatore: 79 %</t>
  </si>
  <si>
    <t>Wasserseitiger Druckverlust: 7,6 kPa</t>
  </si>
  <si>
    <t>potenza nominale motore elettrico: 1,5 kW</t>
  </si>
  <si>
    <t>Einfügungsdämpfung Schalldämpfer Außenluft: 26,8 dB bei 250 Hz</t>
  </si>
  <si>
    <t>abbattimento rumore silenziatore aria di mandata: 26,8 dB a 250 Hz</t>
  </si>
  <si>
    <t>Dampfleistung max.: 35 kg/h</t>
  </si>
  <si>
    <t>umidificazione: 35 kg/h</t>
  </si>
  <si>
    <t>Anschlussleistung Dampfbefeuchter: 26,25 kW</t>
  </si>
  <si>
    <t>potenza nominale umidificatore: 26,25 kW</t>
  </si>
  <si>
    <t>Rückluft Luftmenge: 5.000 m³/h Externe Pressung: 350 Pa Rückluftkondition: 20 °C mit 50 % r.F. Ventilatorwirkungsgrad: 79 % Motornennleistung: 1,5 kW Einfügungsdämpfung Schalldämpfer Rückluft: 26,8 dB bei 250 Hz Einfügungsdämpfung Schalldämpfer Fortluft: 17,8 dB bei 250 Hz Abmessungen: L x B x H = 7.625 x 1.320 x 1.480 mm Gewicht: 1.985 kg</t>
  </si>
  <si>
    <t>ripresa portata: 5.000 m³/h prevalenza utile: 350 Pa classe filtro: G3 condizioni aria ambiente: 20 °C con 50 % u.r. rendimento ventilatore: 79 % potenza nominale motore elettrico: 1,5 kW abbattimento rumore silenziatore aria di ritorno: 26,8 dB a 250 Hz abbattimento rumore silenziatore aria di espulsione: 17,8 dB a 250 Hz dimensioni: L x B x H = 7.625 x 1.320 x 1.480 mm peso: 1.985 kg</t>
  </si>
  <si>
    <t>02.01.02.139</t>
  </si>
  <si>
    <t>RADIALROHR VENTILATOR</t>
  </si>
  <si>
    <t>VENTILATORE TUBOLARE RADIALE</t>
  </si>
  <si>
    <t>Anschlussrohr Durchmesser DN 125, Zwei Rohrventilatoren hintereinander angeordnet, Länge 521mm, Gesamthöhe 191mm</t>
  </si>
  <si>
    <t>tubo di allacciamento diametro DN 125, due ventilatori in serie, lunghezza 521mm, altezza complessiva 191mm</t>
  </si>
  <si>
    <t>02.01.04.14</t>
  </si>
  <si>
    <t>INBETRIEBNAHME UND EINREGULIERUNG</t>
  </si>
  <si>
    <t>MESSA IN FUNZIONE E TARATURA</t>
  </si>
  <si>
    <t>Inbetriebnahme und Einregulierung</t>
  </si>
  <si>
    <t>messa in funzione e taratura</t>
  </si>
  <si>
    <t>02.02.02.04</t>
  </si>
  <si>
    <t>VERSTELLBARER DECKENLUFT-DRALLDURCHLASS</t>
  </si>
  <si>
    <t>DIFFUSORE AD EFFETTO ELICOIDALE TARABILE A SOFFITTO</t>
  </si>
  <si>
    <t>quadratisch, horizontaler Anschluss, Höhe Anschlusskasten 250mm, Mengeneinstellung mit Drosselwelle, Größe 300x8, für Zuluft</t>
  </si>
  <si>
    <t>quadrato, attacco laterale, altezza plenum 250mm, serrandina di taratura, grandezza 300x8, per mandata</t>
  </si>
  <si>
    <t>quadratisch, horizontaler Anschluss, Höhe Anschlusskasten 250mm, Mengeneinstellung mit Drosselwelle, Größe 300x8, für Abluft</t>
  </si>
  <si>
    <t>quadrato, attacco laterale, altezza plenum 250 mm, serrandina di taratura, grandezza 300x8, per ripresa</t>
  </si>
  <si>
    <t>02.02.03.15</t>
  </si>
  <si>
    <t>TELLERDÜSEN</t>
  </si>
  <si>
    <t>UGELLI A PIATTELLO</t>
  </si>
  <si>
    <t>Einbaudurchmesser 100 mm</t>
  </si>
  <si>
    <t>diametro di montaggio 100 mm</t>
  </si>
  <si>
    <t>02.02.03.15.13</t>
  </si>
  <si>
    <t>Einbaudurchmesser 125 mm</t>
  </si>
  <si>
    <t>diametro di montaggio 125 mm</t>
  </si>
  <si>
    <t>02.02.03.25</t>
  </si>
  <si>
    <t>BRANDSCHUTZTELLERVENTIL</t>
  </si>
  <si>
    <t>DIFFUSORE CIRCOLARE ANDINCENDIO</t>
  </si>
  <si>
    <t>Brandschutz-Tellerventil, DN 125</t>
  </si>
  <si>
    <t>Diffusore circolare antincendio DN125</t>
  </si>
  <si>
    <t>Brandschutz-Tellerventil, DN 100</t>
  </si>
  <si>
    <t>Diffusore circolare antincendio DN100</t>
  </si>
  <si>
    <t>02.02.05.40</t>
  </si>
  <si>
    <t>SCHLITZDURCHLÄSSE</t>
  </si>
  <si>
    <t>DIFFUSORI LINEARI A FERITORIA</t>
  </si>
  <si>
    <t>1 Schlitz 35mm, ohne Randverbreiterung, mit Klammerbefestigung ohne Isolierung</t>
  </si>
  <si>
    <t>1 feritoia 35mm, senza bordo allargato, con fissaggio a molla senza rivestimento interno,</t>
  </si>
  <si>
    <t>Länge: 1050mm</t>
  </si>
  <si>
    <t>Lunghezza: 1050mm</t>
  </si>
  <si>
    <t>Anschluss Rohr: D=98mm</t>
  </si>
  <si>
    <t>Allacciamento tubo: D=98mm</t>
  </si>
  <si>
    <t>Länge: 1500mm</t>
  </si>
  <si>
    <t>Lunghezza: 1500mm</t>
  </si>
  <si>
    <t>Anschluss Rohr: D=123mm</t>
  </si>
  <si>
    <t>Allacciamento tubo: D=123mm</t>
  </si>
  <si>
    <t>2 Schlitze 35mm, ohne Randverbreiterung, mit Klammerbefestigung ohne Isolierung</t>
  </si>
  <si>
    <t>2 feritoie 35mm, senza bordo allargato, con fissaggio a molla senza rivestimento interno,</t>
  </si>
  <si>
    <t>Länge: 1800mm</t>
  </si>
  <si>
    <t>Lunghezza: 1800mm</t>
  </si>
  <si>
    <t>Anschluss Rohr: 2x D=123mm</t>
  </si>
  <si>
    <t>Allacciamento tubo: 2x D=123mm</t>
  </si>
  <si>
    <t>02.02.07.50</t>
  </si>
  <si>
    <t>BRANDSCHUTZKLAPPE EI120 (h0 i &lt;-&gt;o) - S</t>
  </si>
  <si>
    <t>SERRANDA TAGLIAFUOCO EI120 (h0 i &lt;-&gt;o) - S</t>
  </si>
  <si>
    <t>BxHxT= 700x200x400 mm, Grundausführung, Endschalter mit Anzeige geschlossene Klappe</t>
  </si>
  <si>
    <t>LxAxP= 700x200x400 mm, esecuzione base, finecorsa segnalazione serranda "chiusa"</t>
  </si>
  <si>
    <t>02.02.10.119</t>
  </si>
  <si>
    <t>FLEXIBLER ROHR-SCHALLDÄMPFER</t>
  </si>
  <si>
    <t>SILENZIATORE FLESSIBILE</t>
  </si>
  <si>
    <t>Rohrschlalldämpfer DN 125, l = 1000mm, Isolierdicke 50 mm</t>
  </si>
  <si>
    <t>Silenziatore flessibile DN 125, l = 1000mm, spessore di isolazione 50 mm</t>
  </si>
  <si>
    <t>Außenmaß 240 mm, mittleres Dämmmaß 20 dB, 1,5 kg</t>
  </si>
  <si>
    <t>Diametro esterno 240 mm, attenuazione media 20 dB, 1,5 kg</t>
  </si>
  <si>
    <t>02.02.11.10</t>
  </si>
  <si>
    <t>WETTERSCHUTZGITTER AUF MASS MIT ANSCHLUSS AN KANAL</t>
  </si>
  <si>
    <t>GRIGLIA DI PROTEZIONE SU MISURA CON ELEMENTO DI ALLACCIAMENTO A CANALI</t>
  </si>
  <si>
    <t>B* H = 287 x 2163 mm, effektiver Lüftungsquerschnitt mindestens 0,37 m²</t>
  </si>
  <si>
    <t>B*H= 287 x 2163 mm, superficie effettiva di ventilazione minima 0,37 m²</t>
  </si>
  <si>
    <t>Anschluss an Kanal 400x550 mm</t>
  </si>
  <si>
    <t>Allacciamento a canale di ventilazione 400x550 mm</t>
  </si>
  <si>
    <t>02.02.11.10.350</t>
  </si>
  <si>
    <t>B* H = 400 x 1763 mm, effektiver Lüftungsquerschnitt mindestens 0,37 m²</t>
  </si>
  <si>
    <t>B*H= 400 x 1763 mm, superficie effettiva di ventilazione minima 0,37 m²</t>
  </si>
  <si>
    <t>Anschluss an Kanal 400x500 mm</t>
  </si>
  <si>
    <t>B* H = 200 x 200 mm, effektiver Lüftungsquerschnitt mindestens 0,022 m²</t>
  </si>
  <si>
    <t>B*H= 200 x 200 mm, superficie effettiva di ventilazione minima 0,022 m²</t>
  </si>
  <si>
    <t>Anschluss an Rohr DN150</t>
  </si>
  <si>
    <t>Allacciamento a tubo DN150</t>
  </si>
  <si>
    <t>Anschluss an Rohr DN100</t>
  </si>
  <si>
    <t>Allacciamento a tubo DN100</t>
  </si>
  <si>
    <t>02.02.42.35</t>
  </si>
  <si>
    <t>ROHR-VERSCHLUSSKLAPPE</t>
  </si>
  <si>
    <t>SERRANDA DI NON RITORNO</t>
  </si>
  <si>
    <t>Rohrverschlussklappe DN 150, Anschlussrohr Durchmesser DN 150</t>
  </si>
  <si>
    <t>Serranda chiusura tubo DN150, tubo di allacciamento diametro DN 150</t>
  </si>
  <si>
    <t>02.03.01.01</t>
  </si>
  <si>
    <t>ZU- UND ABLUFTKANÄLE FÜR LÜFTUNGSANLAGEN</t>
  </si>
  <si>
    <t>CANALI DI MANDATA E RIPRESA PER IMPIANTI DI VENTILAZIONE</t>
  </si>
  <si>
    <t>Verschiedene Querschnitte</t>
  </si>
  <si>
    <t>Sezioni diverse</t>
  </si>
  <si>
    <t>Verschiedene Querschnitte, Stärke 30 mm</t>
  </si>
  <si>
    <t>Sezioni diverse, spessore 30 mm</t>
  </si>
  <si>
    <t>02.03.05.01</t>
  </si>
  <si>
    <t>WICKELFALZROHR IN VERZINKTEM STAHL</t>
  </si>
  <si>
    <t>TUBO SPIRALATO IN ACCIAIO ZINCATO</t>
  </si>
  <si>
    <t>in verzinktem Stahl - Durchmesser 125 mm</t>
  </si>
  <si>
    <t>in acciaio zincato - diametro 125 mm</t>
  </si>
  <si>
    <t>in verzinktem Stahl - Durchmesser 150 mm</t>
  </si>
  <si>
    <t>in acciaio zincato - diametro 150 mm</t>
  </si>
  <si>
    <t>02.03.05.12</t>
  </si>
  <si>
    <t>VORISOLIERTES WICKELFALZROHR IN VERZINKTEM STAHL</t>
  </si>
  <si>
    <t>TUBO SPIRALATO PREISOLATO IN ACCIAIO ZINCATO</t>
  </si>
  <si>
    <t>in verzinktem Stahl, Dämmstärke 25mm, DN 125 Durchmesser Innenrohr 125 mm Durchmesser Außenrohr 180 mm</t>
  </si>
  <si>
    <t>in verzinktem Stahl, Dämmstärke 25mm, DN 150 Durchmesser Innenrohr 150 mm Durchmesser Außenrohr 200 mm</t>
  </si>
  <si>
    <t>in acciaio zincato, spessore di coibentazione 25 mm, DN 150 diametro tubo interno 150 mm, diametro tubo esterno 200 mm</t>
  </si>
  <si>
    <t>02.03.06.26</t>
  </si>
  <si>
    <t>FLEXIBLES ROHR RUND MIT SCHALLISOLIERUNG</t>
  </si>
  <si>
    <t>CONDOTTO FLESSIBLIE ISOLATO FONOASSORBENTE</t>
  </si>
  <si>
    <t>02.03.06.26.35</t>
  </si>
  <si>
    <t>D 102mm</t>
  </si>
  <si>
    <t>D 127 mm</t>
  </si>
  <si>
    <t>D 160 mm</t>
  </si>
  <si>
    <t>02.03.07.01</t>
  </si>
  <si>
    <t>PVC-ROHRE FÜR LÜFTUNGSLEITUNGEN</t>
  </si>
  <si>
    <t>TUBAZIONE IN PVC RIGIDO PER CONDOTTE DI ESTRAZIONE ARIA</t>
  </si>
  <si>
    <t>øa 110*1,8 mm für Be- und Entlüftung geeignet, Farbe Elfenbein</t>
  </si>
  <si>
    <t>øa 110*1,8 mm , adatti per condotti di convogliamento aria, colore avorio</t>
  </si>
  <si>
    <t>øa 125*1,8 mm für Be- und Entlüftung geeignet, Farbe Elfenbein</t>
  </si>
  <si>
    <t>øa 125*1,8 mm , adatti per condotti di convogliamento aria, colore avorio</t>
  </si>
  <si>
    <t>02.04.06.13</t>
  </si>
  <si>
    <t>AUSSENISOLIERUNG VON LÜFTUNGSKANÄLEN AUS NEOPRENSCHAUMSTOFF ODER ELASTOMETER</t>
  </si>
  <si>
    <t>ISOLAZIONE CANALI IN NEOPRENE O ELSTOMERO</t>
  </si>
  <si>
    <t>In allen erforderlichen Zuschnitten - Wanddicke &gt;= 30 mm, Kategorie A</t>
  </si>
  <si>
    <t>in tutte le forme necessaria - spessore della parete &gt;= 30 mm, categoria A</t>
  </si>
  <si>
    <t>02.05.01.05</t>
  </si>
  <si>
    <t>FERNBEDIENUNGSTABLEAEU</t>
  </si>
  <si>
    <t>PANELLO DI COMANDO</t>
  </si>
  <si>
    <t>Maße HxBxT 86x120x23 mm</t>
  </si>
  <si>
    <t>misure HxBxT 86x120x23 mm</t>
  </si>
  <si>
    <t>03.04.10.01</t>
  </si>
  <si>
    <t>SELBSTREGELNDES HEIZBAND</t>
  </si>
  <si>
    <t>CAVO SCALDANTE AUTOREGOLANTE</t>
  </si>
  <si>
    <t>10W/m, 230V, max Temp.65°C, komplett mit Verbindungs- und Verteilerdosen</t>
  </si>
  <si>
    <t>potenza nominale 10 W/m, 230 V, Temp. max. 65°C, completo di diramazioni e giunzioni</t>
  </si>
  <si>
    <t>03.04.10.15</t>
  </si>
  <si>
    <t>BRANDSCHUTZMANSCHETTE</t>
  </si>
  <si>
    <t>COLLARE ANTINCEDIO</t>
  </si>
  <si>
    <t>REI 60, für Rohre Durchmesser 110 mm</t>
  </si>
  <si>
    <t>REI 60, per tubazioni di diametro 110 mm.</t>
  </si>
  <si>
    <t>REI 60, für Rohre Durchmesser 125 mm</t>
  </si>
  <si>
    <t>REI 60, per tubazioni di diametro 125 mm.</t>
  </si>
  <si>
    <t>SUMME Lüftungsanlage / SOMMA Impianto di ventilazione</t>
  </si>
  <si>
    <t>Sanitäranlage</t>
  </si>
  <si>
    <t>Impianto sanitario</t>
  </si>
  <si>
    <t>01.05.04.02</t>
  </si>
  <si>
    <t>ISOLIERUNG REGENWASSERROHRE</t>
  </si>
  <si>
    <t>COIBENTAZIONE PER TUBAZIONI ACQUE PIOVANE</t>
  </si>
  <si>
    <t>für Rohrdurchmesser DN 100 - Wanddicke 15 mm</t>
  </si>
  <si>
    <t>per tubi DN 100 - spessore della parete 15 mm</t>
  </si>
  <si>
    <t>für Rohrdurchmesser DN 125 - Wanddicke 16 mm</t>
  </si>
  <si>
    <t>per tubi DN 125 - spessore della parete 16 mm</t>
  </si>
  <si>
    <t>03.01.06.86</t>
  </si>
  <si>
    <t>EINSTRAHL WARMWASSERZÄHLER</t>
  </si>
  <si>
    <t>CONTATORE A GETTO SINGOLO PER ACQUA CALDA</t>
  </si>
  <si>
    <t>Warmwasserzähler mit Fernabfrageausgang</t>
  </si>
  <si>
    <t>Contatore acs con uscita lettura esterna</t>
  </si>
  <si>
    <t>03.02.01.05</t>
  </si>
  <si>
    <t>EINBAUWASCHBECKEN</t>
  </si>
  <si>
    <t>LAVABO DA INCASSO</t>
  </si>
  <si>
    <t>600x450 mm</t>
  </si>
  <si>
    <t>03.02.01.35</t>
  </si>
  <si>
    <t>EINLOCHMISCHBATTERIE FÜR BEHINTERTENWASCHTISCHE</t>
  </si>
  <si>
    <t>MISCELATORE MONOFORO PER LAVABI PER DISABILI</t>
  </si>
  <si>
    <t>Waschtischmischer, behindertengerecht</t>
  </si>
  <si>
    <t>miscelatore idoneo per disabili</t>
  </si>
  <si>
    <t>Ausladung 111 mm</t>
  </si>
  <si>
    <t>sporgenza 111 mm</t>
  </si>
  <si>
    <t>03.02.01.60</t>
  </si>
  <si>
    <t>SIFON FÜR WASCHBECKEN</t>
  </si>
  <si>
    <t>SIFONE PER LAVABO</t>
  </si>
  <si>
    <t>Röhrensifon - 6/4" DN 40 - verchromt</t>
  </si>
  <si>
    <t>tipo tubo a "U" -6/4" - DN 40 - cromato</t>
  </si>
  <si>
    <t>03.02.01.61</t>
  </si>
  <si>
    <t>UNTERPUTZSIFON FÜR BEHINDERTENWASCHTISCH</t>
  </si>
  <si>
    <t>SIFONE SOTTINTONACO PER LAVANDINI PER DISABILI</t>
  </si>
  <si>
    <t>Farbe weiß, 5/4"</t>
  </si>
  <si>
    <t>colore bianco, 5/4"</t>
  </si>
  <si>
    <t>03.02.01.63</t>
  </si>
  <si>
    <t>WASCHTISCH-EINHAND-EINLOCHBATTERIE</t>
  </si>
  <si>
    <t>MISCELATORE MONOCOMANDO PER LAVABO</t>
  </si>
  <si>
    <t>Waschtisch-Einhand-Einlochbatterie</t>
  </si>
  <si>
    <t>Miscelatore monocomando per lavabo</t>
  </si>
  <si>
    <t>Ausladung 100mm</t>
  </si>
  <si>
    <t>sporgenza 100 mm</t>
  </si>
  <si>
    <t>03.02.01.107</t>
  </si>
  <si>
    <t>WASCHBECKEN</t>
  </si>
  <si>
    <t>LAVAMANI IN CERAMICA</t>
  </si>
  <si>
    <t>03.02.01.107.05</t>
  </si>
  <si>
    <t>Maße 45x32cm</t>
  </si>
  <si>
    <t>misure 45x32cm</t>
  </si>
  <si>
    <t>Maße 55x41cm</t>
  </si>
  <si>
    <t>misure 55x41cm</t>
  </si>
  <si>
    <t>03.02.01.110</t>
  </si>
  <si>
    <t>EINHEBELWASCHTISCHMISCHER</t>
  </si>
  <si>
    <t>BATTERIA MONOFORO</t>
  </si>
  <si>
    <t>Ausladung 104mm</t>
  </si>
  <si>
    <t>Sporgenza 104mm</t>
  </si>
  <si>
    <t>03.02.01.130</t>
  </si>
  <si>
    <t>WASCHTISCH FÜR BEHINDERTE</t>
  </si>
  <si>
    <t>LAVABO PER DISABILI</t>
  </si>
  <si>
    <t>Maße 650x600mm</t>
  </si>
  <si>
    <t>misure 650x600mm</t>
  </si>
  <si>
    <t>03.02.01.202</t>
  </si>
  <si>
    <t>MONTAGELEMENT FÜR WASCHTISCH FÜR TROCKENBAUWÄNDE</t>
  </si>
  <si>
    <t>ELEMENTO DI MONTAGGIO PER LAVABO PARETE IN CARTONGESSO</t>
  </si>
  <si>
    <t>Montageelement für Waschtisch</t>
  </si>
  <si>
    <t>elemento di montaggio per lavabo</t>
  </si>
  <si>
    <t>03.02.01.639</t>
  </si>
  <si>
    <t>KINDERWASCHBECKEN</t>
  </si>
  <si>
    <t>LAVABO PER BAMBINI</t>
  </si>
  <si>
    <t>Kinderwaschbecken, Maße 600x400 mm, 20,2 kg, Beckeninnenmaße 440x220 mm, Abstand vom rechten Beckenrand: Armaturloch 250 mm, Ablauf 150mm</t>
  </si>
  <si>
    <t>Lavabo per bambini, misura 600x400 mm, 20,2 kg, misura interna 440x220 mm, distanza dal bordo destro: foro rubinetteria 250 mm, scarico 150 mm</t>
  </si>
  <si>
    <t>03.02.01.649</t>
  </si>
  <si>
    <t>WANDSPÜLTISCHMISCHER</t>
  </si>
  <si>
    <t>MISCELATORE MONOCOMANDO PER PARETE</t>
  </si>
  <si>
    <t>Wandarmatur mit Ellenbogenhebel, Abstand Maueröffnung 150 +- 15mm, Ausladung 185mm, Abstand zur Mauer 252mm</t>
  </si>
  <si>
    <t>Distanza allacciamento 150 +- 15mm, sporgenza 185mm, distanza dal muro 252mm</t>
  </si>
  <si>
    <t>Wandarmatur mit Hebel Standard, Abstand Maueröffnung 150 +- 15mm, Ausladung 185mm, Abstand zur Mauer 252mm</t>
  </si>
  <si>
    <t>03.02.01.659</t>
  </si>
  <si>
    <t>LAMELLENSTRAHLREGLER</t>
  </si>
  <si>
    <t>AERATORE CON ROMPIGETTO LAMELLARE</t>
  </si>
  <si>
    <t>Lamellenstrahlregler M22/1</t>
  </si>
  <si>
    <t>aeratore con rompigetto lamellare</t>
  </si>
  <si>
    <t>03.02.02.04</t>
  </si>
  <si>
    <t>TIEFSPÜLKLOSETT WANDHÄNGEND, AUS SANITÄRPROZELLAN</t>
  </si>
  <si>
    <t>VASO SOSPESO A CACCIATA, IN CERAMICA</t>
  </si>
  <si>
    <t>Tiefspülklosett wandhängend, weiß, 54x36 cm</t>
  </si>
  <si>
    <t>Vaso sospeso in ceramica, bianco, 54x36 cm</t>
  </si>
  <si>
    <t>mit schmutzabweisenender Glasur (30 Jahre Garantie)</t>
  </si>
  <si>
    <t>con smaltatura antisporchezza (30 anni di garanzia)</t>
  </si>
  <si>
    <t>Höhe 350 mm</t>
  </si>
  <si>
    <t>altezza 350 mm</t>
  </si>
  <si>
    <t>03.02.02.13</t>
  </si>
  <si>
    <t>WC-SITZGARNITUR</t>
  </si>
  <si>
    <t>SEDILE PER WC</t>
  </si>
  <si>
    <t>Maße 36x54 cm, passend für Tiefspül-WC wandhängend</t>
  </si>
  <si>
    <t>misura 36x54 cm, adatto per WC-sospeso</t>
  </si>
  <si>
    <t>03.02.02.53</t>
  </si>
  <si>
    <t>BETÄTIGUNGSBLATTE FÜR WANDEINBAUSPÜHLKASTEN</t>
  </si>
  <si>
    <t>PLACCA DI COMANDO PER CASSETTA DA INCASSO</t>
  </si>
  <si>
    <t>Betätigungsplatte mit 2-Mengen-Auslösung, weiss</t>
  </si>
  <si>
    <t>placca di comando a 2 tasti, bianca</t>
  </si>
  <si>
    <t>03.02.02.187</t>
  </si>
  <si>
    <t>TIEFSPÜL WC BEHINDERTE</t>
  </si>
  <si>
    <t>WC SOSPESO PER DISABILI A CACCIATA</t>
  </si>
  <si>
    <t>Behindertengerechtes Tiefspül-WC, 35,5 x 70 cm, weiß</t>
  </si>
  <si>
    <t>Vaso sospeso in ceramica, 35,5 x 70 cm, bianco</t>
  </si>
  <si>
    <t>03.02.02.266</t>
  </si>
  <si>
    <t>MONTAGEELEMENT FÜR WANDKLOSETT</t>
  </si>
  <si>
    <t>ELEMENTO DI MONTAGGIO PER VASO SOSPESO</t>
  </si>
  <si>
    <t>Bauhöhe 112 cm</t>
  </si>
  <si>
    <t>altezza parziale d'installazione 112 cm</t>
  </si>
  <si>
    <t>03.02.02.417</t>
  </si>
  <si>
    <t>BEHINDERTEN WC-SITZ MIT DECKEL</t>
  </si>
  <si>
    <t>SEDILE WC PER DISABILI CON COPERCHIO</t>
  </si>
  <si>
    <t>Behinderten WC Sitz mit Deckel, Farbe weiß, 700x355 mm</t>
  </si>
  <si>
    <t>Sedile WC per disabili con coperchio, colore bianco, 700x355 mm</t>
  </si>
  <si>
    <t>03.02.02.518</t>
  </si>
  <si>
    <t>KINDERTIEFSPÜLKLOSETT</t>
  </si>
  <si>
    <t>WC A CACCIATA</t>
  </si>
  <si>
    <t>Tiefspül WC für Kinder inklusive Sitz mit Deckel, Größe: Höhe: 340 mm, Breite: 330 mm, Tiefe: 500 mm</t>
  </si>
  <si>
    <t>WC a cacciata per bambini con sedile e coperchio, dimensioni: altezza: 340 mm, larghezza: 330 mm, profondità: 500 mm</t>
  </si>
  <si>
    <t>03.02.04.15</t>
  </si>
  <si>
    <t>DUSCHWANNE</t>
  </si>
  <si>
    <t>PIATTO DOCCIA</t>
  </si>
  <si>
    <t>Masse 1000x1000x25mm</t>
  </si>
  <si>
    <t>dimensioni 1000x1000x25mm</t>
  </si>
  <si>
    <t>03.02.04.65</t>
  </si>
  <si>
    <t>EINHAND-BRAUSEBATTERIE</t>
  </si>
  <si>
    <t>MISCELATORE MONOCOMANDO DOCCIA</t>
  </si>
  <si>
    <t>Einhand-Brausebatterie</t>
  </si>
  <si>
    <t>Miscelatore monocomando doccia</t>
  </si>
  <si>
    <t>Aufputzteil D=170 mm mit passendem Unterputzkörper</t>
  </si>
  <si>
    <t>Rosone set esterno D=170 mm con corpo universale da incasso</t>
  </si>
  <si>
    <t>03.02.04.410</t>
  </si>
  <si>
    <t>ABLAUFGARNITUR DUSCHE</t>
  </si>
  <si>
    <t>SCARICO DOCCIA</t>
  </si>
  <si>
    <t>Ablaufgarnitur Dusche</t>
  </si>
  <si>
    <t>scarico doccia</t>
  </si>
  <si>
    <t>03.02.04.490</t>
  </si>
  <si>
    <t>KOPFBRAUSE</t>
  </si>
  <si>
    <t>SOFFIONE</t>
  </si>
  <si>
    <t>03.02.04.490.04</t>
  </si>
  <si>
    <t>Kopfbrause mit 3 Strahlarten</t>
  </si>
  <si>
    <t>soffione doccia con 3 tipi di getto</t>
  </si>
  <si>
    <t>03.02.07.12</t>
  </si>
  <si>
    <t>WANDAUSGUSSBECKEN</t>
  </si>
  <si>
    <t>VUOTATOIO A PARETE PER PULIZIA</t>
  </si>
  <si>
    <t>550x450x230 mm</t>
  </si>
  <si>
    <t>03.02.08.01</t>
  </si>
  <si>
    <t>KÜCHENGARNITUR</t>
  </si>
  <si>
    <t>ATTACCO IN ATTESA DA CUCINA</t>
  </si>
  <si>
    <t>Anschlußgarnitur Küche, Eckventile 1/2", Abfluß DN 50</t>
  </si>
  <si>
    <t>Gruppo di allacciamento cucina, valvole ad angolo 1/2", DN 50</t>
  </si>
  <si>
    <t>03.02.08.07</t>
  </si>
  <si>
    <t>ANSCHLUSSGARNITUR</t>
  </si>
  <si>
    <t>ATTACCO IN ATTESA</t>
  </si>
  <si>
    <t>Eckventile 1/2", Abfluß DN 50</t>
  </si>
  <si>
    <t>Valvola ad angolo 1/2", scarico DN 50</t>
  </si>
  <si>
    <t>03.02.11.21</t>
  </si>
  <si>
    <t>AUFKLAPPBARE HALTESTANGE FÜR BEHINDERTEN-SANITÄRANLAGE</t>
  </si>
  <si>
    <t>MANIGLIONE RIBALTABILE PER SERVIZI PER DISABILI</t>
  </si>
  <si>
    <t>Farbe weiß, Ausladung 60 cm</t>
  </si>
  <si>
    <t>colore bianco, lunghezza 60 cm</t>
  </si>
  <si>
    <t>03.02.11.31</t>
  </si>
  <si>
    <t>BEFESTIGUNGSELEMENT FÜR HALTESTANGE BEHINDERTE FÜR TROCKENBAU</t>
  </si>
  <si>
    <t>MODULO DI FISSAGGIO MANIGLIONE PER DISABILI SU PARETE IN CARTONGESSO</t>
  </si>
  <si>
    <t>Befestigungselement für Trockenbau, Höhe Element 1130 mm, höhenverstellbare Füße 0-200 mm, Breite 330 mm</t>
  </si>
  <si>
    <t>colore bianco, lunghezza 60 cm, incluso elemento di fissaggio per parete in cartongesso</t>
  </si>
  <si>
    <t>03.02.11.112</t>
  </si>
  <si>
    <t>TOILETTENBÜRSTENGARNITUR WANDMODELL</t>
  </si>
  <si>
    <t>SET PORTASCOPINO PENSILE</t>
  </si>
  <si>
    <t>Gesamthöhe samt Bürste: 399 mm</t>
  </si>
  <si>
    <t>Altezza complessiva: 399 mm</t>
  </si>
  <si>
    <t>Höhe Halter: 135 mm</t>
  </si>
  <si>
    <t>Altezza portascopino: 135 mm</t>
  </si>
  <si>
    <t>Breite Halter: 90 mm</t>
  </si>
  <si>
    <t>Larhezza portascopino: 90 mm</t>
  </si>
  <si>
    <t>Abstand Befestigung: 35 mm</t>
  </si>
  <si>
    <t>Distanza fissaggio: 35 mm</t>
  </si>
  <si>
    <t>03.02.11.122</t>
  </si>
  <si>
    <t>PAPIERROLLENHALTER FÜR WC</t>
  </si>
  <si>
    <t>PORTACARTA PER WC</t>
  </si>
  <si>
    <t>Länge: 133 mm</t>
  </si>
  <si>
    <t>Lunghezza: 133 mm</t>
  </si>
  <si>
    <t>Höhe: 105 mm</t>
  </si>
  <si>
    <t>Altezza: 105 mm</t>
  </si>
  <si>
    <t>Abstand Befestigung: 65 mm</t>
  </si>
  <si>
    <t>Distanza fissaggio: 65 mm</t>
  </si>
  <si>
    <t>03.02.11.242</t>
  </si>
  <si>
    <t>KIPPSPIEGEL BEHINDERTE</t>
  </si>
  <si>
    <t>SPECCHIO INCLINABILE</t>
  </si>
  <si>
    <t>Kippspiegel für Behinderte 60/45 cm</t>
  </si>
  <si>
    <t>Specchio inclinabile disabili 60/45 cm</t>
  </si>
  <si>
    <t>03.02.11.252</t>
  </si>
  <si>
    <t>KRISTALLSPIEGEL</t>
  </si>
  <si>
    <t>SPECCHIO CRISTALLO</t>
  </si>
  <si>
    <t>03.02.11.252.42</t>
  </si>
  <si>
    <t>Kristallspiegel 70/50 cm</t>
  </si>
  <si>
    <t>Specchio in cristallo 70/50 cm</t>
  </si>
  <si>
    <t>Kristallspiegel 80/60 cm</t>
  </si>
  <si>
    <t>Specchio in cristallo 80/60 cm</t>
  </si>
  <si>
    <t>Kristallspiegel 100/80 cm</t>
  </si>
  <si>
    <t>Specchio in cristallo 100/80 cm</t>
  </si>
  <si>
    <t>03.03.01.01</t>
  </si>
  <si>
    <t>ENTWÄSSERUNGSRINNE MIT ABDECKGITTER</t>
  </si>
  <si>
    <t>CANALE DI DRENAGGIO CON GRIGLIA</t>
  </si>
  <si>
    <t>Entwässerungsrinne als Unterteil</t>
  </si>
  <si>
    <t>canale di drenaggio</t>
  </si>
  <si>
    <t>Nennweite 10,0 cm, Baulänge 100,0 cm, Baubreite 13,5 cm, Bauhöhe 15,0 cm,</t>
  </si>
  <si>
    <t>Lunghezza 100 cm, laghezza 13,5 cm, altezza 15 cm</t>
  </si>
  <si>
    <t>Gitter in Kugelgraphitgusseisen als Oberteil</t>
  </si>
  <si>
    <t>Griglia in ghisa</t>
  </si>
  <si>
    <t>Baulänge 2x 50,0 cm, Baubreite 12,3 cm</t>
  </si>
  <si>
    <t>Lunghezza 2x50,0 cm, larghezza 12,3 cm</t>
  </si>
  <si>
    <t>Nennweite 10,0 cm, Baulänge 50,0 cm, Baubreite 13,5 cm, Bauhöhe 15,0 cm,</t>
  </si>
  <si>
    <t>Baulänge 50,0 cm, Baubreite 12,3 cm</t>
  </si>
  <si>
    <t>Lunghezza 100 cm, larghezza 12,3 cm</t>
  </si>
  <si>
    <t>03.03.01.21</t>
  </si>
  <si>
    <t>KOMBISTIRNWAND</t>
  </si>
  <si>
    <t>TESTATA INIZIO E FINE CANALETTA</t>
  </si>
  <si>
    <t>Kombistirnwand</t>
  </si>
  <si>
    <t>Testata inizio e fine canale</t>
  </si>
  <si>
    <t>03.03.01.127</t>
  </si>
  <si>
    <t>FLACHDACHABLAUF SENKRECHT MIT HEIZSPIRALE</t>
  </si>
  <si>
    <t>SCARICO PLUVIALE CON ATTACCO VERTICALE E RESISTENZA ELETTRICA</t>
  </si>
  <si>
    <t>DN 100, mit senkrechtem Abgang, Ablaufgehäuse wärmegedämmt, DN100</t>
  </si>
  <si>
    <t>con attacco verticale, recipiente isolato, DN100</t>
  </si>
  <si>
    <t>03.03.01.187</t>
  </si>
  <si>
    <t>ABLAUF SENKRECHT MIT DICHTFLANSCH UND GUSSABDECKUNG</t>
  </si>
  <si>
    <t>SCARICO PLUVIALE CON ATTACCO VERTICALE FLANGIATO CON GLIGLIA IN GHISA</t>
  </si>
  <si>
    <t>senkrechter Anschluss, DN100, mit Dichtflansch</t>
  </si>
  <si>
    <t>con attacco verticale, DN100, flangiato</t>
  </si>
  <si>
    <t>03.03.01.197</t>
  </si>
  <si>
    <t>ABLAUF SENKRECHT MIT GUSSABDECKUNG</t>
  </si>
  <si>
    <t>SCARICO PLUVIALE CON ATTACCO VERTICALE CON GLIGLIA IN GHISA</t>
  </si>
  <si>
    <t>senkrechter Anschluss, DN100</t>
  </si>
  <si>
    <t>con attacco verticale, DN100</t>
  </si>
  <si>
    <t>03.04.05.30</t>
  </si>
  <si>
    <t>FEUERLÖSCHER</t>
  </si>
  <si>
    <t>ESTINTORE</t>
  </si>
  <si>
    <t>Pulverlöscher 6 kg, Feuerklasse 55A 233BC</t>
  </si>
  <si>
    <t>estintore a polvere 6 kg, classe di fuoco 55A 233BC</t>
  </si>
  <si>
    <t>03.04.05.30.11</t>
  </si>
  <si>
    <t>5 kg, Co2-Löscher, Feuerklasse 113 B</t>
  </si>
  <si>
    <t>estintore a Co2, 5 kg classe di fuoco 113 B</t>
  </si>
  <si>
    <t>03.04.10.25</t>
  </si>
  <si>
    <t>BESCHILDERUNG BRANSCHUTZ</t>
  </si>
  <si>
    <t>SEGNALETICA ANTINCENDIO</t>
  </si>
  <si>
    <t>Schild 20x20cm, für Wandmontage</t>
  </si>
  <si>
    <t>Cartello 20x20cm, per fissaggio a muro</t>
  </si>
  <si>
    <t>Fahnenschild 20x20cm, für Wandmontage oder Deckenmontage</t>
  </si>
  <si>
    <t>Cartello a bandiera 20x20cm, per fissaggio a muro oppure a soffitto</t>
  </si>
  <si>
    <t>Fahnenschild 30x30cm, für Wandmontage oder Deckenmontage</t>
  </si>
  <si>
    <t>Cartello a bandiera 30x30cm, per fissaggio a muro oppure a soffitto</t>
  </si>
  <si>
    <t>03.06.03.01</t>
  </si>
  <si>
    <t>KUNSTOFFROHR FÜR SANITÄRINSTALLATIONEN</t>
  </si>
  <si>
    <t>TUBO IN PLASTICA PER INSTALLAZIONI SANITARIE</t>
  </si>
  <si>
    <t>ø 16 * 2,2 mm - DN 10</t>
  </si>
  <si>
    <t>ø 20 * 2,8 mm - DN 15</t>
  </si>
  <si>
    <t>ø 25 * 3,5 mm - DN 20</t>
  </si>
  <si>
    <t>ø 32 * 4,4 mm - DN 25</t>
  </si>
  <si>
    <t>ø 40 * 5.5 mm - DN 32</t>
  </si>
  <si>
    <t>03.06.08.10</t>
  </si>
  <si>
    <t>ABWASSERLEITUNG AUS POLYPROPYLEN MIT QUARZFÜLLUNG</t>
  </si>
  <si>
    <t>TUBAZIONE DI SCARICO IN POLIPROPILENE CARICATO CON MINERALI (TIPO WAVIN)</t>
  </si>
  <si>
    <t>03.06.08.10.04</t>
  </si>
  <si>
    <t>DN 100, Aussendurchmesser 110 mm</t>
  </si>
  <si>
    <t>DN 100, diametro esterno 110 mm</t>
  </si>
  <si>
    <t>DN 125, Aussendurchmesser 135 mm</t>
  </si>
  <si>
    <t>DN 125, diametro esterno 135 mm</t>
  </si>
  <si>
    <t>03.06.08.12</t>
  </si>
  <si>
    <t>INSPEKTIONSSTÜCK FÜR ABWASSERLEITUNGEN</t>
  </si>
  <si>
    <t>PEZZO D'ISPEZIONE PER TUBAZIONI DI SCARICO</t>
  </si>
  <si>
    <t>DN 100, Aussendurchmesser110 mm</t>
  </si>
  <si>
    <t>03.06.09.10</t>
  </si>
  <si>
    <t>ABWASSERLEITUNG AUS PVC</t>
  </si>
  <si>
    <t>TUBAZIONI DI SCARICO IN PVC</t>
  </si>
  <si>
    <t>Durchmesser 110 mm DN 100, Wandstärke 3 mm</t>
  </si>
  <si>
    <t>Diametro 110 mm DN 100 spessore parete 3 mm</t>
  </si>
  <si>
    <t>Durchmesser 125 mm DN 125, Wandstärke 3 mm</t>
  </si>
  <si>
    <t>Diametro 125 mm DN 125 spessore parete 3 mm</t>
  </si>
  <si>
    <t>Durchmesser 160 mm DN 150, Wandstärke 3,6 mm</t>
  </si>
  <si>
    <t>Diametro 160 mm DN 150 spessore parete 3,6 mm</t>
  </si>
  <si>
    <t>03.06.09.12</t>
  </si>
  <si>
    <t>INSPEKTIONSSTÜCK FÜR ABWASSERLEITUNG IN PVC</t>
  </si>
  <si>
    <t>ISPEZIONE PER TUBAZIONI DI SCARICO IN PVC</t>
  </si>
  <si>
    <t>DN100, diametro esterno da 110 mm</t>
  </si>
  <si>
    <t>DN 150, Aussendurchmesser 160 mm</t>
  </si>
  <si>
    <t>DN150, diametro esterno da 160 mm</t>
  </si>
  <si>
    <t>03.06.10.10</t>
  </si>
  <si>
    <t>ABWASSERLEITUNGEN IN PP</t>
  </si>
  <si>
    <t>TUBI DI SCARICO IN PP</t>
  </si>
  <si>
    <t>DN 50, PP</t>
  </si>
  <si>
    <t>DN 75, PP</t>
  </si>
  <si>
    <t>DN 90, PP</t>
  </si>
  <si>
    <t>03.06.10.10.09</t>
  </si>
  <si>
    <t>DN 100, PP</t>
  </si>
  <si>
    <t>03.06.11.23</t>
  </si>
  <si>
    <t>ROHRE FÜR ENTLÜFTUNGSLEITUNGEN IN POLYPROPYLEN</t>
  </si>
  <si>
    <t>TUBAZIONE DI SFIATO IN POLIPROPILENE</t>
  </si>
  <si>
    <t>DN 80, D 90mm</t>
  </si>
  <si>
    <t>DN 100, D 110mm</t>
  </si>
  <si>
    <t>03.07.01.02</t>
  </si>
  <si>
    <t>UNTERPUTZISOLIERUNG FÜR SANITÄRLEITUNGEN IN POLYÄTYLEN</t>
  </si>
  <si>
    <t>ISOLAMENTO TERMICO SOTTOTRACCIA PER IMPIANTI SANITARI</t>
  </si>
  <si>
    <t>für Rohr DN 12 Dämmstärke &gt;= 6 mm, Kategorie "C"2</t>
  </si>
  <si>
    <t>Per tubo DN 12 spessore &gt;= 6 mm, categoria "C"</t>
  </si>
  <si>
    <t>für Rohr DN 15 Dämmstärke &gt;= 9 mm, Kategorie "C"</t>
  </si>
  <si>
    <t>Per tubo DN 15 spessore &gt;= 9 mm, categoria "C"</t>
  </si>
  <si>
    <t>für Rohr DN 15 Dämmstärke &gt;= 15 mm, Kategorie "B", mit PVC Abdeckung</t>
  </si>
  <si>
    <t>Per tubo DN 15 spessore &gt;= 15 mm, categoria "B", con guaina in PVC</t>
  </si>
  <si>
    <t>für Rohr DN 20 Dämmstärke &gt;= 15 mm, Kategorie "B", mit PVC Abdeckung</t>
  </si>
  <si>
    <t>Per tubo DN 20 spessore &gt;= 15 mm, categoria "B", con guaina in PVC</t>
  </si>
  <si>
    <t>für Rohr DN 32 Dämmstärke &gt;= 20 mm, Kategorie "B", mit PVC Abdeckung</t>
  </si>
  <si>
    <t>Per tubo DN 32 spessore &gt;= 20 mm, categoria "B", con guaina in PVC</t>
  </si>
  <si>
    <t>03.07.02.03</t>
  </si>
  <si>
    <t>AUFPUTZ-ROHRISOLIERUNG FÜR SANITÄRLEITUNGEN IN POLYURETHAN MIT ALUMINIUMABDECKUNG</t>
  </si>
  <si>
    <t>COIBENTAZIONE IN VISTA PER TUBI SANITARI CON COPERTURA IN ALLUMINIO</t>
  </si>
  <si>
    <t>03.07.02.03.135</t>
  </si>
  <si>
    <t>für Rohr DN 20 Dämmstärke &gt;= 30 mm, Kategorie "A", inklusive Alluminiumabdeckung</t>
  </si>
  <si>
    <t>Per tubo DN 20 spessore &gt;= 30 mm, categoria "A", incluso copertura in alluminio</t>
  </si>
  <si>
    <t>Anschluß an bestehende Kanalisation Weisswasserableitung</t>
  </si>
  <si>
    <t>Allacciamento alla rete acqua bianche esistente</t>
  </si>
  <si>
    <t>Anschluß an bestehende Kanalisation Schwarzwasserableitung</t>
  </si>
  <si>
    <t>Allacciamento alla rete acqua nere esistente</t>
  </si>
  <si>
    <t>Anschluß an bauseitigen Schacht für die Bewässerung</t>
  </si>
  <si>
    <t>Allacciamento a pozzo per realizzazione punto di consegna per l'irrigazione</t>
  </si>
  <si>
    <t>Anschluß an Sickerschacht</t>
  </si>
  <si>
    <t>Allacciamento a pozzo perdente</t>
  </si>
  <si>
    <t>SUMME Sanitäranlage / SOMMA Impianto sanitario</t>
  </si>
  <si>
    <t>Regelungsanlage</t>
  </si>
  <si>
    <t>Impianto di regolazione</t>
  </si>
  <si>
    <t>05.01.01.37</t>
  </si>
  <si>
    <t>ELEKTROSCHALTSCHRANK</t>
  </si>
  <si>
    <t>QUADRO ELETTRICO</t>
  </si>
  <si>
    <t>Schaltschrank Heizraum</t>
  </si>
  <si>
    <t>Quadro elettrico Centrale Termica</t>
  </si>
  <si>
    <t>05.01.07.172</t>
  </si>
  <si>
    <t>Kalorienzähler für Kalt und Warmwasser, M-bus Kommunikation, Nenndurchfluss 1,5 m3/h, Einbaulänge 110mm, Anschluss: R 3/4", Sondenkabel l 1,5 m.</t>
  </si>
  <si>
    <t>05.03.15.01</t>
  </si>
  <si>
    <t>INSTALLATION UND ANSCHLUSS HEIZRAUM</t>
  </si>
  <si>
    <t>CABLAGGIO E ALLACCIAMENTO CENTRALE TERMICA</t>
  </si>
  <si>
    <t>Installation und Anschluß Heizraum</t>
  </si>
  <si>
    <t>Cablaggio e allacciamento Centrale Termica</t>
  </si>
  <si>
    <t>05.04.10.262</t>
  </si>
  <si>
    <t>DIGITAL KONTROLLER</t>
  </si>
  <si>
    <t>CONTROLLORE DIGITALE</t>
  </si>
  <si>
    <t>Digital Kontroller</t>
  </si>
  <si>
    <t>Controllore Digitale</t>
  </si>
  <si>
    <t>05.04.10.292</t>
  </si>
  <si>
    <t>ERWEITERUNGSMODUL FÜR KONTROLLER</t>
  </si>
  <si>
    <t>MODULO PER USCITE ADDIZIONALI</t>
  </si>
  <si>
    <t>Erweiterungsmodul</t>
  </si>
  <si>
    <t>Modulo addizionale</t>
  </si>
  <si>
    <t>05.04.10.312</t>
  </si>
  <si>
    <t>BEDIENTERMINAL</t>
  </si>
  <si>
    <t>CONTROLLORE MODULARE</t>
  </si>
  <si>
    <t>Bedienterminal</t>
  </si>
  <si>
    <t>controllore modulare</t>
  </si>
  <si>
    <t>05.04.10.412</t>
  </si>
  <si>
    <t>DIENSTLEISTUNGPAKET</t>
  </si>
  <si>
    <t>PACCHETTO A CORPO PRESTAZIONI</t>
  </si>
  <si>
    <t>Dienstleistungspaket</t>
  </si>
  <si>
    <t>Pacchetto prestazioni</t>
  </si>
  <si>
    <t>05.04.21.36</t>
  </si>
  <si>
    <t>KONTROLLTHERMOSTAT</t>
  </si>
  <si>
    <t>TERMOSTATO DI CONTROLLO</t>
  </si>
  <si>
    <t>Kontrollthermostat</t>
  </si>
  <si>
    <t>termostato di controllo</t>
  </si>
  <si>
    <t>05.04.21.110</t>
  </si>
  <si>
    <t>AUSSENTEMPERATURSONDE</t>
  </si>
  <si>
    <t>SONDA CLIMATICA</t>
  </si>
  <si>
    <t>Außentemperatursonde</t>
  </si>
  <si>
    <t>sonda climatica</t>
  </si>
  <si>
    <t>05.04.21.151</t>
  </si>
  <si>
    <t>SONDE ZUR TEMPERATURMESSUNG</t>
  </si>
  <si>
    <t>SONDE PER LA MISURA DELLA TEMPERATURA</t>
  </si>
  <si>
    <t>05.04.21.151.15</t>
  </si>
  <si>
    <t>Länge Messfühler 100 mm</t>
  </si>
  <si>
    <t>Lunghezza sensore 100 mm</t>
  </si>
  <si>
    <t>05.04.21.196</t>
  </si>
  <si>
    <t>INOX TAUCHHÜLSE</t>
  </si>
  <si>
    <t>GUAINA INOX</t>
  </si>
  <si>
    <t>Tauchhülse, PN16, Länge 450mm, Anschlüsse 1/2"</t>
  </si>
  <si>
    <t>guaina in acciaio, PN16, lunghezza 450 mm</t>
  </si>
  <si>
    <t>05.05.01.139</t>
  </si>
  <si>
    <t>ELEKTROTHERMISCHER STELLENATRIEB</t>
  </si>
  <si>
    <t>SERVOCOMANDO ELETTROTERMICO</t>
  </si>
  <si>
    <t>Stellantrieb</t>
  </si>
  <si>
    <t>Servocommando</t>
  </si>
  <si>
    <t>05.05.01.145</t>
  </si>
  <si>
    <t>ELEKTROMECHANISCHER VENTILANTRIEB</t>
  </si>
  <si>
    <t>SERVOCOMANDO ELETTROMECCANICO</t>
  </si>
  <si>
    <t>Ventilantrieb</t>
  </si>
  <si>
    <t>05.05.03.10</t>
  </si>
  <si>
    <t>DREIWEGEVENTIL AUS ROTGUSS</t>
  </si>
  <si>
    <t>VALVOLA A TRE VIE</t>
  </si>
  <si>
    <t>Druckklasse PN16, Nennweite DN 15, Nennhub 5,5 mm, kvs 2,5m³/h</t>
  </si>
  <si>
    <t>classe di pressione PN 16, diametro nominale DN 15, corsa nominale dello stelo 5,5 mm, kvs 2,5m³/h</t>
  </si>
  <si>
    <t>Druckklasse PN16, Nennweite DN 40, Nennhub 5,5 mm, kvs 25m³/h</t>
  </si>
  <si>
    <t>classe di pressione PN 16, diametro nominale DN40, corsa nominale dello stelo 5,5 mm, kvs 25m³/h</t>
  </si>
  <si>
    <t>05.11.05.05</t>
  </si>
  <si>
    <t>SONDE</t>
  </si>
  <si>
    <t>SONDA EREMETICAMENTE SIGILLATA</t>
  </si>
  <si>
    <t>Sonde</t>
  </si>
  <si>
    <t>Sonda</t>
  </si>
  <si>
    <t>SUMME Regelungsanlage / SOMMA Impianto di regolazione</t>
  </si>
  <si>
    <t>Kaltwasserzähler mit Fernabfrageausgang Qn=1,5 m³/h, Einbaulänge 110 mm, Anschlüsse 3/4"</t>
  </si>
  <si>
    <t>Contatore afs con uscita lettura esterna Qn=1,5 m³/h, Lunghezza 110 mm, Allacciamento 3/4"</t>
  </si>
  <si>
    <t>Plattenwärmetauscher 20 Platten;
Technische Daten: 
Leistung: 16,8 kW; Primärkreis: 0,73 m³/h Wasser; 65 / 45 °C; 5,1 kPa; Sekundärkreis: 0,78 m³/h Wasser- Glykolgemisch mit 30 % Glykolanteil; 40 / 60 °C; 5,2 kPa; Abmessungen: B x H x T = 119 x 526 x 55 mm; Anschlüsse: 4 x 1";   Leergewicht: ca. 6 kg</t>
  </si>
  <si>
    <t xml:space="preserve">Scambiatore di calore a piastre, 20 piastre; 
Dati tecnici:
resa termica: 16,8 kW; circuito primario: 0,73 m³/h acqua; 65 /45 °C; 5,1 kPa; circuito secondario: 0,78 m³/h acqua glicolata col 30 % di glicole; 40 / 60 °C; 5,2 kPa;  dimensioni: B x H x T = 119 x 526 x 55 mm; attacchi: 4 x 1"; peso a vuoto: ca. 6 kg
</t>
  </si>
  <si>
    <t>Stellantrieb für Zonenventil mit ON/OFF Signal</t>
  </si>
  <si>
    <t>Servocommando per valvola di zona con commando ON/OFF</t>
  </si>
  <si>
    <t xml:space="preserve">Impianto di riscaldamento </t>
  </si>
  <si>
    <t>*15.04.03.02.B</t>
  </si>
  <si>
    <t>Installationsrohr aus PVC, hart Durchmesser: 25 mm.</t>
  </si>
  <si>
    <t>Fornitura e posa in opera e collegamento di tubo d'instal .25 mm.</t>
  </si>
  <si>
    <t>*15.04.03.02.C</t>
  </si>
  <si>
    <t>Installationsrohr aus PVC, hart Durchmesser: 32 mm.</t>
  </si>
  <si>
    <t>Fornitura e posa in opera e collegamento di tubo d'instal 32 mm.</t>
  </si>
  <si>
    <t>*15.04.03.02.D</t>
  </si>
  <si>
    <t>Installationsrohr aus PVC, hart Durchmesser: 40 mm.</t>
  </si>
  <si>
    <t>Fornitura e posa in opera e collegamento di tubo d'instal 40 mm.</t>
  </si>
  <si>
    <t>*15.04.03.02.E</t>
  </si>
  <si>
    <t>Installationsrohr aus PVC, hart Durchmesser: 50 mm.</t>
  </si>
  <si>
    <t>Fornitura e posa in opera e collegamento di tubo d'instal 50 mm.</t>
  </si>
  <si>
    <t>*15.04.03.08.A</t>
  </si>
  <si>
    <t>Installationsrohr elastisch, flexibles: von 20mm bis 25mm</t>
  </si>
  <si>
    <t>Tubo autorinvenente flessibile: da 20mm a 25mm.</t>
  </si>
  <si>
    <t>*15.04.03.08.B</t>
  </si>
  <si>
    <t>Installationsrohr elastisch, flexibles: von 32mm bis 40mm.</t>
  </si>
  <si>
    <t>Tubo autorinvenente flessibile: da 32mm a 40mm.</t>
  </si>
  <si>
    <t>*15.04.04.01.P</t>
  </si>
  <si>
    <t>Abzweigdose unter Putz montiert:da 90x90x45 a 160x130x70mm</t>
  </si>
  <si>
    <t>Scatola derivaz. da incasso: da 90x90x45 a 160x130x70mm</t>
  </si>
  <si>
    <t>St</t>
  </si>
  <si>
    <t>cad</t>
  </si>
  <si>
    <t>*15.04.04.01.Q</t>
  </si>
  <si>
    <t>Abzweigdose unter Putz montiert: 160x130x70 a 400x160x70mm</t>
  </si>
  <si>
    <t>Scatola derivaz. da incasso: da 160x130x70mm a 400x160x70mm</t>
  </si>
  <si>
    <t>*15.04.04.01.R</t>
  </si>
  <si>
    <t>Abzweigdose unterPutz montiert:da 400x160x70 a 530x280x125mm</t>
  </si>
  <si>
    <t>Scatola derivaz. da incasso:da 400x160x70mm a 530x280x125mm</t>
  </si>
  <si>
    <t>*15.04.04.02.C</t>
  </si>
  <si>
    <t>Abzweigdose auf Putz montiert: 190x240x90mm</t>
  </si>
  <si>
    <t>Scatola derivaz. da parete: 190x240x90mm</t>
  </si>
  <si>
    <t>*15.04.04.02.D</t>
  </si>
  <si>
    <t>Abzweigdose auf Putz montiert 300x380x120mm</t>
  </si>
  <si>
    <t>Scatola derivaz. da parete: 300x380x120mm</t>
  </si>
  <si>
    <t>*15.04.04.02.E</t>
  </si>
  <si>
    <t>Abzweigdose auf Putz montiert: 380x460x120mm</t>
  </si>
  <si>
    <t>Scatola derivaz. da parete: 380x460x120mm</t>
  </si>
  <si>
    <t>*15.04.06.01.B</t>
  </si>
  <si>
    <t>Feuerschutzkissen: 720g</t>
  </si>
  <si>
    <t>Cuscinetti antifuoco: 720g</t>
  </si>
  <si>
    <t>*15.04.06.01.E</t>
  </si>
  <si>
    <t xml:space="preserve">Wiederherstellung der Brandschutzabschottung REI bis REI 180 </t>
  </si>
  <si>
    <t>Ripristino compartimentazione REI fino REI 180</t>
  </si>
  <si>
    <t>l</t>
  </si>
  <si>
    <t>*15.04.06.20.A</t>
  </si>
  <si>
    <t>Rohrleitungen mit Durchmesser von 20 bis 110mm.</t>
  </si>
  <si>
    <t xml:space="preserve">Fornitura e posa in opera di materiale sigillante per tubi </t>
  </si>
  <si>
    <t>*15.05.06.03.A</t>
  </si>
  <si>
    <t>Verbindungsmuffe fr Kabel bis zu 5x16mm2.</t>
  </si>
  <si>
    <t>Muffola per cavo fino a 5x16mm2</t>
  </si>
  <si>
    <t>*15.05.80.10.C</t>
  </si>
  <si>
    <t>Kabel RS485 2x2x0,22mm</t>
  </si>
  <si>
    <t>Cavo RS485 2x2x0,22mm</t>
  </si>
  <si>
    <t>*15.06.04.41.F</t>
  </si>
  <si>
    <t>Fehlerstromschutzschalter 4x40:63A 0,3 Kl. B</t>
  </si>
  <si>
    <t>Differ. 4x40:63A 0,3 cl. B</t>
  </si>
  <si>
    <t>*15.06.06.05.C</t>
  </si>
  <si>
    <t>Leistungs-Schtz 2Nax10:25A</t>
  </si>
  <si>
    <t>Contattore di potenza 2Nax10:25A</t>
  </si>
  <si>
    <t>*15.06.06.05.D</t>
  </si>
  <si>
    <t>Leistungs-Schutz mit Vorwahl 2Nax25A</t>
  </si>
  <si>
    <t>Contattore di potenza 2Nax25A a comando manuale</t>
  </si>
  <si>
    <t>*15.06.06.05.I</t>
  </si>
  <si>
    <t>Leistungs-Schtz 2Ncx25A</t>
  </si>
  <si>
    <t>Contattore di potenza 2Ncx25A</t>
  </si>
  <si>
    <t>*15.06.06.41.D</t>
  </si>
  <si>
    <t>Leistungs-Schutz 3Sx65A AC-3.</t>
  </si>
  <si>
    <t>Contattore 3Nax65A AC-3</t>
  </si>
  <si>
    <t>*15.06.08.01.A</t>
  </si>
  <si>
    <t>Trennschalter fr Sicherungseins䴺e + Schmelzsicherung 1Px0,5:32A.</t>
  </si>
  <si>
    <t>Base portafusibili modulare + fusibile 1Px0,5:32A</t>
  </si>
  <si>
    <t>*15.06.08.05.A</t>
  </si>
  <si>
    <t>Sicherungseins䴺e komplet mit Schmelzsicherung 3P+Nx0,5:25A</t>
  </si>
  <si>
    <t>Base portafusibili modulare + fusibile 3P+Nx0,5:25A</t>
  </si>
  <si>
    <t>*15.06.08.06.B</t>
  </si>
  <si>
    <t>Trennschalter fr Sicherungseins䴺e 3P+Nx200:400A</t>
  </si>
  <si>
    <t>Base portafusibili a coltello + fusibile 3P+Nx200:400A</t>
  </si>
  <si>
    <t>*15.06.12.03.B</t>
  </si>
  <si>
    <t>Thermomagnetischer C o D 2x40:63A 10kA</t>
  </si>
  <si>
    <t>Magnetotermico C o D 2x40:63A 10kA</t>
  </si>
  <si>
    <t>*15.06.12.06.A</t>
  </si>
  <si>
    <t>Thermomagnetischer C o D 4x1:32A 10kA</t>
  </si>
  <si>
    <t>Magnetotermico C o D 4x1:32A 10kA</t>
  </si>
  <si>
    <t>*15.06.12.06.B</t>
  </si>
  <si>
    <t>Thermomagnetischer C o D 4x40:63A 10kA</t>
  </si>
  <si>
    <t>Magnetotermico C o D 4x40:63A 10kA</t>
  </si>
  <si>
    <t>*15.06.13.06.C</t>
  </si>
  <si>
    <t>Thermomagnetischer C o D 4x80:125A 25kA</t>
  </si>
  <si>
    <t>Magnetotermico C o D 4x80:125A 25kA</t>
  </si>
  <si>
    <t>*15.06.14.06.A</t>
  </si>
  <si>
    <t>Thermomagnetischer 4x16:100A 25kA</t>
  </si>
  <si>
    <t>Magnetotermico 4x16:100A 25kA</t>
  </si>
  <si>
    <t>*15.06.14.06.B</t>
  </si>
  <si>
    <t>Thermomagnetischer 4x125:160A 25kA</t>
  </si>
  <si>
    <t>Magnetotermico 4x125:160A 25kA</t>
  </si>
  <si>
    <t>*15.06.20.42.B</t>
  </si>
  <si>
    <t>Fehlerstromschutzschalter 2x40:63A 0,3 Kl. A SEL.</t>
  </si>
  <si>
    <t>Blocco differ. 2x40:63A 0,3 cl. A SEL</t>
  </si>
  <si>
    <t>*15.06.22.21.A</t>
  </si>
  <si>
    <t>Fehlerstromschutzschalter 4x1:32A 0,03 Kl. A.</t>
  </si>
  <si>
    <t>Blocco differ. 4x1:32A 0,03 cl. A.</t>
  </si>
  <si>
    <t>*15.06.22.42.C</t>
  </si>
  <si>
    <t>Fehlerstromschutzschalter 4x80:125A 0,3 Kl. A SEL.</t>
  </si>
  <si>
    <t>Blocco differ. 4x80:125A 0,3 cl. A SEL.</t>
  </si>
  <si>
    <t>*15.06.22.91.A</t>
  </si>
  <si>
    <t>Fehlerstromschutzschalter 4x1:160A reg. Kl. A</t>
  </si>
  <si>
    <t>Blocco-differ. 4x1:160A cl.A reg.</t>
  </si>
  <si>
    <t>*15.06.90.01.C</t>
  </si>
  <si>
    <t>Messgeraete 3P+N +RS485</t>
  </si>
  <si>
    <t>Multimetro 3P+N +RS485.</t>
  </si>
  <si>
    <t>*15.06.91.01.A</t>
  </si>
  <si>
    <t>Schnittstelle RS485/ Ethernet.</t>
  </si>
  <si>
    <t>interfaccia RS485 a Ethernet</t>
  </si>
  <si>
    <t>*15.06.95.02.C</t>
  </si>
  <si>
    <t xml:space="preserve">Not-Aus-System </t>
  </si>
  <si>
    <t>Sistema comando emergenza per 11 bobine</t>
  </si>
  <si>
    <t>*15.08.08.02.B</t>
  </si>
  <si>
    <t>Auslösetaster mit Signallampe,</t>
  </si>
  <si>
    <t>Fornitura posa in opera e collegamento di pulsante di sgancio</t>
  </si>
  <si>
    <t>*15.08.09.00.A</t>
  </si>
  <si>
    <t>Mehrpreis fr Auslass in Stahlbeton: 15m</t>
  </si>
  <si>
    <t>Sovrapprezzo per attacco in cemento armato: 15m</t>
  </si>
  <si>
    <t>*15.08.10.01.A</t>
  </si>
  <si>
    <t xml:space="preserve">Unterputz-auslass in jedem Wandtyp für  jeden Steuerungsstelle </t>
  </si>
  <si>
    <t xml:space="preserve">Fornitura posa in opera e collegamento di attacco 1,5mm2 </t>
  </si>
  <si>
    <t>*15.08.10.01.B</t>
  </si>
  <si>
    <t>Unterputz-auslass fr Steuerung Jalousie: 15m</t>
  </si>
  <si>
    <t>Attacco incassato per comando tapparelle: 15m</t>
  </si>
  <si>
    <t>*15.08.10.01.C</t>
  </si>
  <si>
    <t>Unterputz-auslass fr Jalousie: 15m</t>
  </si>
  <si>
    <t>Attacco incassato per tapparelle: 15m</t>
  </si>
  <si>
    <t>*15.08.10.01.D</t>
  </si>
  <si>
    <t>Leerrohrauslass-Unterputz: 15m.</t>
  </si>
  <si>
    <t>Attacco incassato sola tubazione: 15m</t>
  </si>
  <si>
    <t>*15.08.10.01.F</t>
  </si>
  <si>
    <t>Unterputz-auslass in jedem Wandtyp für Thermostat</t>
  </si>
  <si>
    <t>Fornitura posa in opera e collegamento di attacco termostato</t>
  </si>
  <si>
    <t>*15.08.10.01.G</t>
  </si>
  <si>
    <t xml:space="preserve">Unterputz-auslass in jedem Wandtyp für Absauger, </t>
  </si>
  <si>
    <t>Fornitura posa in opera e collegamento di attacco aspiratore</t>
  </si>
  <si>
    <t>*15.08.10.02.A</t>
  </si>
  <si>
    <t>Unterputz-auslass  in jedem Wandtyp für  jeden Lichtpunkte</t>
  </si>
  <si>
    <t>Fornitura posa in opera e collegamento di attacco punto luce</t>
  </si>
  <si>
    <t>*15.08.10.02.B</t>
  </si>
  <si>
    <t xml:space="preserve">Unterputz-auslass  in jedem Wandtyp für  jeden weiteren parallelen Lichtpunkte </t>
  </si>
  <si>
    <t>Fornitura posa in opera e collegamento di attacco ulteriore punto luce</t>
  </si>
  <si>
    <t>*15.08.10.02.D</t>
  </si>
  <si>
    <t xml:space="preserve">Unterputz-auslass  in jedem Wandtyp für  Notlichtpunkte </t>
  </si>
  <si>
    <t>Fornitura posa in opera e collegamento di attacco illuminazione di sicurezza</t>
  </si>
  <si>
    <t>*15.08.10.03.A</t>
  </si>
  <si>
    <t>Unterputz-auslass in jedem Wandtyp für  Steckdose oder Stromverbraucher 230V</t>
  </si>
  <si>
    <t>Fornitura posa in opera e collegamento di attacco presa o utilizzatore 230V</t>
  </si>
  <si>
    <t>*15.08.10.03.B</t>
  </si>
  <si>
    <t>Unterputz-auslass in jedem Wandtyp für  Steckdose oder Stromverbraucher 230V, Strom bis zu 16A</t>
  </si>
  <si>
    <t>Fornitura posa in opera e collegamento di attacco  presa o utilizzatore 230V, corrente fino a 16A</t>
  </si>
  <si>
    <t>*15.08.14.02.A</t>
  </si>
  <si>
    <t>Aufputz-auslass für  jeden Lichtpunkte</t>
  </si>
  <si>
    <t>Fornitura posa in opera e collegamento di attacco vista per ogni punto luce</t>
  </si>
  <si>
    <t>*15.08.14.02.D</t>
  </si>
  <si>
    <t xml:space="preserve">Aufputz-auslass für  Notlichtpunkte </t>
  </si>
  <si>
    <t>Fornitura posa in opera e collegamento di attacco vista per punto illuminazione di sicurezza</t>
  </si>
  <si>
    <t>*15.08.14.03.B</t>
  </si>
  <si>
    <t xml:space="preserve"> Aufputz-auslass für  Steckdose oder Stromverbraucher 230V, Strom bis zu 16A</t>
  </si>
  <si>
    <t>Fornitura posa in opera e collegamento di attacco vista per presa o utilizzatore 230V, corrente fino a 16A</t>
  </si>
  <si>
    <t>*15.08.21.00.A</t>
  </si>
  <si>
    <t>Einpolig-Schalter 250V-10A</t>
  </si>
  <si>
    <t>Fornitura, posa in opera e collegamento nella scatola interruttore unipolare 250V-10A</t>
  </si>
  <si>
    <t>*15.08.21.00.D</t>
  </si>
  <si>
    <t xml:space="preserve">Zweipolig-Schalter 250V-16A </t>
  </si>
  <si>
    <t>Fornitura, posa in opera e collegamento nella scatola interruttore bipolare 250V-16A</t>
  </si>
  <si>
    <t>*15.08.21.03.A</t>
  </si>
  <si>
    <t>Einpolig-Taster Schliesser 250V-10A</t>
  </si>
  <si>
    <t>Fornitura, posa in opera e collegamento nella scatola  unipolare normalmente aperto 250V-10A</t>
  </si>
  <si>
    <t>*15.08.21.03.G</t>
  </si>
  <si>
    <t>Einpolig-Zugtaster Schliesser 250V-10A</t>
  </si>
  <si>
    <t>Fornitura, posa in opera e collegamento nella scatola  pulsante a tirante unipolare normalmente aperto 250V-10A</t>
  </si>
  <si>
    <t>*15.08.21.03.H</t>
  </si>
  <si>
    <t xml:space="preserve"> Einpolig-Taster Öffner 250V-10A</t>
  </si>
  <si>
    <t>Fornitura, posa in opera e collegamento nella scatola pulsante unipolare normalmente chiuso 250V-10A</t>
  </si>
  <si>
    <t>*15.08.21.03.I</t>
  </si>
  <si>
    <t>Schlüsseltaster 250V-10A</t>
  </si>
  <si>
    <t>Fornitura, posa in opera e collegamento nella scatola pulsante a chiave unipolare normalmente aperto 250V-10A</t>
  </si>
  <si>
    <t>*15.08.21.03.M</t>
  </si>
  <si>
    <t>Doppeltaster, mit mechanischer Verriegelung, Schliesser 1P NO + 1P NO 250V-10A</t>
  </si>
  <si>
    <t>Fornitura, posa in opera e collegamento nella scatola doppio pulsante interbloccato normalmente aperto 1P NO + 1P NO 250V-10A</t>
  </si>
  <si>
    <t>*15.08.21.05.A</t>
  </si>
  <si>
    <t xml:space="preserve"> Bewegungsmelder </t>
  </si>
  <si>
    <t>Fornitura, posa in opera e collegamento nella scatola rilevatore di movimento,</t>
  </si>
  <si>
    <t>*15.08.21.12.B</t>
  </si>
  <si>
    <t>Steckdose P30 oder Schuko 2P+T 250V-16A</t>
  </si>
  <si>
    <t>Fornitura, posa in opera e collegamento nella scatola presa P30 o Schuko 2P+T 250V-16A</t>
  </si>
  <si>
    <t>*15.08.21.12.D</t>
  </si>
  <si>
    <t>Steckdose 2P+T 250V 10-16A.</t>
  </si>
  <si>
    <t>Presa 2P+T 250V-10-16A</t>
  </si>
  <si>
    <t>*15.08.21.30.A</t>
  </si>
  <si>
    <t xml:space="preserve">Klingel 230V </t>
  </si>
  <si>
    <t>Fornitura, posa in opera e collegamento nella scatola  suoneria 230V</t>
  </si>
  <si>
    <t>*15.08.21.31.A</t>
  </si>
  <si>
    <t>Signallampe</t>
  </si>
  <si>
    <t>Fornitura, posa in opera e collegamento nella scatola spia luminosa</t>
  </si>
  <si>
    <t>*15.08.21.32.A</t>
  </si>
  <si>
    <t>Relais 1wx10A-250V</t>
  </si>
  <si>
    <t>Fornitura, posa in opera e collegamento nella scatola relè monostabile 1sx10A-250V.</t>
  </si>
  <si>
    <t>*15.08.24.10.A</t>
  </si>
  <si>
    <t xml:space="preserve"> Rahmenschutz IP55</t>
  </si>
  <si>
    <t>Fornitura e posa in opera di placca di protezione IP55</t>
  </si>
  <si>
    <t>*15.08.24.10.B</t>
  </si>
  <si>
    <t xml:space="preserve"> Umgebungsthermostat</t>
  </si>
  <si>
    <t>Fornitura, posa in opera e collegamento nella scatola termostato ambiente</t>
  </si>
  <si>
    <t>*15.08.24.10.C</t>
  </si>
  <si>
    <t xml:space="preserve">Chronothermostats </t>
  </si>
  <si>
    <t>Fornitura, posa in opera e collegamento nella scatola cronotermostato digitale</t>
  </si>
  <si>
    <t>*15.08.25.10.B</t>
  </si>
  <si>
    <t xml:space="preserve">Bewegungsmelder. </t>
  </si>
  <si>
    <t>Fornitura, posa in opera e collegamento di rilevatore di movimento.</t>
  </si>
  <si>
    <t>*15.08.50.00.A</t>
  </si>
  <si>
    <t>Bodensteckdosens䵬e 4+4 Module</t>
  </si>
  <si>
    <t>Torretta bifacciale alluminio 4+4 moduli</t>
  </si>
  <si>
    <t>*15.08.90.01.A</t>
  </si>
  <si>
    <t>Verbindung von Elektrogeräte bis zu 7 Drähte,</t>
  </si>
  <si>
    <t xml:space="preserve">Collegamento di apparecchiatura elettrica </t>
  </si>
  <si>
    <t>*15.13.01.10.A</t>
  </si>
  <si>
    <t>Auslass Notbel. zentr.: 15m</t>
  </si>
  <si>
    <t>Attacco IS centr: 15m</t>
  </si>
  <si>
    <t>*15.13.10.10.A</t>
  </si>
  <si>
    <t>Notstromversorgung 2kVA</t>
  </si>
  <si>
    <t>Soccorritore 2kVA</t>
  </si>
  <si>
    <t>*15.16.03.01.c</t>
  </si>
  <si>
    <t>Video-Auߥnstelle: 5 Tasten</t>
  </si>
  <si>
    <t>Punto video-citofono esterno: 5 pulsanti</t>
  </si>
  <si>
    <t>*15.16.03.02</t>
  </si>
  <si>
    <t xml:space="preserve">Netzgerät für die Video-Torsprechanlage </t>
  </si>
  <si>
    <t>Alimentatore per l'impian ... e degli accessori necessari</t>
  </si>
  <si>
    <t>*15.16.03.03</t>
  </si>
  <si>
    <t xml:space="preserve">Video-Innenstelle, </t>
  </si>
  <si>
    <t>Punto video-citofono inte ... e e alla serratura elettrica.</t>
  </si>
  <si>
    <t>*15.17.01.02</t>
  </si>
  <si>
    <t>Antennenanlage</t>
  </si>
  <si>
    <t>Impianto antenne</t>
  </si>
  <si>
    <t>*15.17.02.01.A</t>
  </si>
  <si>
    <t>Verstärker TV: 8 TV-Steckdosen</t>
  </si>
  <si>
    <t>Centrale di amplificazione TV: 8 prese TV.</t>
  </si>
  <si>
    <t>*15.17.05.01.B</t>
  </si>
  <si>
    <t>Leerrohrauslass-Unterputz:TV 15mØ25mm.</t>
  </si>
  <si>
    <t>Attacco incassato sola tubazione:TV15m.</t>
  </si>
  <si>
    <t>*15.17.10.00.A</t>
  </si>
  <si>
    <t>Coaxialkabel 75Ohm</t>
  </si>
  <si>
    <t>Cavo coassiale 75Ohm</t>
  </si>
  <si>
    <t>*15.17.95.01.A</t>
  </si>
  <si>
    <t>Antennensteckdose</t>
  </si>
  <si>
    <t>presa TV</t>
  </si>
  <si>
    <t>*15.35.10.01.A</t>
  </si>
  <si>
    <t>Unterputz-Leerrohrauslass fr EDV-Steckdose.</t>
  </si>
  <si>
    <t>Attacco incassato solo tubo presa cablaggio strutturato.</t>
  </si>
  <si>
    <t>*15.35.20.18.C</t>
  </si>
  <si>
    <t>Cavo TE/HR 50cp</t>
  </si>
  <si>
    <t>*15.35.21.02.B</t>
  </si>
  <si>
    <t>F/UTP cat. 6</t>
  </si>
  <si>
    <t>*15.35.22.01.A</t>
  </si>
  <si>
    <t>Optikfaserkabel 6 Fasen 50/125</t>
  </si>
  <si>
    <t>Cavo fibra ottica 6 fibre 50/125</t>
  </si>
  <si>
    <t>*15.35.23.00.G</t>
  </si>
  <si>
    <t>.Patchkabel Cat. 6 F/UTP 0,5-2m.</t>
  </si>
  <si>
    <t>Patchcord cat.6 F/UTP 0,5-2m.</t>
  </si>
  <si>
    <t>*15.35.24.00.A</t>
  </si>
  <si>
    <t>Patchkabel FO 50/125 (OM2) SC-RJ/MT-RJ</t>
  </si>
  <si>
    <t>Patchcord FO 50/125 (OM2) SC-RJ/MT-RJ</t>
  </si>
  <si>
    <t>*15.35.30.01.A</t>
  </si>
  <si>
    <t>Telefonsteckdose RJ11 Cat. 3.</t>
  </si>
  <si>
    <t>Presa telefonica RJ11 cat.3.</t>
  </si>
  <si>
    <t>*15.35.30.01.H</t>
  </si>
  <si>
    <t>Datendose RJ45 Cat. 6 geschirmt</t>
  </si>
  <si>
    <t>Frutto presa RJ45 cat.6 schermataDatendose RJ45</t>
  </si>
  <si>
    <t>*15.35.45.10.M</t>
  </si>
  <si>
    <t>Rack 19" 42U B600xT600xH2000 Tr aus Glas.</t>
  </si>
  <si>
    <t>Rack 19" 42U L600xP600xA2000 porta in vetro.</t>
  </si>
  <si>
    <t>*15.35.50.00.A</t>
  </si>
  <si>
    <t>Abdeckung Rack 19" 1U.</t>
  </si>
  <si>
    <t>Pannello cieco Rack 19" 1U</t>
  </si>
  <si>
    <t>*15.35.50.10.A</t>
  </si>
  <si>
    <t>Kabeldurchgangstafel fr Rack 19" 1U.</t>
  </si>
  <si>
    <t>Pannello passacavi Rack 19" 1U</t>
  </si>
  <si>
    <t>*15.35.50.20.A</t>
  </si>
  <si>
    <t>Speisung 6 Steckdosen und automatische Schalter.</t>
  </si>
  <si>
    <t>Alimentazione 6 prese e int autom. Rack 19" 1,5U</t>
  </si>
  <si>
    <t>*15.35.50.31.B</t>
  </si>
  <si>
    <t>Schrankbrett 600x600</t>
  </si>
  <si>
    <t>Ripiano di supporto 600x600.</t>
  </si>
  <si>
    <t>*15.35.51.01.A</t>
  </si>
  <si>
    <t>Voicepanel 5x10xRJ45 cat.3</t>
  </si>
  <si>
    <t>*15.35.51.11.G</t>
  </si>
  <si>
    <t>Patch Panel 24xRJ45 Cat. 6 F/UTP.</t>
  </si>
  <si>
    <t>Patch Panel 24xRJ45 cat.6 F/UTP</t>
  </si>
  <si>
    <t>*15.35.90.00.A</t>
  </si>
  <si>
    <t>Kollaudierung</t>
  </si>
  <si>
    <t>Certificazione</t>
  </si>
  <si>
    <t>*15.45.00.01.A</t>
  </si>
  <si>
    <t>Leerrohrauslass fr Ringanlagen</t>
  </si>
  <si>
    <t>Attacco sola tubazione impianto loop</t>
  </si>
  <si>
    <t>*15.45.00.05.A</t>
  </si>
  <si>
    <t>Auslass fr Optische Wiederholer</t>
  </si>
  <si>
    <t>Attacco per ripetitore ottico</t>
  </si>
  <si>
    <t>*15.45.00.10.A</t>
  </si>
  <si>
    <t>Leerrohrauslass fr Alarm</t>
  </si>
  <si>
    <t>Attacco sola tubazione dispositivi di allarme</t>
  </si>
  <si>
    <t>*15.45.00.20.A</t>
  </si>
  <si>
    <t>Auslass fr Brandschutzklappe: 15m</t>
  </si>
  <si>
    <t>Attacco per serranda tagliafuoco: 15m</t>
  </si>
  <si>
    <t>*15.45.01.02.H</t>
  </si>
  <si>
    <t>Brandmeldezentrale 3 Ringleitungen</t>
  </si>
  <si>
    <t>Centrale rivelazione incendi 3 loop</t>
  </si>
  <si>
    <t>*15.45.02.02.A</t>
  </si>
  <si>
    <t>Optischer Rauchmelder</t>
  </si>
  <si>
    <t>Rivelatore ottico di fumo</t>
  </si>
  <si>
    <t>*15.45.02.02.H</t>
  </si>
  <si>
    <t>Rauchmelder fr Lftungskanal</t>
  </si>
  <si>
    <t>Rivelatore di fumo per condotte di ventilazione</t>
  </si>
  <si>
    <t>*15.45.03.02.A</t>
  </si>
  <si>
    <t>Druckknopfhandmelder</t>
  </si>
  <si>
    <t>Pulsante manuale a rottura vetro</t>
  </si>
  <si>
    <t>*15.45.04.03.A</t>
  </si>
  <si>
    <t>Optisch-akustischer Signalgeber</t>
  </si>
  <si>
    <t>Pannello ottico-acustico</t>
  </si>
  <si>
    <t>*15.45.04.04.A</t>
  </si>
  <si>
    <t>Aussensirene mit Blinkleuchte und Notstromversorgung.</t>
  </si>
  <si>
    <t>Sirena autoalimentata da esterno con lampeggiante</t>
  </si>
  <si>
    <t>*15.45.04.10.B</t>
  </si>
  <si>
    <t>Optisch-Wiederholer</t>
  </si>
  <si>
    <t>Ripetitore ottico ؠ26mmxH60mmO</t>
  </si>
  <si>
    <t>*15.45.05.01</t>
  </si>
  <si>
    <t>Schaltaktor</t>
  </si>
  <si>
    <t>Modulo uscita a relè</t>
  </si>
  <si>
    <t>*15.45.05.02.A</t>
  </si>
  <si>
    <t>Koppler 4 IN 2 OUT</t>
  </si>
  <si>
    <t>Modulo 4 IN 2 OUT</t>
  </si>
  <si>
    <t>*15.45.08.01.A</t>
  </si>
  <si>
    <t>Feuerresistentem Kabel fuer Ringanlage</t>
  </si>
  <si>
    <t>Cavo Loop resistente al fuoco</t>
  </si>
  <si>
    <t>*15.45.08.10.A</t>
  </si>
  <si>
    <t>Kabel fuer Alarm</t>
  </si>
  <si>
    <t>Cavo sirene</t>
  </si>
  <si>
    <t>*15.45.10.02.D</t>
  </si>
  <si>
    <t>Telefonwählgerät</t>
  </si>
  <si>
    <t>Combinatore telefonico</t>
  </si>
  <si>
    <t>*15.45.11.01.A</t>
  </si>
  <si>
    <t>Fernbedienteil</t>
  </si>
  <si>
    <t>Controllo remoto</t>
  </si>
  <si>
    <t>*15.77.01.01.A</t>
  </si>
  <si>
    <t>Hauptuhr</t>
  </si>
  <si>
    <t>Orologio pilota</t>
  </si>
  <si>
    <t>*15.77.01.01.B</t>
  </si>
  <si>
    <t>Nebenuhr</t>
  </si>
  <si>
    <t>Orologio secondario</t>
  </si>
  <si>
    <t>*15.77.01.01.C</t>
  </si>
  <si>
    <t xml:space="preserve">Funkempfänger </t>
  </si>
  <si>
    <t>Radioricevitore</t>
  </si>
  <si>
    <t>*15.85.10.01.A</t>
  </si>
  <si>
    <t>Unterputz-auslass fr Bus: 15m.</t>
  </si>
  <si>
    <t>Attacco incassato per bus: 15m.U</t>
  </si>
  <si>
    <t>*15.85.10.02.A</t>
  </si>
  <si>
    <t>Aufputz-auslass fr Bus: 15m</t>
  </si>
  <si>
    <t>Attacco a vista per bus: 15m</t>
  </si>
  <si>
    <t>*15.85.20.00.A</t>
  </si>
  <si>
    <t>Kabel BUS DALI</t>
  </si>
  <si>
    <t>Cavo BUS DALI</t>
  </si>
  <si>
    <t>*15.85.31.10.A</t>
  </si>
  <si>
    <t>Spannungsversorgung 24V AC - 1A</t>
  </si>
  <si>
    <t>Alimentatore 24Vc.a.-1A</t>
  </si>
  <si>
    <t>*15.85.33.00.B</t>
  </si>
  <si>
    <t>EIB-Spannungsversorgung 640mA</t>
  </si>
  <si>
    <t>Alimentatore bus EIB 640mA 1x64</t>
  </si>
  <si>
    <t>*15.85.33.10.A</t>
  </si>
  <si>
    <t>EIB-Linienkoppler</t>
  </si>
  <si>
    <t>Accoppiatore linee bus EIB</t>
  </si>
  <si>
    <t>*15.85.50.00.B</t>
  </si>
  <si>
    <t>EIB-Bin䲥ingang 4fach</t>
  </si>
  <si>
    <t>Modulo di ingresso binario EIB 4 canali</t>
  </si>
  <si>
    <t>*15.85.50.02.A</t>
  </si>
  <si>
    <t>EIB-Bin䲥ingang 2fach. Unterputz</t>
  </si>
  <si>
    <t>Modulo di ingresso binario EIB 2 canali da incasso</t>
  </si>
  <si>
    <t>*15.85.50.02.B</t>
  </si>
  <si>
    <t>EIB-Bin䲥ingang 4fach. Unterputz</t>
  </si>
  <si>
    <t>Modulo di ingresso binario EIB 4 canali da incasso</t>
  </si>
  <si>
    <t>*15.85.55.00.A</t>
  </si>
  <si>
    <t>EIB-Wetterstation 4 Analogeingaengee</t>
  </si>
  <si>
    <t>Stazione meteo EIB 4 ingressi analogici</t>
  </si>
  <si>
    <t>*15.85.55.00.B</t>
  </si>
  <si>
    <t>Windsensor fr EIB-Wetterstation</t>
  </si>
  <si>
    <t>Anemometro per stazione meteo EIB</t>
  </si>
  <si>
    <t>*15.85.55.00.C</t>
  </si>
  <si>
    <t>Regensensor fr EIB-Wetterstation</t>
  </si>
  <si>
    <t>Sensore di pioggia per stazione meteo EIB</t>
  </si>
  <si>
    <t>*15.85.55.00.D</t>
  </si>
  <si>
    <t>D䭭erungssensor fr EIB-Wetterstation</t>
  </si>
  <si>
    <t>Sensore di sensore crepuscolare per stazione meteo EIB</t>
  </si>
  <si>
    <t>*15.85.55.00.E</t>
  </si>
  <si>
    <t>Temperatursensor fr EIB-Wetterstation.</t>
  </si>
  <si>
    <t>Sensore di sensore di temperatura per stazione meteo EIB</t>
  </si>
  <si>
    <t>*15.85.60.00.B</t>
  </si>
  <si>
    <t>EIB-Schaltaktor 4fach 16A</t>
  </si>
  <si>
    <t>Attuatore a relè EIB 4 canali 16A</t>
  </si>
  <si>
    <t>*15.85.60.00.C</t>
  </si>
  <si>
    <t>EIB-Schaltaktor 8fach 16A</t>
  </si>
  <si>
    <t>Attuatore a relè EIB 8 canali 16A</t>
  </si>
  <si>
    <t>*15.85.60.02.B</t>
  </si>
  <si>
    <t>EIB-Schaltaktor 1fach 16A Unterputzmontage.</t>
  </si>
  <si>
    <t>Attuatore a relè EIB 1 canali 16A da incasso</t>
  </si>
  <si>
    <t>*15.85.61.02.D</t>
  </si>
  <si>
    <t>EIB-Jalosueaktor 1fach 16A Unterputzmontage.</t>
  </si>
  <si>
    <t>Attuatore tenda EIB 1 canali 16A da incasso.</t>
  </si>
  <si>
    <t>*15.85.70.00.A</t>
  </si>
  <si>
    <t>EIB-Verknpfungskontroller</t>
  </si>
  <si>
    <t>Modulo logico EIB.</t>
  </si>
  <si>
    <t>*15.85.70.50.A</t>
  </si>
  <si>
    <t>EIB-Wochenschaltuhr 2 Kanal</t>
  </si>
  <si>
    <t>Orologio settimanale EIB 2 canali.</t>
  </si>
  <si>
    <t>*15.85.90.00.A</t>
  </si>
  <si>
    <t>Programmierung EIB-Anlage.</t>
  </si>
  <si>
    <t>Programmazione impianto EIB.</t>
  </si>
  <si>
    <t>*15.85.93.00.B</t>
  </si>
  <si>
    <t>EIB/USB Datenschnittstelle</t>
  </si>
  <si>
    <t>Interfaccia EIB/USB</t>
  </si>
  <si>
    <t>*15.85.93.10.B</t>
  </si>
  <si>
    <t>Schnittstelle EIB/DALI</t>
  </si>
  <si>
    <t>Interfaccia EIB/DALI</t>
  </si>
  <si>
    <t>15.04.01.01.a</t>
  </si>
  <si>
    <t>Installationsrohre aus PVC, flexibel: D=25 mm</t>
  </si>
  <si>
    <t>Tubazioni flessibili in PVC: D=25 mm</t>
  </si>
  <si>
    <t>15.04.01.01.b</t>
  </si>
  <si>
    <t>Installationsrohre aus PVC, flexibel: D=32 mm</t>
  </si>
  <si>
    <t>Tubazioni flessibili in PVC: D=32 mm</t>
  </si>
  <si>
    <t>15.04.01.01.c</t>
  </si>
  <si>
    <t>Installationsrohre aus PVC, flexibel: D=40 mm</t>
  </si>
  <si>
    <t>Tubazioni flessibili in PVC: D=40 mm</t>
  </si>
  <si>
    <t>15.04.01.01.d</t>
  </si>
  <si>
    <t>Installationsrohre aus PVC, flexibel: D=50 mm</t>
  </si>
  <si>
    <t>Tubazioni flessibili in PVC: D=50 mm</t>
  </si>
  <si>
    <t>15.04.01.01.e</t>
  </si>
  <si>
    <t>Installationsrohre aus PVC, flexibel: D=63 mm</t>
  </si>
  <si>
    <t>Tubazioni flessibili in PVC: D=63 mm</t>
  </si>
  <si>
    <t>15.04.03.01.c</t>
  </si>
  <si>
    <t>Polyäthylenrohre D=63 mm</t>
  </si>
  <si>
    <t>Tubazioni in polietilene D=63 mm</t>
  </si>
  <si>
    <t>15.04.03.01.f</t>
  </si>
  <si>
    <t>Polyäthylenrohre D=110 mm</t>
  </si>
  <si>
    <t>Tubazioni in polietilene D=110 mm</t>
  </si>
  <si>
    <t>15.05.01.01.a</t>
  </si>
  <si>
    <t>N07V-K 1x1,5 mm2</t>
  </si>
  <si>
    <t>Linea con conduttori unipolari flessibili N07V-K 1x1,5 mm2</t>
  </si>
  <si>
    <t>15.05.01.01.b</t>
  </si>
  <si>
    <t xml:space="preserve"> N07V-K 1x2,5 mm2</t>
  </si>
  <si>
    <t>Linea con conduttori unipolari flessibili N07V-K 1x2,5 mm2</t>
  </si>
  <si>
    <t>15.05.01.01.c</t>
  </si>
  <si>
    <t xml:space="preserve"> N07V-K 1x4 mm2</t>
  </si>
  <si>
    <t>Linea con conduttori unipolari flessibili N07V-K 1x4 mm2</t>
  </si>
  <si>
    <t>15.05.01.01.d</t>
  </si>
  <si>
    <t xml:space="preserve"> N07V-K 1x6 mm2</t>
  </si>
  <si>
    <t>Linea con conduttori unipolari flessibili N07V-K 1x6 mm2</t>
  </si>
  <si>
    <t>15.05.01.01.f</t>
  </si>
  <si>
    <t xml:space="preserve"> N07V-K 1x16 mm2</t>
  </si>
  <si>
    <t>Linea con conduttori unipolari flessibili N07V-K 1x16 mm2</t>
  </si>
  <si>
    <t>15.05.01.01.g</t>
  </si>
  <si>
    <t>N07V-K 1x25 mm2</t>
  </si>
  <si>
    <t>Linea con conduttori unipolari flessibili N07V-K 1x25 mm2</t>
  </si>
  <si>
    <t>15.05.01.01.j</t>
  </si>
  <si>
    <t xml:space="preserve"> N07V-K 1x70 mm2</t>
  </si>
  <si>
    <t>Linea con conduttori unipolari flessibili N07V-K 1x70 mm2</t>
  </si>
  <si>
    <t>15.05.02.01.a</t>
  </si>
  <si>
    <t xml:space="preserve"> FROR 450/750V 2x1,5 mm2</t>
  </si>
  <si>
    <t>Linee con cavi flessibili, bipolari FROR 450/750V 2x1,5 mm2</t>
  </si>
  <si>
    <t>15.05.03.01.a</t>
  </si>
  <si>
    <t xml:space="preserve"> FG7OR0,6/1KV 1x25 mm2</t>
  </si>
  <si>
    <t>Linee unipolari con cavi flessibili in rame FG7OR0,6/1KV 1x25 mm2</t>
  </si>
  <si>
    <t>15.05.03.01.f</t>
  </si>
  <si>
    <t xml:space="preserve"> FG7OR0,6/1KV 1x120 mm2</t>
  </si>
  <si>
    <t>Linee unipolari con cavi flessibili in rame FG7OR0,6/1KV 1x120 mm2</t>
  </si>
  <si>
    <t>15.05.03.02.a</t>
  </si>
  <si>
    <t xml:space="preserve"> FG7OR0,6/1KV 2x1,5 mm2</t>
  </si>
  <si>
    <t>Linee bipolari con cavi flessibili in rame FG7OR0,6/1KV 2x1,5 mm2</t>
  </si>
  <si>
    <t>15.05.03.02.b</t>
  </si>
  <si>
    <t xml:space="preserve"> FG7OR0,6/1KV 2x2,5 mm2</t>
  </si>
  <si>
    <t>Linee bipolari con cavi flessibili in rame FG7OR0,6/1KV 2x2,5 mm2</t>
  </si>
  <si>
    <t>15.05.03.03.a</t>
  </si>
  <si>
    <t xml:space="preserve"> FG7OR0,6/1KV 3x1,5 mm2</t>
  </si>
  <si>
    <t>Linee tripolari con cavi flessibili in rame FG7OR0,6/1KV 3x1,5 mm2</t>
  </si>
  <si>
    <t>15.05.03.03.b</t>
  </si>
  <si>
    <t xml:space="preserve"> FG7OR0,6/1KV 3x2,5 mm2</t>
  </si>
  <si>
    <t>Linee tripolari con cavi flessibili in rame FG7OR0,6/1KV 3x2,5 mm2</t>
  </si>
  <si>
    <t>15.05.03.03.c</t>
  </si>
  <si>
    <t xml:space="preserve"> FG7OR0,6/1KV 3x4 mm2</t>
  </si>
  <si>
    <t>Linee tripolari con cavi flessibili in rame FG7OR0,6/1KV 3x4 mm2</t>
  </si>
  <si>
    <t>15.05.03.03.d</t>
  </si>
  <si>
    <t>FG7OR0,6/1KV 3x6 mm2</t>
  </si>
  <si>
    <t>Linee tripolari con cavi flessibili in rame FG7OR0,6/1KV 3x6 mm2</t>
  </si>
  <si>
    <t>15.05.03.05.e</t>
  </si>
  <si>
    <t>FG7OR0,6/1KV 5x10 mm2</t>
  </si>
  <si>
    <t>Linee pentapolari con cavi flessibili in rame FG7OR0,6/1KV 5x10 mm2</t>
  </si>
  <si>
    <t>15.05.05.02.c</t>
  </si>
  <si>
    <t xml:space="preserve"> FTG10OM1 0,6/1KV 2x4 mm2</t>
  </si>
  <si>
    <t>Linee bipolari con cavi flessibili in rame FTG10OM1 0,6/1KV 2x4 mm2</t>
  </si>
  <si>
    <t>15.05.05.03.a</t>
  </si>
  <si>
    <t xml:space="preserve"> FTG10OM1 0,6/1KV 3x1,5 mm2</t>
  </si>
  <si>
    <t>Linee tripolari con cavi flessibili in rame FTG10OM1 0,6/1KV 3x1,5 mm2</t>
  </si>
  <si>
    <t>15.05.05.03.b</t>
  </si>
  <si>
    <t xml:space="preserve"> FTG10OM1 0,6/1KV 3x2,5 mm2</t>
  </si>
  <si>
    <t>Linee tripolari con cavi flessibili in rame FTG10OM1 0,6/1KV 3x2,5 mm2</t>
  </si>
  <si>
    <t>15.06.01.03.b</t>
  </si>
  <si>
    <t xml:space="preserve"> verteiler mit In&lt;63A, Aufputzausfhrung Platzeinheiten: 24</t>
  </si>
  <si>
    <t>Quadretto stagno in materiale plastico con In&lt;63 A, moduli 24</t>
  </si>
  <si>
    <t>15.06.01.03.c</t>
  </si>
  <si>
    <t>verteiler mit In&lt;63A, Aufputzausfhrung Platzeinheiten: 36</t>
  </si>
  <si>
    <t>Quadretto stagno in materiale plastico con In&lt;63 A, moduli 36</t>
  </si>
  <si>
    <t>15.06.04.01.b</t>
  </si>
  <si>
    <t>Standschrank komplett mit Sockel 2000x550x250mm</t>
  </si>
  <si>
    <t>Quadri elettrici per la distribuzione in bassa tensione  &lt;630A, 2000x550x250mm</t>
  </si>
  <si>
    <t>15.06.10.01.a</t>
  </si>
  <si>
    <t>Ausschalter - Trenner in Modularbauweise Nennstrom 2x25 A</t>
  </si>
  <si>
    <t>Interruttore di manovra - sezionatore corrente nominale 2x25 A</t>
  </si>
  <si>
    <t>15.06.10.01.c</t>
  </si>
  <si>
    <t>Ausschalter - Trenner in Modularbauweise Nennstrom 2x63 A</t>
  </si>
  <si>
    <t>Interruttore di manovra - sezionatore corrente nominale 2x63 A</t>
  </si>
  <si>
    <t>15.06.10.02.b</t>
  </si>
  <si>
    <t>Lasttrennschalter mit Schalthebel Nennstrom 4x100 A</t>
  </si>
  <si>
    <t>Sezionatore sottocarico con manopola bloccabile 4x100 A</t>
  </si>
  <si>
    <t>15.06.10.02.c</t>
  </si>
  <si>
    <t>Lasttrennschalter mit Schalthebel Nennstrom 4x160 A</t>
  </si>
  <si>
    <t>Sezionatore sottocarico con manopola bloccabile  4x160 A</t>
  </si>
  <si>
    <t>15.06.31.01.b</t>
  </si>
  <si>
    <t>Fehlerstromschutzschalter thermomagnetisch  1x10 A+N, Idn= 0,03A 2 Moduleinheiten</t>
  </si>
  <si>
    <t xml:space="preserve">Interruttore magnetotermico-differenziale 1+N 0,03A 6kA C </t>
  </si>
  <si>
    <t>15.06.31.01.c</t>
  </si>
  <si>
    <t>Fehlerstromschutzschalter thermomagnetisch  1x16 A+N, Idn= 0,03A - 2 Moduleinheiten</t>
  </si>
  <si>
    <t>15.06.32.02.b</t>
  </si>
  <si>
    <t>Fehlerstromschutzschalter thermomagnetisch 2x10 A, Idn= 0,03A - 4 Moduleinheiten</t>
  </si>
  <si>
    <t>15.06.72.05.a</t>
  </si>
  <si>
    <t>§Stromwandler Primärstrom 160 A</t>
  </si>
  <si>
    <t>Trasformatore corrente primaria fino a 160 A</t>
  </si>
  <si>
    <t>15.06.81.03</t>
  </si>
  <si>
    <t>Kombi-Ableiter vierpolig ... nnung Uc=255 V SPD des Typ 1</t>
  </si>
  <si>
    <t>Scaricatore-limitatore co ... ativa Uc=255 V SPD di tipo 1</t>
  </si>
  <si>
    <t>15.06.81.11</t>
  </si>
  <si>
    <t>Überspannungsableiter zweipolig der Anforderungsklasse 2</t>
  </si>
  <si>
    <t>Limitatore di sovratensio ... di segnalatore di intervento  tipo 2 bipolare</t>
  </si>
  <si>
    <t>15.06.81.12</t>
  </si>
  <si>
    <t>Überspannungsableiter vierpolig der Anforderungsklasse 2</t>
  </si>
  <si>
    <t>Limitatore di sovratensio ... di segnalatore di intervento tipo 2  quadripolare</t>
  </si>
  <si>
    <t>15.06.91.01</t>
  </si>
  <si>
    <t>Arbeitsstromauslösespule für Schaltgeräte in Modulbauweise 110-415V AC; 110 VDC oder 14-48V DC/AC</t>
  </si>
  <si>
    <t>Bobina a lancio di corren ... 5V AC; 110 VDC o 14-48V DC/AC</t>
  </si>
  <si>
    <t>15.06.91.11</t>
  </si>
  <si>
    <t>Hilfskontakt fuer Einbau an Schaltorgane in Modulbauweise</t>
  </si>
  <si>
    <t>Contatto ausiliario per m ... gani di comando tipo modulare</t>
  </si>
  <si>
    <t>15.06.91.21.b</t>
  </si>
  <si>
    <t>Sicherheitstransformator Wechselstromtransformator 230/12-24V 40VA</t>
  </si>
  <si>
    <t>Trasformatore di sicurezza monofase 230/12-24V 40VA</t>
  </si>
  <si>
    <t>15.14.01.01</t>
  </si>
  <si>
    <t>Fundamenterder: 30x3,5 mm ... n und Korrosionsschutzbinden.</t>
  </si>
  <si>
    <t>Piattina di messa a terra ... i e fasciature anticorrosive</t>
  </si>
  <si>
    <t>15.14.02.01</t>
  </si>
  <si>
    <t>Potentialausgleichschiene ... offabdeckhaube: 200x65x56 mm.</t>
  </si>
  <si>
    <t>Barra di equipotenzialità ... mm, fornita e posta in opera 200x65x56 mm.</t>
  </si>
  <si>
    <t>15.14.02.02.a</t>
  </si>
  <si>
    <t>Potentialausgleich: im Heizraum</t>
  </si>
  <si>
    <t>Colleg. equipotenz.: centr. Termica</t>
  </si>
  <si>
    <t>15.14.02.02.b</t>
  </si>
  <si>
    <t>Potentialausgleich: im Lftungsraum</t>
  </si>
  <si>
    <t>Colleg. equipotenz.: centr. ventila.</t>
  </si>
  <si>
    <t>15.14.02.02.d</t>
  </si>
  <si>
    <t>Potentialausgleich: im Fahrschacht Aufzug</t>
  </si>
  <si>
    <t>Colleg. equipotenz.: vano ascensore</t>
  </si>
  <si>
    <t>15.14.02.03</t>
  </si>
  <si>
    <t>Potentialausgleich in der Naßzelle</t>
  </si>
  <si>
    <t>Collegamento equipotenzia ... morsetti e adeguati collari</t>
  </si>
  <si>
    <t>15.14.02.03.B</t>
  </si>
  <si>
    <t xml:space="preserve"> Potenzialausgleich für Medizinräume Gruppe 1</t>
  </si>
  <si>
    <t>Collegamento equipotenziale supplementare per locali medici</t>
  </si>
  <si>
    <t>15.14.02.05.A</t>
  </si>
  <si>
    <t>Mess- und Prfprotokolles der Erdungsanlage</t>
  </si>
  <si>
    <t>Misura di terra</t>
  </si>
  <si>
    <t>15.14.12.01.A</t>
  </si>
  <si>
    <t>Erdungsfestpunkte mit Anschlussachset</t>
  </si>
  <si>
    <t>Punto fisso di terra con astina</t>
  </si>
  <si>
    <t>15.29.02.02</t>
  </si>
  <si>
    <t>Selbstregelnde Heizleitung</t>
  </si>
  <si>
    <t>Cavo scaldante autoregola ... e in partenza dalla centrale</t>
  </si>
  <si>
    <t>Boden Fundamente ausheben: teilweise Abtransport, teilweise Zwischenlagerung</t>
  </si>
  <si>
    <t>Boden Baugrube lösen und Baugelände abräumen</t>
  </si>
  <si>
    <t>Außentreppen inkl. Fundamente</t>
  </si>
  <si>
    <t>Muratura cls per pareti 40 cm e oltre compr. Casseri:  C25/30 XC4/XF1</t>
  </si>
  <si>
    <t>Keramische Fliesen Wand</t>
  </si>
  <si>
    <t>Piastrelle monocottura parete</t>
  </si>
  <si>
    <t>Innentür mit Futter oder Pfostenstock und Verkleidung mit Glaseinsatz</t>
  </si>
  <si>
    <t>Porta interna con cassa e mostra o con telaio fisso con parte in vetro inserita</t>
  </si>
  <si>
    <t>Feuerschutztür Alu verglast und Fensterwand Alu, zweiteilig, verglast;  alles REI 60'</t>
  </si>
  <si>
    <t>Porta tagliafuoco in alluminio vetrata e vetrata fissa in alluminio a due parti: il tutto REI 60'</t>
  </si>
  <si>
    <t>Tipo veneziane 60mm (1500x2800) montata in cassonetto a nicchia tipo 1</t>
  </si>
  <si>
    <t>Tipo veneziane 60mm (1500x1800) montata in cassonetto a nicchia tipo 1</t>
  </si>
  <si>
    <r>
      <t xml:space="preserve">ERRICHTUNG DES GESUNDHEITS- UND SOZIALSPRENGELS WIPPTAL IN DER GEMEINDE STERZING
REALIZZAZIONE DEL DISTRETTO SOCIOSANITARIO WIPPTAL NEL COMUNE DI VIPITENO
</t>
    </r>
    <r>
      <rPr>
        <b/>
        <sz val="10"/>
        <color indexed="8"/>
        <rFont val="Arial"/>
        <family val="2"/>
      </rPr>
      <t xml:space="preserve">Anlage 3 - KATEGORIEN DER ARBEITEN UND LIEFERUNGEN (WIRTSCHAFTLICHES ANGEBOT) 
Allegato 3 - LISTA DELLE CATEGORIE DI LAVORI E FORNITURE (OFFERTA ECONOMICA) </t>
    </r>
    <r>
      <rPr>
        <b/>
        <sz val="12"/>
        <color indexed="8"/>
        <rFont val="Arial"/>
        <family val="2"/>
      </rPr>
      <t xml:space="preserve">
</t>
    </r>
  </si>
  <si>
    <r>
      <t xml:space="preserve">ERRICHTUNG DES GESUNDHEITS- UND SOZIALSPRENGELS WIPPTAL IN DER GEMEINDE STERZING
REALIZZAZIONE DEL DISTRETTO SOCIOSANITARIO WIPPTAL NEL COMUNE DI VIPITENO
</t>
    </r>
    <r>
      <rPr>
        <b/>
        <sz val="10"/>
        <color indexed="8"/>
        <rFont val="Arial"/>
        <family val="2"/>
      </rPr>
      <t xml:space="preserve">Anlage 3 - KATEGORIEN DER ARBEITEN UND LIEFERUNGEN (WIRTSCHAFTLICHES ANGEBOT) 
Allegato 3 - LISTA DELLE CATEGORIE DI LAVORI E FORNITURE (OFFERTA ECONOMICA) 
</t>
    </r>
  </si>
  <si>
    <r>
      <t xml:space="preserve">ERRICHTUNG DES GESUNDHEITS- UND SOZIALSPRENGELS WIPPTAL IN DER GEMEINDE STERZING
REALIZZAZIONE DEL DISTRETTO SOCIOSANITARIO WIPPTAL NEL COMUNE DI VIPITENO
</t>
    </r>
    <r>
      <rPr>
        <b/>
        <sz val="10"/>
        <rFont val="Arial"/>
        <family val="2"/>
      </rPr>
      <t xml:space="preserve">Anlage 3 - KATEGORIEN DER ARBEITEN UND LIEFERUNGEN (WIRTSCHAFTLICHES ANGEBOT) 
Allegato 3 - LISTA DELLE CATEGORIE DI LAVORI E FORNITURE (OFFERTA ECONOMICA) 
</t>
    </r>
  </si>
  <si>
    <t>in acciaio zincato, spessore di coibentazione 25 mm, DN 125 diametro tubo interno 125 mm, diametro tubo esterno 180 mm</t>
  </si>
  <si>
    <t xml:space="preserve">Abschlag in Prozenten auf den Ausschreibungspreis ohne Kosten für Sicherheitsmassnahmen /
Ribasso percentuale sul prezzo posto a base di gara al netto degli oneri di sicurezza </t>
  </si>
  <si>
    <t>IN ZAHLEN
CIFRE</t>
  </si>
  <si>
    <t>IN BUCHSTABEN
LETTERE</t>
  </si>
  <si>
    <t>GESAMTBETRAG DER ARBEITEN EINSCHLIESSLICH 
SICHERHEITSKOSTEN 
IMPORTO COMPLESSIVO OFFERTA 
CON ONERI DELLA SICUREZZA</t>
  </si>
  <si>
    <t>Kosten für Sicherheitsmassnahmen / Oneri per la sicurezza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</si>
</sst>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0.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0.0000000000000000000000000"/>
    <numFmt numFmtId="195" formatCode="0.00000000000000000000000000"/>
    <numFmt numFmtId="196" formatCode="0.000000000000000000000000000"/>
    <numFmt numFmtId="197" formatCode="0.0000000000000000000000000000"/>
    <numFmt numFmtId="198" formatCode="0.00000000000000000000000000000"/>
    <numFmt numFmtId="199" formatCode="0.000000000000000000000000000000"/>
    <numFmt numFmtId="200" formatCode="0.0000000000000000000000000000000"/>
    <numFmt numFmtId="201" formatCode="0.00000000000000000000000000000000"/>
    <numFmt numFmtId="202" formatCode="0.000000000000000000000000000000000"/>
    <numFmt numFmtId="203" formatCode="0.0000000000000000000000000000000000"/>
    <numFmt numFmtId="204" formatCode="0.00000000000000000000000000000000000"/>
    <numFmt numFmtId="205" formatCode="0.000000000000000000000000000000000000"/>
    <numFmt numFmtId="206" formatCode="0.0000000000000000000000000000000000000"/>
    <numFmt numFmtId="207" formatCode="0.00000000000000000000000000000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right" vertical="top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4" fontId="4" fillId="0" borderId="0" xfId="59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44" fontId="2" fillId="0" borderId="16" xfId="59" applyFont="1" applyBorder="1" applyAlignment="1">
      <alignment horizontal="center" vertical="center"/>
    </xf>
    <xf numFmtId="44" fontId="3" fillId="0" borderId="18" xfId="59" applyFont="1" applyBorder="1" applyAlignment="1">
      <alignment horizontal="center" vertical="center"/>
    </xf>
    <xf numFmtId="44" fontId="2" fillId="0" borderId="19" xfId="59" applyFont="1" applyBorder="1" applyAlignment="1">
      <alignment horizontal="center" vertical="center"/>
    </xf>
    <xf numFmtId="44" fontId="3" fillId="0" borderId="20" xfId="59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1" fillId="0" borderId="21" xfId="0" applyFont="1" applyBorder="1" applyAlignment="1">
      <alignment vertical="center" wrapText="1"/>
    </xf>
    <xf numFmtId="44" fontId="6" fillId="2" borderId="21" xfId="59" applyFont="1" applyFill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51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53" fillId="0" borderId="21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27" xfId="0" applyFont="1" applyBorder="1" applyAlignment="1">
      <alignment horizontal="right" vertical="top"/>
    </xf>
    <xf numFmtId="44" fontId="4" fillId="0" borderId="28" xfId="59" applyFont="1" applyBorder="1" applyAlignment="1">
      <alignment horizontal="right" vertical="top"/>
    </xf>
    <xf numFmtId="0" fontId="51" fillId="0" borderId="29" xfId="0" applyFont="1" applyBorder="1" applyAlignment="1">
      <alignment horizontal="left" vertical="center"/>
    </xf>
    <xf numFmtId="44" fontId="6" fillId="2" borderId="30" xfId="59" applyFont="1" applyFill="1" applyBorder="1" applyAlignment="1" applyProtection="1">
      <alignment horizontal="right" vertical="center"/>
      <protection locked="0"/>
    </xf>
    <xf numFmtId="44" fontId="54" fillId="33" borderId="31" xfId="0" applyNumberFormat="1" applyFont="1" applyFill="1" applyBorder="1" applyAlignment="1">
      <alignment/>
    </xf>
    <xf numFmtId="0" fontId="51" fillId="0" borderId="21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4" fontId="6" fillId="0" borderId="2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top"/>
    </xf>
    <xf numFmtId="0" fontId="4" fillId="0" borderId="32" xfId="0" applyFont="1" applyBorder="1" applyAlignment="1">
      <alignment vertical="top" wrapText="1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right" vertical="top"/>
    </xf>
    <xf numFmtId="44" fontId="4" fillId="0" borderId="35" xfId="59" applyFont="1" applyBorder="1" applyAlignment="1">
      <alignment horizontal="right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4" fontId="6" fillId="4" borderId="21" xfId="59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Border="1" applyAlignment="1" quotePrefix="1">
      <alignment horizontal="center" vertical="center"/>
    </xf>
    <xf numFmtId="0" fontId="53" fillId="0" borderId="29" xfId="0" applyFont="1" applyBorder="1" applyAlignment="1">
      <alignment horizontal="left" vertical="center"/>
    </xf>
    <xf numFmtId="0" fontId="6" fillId="0" borderId="27" xfId="51" applyFont="1" applyBorder="1" applyAlignment="1" applyProtection="1">
      <alignment horizontal="left" vertical="top" wrapText="1"/>
      <protection/>
    </xf>
    <xf numFmtId="0" fontId="6" fillId="0" borderId="0" xfId="51" applyFont="1" applyBorder="1" applyAlignment="1" applyProtection="1">
      <alignment horizontal="left" vertical="top" wrapText="1"/>
      <protection/>
    </xf>
    <xf numFmtId="4" fontId="6" fillId="0" borderId="28" xfId="51" applyNumberFormat="1" applyFont="1" applyBorder="1" applyAlignment="1" applyProtection="1">
      <alignment horizontal="center"/>
      <protection/>
    </xf>
    <xf numFmtId="0" fontId="6" fillId="0" borderId="27" xfId="51" applyFont="1" applyFill="1" applyBorder="1" applyAlignment="1" applyProtection="1">
      <alignment horizontal="left" vertical="top" wrapText="1"/>
      <protection/>
    </xf>
    <xf numFmtId="0" fontId="6" fillId="0" borderId="0" xfId="51" applyFont="1" applyFill="1" applyBorder="1" applyAlignment="1" applyProtection="1">
      <alignment horizontal="left" vertical="top" wrapText="1"/>
      <protection/>
    </xf>
    <xf numFmtId="4" fontId="6" fillId="0" borderId="28" xfId="51" applyNumberFormat="1" applyFont="1" applyFill="1" applyBorder="1" applyAlignment="1" applyProtection="1">
      <alignment horizontal="center"/>
      <protection/>
    </xf>
    <xf numFmtId="0" fontId="5" fillId="0" borderId="38" xfId="51" applyFont="1" applyFill="1" applyBorder="1" applyAlignment="1">
      <alignment wrapText="1"/>
      <protection/>
    </xf>
    <xf numFmtId="0" fontId="5" fillId="0" borderId="39" xfId="51" applyFont="1" applyFill="1" applyBorder="1" applyAlignment="1">
      <alignment wrapText="1"/>
      <protection/>
    </xf>
    <xf numFmtId="4" fontId="5" fillId="0" borderId="40" xfId="51" applyNumberFormat="1" applyFont="1" applyBorder="1" applyAlignment="1">
      <alignment horizontal="right" vertical="top" wrapText="1"/>
      <protection/>
    </xf>
    <xf numFmtId="0" fontId="6" fillId="0" borderId="27" xfId="51" applyFont="1" applyFill="1" applyBorder="1" applyAlignment="1">
      <alignment wrapText="1"/>
      <protection/>
    </xf>
    <xf numFmtId="0" fontId="6" fillId="0" borderId="0" xfId="51" applyFont="1" applyFill="1" applyBorder="1" applyAlignment="1">
      <alignment wrapText="1"/>
      <protection/>
    </xf>
    <xf numFmtId="4" fontId="6" fillId="0" borderId="28" xfId="51" applyNumberFormat="1" applyFont="1" applyFill="1" applyBorder="1">
      <alignment/>
      <protection/>
    </xf>
    <xf numFmtId="0" fontId="8" fillId="0" borderId="23" xfId="51" applyFont="1" applyFill="1" applyBorder="1" applyAlignment="1">
      <alignment horizontal="center" wrapText="1"/>
      <protection/>
    </xf>
    <xf numFmtId="0" fontId="9" fillId="33" borderId="23" xfId="51" applyFont="1" applyFill="1" applyBorder="1" applyAlignment="1">
      <alignment horizontal="center" wrapText="1"/>
      <protection/>
    </xf>
    <xf numFmtId="165" fontId="11" fillId="0" borderId="41" xfId="52" applyNumberFormat="1" applyFont="1" applyFill="1" applyBorder="1" applyAlignment="1">
      <alignment horizontal="center" vertical="center"/>
      <protection/>
    </xf>
    <xf numFmtId="165" fontId="11" fillId="33" borderId="41" xfId="51" applyNumberFormat="1" applyFont="1" applyFill="1" applyBorder="1" applyAlignment="1">
      <alignment horizontal="center" vertical="center"/>
      <protection/>
    </xf>
    <xf numFmtId="165" fontId="5" fillId="0" borderId="42" xfId="51" applyNumberFormat="1" applyFont="1" applyBorder="1" applyAlignment="1">
      <alignment horizontal="center" vertical="center" wrapText="1"/>
      <protection/>
    </xf>
    <xf numFmtId="0" fontId="8" fillId="0" borderId="22" xfId="51" applyFont="1" applyFill="1" applyBorder="1" applyAlignment="1">
      <alignment horizontal="left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51" fillId="0" borderId="21" xfId="0" applyFont="1" applyBorder="1" applyAlignment="1">
      <alignment horizontal="left" vertical="center"/>
    </xf>
    <xf numFmtId="2" fontId="51" fillId="0" borderId="21" xfId="0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44" fontId="6" fillId="3" borderId="21" xfId="59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4" fontId="2" fillId="0" borderId="16" xfId="59" applyFont="1" applyBorder="1" applyAlignment="1" applyProtection="1">
      <alignment horizontal="center" vertical="center"/>
      <protection/>
    </xf>
    <xf numFmtId="44" fontId="2" fillId="0" borderId="19" xfId="59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4" fontId="3" fillId="0" borderId="18" xfId="59" applyFont="1" applyBorder="1" applyAlignment="1" applyProtection="1">
      <alignment horizontal="center" vertical="center"/>
      <protection/>
    </xf>
    <xf numFmtId="44" fontId="3" fillId="0" borderId="20" xfId="59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right" vertical="center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3" fontId="52" fillId="0" borderId="21" xfId="0" applyNumberFormat="1" applyFont="1" applyBorder="1" applyAlignment="1" applyProtection="1">
      <alignment horizontal="center" vertical="center"/>
      <protection/>
    </xf>
    <xf numFmtId="44" fontId="51" fillId="0" borderId="25" xfId="0" applyNumberFormat="1" applyFont="1" applyBorder="1" applyAlignment="1" applyProtection="1">
      <alignment horizontal="right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44" fontId="6" fillId="0" borderId="21" xfId="59" applyNumberFormat="1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53" fillId="0" borderId="44" xfId="0" applyFont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51" fillId="0" borderId="12" xfId="0" applyFont="1" applyBorder="1" applyAlignment="1" applyProtection="1">
      <alignment horizontal="right" vertical="center"/>
      <protection/>
    </xf>
    <xf numFmtId="0" fontId="51" fillId="0" borderId="11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53" fillId="0" borderId="43" xfId="0" applyFont="1" applyBorder="1" applyAlignment="1" applyProtection="1" quotePrefix="1">
      <alignment horizontal="right" vertical="center"/>
      <protection/>
    </xf>
    <xf numFmtId="0" fontId="53" fillId="0" borderId="23" xfId="0" applyFont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2" fillId="0" borderId="3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right" vertical="center"/>
      <protection/>
    </xf>
    <xf numFmtId="0" fontId="53" fillId="0" borderId="46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52" fillId="0" borderId="3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right" vertical="center" wrapText="1"/>
      <protection/>
    </xf>
    <xf numFmtId="0" fontId="4" fillId="0" borderId="32" xfId="0" applyFont="1" applyBorder="1" applyAlignment="1" applyProtection="1">
      <alignment horizontal="right" vertical="center" wrapText="1"/>
      <protection/>
    </xf>
    <xf numFmtId="0" fontId="0" fillId="0" borderId="30" xfId="0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horizontal="right" vertical="center"/>
      <protection/>
    </xf>
    <xf numFmtId="0" fontId="39" fillId="0" borderId="48" xfId="0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/>
      <protection/>
    </xf>
    <xf numFmtId="3" fontId="4" fillId="0" borderId="33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44" fontId="51" fillId="0" borderId="35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3" fillId="0" borderId="22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/>
      <protection/>
    </xf>
    <xf numFmtId="0" fontId="39" fillId="0" borderId="51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4" fontId="51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44" fontId="4" fillId="0" borderId="0" xfId="59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 applyProtection="1">
      <alignment horizontal="right" vertical="center"/>
      <protection/>
    </xf>
    <xf numFmtId="44" fontId="4" fillId="0" borderId="28" xfId="59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44" fontId="54" fillId="0" borderId="52" xfId="0" applyNumberFormat="1" applyFont="1" applyFill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horizontal="right" vertical="center"/>
      <protection/>
    </xf>
    <xf numFmtId="44" fontId="5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>
      <alignment vertical="center"/>
    </xf>
    <xf numFmtId="44" fontId="51" fillId="0" borderId="25" xfId="0" applyNumberFormat="1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3" fillId="0" borderId="29" xfId="0" applyFont="1" applyBorder="1" applyAlignment="1" quotePrefix="1">
      <alignment horizontal="left" vertical="center"/>
    </xf>
    <xf numFmtId="0" fontId="0" fillId="0" borderId="57" xfId="0" applyBorder="1" applyAlignment="1">
      <alignment vertical="center"/>
    </xf>
    <xf numFmtId="44" fontId="6" fillId="0" borderId="21" xfId="59" applyNumberFormat="1" applyFont="1" applyFill="1" applyBorder="1" applyAlignment="1" applyProtection="1">
      <alignment horizontal="right" vertical="center"/>
      <protection locked="0"/>
    </xf>
    <xf numFmtId="44" fontId="6" fillId="0" borderId="32" xfId="59" applyNumberFormat="1" applyFont="1" applyFill="1" applyBorder="1" applyAlignment="1" applyProtection="1">
      <alignment horizontal="right" vertical="center"/>
      <protection locked="0"/>
    </xf>
    <xf numFmtId="165" fontId="54" fillId="33" borderId="31" xfId="0" applyNumberFormat="1" applyFont="1" applyFill="1" applyBorder="1" applyAlignment="1">
      <alignment vertical="center"/>
    </xf>
    <xf numFmtId="44" fontId="54" fillId="33" borderId="31" xfId="0" applyNumberFormat="1" applyFont="1" applyFill="1" applyBorder="1" applyAlignment="1">
      <alignment horizontal="right" vertical="center"/>
    </xf>
    <xf numFmtId="0" fontId="0" fillId="0" borderId="25" xfId="0" applyBorder="1" applyAlignment="1" applyProtection="1">
      <alignment horizontal="right" vertical="center"/>
      <protection/>
    </xf>
    <xf numFmtId="44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/>
      <protection/>
    </xf>
    <xf numFmtId="44" fontId="54" fillId="33" borderId="31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44" fontId="51" fillId="30" borderId="21" xfId="0" applyNumberFormat="1" applyFont="1" applyFill="1" applyBorder="1" applyAlignment="1" applyProtection="1">
      <alignment/>
      <protection locked="0"/>
    </xf>
    <xf numFmtId="0" fontId="56" fillId="0" borderId="33" xfId="0" applyFont="1" applyBorder="1" applyAlignment="1" applyProtection="1">
      <alignment vertical="center"/>
      <protection/>
    </xf>
    <xf numFmtId="0" fontId="56" fillId="0" borderId="33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vertical="center" wrapText="1"/>
      <protection/>
    </xf>
    <xf numFmtId="0" fontId="6" fillId="0" borderId="29" xfId="0" applyFont="1" applyBorder="1" applyAlignment="1" applyProtection="1">
      <alignment horizontal="right" vertical="center" wrapText="1"/>
      <protection/>
    </xf>
    <xf numFmtId="0" fontId="56" fillId="0" borderId="21" xfId="0" applyFont="1" applyBorder="1" applyAlignment="1" applyProtection="1">
      <alignment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vertical="center" wrapText="1"/>
      <protection/>
    </xf>
    <xf numFmtId="0" fontId="56" fillId="0" borderId="21" xfId="0" applyFont="1" applyFill="1" applyBorder="1" applyAlignment="1" applyProtection="1">
      <alignment vertical="center" wrapText="1"/>
      <protection/>
    </xf>
    <xf numFmtId="4" fontId="56" fillId="0" borderId="21" xfId="0" applyNumberFormat="1" applyFont="1" applyBorder="1" applyAlignment="1" applyProtection="1">
      <alignment vertical="center"/>
      <protection/>
    </xf>
    <xf numFmtId="44" fontId="4" fillId="0" borderId="58" xfId="59" applyFont="1" applyBorder="1" applyAlignment="1" applyProtection="1">
      <alignment horizontal="right" vertical="top"/>
      <protection/>
    </xf>
    <xf numFmtId="44" fontId="4" fillId="0" borderId="59" xfId="59" applyFont="1" applyBorder="1" applyAlignment="1" applyProtection="1">
      <alignment horizontal="right" vertical="top"/>
      <protection/>
    </xf>
    <xf numFmtId="0" fontId="4" fillId="0" borderId="24" xfId="0" applyFont="1" applyBorder="1" applyAlignment="1" applyProtection="1">
      <alignment horizontal="right" vertical="top"/>
      <protection/>
    </xf>
    <xf numFmtId="0" fontId="4" fillId="0" borderId="24" xfId="0" applyFont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right" vertical="top"/>
      <protection/>
    </xf>
    <xf numFmtId="0" fontId="3" fillId="0" borderId="18" xfId="0" applyFont="1" applyBorder="1" applyAlignment="1" applyProtection="1">
      <alignment horizontal="right" vertical="top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horizontal="right" vertical="top"/>
      <protection/>
    </xf>
    <xf numFmtId="0" fontId="2" fillId="0" borderId="13" xfId="0" applyFont="1" applyBorder="1" applyAlignment="1" applyProtection="1">
      <alignment horizontal="right" vertical="top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1" fillId="0" borderId="11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 wrapText="1"/>
      <protection/>
    </xf>
    <xf numFmtId="44" fontId="4" fillId="0" borderId="0" xfId="59" applyFont="1" applyBorder="1" applyAlignment="1" applyProtection="1">
      <alignment horizontal="right" vertical="top"/>
      <protection/>
    </xf>
    <xf numFmtId="44" fontId="4" fillId="0" borderId="28" xfId="59" applyFont="1" applyBorder="1" applyAlignment="1" applyProtection="1">
      <alignment horizontal="right" vertical="top"/>
      <protection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 quotePrefix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1" fillId="0" borderId="29" xfId="0" applyFont="1" applyBorder="1" applyAlignment="1" applyProtection="1">
      <alignment horizontal="left" vertical="center"/>
      <protection/>
    </xf>
    <xf numFmtId="0" fontId="51" fillId="0" borderId="21" xfId="0" applyFont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4" fontId="51" fillId="0" borderId="21" xfId="0" applyNumberFormat="1" applyFont="1" applyBorder="1" applyAlignment="1" applyProtection="1">
      <alignment vertical="center"/>
      <protection/>
    </xf>
    <xf numFmtId="44" fontId="54" fillId="0" borderId="52" xfId="0" applyNumberFormat="1" applyFont="1" applyFill="1" applyBorder="1" applyAlignment="1" applyProtection="1">
      <alignment/>
      <protection/>
    </xf>
    <xf numFmtId="0" fontId="53" fillId="0" borderId="22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 quotePrefix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51" fillId="0" borderId="32" xfId="0" applyFont="1" applyBorder="1" applyAlignment="1" applyProtection="1" quotePrefix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0" fontId="53" fillId="0" borderId="23" xfId="0" applyFont="1" applyBorder="1" applyAlignment="1" applyProtection="1" quotePrefix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3" fillId="0" borderId="53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/>
      <protection/>
    </xf>
    <xf numFmtId="4" fontId="6" fillId="0" borderId="32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53" fillId="0" borderId="44" xfId="0" applyFont="1" applyBorder="1" applyAlignment="1" applyProtection="1">
      <alignment horizontal="center"/>
      <protection/>
    </xf>
    <xf numFmtId="0" fontId="53" fillId="0" borderId="43" xfId="0" applyFont="1" applyBorder="1" applyAlignment="1" applyProtection="1" quotePrefix="1">
      <alignment horizontal="center"/>
      <protection/>
    </xf>
    <xf numFmtId="0" fontId="53" fillId="0" borderId="43" xfId="0" applyFont="1" applyBorder="1" applyAlignment="1" applyProtection="1">
      <alignment horizontal="center"/>
      <protection/>
    </xf>
    <xf numFmtId="0" fontId="53" fillId="0" borderId="46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3" fillId="0" borderId="44" xfId="0" applyFont="1" applyBorder="1" applyAlignment="1" applyProtection="1" quotePrefix="1">
      <alignment horizontal="center"/>
      <protection/>
    </xf>
    <xf numFmtId="0" fontId="53" fillId="0" borderId="60" xfId="0" applyFont="1" applyBorder="1" applyAlignment="1" applyProtection="1" quotePrefix="1">
      <alignment horizontal="center"/>
      <protection/>
    </xf>
    <xf numFmtId="0" fontId="51" fillId="0" borderId="21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51" fillId="0" borderId="29" xfId="0" applyFont="1" applyBorder="1" applyAlignment="1" applyProtection="1">
      <alignment/>
      <protection/>
    </xf>
    <xf numFmtId="44" fontId="54" fillId="0" borderId="25" xfId="0" applyNumberFormat="1" applyFont="1" applyFill="1" applyBorder="1" applyAlignment="1" applyProtection="1">
      <alignment/>
      <protection/>
    </xf>
    <xf numFmtId="0" fontId="51" fillId="0" borderId="44" xfId="0" applyFont="1" applyBorder="1" applyAlignment="1" applyProtection="1">
      <alignment/>
      <protection/>
    </xf>
    <xf numFmtId="0" fontId="53" fillId="0" borderId="60" xfId="0" applyFont="1" applyBorder="1" applyAlignment="1" applyProtection="1" quotePrefix="1">
      <alignment horizontal="center" vertical="center"/>
      <protection/>
    </xf>
    <xf numFmtId="0" fontId="53" fillId="0" borderId="43" xfId="0" applyFont="1" applyBorder="1" applyAlignment="1" applyProtection="1" quotePrefix="1">
      <alignment horizontal="center" vertical="center" wrapText="1"/>
      <protection/>
    </xf>
    <xf numFmtId="0" fontId="53" fillId="0" borderId="43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/>
      <protection/>
    </xf>
    <xf numFmtId="0" fontId="51" fillId="0" borderId="46" xfId="0" applyFont="1" applyBorder="1" applyAlignment="1" applyProtection="1">
      <alignment/>
      <protection/>
    </xf>
    <xf numFmtId="0" fontId="51" fillId="0" borderId="32" xfId="0" applyFont="1" applyBorder="1" applyAlignment="1" applyProtection="1">
      <alignment/>
      <protection/>
    </xf>
    <xf numFmtId="0" fontId="51" fillId="0" borderId="35" xfId="0" applyFont="1" applyBorder="1" applyAlignment="1" applyProtection="1">
      <alignment/>
      <protection/>
    </xf>
    <xf numFmtId="0" fontId="51" fillId="0" borderId="45" xfId="0" applyFont="1" applyBorder="1" applyAlignment="1" applyProtection="1">
      <alignment/>
      <protection/>
    </xf>
    <xf numFmtId="0" fontId="51" fillId="0" borderId="3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51" fillId="0" borderId="23" xfId="0" applyFont="1" applyBorder="1" applyAlignment="1" applyProtection="1">
      <alignment/>
      <protection/>
    </xf>
    <xf numFmtId="0" fontId="51" fillId="0" borderId="53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0" fillId="0" borderId="53" xfId="0" applyBorder="1" applyAlignment="1" applyProtection="1">
      <alignment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51" fillId="0" borderId="30" xfId="0" applyFont="1" applyBorder="1" applyAlignment="1" applyProtection="1" quotePrefix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/>
      <protection/>
    </xf>
    <xf numFmtId="4" fontId="6" fillId="0" borderId="30" xfId="0" applyNumberFormat="1" applyFont="1" applyBorder="1" applyAlignment="1" applyProtection="1">
      <alignment vertical="center"/>
      <protection/>
    </xf>
    <xf numFmtId="44" fontId="51" fillId="0" borderId="52" xfId="0" applyNumberFormat="1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44" fontId="54" fillId="0" borderId="58" xfId="0" applyNumberFormat="1" applyFont="1" applyFill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53" fillId="0" borderId="48" xfId="0" applyFont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29" xfId="0" applyBorder="1" applyAlignment="1" applyProtection="1">
      <alignment/>
      <protection/>
    </xf>
    <xf numFmtId="44" fontId="54" fillId="0" borderId="37" xfId="0" applyNumberFormat="1" applyFont="1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53" fillId="0" borderId="34" xfId="0" applyFont="1" applyBorder="1" applyAlignment="1" applyProtection="1" quotePrefix="1">
      <alignment horizontal="center" vertical="center"/>
      <protection/>
    </xf>
    <xf numFmtId="0" fontId="53" fillId="0" borderId="21" xfId="0" applyFont="1" applyBorder="1" applyAlignment="1" applyProtection="1">
      <alignment horizontal="left" vertical="center"/>
      <protection/>
    </xf>
    <xf numFmtId="44" fontId="54" fillId="0" borderId="25" xfId="0" applyNumberFormat="1" applyFont="1" applyBorder="1" applyAlignment="1" applyProtection="1">
      <alignment vertical="center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21" xfId="0" applyFont="1" applyBorder="1" applyAlignment="1" applyProtection="1" quotePrefix="1">
      <alignment horizontal="left"/>
      <protection/>
    </xf>
    <xf numFmtId="0" fontId="53" fillId="0" borderId="21" xfId="0" applyFont="1" applyBorder="1" applyAlignment="1" applyProtection="1" quotePrefix="1">
      <alignment horizontal="left" vertical="center" wrapText="1"/>
      <protection/>
    </xf>
    <xf numFmtId="0" fontId="53" fillId="0" borderId="21" xfId="0" applyFont="1" applyBorder="1" applyAlignment="1" applyProtection="1">
      <alignment horizontal="left" wrapText="1"/>
      <protection/>
    </xf>
    <xf numFmtId="0" fontId="53" fillId="0" borderId="29" xfId="0" applyFont="1" applyBorder="1" applyAlignment="1" applyProtection="1" quotePrefix="1">
      <alignment horizontal="center" vertical="center"/>
      <protection/>
    </xf>
    <xf numFmtId="0" fontId="53" fillId="0" borderId="21" xfId="0" applyFont="1" applyBorder="1" applyAlignment="1" applyProtection="1" quotePrefix="1">
      <alignment horizontal="left" vertical="center"/>
      <protection/>
    </xf>
    <xf numFmtId="0" fontId="51" fillId="0" borderId="5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6" fillId="0" borderId="47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2" fillId="0" borderId="14" xfId="0" applyFont="1" applyBorder="1" applyAlignment="1" applyProtection="1">
      <alignment horizontal="left" vertical="center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11" borderId="20" xfId="51" applyNumberFormat="1" applyFont="1" applyFill="1" applyBorder="1" applyProtection="1">
      <alignment/>
      <protection locked="0"/>
    </xf>
    <xf numFmtId="10" fontId="5" fillId="11" borderId="19" xfId="52" applyNumberFormat="1" applyFont="1" applyFill="1" applyBorder="1" applyAlignment="1" applyProtection="1">
      <alignment horizontal="center" vertical="center"/>
      <protection locked="0"/>
    </xf>
    <xf numFmtId="165" fontId="9" fillId="34" borderId="41" xfId="51" applyNumberFormat="1" applyFont="1" applyFill="1" applyBorder="1" applyAlignment="1" applyProtection="1">
      <alignment horizontal="center" vertical="center"/>
      <protection locked="0"/>
    </xf>
    <xf numFmtId="207" fontId="0" fillId="0" borderId="0" xfId="0" applyNumberFormat="1" applyAlignment="1" applyProtection="1">
      <alignment/>
      <protection/>
    </xf>
    <xf numFmtId="0" fontId="54" fillId="0" borderId="21" xfId="0" applyFont="1" applyFill="1" applyBorder="1" applyAlignment="1" applyProtection="1">
      <alignment horizontal="center"/>
      <protection/>
    </xf>
    <xf numFmtId="0" fontId="39" fillId="0" borderId="21" xfId="0" applyFont="1" applyBorder="1" applyAlignment="1" applyProtection="1">
      <alignment/>
      <protection/>
    </xf>
    <xf numFmtId="0" fontId="54" fillId="0" borderId="30" xfId="0" applyFont="1" applyFill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/>
      <protection/>
    </xf>
    <xf numFmtId="0" fontId="57" fillId="0" borderId="23" xfId="0" applyFont="1" applyBorder="1" applyAlignment="1" applyProtection="1">
      <alignment horizontal="center"/>
      <protection/>
    </xf>
    <xf numFmtId="0" fontId="55" fillId="33" borderId="22" xfId="0" applyFont="1" applyFill="1" applyBorder="1" applyAlignment="1" applyProtection="1">
      <alignment horizontal="center"/>
      <protection/>
    </xf>
    <xf numFmtId="0" fontId="55" fillId="33" borderId="23" xfId="0" applyFont="1" applyFill="1" applyBorder="1" applyAlignment="1" applyProtection="1">
      <alignment horizontal="center"/>
      <protection/>
    </xf>
    <xf numFmtId="0" fontId="55" fillId="33" borderId="53" xfId="0" applyFont="1" applyFill="1" applyBorder="1" applyAlignment="1" applyProtection="1">
      <alignment horizontal="center"/>
      <protection/>
    </xf>
    <xf numFmtId="0" fontId="54" fillId="0" borderId="47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58" fillId="33" borderId="0" xfId="0" applyFont="1" applyFill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left" vertical="center"/>
      <protection/>
    </xf>
    <xf numFmtId="0" fontId="52" fillId="0" borderId="12" xfId="0" applyFont="1" applyBorder="1" applyAlignment="1" applyProtection="1">
      <alignment horizontal="left" vertical="center"/>
      <protection/>
    </xf>
    <xf numFmtId="0" fontId="52" fillId="0" borderId="14" xfId="0" applyFont="1" applyBorder="1" applyAlignment="1" applyProtection="1">
      <alignment horizontal="left" vertical="center"/>
      <protection/>
    </xf>
    <xf numFmtId="0" fontId="52" fillId="0" borderId="11" xfId="0" applyFont="1" applyBorder="1" applyAlignment="1" applyProtection="1">
      <alignment horizontal="left" vertical="center"/>
      <protection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54" fillId="0" borderId="48" xfId="0" applyFont="1" applyFill="1" applyBorder="1" applyAlignment="1" applyProtection="1">
      <alignment horizontal="center"/>
      <protection/>
    </xf>
    <xf numFmtId="0" fontId="55" fillId="33" borderId="22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0" fontId="55" fillId="33" borderId="53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0" fillId="4" borderId="39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30" borderId="10" xfId="0" applyFill="1" applyBorder="1" applyAlignment="1" applyProtection="1">
      <alignment horizontal="left" vertical="center"/>
      <protection locked="0"/>
    </xf>
    <xf numFmtId="0" fontId="0" fillId="30" borderId="11" xfId="0" applyFill="1" applyBorder="1" applyAlignment="1" applyProtection="1">
      <alignment horizontal="left" vertical="center"/>
      <protection locked="0"/>
    </xf>
    <xf numFmtId="0" fontId="0" fillId="30" borderId="39" xfId="0" applyFill="1" applyBorder="1" applyAlignment="1" applyProtection="1">
      <alignment horizontal="left" vertical="center"/>
      <protection locked="0"/>
    </xf>
    <xf numFmtId="0" fontId="0" fillId="30" borderId="12" xfId="0" applyFill="1" applyBorder="1" applyAlignment="1" applyProtection="1">
      <alignment horizontal="left" vertical="center"/>
      <protection locked="0"/>
    </xf>
    <xf numFmtId="0" fontId="57" fillId="0" borderId="23" xfId="0" applyFont="1" applyBorder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52" fillId="0" borderId="15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>
      <alignment horizontal="center" vertical="center" wrapText="1"/>
    </xf>
    <xf numFmtId="0" fontId="0" fillId="11" borderId="0" xfId="0" applyFill="1" applyAlignment="1" applyProtection="1">
      <alignment horizontal="center"/>
      <protection locked="0"/>
    </xf>
    <xf numFmtId="0" fontId="7" fillId="33" borderId="27" xfId="51" applyFont="1" applyFill="1" applyBorder="1" applyAlignment="1" applyProtection="1">
      <alignment horizontal="center" vertical="center"/>
      <protection/>
    </xf>
    <xf numFmtId="0" fontId="7" fillId="33" borderId="0" xfId="51" applyFont="1" applyFill="1" applyBorder="1" applyAlignment="1" applyProtection="1">
      <alignment horizontal="center" vertical="center"/>
      <protection/>
    </xf>
    <xf numFmtId="0" fontId="7" fillId="33" borderId="28" xfId="51" applyFont="1" applyFill="1" applyBorder="1" applyAlignment="1" applyProtection="1">
      <alignment horizontal="center" vertical="center"/>
      <protection/>
    </xf>
    <xf numFmtId="0" fontId="7" fillId="33" borderId="56" xfId="51" applyFont="1" applyFill="1" applyBorder="1" applyAlignment="1" applyProtection="1">
      <alignment horizontal="center" vertical="center" wrapText="1"/>
      <protection/>
    </xf>
    <xf numFmtId="0" fontId="7" fillId="33" borderId="24" xfId="51" applyFont="1" applyFill="1" applyBorder="1" applyAlignment="1" applyProtection="1">
      <alignment horizontal="center" vertical="center" wrapText="1"/>
      <protection/>
    </xf>
    <xf numFmtId="0" fontId="7" fillId="33" borderId="54" xfId="51" applyFont="1" applyFill="1" applyBorder="1" applyAlignment="1" applyProtection="1">
      <alignment horizontal="center" vertical="center" wrapText="1"/>
      <protection/>
    </xf>
    <xf numFmtId="0" fontId="7" fillId="33" borderId="27" xfId="51" applyFont="1" applyFill="1" applyBorder="1" applyAlignment="1" applyProtection="1">
      <alignment horizontal="center" vertical="center" wrapText="1"/>
      <protection/>
    </xf>
    <xf numFmtId="0" fontId="7" fillId="33" borderId="0" xfId="51" applyFont="1" applyFill="1" applyBorder="1" applyAlignment="1" applyProtection="1">
      <alignment horizontal="center" vertical="center" wrapText="1"/>
      <protection/>
    </xf>
    <xf numFmtId="0" fontId="7" fillId="33" borderId="28" xfId="51" applyFont="1" applyFill="1" applyBorder="1" applyAlignment="1" applyProtection="1">
      <alignment horizontal="center" vertical="center" wrapText="1"/>
      <protection/>
    </xf>
    <xf numFmtId="0" fontId="4" fillId="0" borderId="67" xfId="51" applyFont="1" applyFill="1" applyBorder="1" applyAlignment="1">
      <alignment horizontal="left" wrapText="1"/>
      <protection/>
    </xf>
    <xf numFmtId="0" fontId="4" fillId="0" borderId="68" xfId="51" applyFont="1" applyFill="1" applyBorder="1" applyAlignment="1">
      <alignment horizontal="left" wrapText="1"/>
      <protection/>
    </xf>
    <xf numFmtId="0" fontId="8" fillId="33" borderId="22" xfId="51" applyFont="1" applyFill="1" applyBorder="1" applyAlignment="1">
      <alignment horizontal="left" vertical="center" wrapText="1"/>
      <protection/>
    </xf>
    <xf numFmtId="0" fontId="8" fillId="33" borderId="69" xfId="51" applyFont="1" applyFill="1" applyBorder="1" applyAlignment="1">
      <alignment horizontal="left" vertical="center" wrapText="1"/>
      <protection/>
    </xf>
    <xf numFmtId="0" fontId="8" fillId="0" borderId="70" xfId="51" applyFont="1" applyFill="1" applyBorder="1" applyAlignment="1">
      <alignment horizontal="left" vertical="center" wrapText="1"/>
      <protection/>
    </xf>
    <xf numFmtId="0" fontId="8" fillId="0" borderId="71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270"/>
  <sheetViews>
    <sheetView tabSelected="1" zoomScale="80" zoomScaleNormal="80" zoomScaleSheetLayoutView="90" workbookViewId="0" topLeftCell="A1">
      <selection activeCell="H17" sqref="H17"/>
    </sheetView>
  </sheetViews>
  <sheetFormatPr defaultColWidth="11.421875" defaultRowHeight="15"/>
  <cols>
    <col min="1" max="1" width="4.421875" style="77" customWidth="1"/>
    <col min="2" max="2" width="9.140625" style="77" customWidth="1"/>
    <col min="3" max="4" width="33.140625" style="77" customWidth="1"/>
    <col min="5" max="5" width="7.8515625" style="77" customWidth="1"/>
    <col min="6" max="6" width="8.00390625" style="77" customWidth="1"/>
    <col min="7" max="7" width="8.421875" style="77" customWidth="1"/>
    <col min="8" max="8" width="13.28125" style="77" customWidth="1"/>
    <col min="9" max="9" width="13.140625" style="77" customWidth="1"/>
    <col min="10" max="10" width="12.00390625" style="77" bestFit="1" customWidth="1"/>
    <col min="11" max="11" width="46.7109375" style="77" bestFit="1" customWidth="1"/>
    <col min="12" max="12" width="12.00390625" style="77" bestFit="1" customWidth="1"/>
    <col min="13" max="13" width="11.421875" style="77" customWidth="1"/>
    <col min="14" max="14" width="12.00390625" style="77" bestFit="1" customWidth="1"/>
    <col min="15" max="16384" width="11.421875" style="77" customWidth="1"/>
  </cols>
  <sheetData>
    <row r="1" spans="1:9" ht="77.25" customHeight="1">
      <c r="A1" s="340" t="s">
        <v>2224</v>
      </c>
      <c r="B1" s="340"/>
      <c r="C1" s="340"/>
      <c r="D1" s="340"/>
      <c r="E1" s="340"/>
      <c r="F1" s="340"/>
      <c r="G1" s="340"/>
      <c r="H1" s="340"/>
      <c r="I1" s="340"/>
    </row>
    <row r="2" ht="15" customHeight="1"/>
    <row r="3" spans="1:9" ht="15">
      <c r="A3" s="215" t="s">
        <v>15</v>
      </c>
      <c r="B3" s="214"/>
      <c r="C3" s="345"/>
      <c r="D3" s="345"/>
      <c r="E3" s="345"/>
      <c r="F3" s="345"/>
      <c r="G3" s="345"/>
      <c r="H3" s="345"/>
      <c r="I3" s="346"/>
    </row>
    <row r="4" spans="1:9" ht="15">
      <c r="A4" s="213" t="s">
        <v>12</v>
      </c>
      <c r="B4" s="212"/>
      <c r="C4" s="211"/>
      <c r="D4" s="211"/>
      <c r="E4" s="211"/>
      <c r="F4" s="211"/>
      <c r="G4" s="211"/>
      <c r="H4" s="211"/>
      <c r="I4" s="210"/>
    </row>
    <row r="6" spans="1:9" ht="15">
      <c r="A6" s="341" t="s">
        <v>13</v>
      </c>
      <c r="B6" s="342"/>
      <c r="C6" s="345"/>
      <c r="D6" s="345"/>
      <c r="E6" s="345"/>
      <c r="F6" s="345"/>
      <c r="G6" s="345"/>
      <c r="H6" s="345"/>
      <c r="I6" s="346"/>
    </row>
    <row r="7" spans="1:9" ht="15">
      <c r="A7" s="343" t="s">
        <v>14</v>
      </c>
      <c r="B7" s="344"/>
      <c r="C7" s="347"/>
      <c r="D7" s="347"/>
      <c r="E7" s="347"/>
      <c r="F7" s="347"/>
      <c r="G7" s="347"/>
      <c r="H7" s="347"/>
      <c r="I7" s="348"/>
    </row>
    <row r="8" ht="15.75" thickBot="1"/>
    <row r="9" spans="1:9" ht="15.75" thickBot="1">
      <c r="A9" s="335" t="s">
        <v>44</v>
      </c>
      <c r="B9" s="336"/>
      <c r="C9" s="336"/>
      <c r="D9" s="336"/>
      <c r="E9" s="336"/>
      <c r="F9" s="336"/>
      <c r="G9" s="336"/>
      <c r="H9" s="336"/>
      <c r="I9" s="337"/>
    </row>
    <row r="10" ht="15.75" thickBot="1"/>
    <row r="11" spans="1:9" ht="15">
      <c r="A11" s="209"/>
      <c r="B11" s="78" t="s">
        <v>0</v>
      </c>
      <c r="C11" s="79" t="s">
        <v>1</v>
      </c>
      <c r="D11" s="79" t="s">
        <v>2</v>
      </c>
      <c r="E11" s="78" t="s">
        <v>3</v>
      </c>
      <c r="F11" s="78" t="s">
        <v>4</v>
      </c>
      <c r="G11" s="78" t="s">
        <v>5</v>
      </c>
      <c r="H11" s="80" t="s">
        <v>6</v>
      </c>
      <c r="I11" s="81" t="s">
        <v>7</v>
      </c>
    </row>
    <row r="12" spans="1:9" ht="15.75" thickBot="1">
      <c r="A12" s="208"/>
      <c r="B12" s="82" t="s">
        <v>8</v>
      </c>
      <c r="C12" s="207"/>
      <c r="D12" s="207"/>
      <c r="E12" s="206"/>
      <c r="F12" s="206"/>
      <c r="G12" s="82" t="s">
        <v>9</v>
      </c>
      <c r="H12" s="83" t="s">
        <v>10</v>
      </c>
      <c r="I12" s="84" t="s">
        <v>11</v>
      </c>
    </row>
    <row r="13" spans="1:9" ht="15.75" thickBot="1">
      <c r="A13" s="216"/>
      <c r="B13" s="217"/>
      <c r="C13" s="218"/>
      <c r="D13" s="218"/>
      <c r="E13" s="217"/>
      <c r="F13" s="217"/>
      <c r="G13" s="217"/>
      <c r="H13" s="219"/>
      <c r="I13" s="220"/>
    </row>
    <row r="14" spans="1:9" ht="20.25" customHeight="1" thickBot="1">
      <c r="A14" s="221"/>
      <c r="B14" s="222" t="s">
        <v>186</v>
      </c>
      <c r="C14" s="86" t="s">
        <v>16</v>
      </c>
      <c r="D14" s="86" t="s">
        <v>187</v>
      </c>
      <c r="E14" s="86"/>
      <c r="F14" s="86"/>
      <c r="G14" s="86"/>
      <c r="H14" s="86"/>
      <c r="I14" s="223"/>
    </row>
    <row r="15" spans="1:9" ht="15">
      <c r="A15" s="224"/>
      <c r="B15" s="225"/>
      <c r="C15" s="225"/>
      <c r="D15" s="225"/>
      <c r="E15" s="225"/>
      <c r="F15" s="225"/>
      <c r="G15" s="225"/>
      <c r="H15" s="225"/>
      <c r="I15" s="226"/>
    </row>
    <row r="16" spans="1:9" ht="15">
      <c r="A16" s="227">
        <v>1</v>
      </c>
      <c r="B16" s="228" t="s">
        <v>17</v>
      </c>
      <c r="C16" s="250" t="s">
        <v>25</v>
      </c>
      <c r="D16" s="230" t="s">
        <v>31</v>
      </c>
      <c r="E16" s="231"/>
      <c r="F16" s="231"/>
      <c r="G16" s="231"/>
      <c r="H16" s="231"/>
      <c r="I16" s="232"/>
    </row>
    <row r="17" spans="1:11" ht="22.5">
      <c r="A17" s="227">
        <v>2</v>
      </c>
      <c r="B17" s="228" t="s">
        <v>18</v>
      </c>
      <c r="C17" s="250" t="s">
        <v>2213</v>
      </c>
      <c r="D17" s="230" t="s">
        <v>32</v>
      </c>
      <c r="E17" s="233" t="s">
        <v>39</v>
      </c>
      <c r="F17" s="233" t="s">
        <v>42</v>
      </c>
      <c r="G17" s="234">
        <v>1</v>
      </c>
      <c r="H17" s="24">
        <v>0</v>
      </c>
      <c r="I17" s="93">
        <f>ROUNDDOWN(H17*G17,2)</f>
        <v>0</v>
      </c>
      <c r="K17" s="329"/>
    </row>
    <row r="18" spans="1:11" ht="22.5">
      <c r="A18" s="227">
        <v>3</v>
      </c>
      <c r="B18" s="228" t="s">
        <v>19</v>
      </c>
      <c r="C18" s="250" t="s">
        <v>2212</v>
      </c>
      <c r="D18" s="230" t="s">
        <v>33</v>
      </c>
      <c r="E18" s="233" t="s">
        <v>40</v>
      </c>
      <c r="F18" s="233" t="s">
        <v>40</v>
      </c>
      <c r="G18" s="234">
        <v>59.2</v>
      </c>
      <c r="H18" s="24">
        <v>0</v>
      </c>
      <c r="I18" s="93">
        <f aca="true" t="shared" si="0" ref="I18:I23">ROUNDDOWN(H18*G18,2)</f>
        <v>0</v>
      </c>
      <c r="K18" s="329"/>
    </row>
    <row r="19" spans="1:9" ht="22.5">
      <c r="A19" s="227">
        <v>4</v>
      </c>
      <c r="B19" s="228" t="s">
        <v>20</v>
      </c>
      <c r="C19" s="250" t="s">
        <v>26</v>
      </c>
      <c r="D19" s="230" t="s">
        <v>34</v>
      </c>
      <c r="E19" s="233" t="s">
        <v>40</v>
      </c>
      <c r="F19" s="233" t="s">
        <v>40</v>
      </c>
      <c r="G19" s="234">
        <v>1093.15</v>
      </c>
      <c r="H19" s="24">
        <v>0</v>
      </c>
      <c r="I19" s="93">
        <f t="shared" si="0"/>
        <v>0</v>
      </c>
    </row>
    <row r="20" spans="1:9" ht="56.25">
      <c r="A20" s="227">
        <v>5</v>
      </c>
      <c r="B20" s="228" t="s">
        <v>21</v>
      </c>
      <c r="C20" s="250" t="s">
        <v>27</v>
      </c>
      <c r="D20" s="230" t="s">
        <v>35</v>
      </c>
      <c r="E20" s="233" t="s">
        <v>41</v>
      </c>
      <c r="F20" s="233" t="s">
        <v>41</v>
      </c>
      <c r="G20" s="234">
        <v>613.25</v>
      </c>
      <c r="H20" s="24">
        <v>0</v>
      </c>
      <c r="I20" s="93">
        <f t="shared" si="0"/>
        <v>0</v>
      </c>
    </row>
    <row r="21" spans="1:9" ht="22.5">
      <c r="A21" s="227">
        <v>6</v>
      </c>
      <c r="B21" s="228" t="s">
        <v>22</v>
      </c>
      <c r="C21" s="250" t="s">
        <v>28</v>
      </c>
      <c r="D21" s="230" t="s">
        <v>36</v>
      </c>
      <c r="E21" s="233" t="s">
        <v>41</v>
      </c>
      <c r="F21" s="233" t="s">
        <v>41</v>
      </c>
      <c r="G21" s="234">
        <v>170.8</v>
      </c>
      <c r="H21" s="24">
        <v>0</v>
      </c>
      <c r="I21" s="93">
        <f t="shared" si="0"/>
        <v>0</v>
      </c>
    </row>
    <row r="22" spans="1:9" ht="22.5">
      <c r="A22" s="227">
        <v>7</v>
      </c>
      <c r="B22" s="228" t="s">
        <v>23</v>
      </c>
      <c r="C22" s="250" t="s">
        <v>29</v>
      </c>
      <c r="D22" s="230" t="s">
        <v>37</v>
      </c>
      <c r="E22" s="233" t="s">
        <v>40</v>
      </c>
      <c r="F22" s="233" t="s">
        <v>40</v>
      </c>
      <c r="G22" s="234">
        <v>347.6</v>
      </c>
      <c r="H22" s="24">
        <v>0</v>
      </c>
      <c r="I22" s="93">
        <f t="shared" si="0"/>
        <v>0</v>
      </c>
    </row>
    <row r="23" spans="1:9" ht="15">
      <c r="A23" s="227">
        <v>8</v>
      </c>
      <c r="B23" s="228" t="s">
        <v>24</v>
      </c>
      <c r="C23" s="250" t="s">
        <v>30</v>
      </c>
      <c r="D23" s="230" t="s">
        <v>38</v>
      </c>
      <c r="E23" s="233" t="s">
        <v>40</v>
      </c>
      <c r="F23" s="233" t="s">
        <v>40</v>
      </c>
      <c r="G23" s="234">
        <v>30.99</v>
      </c>
      <c r="H23" s="24">
        <v>0</v>
      </c>
      <c r="I23" s="93">
        <f t="shared" si="0"/>
        <v>0</v>
      </c>
    </row>
    <row r="24" spans="1:9" ht="15.75" thickBot="1">
      <c r="A24" s="190"/>
      <c r="B24" s="189"/>
      <c r="C24" s="332" t="s">
        <v>43</v>
      </c>
      <c r="D24" s="332"/>
      <c r="E24" s="332"/>
      <c r="F24" s="332"/>
      <c r="G24" s="332"/>
      <c r="H24" s="332"/>
      <c r="I24" s="235">
        <f>SUM(I17:I23)</f>
        <v>0</v>
      </c>
    </row>
    <row r="25" spans="1:9" ht="15.75" thickBot="1">
      <c r="A25" s="85"/>
      <c r="B25" s="85"/>
      <c r="C25" s="85"/>
      <c r="D25" s="85"/>
      <c r="E25" s="85"/>
      <c r="F25" s="85"/>
      <c r="G25" s="85"/>
      <c r="H25" s="85"/>
      <c r="I25" s="85"/>
    </row>
    <row r="26" spans="1:9" ht="15.75" thickBot="1">
      <c r="A26" s="236"/>
      <c r="B26" s="237" t="s">
        <v>188</v>
      </c>
      <c r="C26" s="94" t="s">
        <v>189</v>
      </c>
      <c r="D26" s="94" t="s">
        <v>190</v>
      </c>
      <c r="E26" s="238"/>
      <c r="F26" s="238"/>
      <c r="G26" s="238"/>
      <c r="H26" s="238"/>
      <c r="I26" s="239"/>
    </row>
    <row r="27" spans="1:9" ht="15">
      <c r="A27" s="240">
        <v>9</v>
      </c>
      <c r="B27" s="241" t="s">
        <v>45</v>
      </c>
      <c r="C27" s="318" t="s">
        <v>25</v>
      </c>
      <c r="D27" s="229" t="s">
        <v>31</v>
      </c>
      <c r="E27" s="317"/>
      <c r="F27" s="317"/>
      <c r="G27" s="225"/>
      <c r="H27" s="225"/>
      <c r="I27" s="226"/>
    </row>
    <row r="28" spans="1:9" ht="22.5">
      <c r="A28" s="242">
        <v>10</v>
      </c>
      <c r="B28" s="228" t="s">
        <v>46</v>
      </c>
      <c r="C28" s="250" t="s">
        <v>63</v>
      </c>
      <c r="D28" s="250" t="s">
        <v>79</v>
      </c>
      <c r="E28" s="251" t="s">
        <v>40</v>
      </c>
      <c r="F28" s="251" t="s">
        <v>40</v>
      </c>
      <c r="G28" s="243">
        <v>58.57</v>
      </c>
      <c r="H28" s="24">
        <v>0</v>
      </c>
      <c r="I28" s="93">
        <f aca="true" t="shared" si="1" ref="I28:I44">ROUNDDOWN(H28*G28,2)</f>
        <v>0</v>
      </c>
    </row>
    <row r="29" spans="1:9" ht="22.5">
      <c r="A29" s="242">
        <v>11</v>
      </c>
      <c r="B29" s="228" t="s">
        <v>47</v>
      </c>
      <c r="C29" s="250" t="s">
        <v>64</v>
      </c>
      <c r="D29" s="250" t="s">
        <v>80</v>
      </c>
      <c r="E29" s="251" t="s">
        <v>40</v>
      </c>
      <c r="F29" s="251" t="s">
        <v>40</v>
      </c>
      <c r="G29" s="243">
        <v>254.1</v>
      </c>
      <c r="H29" s="24">
        <v>0</v>
      </c>
      <c r="I29" s="93">
        <f t="shared" si="1"/>
        <v>0</v>
      </c>
    </row>
    <row r="30" spans="1:9" ht="22.5">
      <c r="A30" s="242">
        <v>12</v>
      </c>
      <c r="B30" s="228" t="s">
        <v>48</v>
      </c>
      <c r="C30" s="250" t="s">
        <v>65</v>
      </c>
      <c r="D30" s="250" t="s">
        <v>81</v>
      </c>
      <c r="E30" s="251" t="s">
        <v>40</v>
      </c>
      <c r="F30" s="251" t="s">
        <v>40</v>
      </c>
      <c r="G30" s="243">
        <v>186.46</v>
      </c>
      <c r="H30" s="24">
        <v>0</v>
      </c>
      <c r="I30" s="93">
        <f t="shared" si="1"/>
        <v>0</v>
      </c>
    </row>
    <row r="31" spans="1:9" ht="22.5">
      <c r="A31" s="242">
        <v>13</v>
      </c>
      <c r="B31" s="228" t="s">
        <v>49</v>
      </c>
      <c r="C31" s="250" t="s">
        <v>66</v>
      </c>
      <c r="D31" s="250" t="s">
        <v>2215</v>
      </c>
      <c r="E31" s="251" t="s">
        <v>40</v>
      </c>
      <c r="F31" s="251" t="s">
        <v>40</v>
      </c>
      <c r="G31" s="243">
        <v>31.45</v>
      </c>
      <c r="H31" s="24">
        <v>0</v>
      </c>
      <c r="I31" s="93">
        <f t="shared" si="1"/>
        <v>0</v>
      </c>
    </row>
    <row r="32" spans="1:9" ht="22.5">
      <c r="A32" s="242">
        <v>14</v>
      </c>
      <c r="B32" s="228" t="s">
        <v>50</v>
      </c>
      <c r="C32" s="250" t="s">
        <v>67</v>
      </c>
      <c r="D32" s="250" t="s">
        <v>82</v>
      </c>
      <c r="E32" s="251" t="s">
        <v>40</v>
      </c>
      <c r="F32" s="251" t="s">
        <v>40</v>
      </c>
      <c r="G32" s="243">
        <v>3.08</v>
      </c>
      <c r="H32" s="24">
        <v>0</v>
      </c>
      <c r="I32" s="93">
        <f t="shared" si="1"/>
        <v>0</v>
      </c>
    </row>
    <row r="33" spans="1:9" ht="22.5">
      <c r="A33" s="242">
        <v>15</v>
      </c>
      <c r="B33" s="228" t="s">
        <v>51</v>
      </c>
      <c r="C33" s="250" t="s">
        <v>68</v>
      </c>
      <c r="D33" s="250" t="s">
        <v>83</v>
      </c>
      <c r="E33" s="251" t="s">
        <v>40</v>
      </c>
      <c r="F33" s="251" t="s">
        <v>97</v>
      </c>
      <c r="G33" s="243">
        <v>334.32</v>
      </c>
      <c r="H33" s="24">
        <v>0</v>
      </c>
      <c r="I33" s="93">
        <f t="shared" si="1"/>
        <v>0</v>
      </c>
    </row>
    <row r="34" spans="1:9" ht="22.5">
      <c r="A34" s="242">
        <v>16</v>
      </c>
      <c r="B34" s="228" t="s">
        <v>52</v>
      </c>
      <c r="C34" s="250" t="s">
        <v>69</v>
      </c>
      <c r="D34" s="250" t="s">
        <v>84</v>
      </c>
      <c r="E34" s="251" t="s">
        <v>40</v>
      </c>
      <c r="F34" s="251" t="s">
        <v>40</v>
      </c>
      <c r="G34" s="243">
        <v>28.36</v>
      </c>
      <c r="H34" s="24">
        <v>0</v>
      </c>
      <c r="I34" s="93">
        <f t="shared" si="1"/>
        <v>0</v>
      </c>
    </row>
    <row r="35" spans="1:9" ht="33.75">
      <c r="A35" s="242">
        <v>17</v>
      </c>
      <c r="B35" s="228" t="s">
        <v>53</v>
      </c>
      <c r="C35" s="250" t="s">
        <v>70</v>
      </c>
      <c r="D35" s="250" t="s">
        <v>85</v>
      </c>
      <c r="E35" s="251" t="s">
        <v>40</v>
      </c>
      <c r="F35" s="251" t="s">
        <v>40</v>
      </c>
      <c r="G35" s="243">
        <v>20.89</v>
      </c>
      <c r="H35" s="24">
        <v>0</v>
      </c>
      <c r="I35" s="93">
        <f t="shared" si="1"/>
        <v>0</v>
      </c>
    </row>
    <row r="36" spans="1:9" ht="22.5">
      <c r="A36" s="242">
        <v>18</v>
      </c>
      <c r="B36" s="228" t="s">
        <v>54</v>
      </c>
      <c r="C36" s="250" t="s">
        <v>71</v>
      </c>
      <c r="D36" s="250" t="s">
        <v>86</v>
      </c>
      <c r="E36" s="251" t="s">
        <v>41</v>
      </c>
      <c r="F36" s="251" t="s">
        <v>41</v>
      </c>
      <c r="G36" s="243">
        <v>97.25</v>
      </c>
      <c r="H36" s="24">
        <v>0</v>
      </c>
      <c r="I36" s="93">
        <f t="shared" si="1"/>
        <v>0</v>
      </c>
    </row>
    <row r="37" spans="1:9" ht="22.5">
      <c r="A37" s="242">
        <v>19</v>
      </c>
      <c r="B37" s="228" t="s">
        <v>55</v>
      </c>
      <c r="C37" s="250" t="s">
        <v>72</v>
      </c>
      <c r="D37" s="250" t="s">
        <v>87</v>
      </c>
      <c r="E37" s="251" t="s">
        <v>40</v>
      </c>
      <c r="F37" s="251" t="s">
        <v>40</v>
      </c>
      <c r="G37" s="243">
        <v>5.82</v>
      </c>
      <c r="H37" s="24">
        <v>0</v>
      </c>
      <c r="I37" s="93">
        <f t="shared" si="1"/>
        <v>0</v>
      </c>
    </row>
    <row r="38" spans="1:9" ht="15">
      <c r="A38" s="242">
        <v>20</v>
      </c>
      <c r="B38" s="228" t="s">
        <v>56</v>
      </c>
      <c r="C38" s="250" t="s">
        <v>2214</v>
      </c>
      <c r="D38" s="250" t="s">
        <v>88</v>
      </c>
      <c r="E38" s="251" t="s">
        <v>40</v>
      </c>
      <c r="F38" s="251" t="s">
        <v>40</v>
      </c>
      <c r="G38" s="243">
        <v>6.94</v>
      </c>
      <c r="H38" s="24">
        <v>0</v>
      </c>
      <c r="I38" s="93">
        <f t="shared" si="1"/>
        <v>0</v>
      </c>
    </row>
    <row r="39" spans="1:9" ht="22.5">
      <c r="A39" s="242">
        <v>21</v>
      </c>
      <c r="B39" s="228" t="s">
        <v>57</v>
      </c>
      <c r="C39" s="250" t="s">
        <v>73</v>
      </c>
      <c r="D39" s="250" t="s">
        <v>89</v>
      </c>
      <c r="E39" s="251" t="s">
        <v>40</v>
      </c>
      <c r="F39" s="251" t="s">
        <v>40</v>
      </c>
      <c r="G39" s="243">
        <v>7.63</v>
      </c>
      <c r="H39" s="24">
        <v>0</v>
      </c>
      <c r="I39" s="93">
        <f t="shared" si="1"/>
        <v>0</v>
      </c>
    </row>
    <row r="40" spans="1:9" ht="22.5">
      <c r="A40" s="242">
        <v>22</v>
      </c>
      <c r="B40" s="228" t="s">
        <v>58</v>
      </c>
      <c r="C40" s="250" t="s">
        <v>74</v>
      </c>
      <c r="D40" s="250" t="s">
        <v>90</v>
      </c>
      <c r="E40" s="251" t="s">
        <v>95</v>
      </c>
      <c r="F40" s="251" t="s">
        <v>98</v>
      </c>
      <c r="G40" s="243">
        <v>2</v>
      </c>
      <c r="H40" s="24">
        <v>0</v>
      </c>
      <c r="I40" s="93">
        <f t="shared" si="1"/>
        <v>0</v>
      </c>
    </row>
    <row r="41" spans="1:9" ht="15">
      <c r="A41" s="242">
        <v>23</v>
      </c>
      <c r="B41" s="228" t="s">
        <v>59</v>
      </c>
      <c r="C41" s="250" t="s">
        <v>75</v>
      </c>
      <c r="D41" s="250" t="s">
        <v>91</v>
      </c>
      <c r="E41" s="251" t="s">
        <v>39</v>
      </c>
      <c r="F41" s="251" t="s">
        <v>42</v>
      </c>
      <c r="G41" s="243">
        <v>1</v>
      </c>
      <c r="H41" s="24">
        <v>0</v>
      </c>
      <c r="I41" s="93">
        <f t="shared" si="1"/>
        <v>0</v>
      </c>
    </row>
    <row r="42" spans="1:9" ht="15">
      <c r="A42" s="242">
        <v>24</v>
      </c>
      <c r="B42" s="228" t="s">
        <v>60</v>
      </c>
      <c r="C42" s="250" t="s">
        <v>76</v>
      </c>
      <c r="D42" s="250" t="s">
        <v>92</v>
      </c>
      <c r="E42" s="251" t="s">
        <v>40</v>
      </c>
      <c r="F42" s="251" t="s">
        <v>40</v>
      </c>
      <c r="G42" s="243">
        <v>19.06</v>
      </c>
      <c r="H42" s="24">
        <v>0</v>
      </c>
      <c r="I42" s="93">
        <f t="shared" si="1"/>
        <v>0</v>
      </c>
    </row>
    <row r="43" spans="1:9" ht="15">
      <c r="A43" s="242">
        <v>25</v>
      </c>
      <c r="B43" s="228" t="s">
        <v>61</v>
      </c>
      <c r="C43" s="250" t="s">
        <v>77</v>
      </c>
      <c r="D43" s="250" t="s">
        <v>93</v>
      </c>
      <c r="E43" s="251" t="s">
        <v>96</v>
      </c>
      <c r="F43" s="251" t="s">
        <v>96</v>
      </c>
      <c r="G43" s="243">
        <v>2</v>
      </c>
      <c r="H43" s="24">
        <v>0</v>
      </c>
      <c r="I43" s="93">
        <f t="shared" si="1"/>
        <v>0</v>
      </c>
    </row>
    <row r="44" spans="1:9" ht="33.75">
      <c r="A44" s="242">
        <v>26</v>
      </c>
      <c r="B44" s="228" t="s">
        <v>62</v>
      </c>
      <c r="C44" s="250" t="s">
        <v>78</v>
      </c>
      <c r="D44" s="250" t="s">
        <v>94</v>
      </c>
      <c r="E44" s="251" t="s">
        <v>40</v>
      </c>
      <c r="F44" s="251" t="s">
        <v>40</v>
      </c>
      <c r="G44" s="243">
        <v>139.96</v>
      </c>
      <c r="H44" s="24">
        <v>0</v>
      </c>
      <c r="I44" s="93">
        <f t="shared" si="1"/>
        <v>0</v>
      </c>
    </row>
    <row r="45" spans="1:9" ht="15.75" thickBot="1">
      <c r="A45" s="190"/>
      <c r="B45" s="189"/>
      <c r="C45" s="332" t="s">
        <v>99</v>
      </c>
      <c r="D45" s="332"/>
      <c r="E45" s="332"/>
      <c r="F45" s="332"/>
      <c r="G45" s="332"/>
      <c r="H45" s="332"/>
      <c r="I45" s="235">
        <f>SUM(I28:I44)</f>
        <v>0</v>
      </c>
    </row>
    <row r="46" spans="1:9" ht="15.75" thickBot="1">
      <c r="A46" s="85"/>
      <c r="B46" s="85"/>
      <c r="C46" s="85"/>
      <c r="D46" s="85"/>
      <c r="E46" s="85"/>
      <c r="F46" s="85"/>
      <c r="G46" s="85"/>
      <c r="H46" s="85"/>
      <c r="I46" s="85"/>
    </row>
    <row r="47" spans="1:9" ht="15.75" thickBot="1">
      <c r="A47" s="236"/>
      <c r="B47" s="244" t="s">
        <v>191</v>
      </c>
      <c r="C47" s="245" t="s">
        <v>192</v>
      </c>
      <c r="D47" s="245" t="s">
        <v>193</v>
      </c>
      <c r="E47" s="245"/>
      <c r="F47" s="245"/>
      <c r="G47" s="245"/>
      <c r="H47" s="245"/>
      <c r="I47" s="246"/>
    </row>
    <row r="48" spans="1:9" ht="15">
      <c r="A48" s="240">
        <v>27</v>
      </c>
      <c r="B48" s="241" t="s">
        <v>100</v>
      </c>
      <c r="C48" s="247" t="s">
        <v>25</v>
      </c>
      <c r="D48" s="247" t="s">
        <v>31</v>
      </c>
      <c r="E48" s="248"/>
      <c r="F48" s="248"/>
      <c r="G48" s="249"/>
      <c r="H48" s="225"/>
      <c r="I48" s="226"/>
    </row>
    <row r="49" spans="1:9" ht="22.5">
      <c r="A49" s="242">
        <v>28</v>
      </c>
      <c r="B49" s="228" t="s">
        <v>101</v>
      </c>
      <c r="C49" s="250" t="s">
        <v>102</v>
      </c>
      <c r="D49" s="250" t="s">
        <v>103</v>
      </c>
      <c r="E49" s="251" t="s">
        <v>104</v>
      </c>
      <c r="F49" s="251" t="s">
        <v>104</v>
      </c>
      <c r="G49" s="243">
        <v>66838.82</v>
      </c>
      <c r="H49" s="24">
        <v>0</v>
      </c>
      <c r="I49" s="93">
        <f>ROUNDDOWN(H49*G49,2)</f>
        <v>0</v>
      </c>
    </row>
    <row r="50" spans="1:9" ht="22.5">
      <c r="A50" s="242">
        <v>29</v>
      </c>
      <c r="B50" s="228" t="s">
        <v>105</v>
      </c>
      <c r="C50" s="250" t="s">
        <v>106</v>
      </c>
      <c r="D50" s="250" t="s">
        <v>107</v>
      </c>
      <c r="E50" s="251" t="s">
        <v>104</v>
      </c>
      <c r="F50" s="251" t="s">
        <v>104</v>
      </c>
      <c r="G50" s="243">
        <v>15918.94</v>
      </c>
      <c r="H50" s="24">
        <v>0</v>
      </c>
      <c r="I50" s="93">
        <f>ROUNDDOWN(H50*G50,2)</f>
        <v>0</v>
      </c>
    </row>
    <row r="51" spans="1:9" ht="15">
      <c r="A51" s="242">
        <v>30</v>
      </c>
      <c r="B51" s="228" t="s">
        <v>108</v>
      </c>
      <c r="C51" s="250" t="s">
        <v>109</v>
      </c>
      <c r="D51" s="250" t="s">
        <v>110</v>
      </c>
      <c r="E51" s="251" t="s">
        <v>96</v>
      </c>
      <c r="F51" s="251" t="s">
        <v>96</v>
      </c>
      <c r="G51" s="243">
        <v>20</v>
      </c>
      <c r="H51" s="24">
        <v>0</v>
      </c>
      <c r="I51" s="93">
        <f>ROUNDDOWN(H51*G51,2)</f>
        <v>0</v>
      </c>
    </row>
    <row r="52" spans="1:9" ht="15">
      <c r="A52" s="242">
        <v>31</v>
      </c>
      <c r="B52" s="228" t="s">
        <v>111</v>
      </c>
      <c r="C52" s="250" t="s">
        <v>112</v>
      </c>
      <c r="D52" s="250" t="s">
        <v>113</v>
      </c>
      <c r="E52" s="251" t="s">
        <v>114</v>
      </c>
      <c r="F52" s="251" t="s">
        <v>114</v>
      </c>
      <c r="G52" s="243">
        <v>1600</v>
      </c>
      <c r="H52" s="24">
        <v>0</v>
      </c>
      <c r="I52" s="93">
        <f>ROUNDDOWN(H52*G52,2)</f>
        <v>0</v>
      </c>
    </row>
    <row r="53" spans="1:9" ht="15">
      <c r="A53" s="242">
        <v>32</v>
      </c>
      <c r="B53" s="228" t="s">
        <v>115</v>
      </c>
      <c r="C53" s="250" t="s">
        <v>116</v>
      </c>
      <c r="D53" s="250" t="s">
        <v>117</v>
      </c>
      <c r="E53" s="251" t="s">
        <v>114</v>
      </c>
      <c r="F53" s="251" t="s">
        <v>114</v>
      </c>
      <c r="G53" s="243">
        <v>500</v>
      </c>
      <c r="H53" s="24">
        <v>0</v>
      </c>
      <c r="I53" s="93">
        <f>ROUNDDOWN(H53*G53,2)</f>
        <v>0</v>
      </c>
    </row>
    <row r="54" spans="1:9" ht="15.75" thickBot="1">
      <c r="A54" s="190"/>
      <c r="B54" s="189"/>
      <c r="C54" s="332" t="s">
        <v>118</v>
      </c>
      <c r="D54" s="339"/>
      <c r="E54" s="339"/>
      <c r="F54" s="339"/>
      <c r="G54" s="339"/>
      <c r="H54" s="339"/>
      <c r="I54" s="235">
        <f>SUM(I49:I53)</f>
        <v>0</v>
      </c>
    </row>
    <row r="55" spans="1:9" ht="15.75" thickBot="1">
      <c r="A55" s="252"/>
      <c r="B55" s="85"/>
      <c r="C55" s="85"/>
      <c r="D55" s="85"/>
      <c r="E55" s="85"/>
      <c r="F55" s="85"/>
      <c r="G55" s="85"/>
      <c r="H55" s="85"/>
      <c r="I55" s="85"/>
    </row>
    <row r="56" spans="1:9" ht="15.75" thickBot="1">
      <c r="A56" s="253"/>
      <c r="B56" s="254" t="s">
        <v>194</v>
      </c>
      <c r="C56" s="255" t="s">
        <v>195</v>
      </c>
      <c r="D56" s="255" t="s">
        <v>196</v>
      </c>
      <c r="E56" s="255"/>
      <c r="F56" s="255"/>
      <c r="G56" s="255"/>
      <c r="H56" s="255"/>
      <c r="I56" s="256"/>
    </row>
    <row r="57" spans="1:9" ht="22.5">
      <c r="A57" s="242">
        <v>33</v>
      </c>
      <c r="B57" s="228" t="s">
        <v>119</v>
      </c>
      <c r="C57" s="250" t="s">
        <v>120</v>
      </c>
      <c r="D57" s="250" t="s">
        <v>121</v>
      </c>
      <c r="E57" s="257"/>
      <c r="F57" s="257"/>
      <c r="G57" s="258"/>
      <c r="H57" s="231"/>
      <c r="I57" s="232"/>
    </row>
    <row r="58" spans="1:9" ht="15">
      <c r="A58" s="242">
        <v>34</v>
      </c>
      <c r="B58" s="228" t="s">
        <v>122</v>
      </c>
      <c r="C58" s="250" t="s">
        <v>123</v>
      </c>
      <c r="D58" s="250" t="s">
        <v>124</v>
      </c>
      <c r="E58" s="251" t="s">
        <v>41</v>
      </c>
      <c r="F58" s="251" t="s">
        <v>41</v>
      </c>
      <c r="G58" s="243">
        <v>844.93</v>
      </c>
      <c r="H58" s="24">
        <v>0</v>
      </c>
      <c r="I58" s="93">
        <f aca="true" t="shared" si="2" ref="I58:I78">ROUNDDOWN(H58*G58,2)</f>
        <v>0</v>
      </c>
    </row>
    <row r="59" spans="1:9" ht="15">
      <c r="A59" s="242">
        <v>35</v>
      </c>
      <c r="B59" s="228" t="s">
        <v>125</v>
      </c>
      <c r="C59" s="250" t="s">
        <v>126</v>
      </c>
      <c r="D59" s="250" t="s">
        <v>127</v>
      </c>
      <c r="E59" s="251" t="s">
        <v>41</v>
      </c>
      <c r="F59" s="251" t="s">
        <v>41</v>
      </c>
      <c r="G59" s="243">
        <v>399.21</v>
      </c>
      <c r="H59" s="24">
        <v>0</v>
      </c>
      <c r="I59" s="93">
        <f t="shared" si="2"/>
        <v>0</v>
      </c>
    </row>
    <row r="60" spans="1:9" ht="22.5">
      <c r="A60" s="242">
        <v>36</v>
      </c>
      <c r="B60" s="228" t="s">
        <v>128</v>
      </c>
      <c r="C60" s="250" t="s">
        <v>129</v>
      </c>
      <c r="D60" s="250" t="s">
        <v>130</v>
      </c>
      <c r="E60" s="251" t="s">
        <v>41</v>
      </c>
      <c r="F60" s="251" t="s">
        <v>41</v>
      </c>
      <c r="G60" s="243">
        <v>454.51</v>
      </c>
      <c r="H60" s="24">
        <v>0</v>
      </c>
      <c r="I60" s="93">
        <f t="shared" si="2"/>
        <v>0</v>
      </c>
    </row>
    <row r="61" spans="1:9" ht="22.5">
      <c r="A61" s="242">
        <v>37</v>
      </c>
      <c r="B61" s="228" t="s">
        <v>131</v>
      </c>
      <c r="C61" s="250" t="s">
        <v>132</v>
      </c>
      <c r="D61" s="250" t="s">
        <v>133</v>
      </c>
      <c r="E61" s="251" t="s">
        <v>41</v>
      </c>
      <c r="F61" s="251" t="s">
        <v>41</v>
      </c>
      <c r="G61" s="243">
        <v>138.54</v>
      </c>
      <c r="H61" s="24">
        <v>0</v>
      </c>
      <c r="I61" s="93">
        <f t="shared" si="2"/>
        <v>0</v>
      </c>
    </row>
    <row r="62" spans="1:9" ht="22.5">
      <c r="A62" s="242">
        <v>38</v>
      </c>
      <c r="B62" s="228" t="s">
        <v>134</v>
      </c>
      <c r="C62" s="250" t="s">
        <v>135</v>
      </c>
      <c r="D62" s="250" t="s">
        <v>136</v>
      </c>
      <c r="E62" s="251" t="s">
        <v>41</v>
      </c>
      <c r="F62" s="251" t="s">
        <v>41</v>
      </c>
      <c r="G62" s="243">
        <v>480.52</v>
      </c>
      <c r="H62" s="24">
        <v>0</v>
      </c>
      <c r="I62" s="93">
        <f t="shared" si="2"/>
        <v>0</v>
      </c>
    </row>
    <row r="63" spans="1:9" ht="15">
      <c r="A63" s="242">
        <v>39</v>
      </c>
      <c r="B63" s="228" t="s">
        <v>137</v>
      </c>
      <c r="C63" s="250" t="s">
        <v>138</v>
      </c>
      <c r="D63" s="250" t="s">
        <v>139</v>
      </c>
      <c r="E63" s="251" t="s">
        <v>41</v>
      </c>
      <c r="F63" s="251" t="s">
        <v>41</v>
      </c>
      <c r="G63" s="243">
        <v>328.04</v>
      </c>
      <c r="H63" s="24">
        <v>0</v>
      </c>
      <c r="I63" s="93">
        <f t="shared" si="2"/>
        <v>0</v>
      </c>
    </row>
    <row r="64" spans="1:9" ht="22.5">
      <c r="A64" s="242">
        <v>40</v>
      </c>
      <c r="B64" s="228" t="s">
        <v>140</v>
      </c>
      <c r="C64" s="250" t="s">
        <v>141</v>
      </c>
      <c r="D64" s="250" t="s">
        <v>142</v>
      </c>
      <c r="E64" s="251" t="s">
        <v>41</v>
      </c>
      <c r="F64" s="251" t="s">
        <v>41</v>
      </c>
      <c r="G64" s="243">
        <v>65.56</v>
      </c>
      <c r="H64" s="24">
        <v>0</v>
      </c>
      <c r="I64" s="93">
        <f t="shared" si="2"/>
        <v>0</v>
      </c>
    </row>
    <row r="65" spans="1:9" ht="15">
      <c r="A65" s="242">
        <v>41</v>
      </c>
      <c r="B65" s="228" t="s">
        <v>143</v>
      </c>
      <c r="C65" s="250" t="s">
        <v>144</v>
      </c>
      <c r="D65" s="250" t="s">
        <v>145</v>
      </c>
      <c r="E65" s="251" t="s">
        <v>41</v>
      </c>
      <c r="F65" s="251" t="s">
        <v>41</v>
      </c>
      <c r="G65" s="243">
        <v>263.25</v>
      </c>
      <c r="H65" s="24">
        <v>0</v>
      </c>
      <c r="I65" s="93">
        <f t="shared" si="2"/>
        <v>0</v>
      </c>
    </row>
    <row r="66" spans="1:9" ht="22.5">
      <c r="A66" s="242">
        <v>42</v>
      </c>
      <c r="B66" s="228" t="s">
        <v>146</v>
      </c>
      <c r="C66" s="250" t="s">
        <v>147</v>
      </c>
      <c r="D66" s="250" t="s">
        <v>148</v>
      </c>
      <c r="E66" s="251" t="s">
        <v>96</v>
      </c>
      <c r="F66" s="251" t="s">
        <v>96</v>
      </c>
      <c r="G66" s="243">
        <v>38.87</v>
      </c>
      <c r="H66" s="24">
        <v>0</v>
      </c>
      <c r="I66" s="93">
        <f t="shared" si="2"/>
        <v>0</v>
      </c>
    </row>
    <row r="67" spans="1:9" ht="15">
      <c r="A67" s="242">
        <v>43</v>
      </c>
      <c r="B67" s="228" t="s">
        <v>149</v>
      </c>
      <c r="C67" s="250" t="s">
        <v>150</v>
      </c>
      <c r="D67" s="250" t="s">
        <v>151</v>
      </c>
      <c r="E67" s="251" t="s">
        <v>41</v>
      </c>
      <c r="F67" s="251" t="s">
        <v>41</v>
      </c>
      <c r="G67" s="243">
        <v>612.28</v>
      </c>
      <c r="H67" s="24">
        <v>0</v>
      </c>
      <c r="I67" s="93">
        <f t="shared" si="2"/>
        <v>0</v>
      </c>
    </row>
    <row r="68" spans="1:9" ht="22.5">
      <c r="A68" s="242">
        <v>44</v>
      </c>
      <c r="B68" s="228" t="s">
        <v>152</v>
      </c>
      <c r="C68" s="250" t="s">
        <v>153</v>
      </c>
      <c r="D68" s="250" t="s">
        <v>154</v>
      </c>
      <c r="E68" s="251" t="s">
        <v>41</v>
      </c>
      <c r="F68" s="251" t="s">
        <v>41</v>
      </c>
      <c r="G68" s="243">
        <v>12.08</v>
      </c>
      <c r="H68" s="24">
        <v>0</v>
      </c>
      <c r="I68" s="93">
        <f t="shared" si="2"/>
        <v>0</v>
      </c>
    </row>
    <row r="69" spans="1:9" ht="15">
      <c r="A69" s="242">
        <v>45</v>
      </c>
      <c r="B69" s="228" t="s">
        <v>155</v>
      </c>
      <c r="C69" s="250" t="s">
        <v>156</v>
      </c>
      <c r="D69" s="250" t="s">
        <v>157</v>
      </c>
      <c r="E69" s="251" t="s">
        <v>96</v>
      </c>
      <c r="F69" s="251" t="s">
        <v>96</v>
      </c>
      <c r="G69" s="243">
        <v>20.21</v>
      </c>
      <c r="H69" s="24">
        <v>0</v>
      </c>
      <c r="I69" s="93">
        <f t="shared" si="2"/>
        <v>0</v>
      </c>
    </row>
    <row r="70" spans="1:9" ht="15">
      <c r="A70" s="242">
        <v>46</v>
      </c>
      <c r="B70" s="228" t="s">
        <v>158</v>
      </c>
      <c r="C70" s="250" t="s">
        <v>159</v>
      </c>
      <c r="D70" s="250" t="s">
        <v>160</v>
      </c>
      <c r="E70" s="251" t="s">
        <v>95</v>
      </c>
      <c r="F70" s="251" t="s">
        <v>98</v>
      </c>
      <c r="G70" s="243">
        <v>3</v>
      </c>
      <c r="H70" s="24">
        <v>0</v>
      </c>
      <c r="I70" s="93">
        <f t="shared" si="2"/>
        <v>0</v>
      </c>
    </row>
    <row r="71" spans="1:9" ht="15">
      <c r="A71" s="242">
        <v>47</v>
      </c>
      <c r="B71" s="228" t="s">
        <v>161</v>
      </c>
      <c r="C71" s="250" t="s">
        <v>162</v>
      </c>
      <c r="D71" s="250" t="s">
        <v>163</v>
      </c>
      <c r="E71" s="251" t="s">
        <v>95</v>
      </c>
      <c r="F71" s="251" t="s">
        <v>98</v>
      </c>
      <c r="G71" s="243">
        <v>3</v>
      </c>
      <c r="H71" s="24">
        <v>0</v>
      </c>
      <c r="I71" s="93">
        <f t="shared" si="2"/>
        <v>0</v>
      </c>
    </row>
    <row r="72" spans="1:9" ht="33.75">
      <c r="A72" s="242">
        <v>48</v>
      </c>
      <c r="B72" s="228" t="s">
        <v>164</v>
      </c>
      <c r="C72" s="250" t="s">
        <v>165</v>
      </c>
      <c r="D72" s="250" t="s">
        <v>166</v>
      </c>
      <c r="E72" s="251" t="s">
        <v>41</v>
      </c>
      <c r="F72" s="251" t="s">
        <v>41</v>
      </c>
      <c r="G72" s="243">
        <v>288.04</v>
      </c>
      <c r="H72" s="24">
        <v>0</v>
      </c>
      <c r="I72" s="93">
        <f t="shared" si="2"/>
        <v>0</v>
      </c>
    </row>
    <row r="73" spans="1:9" ht="15">
      <c r="A73" s="242">
        <v>49</v>
      </c>
      <c r="B73" s="228" t="s">
        <v>167</v>
      </c>
      <c r="C73" s="250" t="s">
        <v>168</v>
      </c>
      <c r="D73" s="250" t="s">
        <v>169</v>
      </c>
      <c r="E73" s="251" t="s">
        <v>41</v>
      </c>
      <c r="F73" s="251" t="s">
        <v>41</v>
      </c>
      <c r="G73" s="243">
        <v>6.58</v>
      </c>
      <c r="H73" s="24">
        <v>0</v>
      </c>
      <c r="I73" s="93">
        <f t="shared" si="2"/>
        <v>0</v>
      </c>
    </row>
    <row r="74" spans="1:9" ht="15">
      <c r="A74" s="242">
        <v>50</v>
      </c>
      <c r="B74" s="228" t="s">
        <v>170</v>
      </c>
      <c r="C74" s="250" t="s">
        <v>171</v>
      </c>
      <c r="D74" s="250" t="s">
        <v>172</v>
      </c>
      <c r="E74" s="251" t="s">
        <v>96</v>
      </c>
      <c r="F74" s="251" t="s">
        <v>96</v>
      </c>
      <c r="G74" s="243">
        <v>189.94</v>
      </c>
      <c r="H74" s="24">
        <v>0</v>
      </c>
      <c r="I74" s="93">
        <f t="shared" si="2"/>
        <v>0</v>
      </c>
    </row>
    <row r="75" spans="1:9" ht="15">
      <c r="A75" s="242">
        <v>51</v>
      </c>
      <c r="B75" s="228" t="s">
        <v>173</v>
      </c>
      <c r="C75" s="250" t="s">
        <v>174</v>
      </c>
      <c r="D75" s="250" t="s">
        <v>175</v>
      </c>
      <c r="E75" s="251" t="s">
        <v>41</v>
      </c>
      <c r="F75" s="251" t="s">
        <v>41</v>
      </c>
      <c r="G75" s="243">
        <v>944.14</v>
      </c>
      <c r="H75" s="24">
        <v>0</v>
      </c>
      <c r="I75" s="93">
        <f t="shared" si="2"/>
        <v>0</v>
      </c>
    </row>
    <row r="76" spans="1:9" ht="22.5">
      <c r="A76" s="242">
        <v>52</v>
      </c>
      <c r="B76" s="228" t="s">
        <v>176</v>
      </c>
      <c r="C76" s="250" t="s">
        <v>177</v>
      </c>
      <c r="D76" s="250" t="s">
        <v>178</v>
      </c>
      <c r="E76" s="251" t="s">
        <v>41</v>
      </c>
      <c r="F76" s="251" t="s">
        <v>41</v>
      </c>
      <c r="G76" s="243">
        <v>1087.22</v>
      </c>
      <c r="H76" s="24">
        <v>0</v>
      </c>
      <c r="I76" s="93">
        <f t="shared" si="2"/>
        <v>0</v>
      </c>
    </row>
    <row r="77" spans="1:9" ht="15">
      <c r="A77" s="242">
        <v>53</v>
      </c>
      <c r="B77" s="228" t="s">
        <v>179</v>
      </c>
      <c r="C77" s="250" t="s">
        <v>180</v>
      </c>
      <c r="D77" s="250" t="s">
        <v>181</v>
      </c>
      <c r="E77" s="251" t="s">
        <v>96</v>
      </c>
      <c r="F77" s="251" t="s">
        <v>96</v>
      </c>
      <c r="G77" s="243">
        <v>87.4</v>
      </c>
      <c r="H77" s="24">
        <v>0</v>
      </c>
      <c r="I77" s="93">
        <f t="shared" si="2"/>
        <v>0</v>
      </c>
    </row>
    <row r="78" spans="1:9" ht="22.5">
      <c r="A78" s="242">
        <v>54</v>
      </c>
      <c r="B78" s="228" t="s">
        <v>182</v>
      </c>
      <c r="C78" s="250" t="s">
        <v>183</v>
      </c>
      <c r="D78" s="250" t="s">
        <v>184</v>
      </c>
      <c r="E78" s="251" t="s">
        <v>95</v>
      </c>
      <c r="F78" s="251" t="s">
        <v>98</v>
      </c>
      <c r="G78" s="243">
        <v>1</v>
      </c>
      <c r="H78" s="24">
        <v>0</v>
      </c>
      <c r="I78" s="93">
        <f t="shared" si="2"/>
        <v>0</v>
      </c>
    </row>
    <row r="79" spans="1:9" ht="15.75" thickBot="1">
      <c r="A79" s="190"/>
      <c r="B79" s="189"/>
      <c r="C79" s="332" t="s">
        <v>185</v>
      </c>
      <c r="D79" s="339"/>
      <c r="E79" s="339"/>
      <c r="F79" s="339"/>
      <c r="G79" s="339"/>
      <c r="H79" s="339"/>
      <c r="I79" s="235">
        <f>SUM(I58:I78)</f>
        <v>0</v>
      </c>
    </row>
    <row r="80" spans="1:9" ht="15.75" thickBot="1">
      <c r="A80" s="259"/>
      <c r="B80" s="85"/>
      <c r="C80" s="85"/>
      <c r="D80" s="85"/>
      <c r="E80" s="85"/>
      <c r="F80" s="85"/>
      <c r="G80" s="85"/>
      <c r="H80" s="85"/>
      <c r="I80" s="260"/>
    </row>
    <row r="81" spans="1:9" ht="15.75" thickBot="1">
      <c r="A81" s="261"/>
      <c r="B81" s="262" t="s">
        <v>197</v>
      </c>
      <c r="C81" s="254" t="s">
        <v>198</v>
      </c>
      <c r="D81" s="255" t="s">
        <v>199</v>
      </c>
      <c r="E81" s="255"/>
      <c r="F81" s="255"/>
      <c r="G81" s="255"/>
      <c r="H81" s="255"/>
      <c r="I81" s="256"/>
    </row>
    <row r="82" spans="1:9" ht="15">
      <c r="A82" s="242">
        <v>55</v>
      </c>
      <c r="B82" s="228" t="s">
        <v>200</v>
      </c>
      <c r="C82" s="250" t="s">
        <v>25</v>
      </c>
      <c r="D82" s="250" t="s">
        <v>31</v>
      </c>
      <c r="E82" s="257"/>
      <c r="F82" s="257"/>
      <c r="G82" s="258"/>
      <c r="H82" s="263"/>
      <c r="I82" s="264"/>
    </row>
    <row r="83" spans="1:9" ht="15">
      <c r="A83" s="242">
        <v>56</v>
      </c>
      <c r="B83" s="228" t="s">
        <v>201</v>
      </c>
      <c r="C83" s="250" t="s">
        <v>202</v>
      </c>
      <c r="D83" s="250" t="s">
        <v>203</v>
      </c>
      <c r="E83" s="251" t="s">
        <v>41</v>
      </c>
      <c r="F83" s="251" t="s">
        <v>41</v>
      </c>
      <c r="G83" s="243">
        <v>454.51</v>
      </c>
      <c r="H83" s="24">
        <v>0</v>
      </c>
      <c r="I83" s="93">
        <f aca="true" t="shared" si="3" ref="I83:I90">ROUNDDOWN(H83*G83,2)</f>
        <v>0</v>
      </c>
    </row>
    <row r="84" spans="1:9" ht="22.5">
      <c r="A84" s="242">
        <v>57</v>
      </c>
      <c r="B84" s="228" t="s">
        <v>204</v>
      </c>
      <c r="C84" s="250" t="s">
        <v>205</v>
      </c>
      <c r="D84" s="250" t="s">
        <v>206</v>
      </c>
      <c r="E84" s="251" t="s">
        <v>41</v>
      </c>
      <c r="F84" s="251" t="s">
        <v>41</v>
      </c>
      <c r="G84" s="243">
        <v>132.23</v>
      </c>
      <c r="H84" s="24">
        <v>0</v>
      </c>
      <c r="I84" s="93">
        <f t="shared" si="3"/>
        <v>0</v>
      </c>
    </row>
    <row r="85" spans="1:9" ht="22.5">
      <c r="A85" s="242">
        <v>58</v>
      </c>
      <c r="B85" s="228" t="s">
        <v>207</v>
      </c>
      <c r="C85" s="250" t="s">
        <v>208</v>
      </c>
      <c r="D85" s="250" t="s">
        <v>209</v>
      </c>
      <c r="E85" s="251" t="s">
        <v>41</v>
      </c>
      <c r="F85" s="251" t="s">
        <v>41</v>
      </c>
      <c r="G85" s="243">
        <v>30.65</v>
      </c>
      <c r="H85" s="24">
        <v>0</v>
      </c>
      <c r="I85" s="93">
        <f t="shared" si="3"/>
        <v>0</v>
      </c>
    </row>
    <row r="86" spans="1:9" ht="22.5">
      <c r="A86" s="242">
        <v>59</v>
      </c>
      <c r="B86" s="228" t="s">
        <v>210</v>
      </c>
      <c r="C86" s="250" t="s">
        <v>211</v>
      </c>
      <c r="D86" s="250" t="s">
        <v>212</v>
      </c>
      <c r="E86" s="251" t="s">
        <v>41</v>
      </c>
      <c r="F86" s="251" t="s">
        <v>41</v>
      </c>
      <c r="G86" s="243">
        <v>68.62</v>
      </c>
      <c r="H86" s="24">
        <v>0</v>
      </c>
      <c r="I86" s="93">
        <f t="shared" si="3"/>
        <v>0</v>
      </c>
    </row>
    <row r="87" spans="1:9" ht="15">
      <c r="A87" s="242">
        <v>60</v>
      </c>
      <c r="B87" s="228" t="s">
        <v>213</v>
      </c>
      <c r="C87" s="250" t="s">
        <v>214</v>
      </c>
      <c r="D87" s="250" t="s">
        <v>215</v>
      </c>
      <c r="E87" s="251" t="s">
        <v>41</v>
      </c>
      <c r="F87" s="251" t="s">
        <v>41</v>
      </c>
      <c r="G87" s="243">
        <v>394.15</v>
      </c>
      <c r="H87" s="24">
        <v>0</v>
      </c>
      <c r="I87" s="93">
        <f t="shared" si="3"/>
        <v>0</v>
      </c>
    </row>
    <row r="88" spans="1:9" ht="22.5">
      <c r="A88" s="242">
        <v>61</v>
      </c>
      <c r="B88" s="228" t="s">
        <v>216</v>
      </c>
      <c r="C88" s="250" t="s">
        <v>217</v>
      </c>
      <c r="D88" s="250" t="s">
        <v>218</v>
      </c>
      <c r="E88" s="251" t="s">
        <v>41</v>
      </c>
      <c r="F88" s="251" t="s">
        <v>41</v>
      </c>
      <c r="G88" s="243">
        <v>41.25</v>
      </c>
      <c r="H88" s="24">
        <v>0</v>
      </c>
      <c r="I88" s="93">
        <f t="shared" si="3"/>
        <v>0</v>
      </c>
    </row>
    <row r="89" spans="1:9" ht="15">
      <c r="A89" s="242">
        <v>62</v>
      </c>
      <c r="B89" s="228" t="s">
        <v>219</v>
      </c>
      <c r="C89" s="250" t="s">
        <v>220</v>
      </c>
      <c r="D89" s="250" t="s">
        <v>221</v>
      </c>
      <c r="E89" s="251" t="s">
        <v>41</v>
      </c>
      <c r="F89" s="251" t="s">
        <v>41</v>
      </c>
      <c r="G89" s="243">
        <v>11.7</v>
      </c>
      <c r="H89" s="24">
        <v>0</v>
      </c>
      <c r="I89" s="93">
        <f t="shared" si="3"/>
        <v>0</v>
      </c>
    </row>
    <row r="90" spans="1:9" ht="33.75">
      <c r="A90" s="242">
        <v>63</v>
      </c>
      <c r="B90" s="228" t="s">
        <v>222</v>
      </c>
      <c r="C90" s="250" t="s">
        <v>223</v>
      </c>
      <c r="D90" s="250" t="s">
        <v>224</v>
      </c>
      <c r="E90" s="251" t="s">
        <v>41</v>
      </c>
      <c r="F90" s="251" t="s">
        <v>41</v>
      </c>
      <c r="G90" s="243">
        <v>688.01</v>
      </c>
      <c r="H90" s="24">
        <v>0</v>
      </c>
      <c r="I90" s="93">
        <f t="shared" si="3"/>
        <v>0</v>
      </c>
    </row>
    <row r="91" spans="1:9" ht="15">
      <c r="A91" s="265"/>
      <c r="B91" s="263"/>
      <c r="C91" s="330" t="s">
        <v>225</v>
      </c>
      <c r="D91" s="331"/>
      <c r="E91" s="331"/>
      <c r="F91" s="331"/>
      <c r="G91" s="331"/>
      <c r="H91" s="331"/>
      <c r="I91" s="266">
        <f>SUM(I83:I90)</f>
        <v>0</v>
      </c>
    </row>
    <row r="92" spans="1:9" ht="15.75" thickBot="1">
      <c r="A92" s="259"/>
      <c r="B92" s="85"/>
      <c r="C92" s="85"/>
      <c r="D92" s="85"/>
      <c r="E92" s="85"/>
      <c r="F92" s="85"/>
      <c r="G92" s="85"/>
      <c r="H92" s="85"/>
      <c r="I92" s="260"/>
    </row>
    <row r="93" spans="1:9" ht="26.25" thickBot="1">
      <c r="A93" s="267"/>
      <c r="B93" s="268" t="s">
        <v>226</v>
      </c>
      <c r="C93" s="269" t="s">
        <v>227</v>
      </c>
      <c r="D93" s="270" t="s">
        <v>228</v>
      </c>
      <c r="E93" s="271"/>
      <c r="F93" s="271"/>
      <c r="G93" s="271"/>
      <c r="H93" s="271"/>
      <c r="I93" s="272"/>
    </row>
    <row r="94" spans="1:9" ht="15">
      <c r="A94" s="240">
        <v>64</v>
      </c>
      <c r="B94" s="241" t="s">
        <v>229</v>
      </c>
      <c r="C94" s="247" t="s">
        <v>25</v>
      </c>
      <c r="D94" s="247" t="s">
        <v>31</v>
      </c>
      <c r="E94" s="248"/>
      <c r="F94" s="248"/>
      <c r="G94" s="249"/>
      <c r="H94" s="273"/>
      <c r="I94" s="274"/>
    </row>
    <row r="95" spans="1:9" ht="15">
      <c r="A95" s="242">
        <v>65</v>
      </c>
      <c r="B95" s="228" t="s">
        <v>230</v>
      </c>
      <c r="C95" s="250" t="s">
        <v>231</v>
      </c>
      <c r="D95" s="250" t="s">
        <v>232</v>
      </c>
      <c r="E95" s="251" t="s">
        <v>41</v>
      </c>
      <c r="F95" s="251" t="s">
        <v>41</v>
      </c>
      <c r="G95" s="243">
        <v>65.55</v>
      </c>
      <c r="H95" s="24">
        <v>0</v>
      </c>
      <c r="I95" s="93">
        <f aca="true" t="shared" si="4" ref="I95:I105">ROUNDDOWN(H95*G95,2)</f>
        <v>0</v>
      </c>
    </row>
    <row r="96" spans="1:9" ht="15">
      <c r="A96" s="242">
        <v>66</v>
      </c>
      <c r="B96" s="228" t="s">
        <v>233</v>
      </c>
      <c r="C96" s="250" t="s">
        <v>234</v>
      </c>
      <c r="D96" s="250" t="s">
        <v>235</v>
      </c>
      <c r="E96" s="251" t="s">
        <v>41</v>
      </c>
      <c r="F96" s="251" t="s">
        <v>41</v>
      </c>
      <c r="G96" s="243">
        <v>101.37</v>
      </c>
      <c r="H96" s="24">
        <v>0</v>
      </c>
      <c r="I96" s="93">
        <f t="shared" si="4"/>
        <v>0</v>
      </c>
    </row>
    <row r="97" spans="1:9" ht="15">
      <c r="A97" s="242">
        <v>67</v>
      </c>
      <c r="B97" s="228" t="s">
        <v>236</v>
      </c>
      <c r="C97" s="250" t="s">
        <v>237</v>
      </c>
      <c r="D97" s="250" t="s">
        <v>238</v>
      </c>
      <c r="E97" s="251" t="s">
        <v>39</v>
      </c>
      <c r="F97" s="251" t="s">
        <v>42</v>
      </c>
      <c r="G97" s="243">
        <v>1</v>
      </c>
      <c r="H97" s="24">
        <v>0</v>
      </c>
      <c r="I97" s="93">
        <f t="shared" si="4"/>
        <v>0</v>
      </c>
    </row>
    <row r="98" spans="1:9" ht="15">
      <c r="A98" s="242">
        <v>68</v>
      </c>
      <c r="B98" s="228" t="s">
        <v>239</v>
      </c>
      <c r="C98" s="250" t="s">
        <v>240</v>
      </c>
      <c r="D98" s="250" t="s">
        <v>241</v>
      </c>
      <c r="E98" s="251" t="s">
        <v>41</v>
      </c>
      <c r="F98" s="251" t="s">
        <v>41</v>
      </c>
      <c r="G98" s="243">
        <v>121.37</v>
      </c>
      <c r="H98" s="24">
        <v>0</v>
      </c>
      <c r="I98" s="93">
        <f t="shared" si="4"/>
        <v>0</v>
      </c>
    </row>
    <row r="99" spans="1:9" ht="15">
      <c r="A99" s="242">
        <v>69</v>
      </c>
      <c r="B99" s="228" t="s">
        <v>242</v>
      </c>
      <c r="C99" s="250" t="s">
        <v>243</v>
      </c>
      <c r="D99" s="250" t="s">
        <v>244</v>
      </c>
      <c r="E99" s="251" t="s">
        <v>40</v>
      </c>
      <c r="F99" s="251" t="s">
        <v>40</v>
      </c>
      <c r="G99" s="243">
        <v>103.02</v>
      </c>
      <c r="H99" s="24">
        <v>0</v>
      </c>
      <c r="I99" s="93">
        <f t="shared" si="4"/>
        <v>0</v>
      </c>
    </row>
    <row r="100" spans="1:9" ht="15">
      <c r="A100" s="242">
        <v>70</v>
      </c>
      <c r="B100" s="228" t="s">
        <v>245</v>
      </c>
      <c r="C100" s="250" t="s">
        <v>246</v>
      </c>
      <c r="D100" s="250" t="s">
        <v>247</v>
      </c>
      <c r="E100" s="251" t="s">
        <v>41</v>
      </c>
      <c r="F100" s="251" t="s">
        <v>41</v>
      </c>
      <c r="G100" s="243">
        <v>644</v>
      </c>
      <c r="H100" s="24">
        <v>0</v>
      </c>
      <c r="I100" s="93">
        <f t="shared" si="4"/>
        <v>0</v>
      </c>
    </row>
    <row r="101" spans="1:9" ht="15">
      <c r="A101" s="242">
        <v>71</v>
      </c>
      <c r="B101" s="228" t="s">
        <v>248</v>
      </c>
      <c r="C101" s="250" t="s">
        <v>249</v>
      </c>
      <c r="D101" s="250" t="s">
        <v>250</v>
      </c>
      <c r="E101" s="251" t="s">
        <v>41</v>
      </c>
      <c r="F101" s="251" t="s">
        <v>41</v>
      </c>
      <c r="G101" s="243">
        <v>219.63</v>
      </c>
      <c r="H101" s="24">
        <v>0</v>
      </c>
      <c r="I101" s="93">
        <f t="shared" si="4"/>
        <v>0</v>
      </c>
    </row>
    <row r="102" spans="1:9" ht="22.5">
      <c r="A102" s="242">
        <v>72</v>
      </c>
      <c r="B102" s="228" t="s">
        <v>251</v>
      </c>
      <c r="C102" s="250" t="s">
        <v>252</v>
      </c>
      <c r="D102" s="250" t="s">
        <v>253</v>
      </c>
      <c r="E102" s="251" t="s">
        <v>41</v>
      </c>
      <c r="F102" s="251" t="s">
        <v>41</v>
      </c>
      <c r="G102" s="243">
        <v>13.52</v>
      </c>
      <c r="H102" s="24">
        <v>0</v>
      </c>
      <c r="I102" s="93">
        <f t="shared" si="4"/>
        <v>0</v>
      </c>
    </row>
    <row r="103" spans="1:9" ht="15">
      <c r="A103" s="242">
        <v>73</v>
      </c>
      <c r="B103" s="228" t="s">
        <v>254</v>
      </c>
      <c r="C103" s="250" t="s">
        <v>255</v>
      </c>
      <c r="D103" s="250" t="s">
        <v>256</v>
      </c>
      <c r="E103" s="251" t="s">
        <v>96</v>
      </c>
      <c r="F103" s="251" t="s">
        <v>96</v>
      </c>
      <c r="G103" s="243">
        <v>141.75</v>
      </c>
      <c r="H103" s="24">
        <v>0</v>
      </c>
      <c r="I103" s="93">
        <f t="shared" si="4"/>
        <v>0</v>
      </c>
    </row>
    <row r="104" spans="1:9" ht="15">
      <c r="A104" s="242">
        <v>74</v>
      </c>
      <c r="B104" s="228" t="s">
        <v>257</v>
      </c>
      <c r="C104" s="250" t="s">
        <v>258</v>
      </c>
      <c r="D104" s="250" t="s">
        <v>259</v>
      </c>
      <c r="E104" s="251" t="s">
        <v>41</v>
      </c>
      <c r="F104" s="251" t="s">
        <v>41</v>
      </c>
      <c r="G104" s="243">
        <v>62.41</v>
      </c>
      <c r="H104" s="24">
        <v>0</v>
      </c>
      <c r="I104" s="93">
        <f t="shared" si="4"/>
        <v>0</v>
      </c>
    </row>
    <row r="105" spans="1:9" ht="22.5">
      <c r="A105" s="242">
        <v>75</v>
      </c>
      <c r="B105" s="228" t="s">
        <v>260</v>
      </c>
      <c r="C105" s="250" t="s">
        <v>261</v>
      </c>
      <c r="D105" s="250" t="s">
        <v>262</v>
      </c>
      <c r="E105" s="251" t="s">
        <v>39</v>
      </c>
      <c r="F105" s="251" t="s">
        <v>42</v>
      </c>
      <c r="G105" s="243">
        <v>1</v>
      </c>
      <c r="H105" s="24">
        <v>0</v>
      </c>
      <c r="I105" s="93">
        <f t="shared" si="4"/>
        <v>0</v>
      </c>
    </row>
    <row r="106" spans="1:9" ht="15.75" thickBot="1">
      <c r="A106" s="275"/>
      <c r="B106" s="276"/>
      <c r="C106" s="332" t="s">
        <v>263</v>
      </c>
      <c r="D106" s="333"/>
      <c r="E106" s="333"/>
      <c r="F106" s="333"/>
      <c r="G106" s="333"/>
      <c r="H106" s="333"/>
      <c r="I106" s="235">
        <f>SUM(I95:I105)</f>
        <v>0</v>
      </c>
    </row>
    <row r="107" spans="1:9" ht="15.75" thickBot="1">
      <c r="A107" s="259"/>
      <c r="B107" s="85"/>
      <c r="C107" s="85"/>
      <c r="D107" s="85"/>
      <c r="E107" s="85"/>
      <c r="F107" s="85"/>
      <c r="G107" s="85"/>
      <c r="H107" s="85"/>
      <c r="I107" s="260"/>
    </row>
    <row r="108" spans="1:9" ht="26.25" thickBot="1">
      <c r="A108" s="267"/>
      <c r="B108" s="222" t="s">
        <v>264</v>
      </c>
      <c r="C108" s="269" t="s">
        <v>265</v>
      </c>
      <c r="D108" s="270" t="s">
        <v>266</v>
      </c>
      <c r="E108" s="271"/>
      <c r="F108" s="271"/>
      <c r="G108" s="271"/>
      <c r="H108" s="271"/>
      <c r="I108" s="272"/>
    </row>
    <row r="109" spans="1:9" ht="15">
      <c r="A109" s="242">
        <v>76</v>
      </c>
      <c r="B109" s="228" t="s">
        <v>267</v>
      </c>
      <c r="C109" s="250" t="s">
        <v>25</v>
      </c>
      <c r="D109" s="250" t="s">
        <v>31</v>
      </c>
      <c r="E109" s="257"/>
      <c r="F109" s="257"/>
      <c r="G109" s="243"/>
      <c r="H109" s="263"/>
      <c r="I109" s="264"/>
    </row>
    <row r="110" spans="1:9" ht="22.5">
      <c r="A110" s="242">
        <v>77</v>
      </c>
      <c r="B110" s="228" t="s">
        <v>268</v>
      </c>
      <c r="C110" s="250" t="s">
        <v>269</v>
      </c>
      <c r="D110" s="250" t="s">
        <v>270</v>
      </c>
      <c r="E110" s="251" t="s">
        <v>41</v>
      </c>
      <c r="F110" s="251" t="s">
        <v>41</v>
      </c>
      <c r="G110" s="243">
        <v>55.3</v>
      </c>
      <c r="H110" s="24">
        <v>0</v>
      </c>
      <c r="I110" s="93">
        <f aca="true" t="shared" si="5" ref="I110:I117">ROUNDDOWN(H110*G110,2)</f>
        <v>0</v>
      </c>
    </row>
    <row r="111" spans="1:9" ht="22.5">
      <c r="A111" s="242">
        <v>78</v>
      </c>
      <c r="B111" s="228" t="s">
        <v>271</v>
      </c>
      <c r="C111" s="250" t="s">
        <v>272</v>
      </c>
      <c r="D111" s="250" t="s">
        <v>273</v>
      </c>
      <c r="E111" s="251" t="s">
        <v>41</v>
      </c>
      <c r="F111" s="251" t="s">
        <v>41</v>
      </c>
      <c r="G111" s="243">
        <v>1087.22</v>
      </c>
      <c r="H111" s="24">
        <v>0</v>
      </c>
      <c r="I111" s="93">
        <f t="shared" si="5"/>
        <v>0</v>
      </c>
    </row>
    <row r="112" spans="1:9" ht="22.5">
      <c r="A112" s="242">
        <v>79</v>
      </c>
      <c r="B112" s="228" t="s">
        <v>274</v>
      </c>
      <c r="C112" s="250" t="s">
        <v>275</v>
      </c>
      <c r="D112" s="250" t="s">
        <v>276</v>
      </c>
      <c r="E112" s="251" t="s">
        <v>41</v>
      </c>
      <c r="F112" s="251" t="s">
        <v>41</v>
      </c>
      <c r="G112" s="243">
        <v>143.08</v>
      </c>
      <c r="H112" s="24">
        <v>0</v>
      </c>
      <c r="I112" s="93">
        <f t="shared" si="5"/>
        <v>0</v>
      </c>
    </row>
    <row r="113" spans="1:9" ht="22.5">
      <c r="A113" s="242">
        <v>80</v>
      </c>
      <c r="B113" s="228" t="s">
        <v>277</v>
      </c>
      <c r="C113" s="250" t="s">
        <v>278</v>
      </c>
      <c r="D113" s="250" t="s">
        <v>279</v>
      </c>
      <c r="E113" s="251" t="s">
        <v>41</v>
      </c>
      <c r="F113" s="251" t="s">
        <v>41</v>
      </c>
      <c r="G113" s="243">
        <v>948.32</v>
      </c>
      <c r="H113" s="24">
        <v>0</v>
      </c>
      <c r="I113" s="93">
        <f t="shared" si="5"/>
        <v>0</v>
      </c>
    </row>
    <row r="114" spans="1:9" ht="22.5">
      <c r="A114" s="242">
        <v>81</v>
      </c>
      <c r="B114" s="228" t="s">
        <v>280</v>
      </c>
      <c r="C114" s="250" t="s">
        <v>281</v>
      </c>
      <c r="D114" s="250" t="s">
        <v>282</v>
      </c>
      <c r="E114" s="251" t="s">
        <v>41</v>
      </c>
      <c r="F114" s="251" t="s">
        <v>41</v>
      </c>
      <c r="G114" s="243">
        <v>425.6</v>
      </c>
      <c r="H114" s="24">
        <v>0</v>
      </c>
      <c r="I114" s="93">
        <f t="shared" si="5"/>
        <v>0</v>
      </c>
    </row>
    <row r="115" spans="1:9" ht="15">
      <c r="A115" s="242">
        <v>82</v>
      </c>
      <c r="B115" s="228" t="s">
        <v>283</v>
      </c>
      <c r="C115" s="250" t="s">
        <v>284</v>
      </c>
      <c r="D115" s="250" t="s">
        <v>285</v>
      </c>
      <c r="E115" s="251" t="s">
        <v>41</v>
      </c>
      <c r="F115" s="251" t="s">
        <v>41</v>
      </c>
      <c r="G115" s="243">
        <v>41.25</v>
      </c>
      <c r="H115" s="24">
        <v>0</v>
      </c>
      <c r="I115" s="93">
        <f t="shared" si="5"/>
        <v>0</v>
      </c>
    </row>
    <row r="116" spans="1:9" ht="15">
      <c r="A116" s="242">
        <v>83</v>
      </c>
      <c r="B116" s="228" t="s">
        <v>286</v>
      </c>
      <c r="C116" s="250" t="s">
        <v>287</v>
      </c>
      <c r="D116" s="250" t="s">
        <v>288</v>
      </c>
      <c r="E116" s="251" t="s">
        <v>41</v>
      </c>
      <c r="F116" s="251" t="s">
        <v>41</v>
      </c>
      <c r="G116" s="243">
        <v>65.18</v>
      </c>
      <c r="H116" s="24">
        <v>0</v>
      </c>
      <c r="I116" s="93">
        <f t="shared" si="5"/>
        <v>0</v>
      </c>
    </row>
    <row r="117" spans="1:9" ht="15">
      <c r="A117" s="242">
        <v>84</v>
      </c>
      <c r="B117" s="228" t="s">
        <v>289</v>
      </c>
      <c r="C117" s="250" t="s">
        <v>290</v>
      </c>
      <c r="D117" s="250" t="s">
        <v>291</v>
      </c>
      <c r="E117" s="251" t="s">
        <v>41</v>
      </c>
      <c r="F117" s="251" t="s">
        <v>41</v>
      </c>
      <c r="G117" s="243">
        <v>77.9</v>
      </c>
      <c r="H117" s="24">
        <v>0</v>
      </c>
      <c r="I117" s="93">
        <f t="shared" si="5"/>
        <v>0</v>
      </c>
    </row>
    <row r="118" spans="1:9" ht="15">
      <c r="A118" s="277"/>
      <c r="B118" s="257"/>
      <c r="C118" s="330" t="s">
        <v>292</v>
      </c>
      <c r="D118" s="331"/>
      <c r="E118" s="331"/>
      <c r="F118" s="331"/>
      <c r="G118" s="331"/>
      <c r="H118" s="331"/>
      <c r="I118" s="266">
        <f>SUM(I110:I117)</f>
        <v>0</v>
      </c>
    </row>
    <row r="119" spans="1:9" ht="15.75" thickBot="1">
      <c r="A119" s="278"/>
      <c r="B119" s="279"/>
      <c r="C119" s="279"/>
      <c r="D119" s="279"/>
      <c r="E119" s="279"/>
      <c r="F119" s="279"/>
      <c r="G119" s="279"/>
      <c r="H119" s="279"/>
      <c r="I119" s="280"/>
    </row>
    <row r="120" spans="1:9" ht="15.75" thickBot="1">
      <c r="A120" s="267"/>
      <c r="B120" s="222" t="s">
        <v>293</v>
      </c>
      <c r="C120" s="269" t="s">
        <v>294</v>
      </c>
      <c r="D120" s="270" t="s">
        <v>295</v>
      </c>
      <c r="E120" s="271"/>
      <c r="F120" s="271"/>
      <c r="G120" s="271"/>
      <c r="H120" s="271"/>
      <c r="I120" s="272"/>
    </row>
    <row r="121" spans="1:9" ht="15">
      <c r="A121" s="242">
        <v>85</v>
      </c>
      <c r="B121" s="228" t="s">
        <v>296</v>
      </c>
      <c r="C121" s="250" t="s">
        <v>25</v>
      </c>
      <c r="D121" s="250" t="s">
        <v>31</v>
      </c>
      <c r="E121" s="257"/>
      <c r="F121" s="257"/>
      <c r="G121" s="258"/>
      <c r="H121" s="263"/>
      <c r="I121" s="264"/>
    </row>
    <row r="122" spans="1:9" ht="15">
      <c r="A122" s="242">
        <v>86</v>
      </c>
      <c r="B122" s="228" t="s">
        <v>297</v>
      </c>
      <c r="C122" s="250" t="s">
        <v>298</v>
      </c>
      <c r="D122" s="250" t="s">
        <v>299</v>
      </c>
      <c r="E122" s="251" t="s">
        <v>41</v>
      </c>
      <c r="F122" s="251" t="s">
        <v>41</v>
      </c>
      <c r="G122" s="243">
        <v>498.86</v>
      </c>
      <c r="H122" s="24">
        <v>0</v>
      </c>
      <c r="I122" s="93">
        <f>ROUNDDOWN(H122*G122,2)</f>
        <v>0</v>
      </c>
    </row>
    <row r="123" spans="1:9" ht="15">
      <c r="A123" s="242">
        <v>87</v>
      </c>
      <c r="B123" s="228" t="s">
        <v>300</v>
      </c>
      <c r="C123" s="250" t="s">
        <v>301</v>
      </c>
      <c r="D123" s="250" t="s">
        <v>302</v>
      </c>
      <c r="E123" s="251" t="s">
        <v>41</v>
      </c>
      <c r="F123" s="251" t="s">
        <v>41</v>
      </c>
      <c r="G123" s="243">
        <v>73.12</v>
      </c>
      <c r="H123" s="24">
        <v>0</v>
      </c>
      <c r="I123" s="93">
        <f>ROUNDDOWN(H123*G123,2)</f>
        <v>0</v>
      </c>
    </row>
    <row r="124" spans="1:9" ht="15">
      <c r="A124" s="242">
        <v>88</v>
      </c>
      <c r="B124" s="228" t="s">
        <v>303</v>
      </c>
      <c r="C124" s="250" t="s">
        <v>304</v>
      </c>
      <c r="D124" s="250" t="s">
        <v>305</v>
      </c>
      <c r="E124" s="251" t="s">
        <v>41</v>
      </c>
      <c r="F124" s="251" t="s">
        <v>41</v>
      </c>
      <c r="G124" s="243">
        <v>539.87</v>
      </c>
      <c r="H124" s="24">
        <v>0</v>
      </c>
      <c r="I124" s="93">
        <f>ROUNDDOWN(H124*G124,2)</f>
        <v>0</v>
      </c>
    </row>
    <row r="125" spans="1:9" ht="22.5">
      <c r="A125" s="242">
        <v>89</v>
      </c>
      <c r="B125" s="228" t="s">
        <v>306</v>
      </c>
      <c r="C125" s="250" t="s">
        <v>307</v>
      </c>
      <c r="D125" s="250" t="s">
        <v>308</v>
      </c>
      <c r="E125" s="251" t="s">
        <v>41</v>
      </c>
      <c r="F125" s="251" t="s">
        <v>41</v>
      </c>
      <c r="G125" s="243">
        <v>48.42</v>
      </c>
      <c r="H125" s="24">
        <v>0</v>
      </c>
      <c r="I125" s="93">
        <f>ROUNDDOWN(H125*G125,2)</f>
        <v>0</v>
      </c>
    </row>
    <row r="126" spans="1:9" ht="22.5">
      <c r="A126" s="242">
        <v>90</v>
      </c>
      <c r="B126" s="228" t="s">
        <v>309</v>
      </c>
      <c r="C126" s="250" t="s">
        <v>310</v>
      </c>
      <c r="D126" s="250" t="s">
        <v>311</v>
      </c>
      <c r="E126" s="251" t="s">
        <v>41</v>
      </c>
      <c r="F126" s="251" t="s">
        <v>41</v>
      </c>
      <c r="G126" s="243">
        <v>1119.64</v>
      </c>
      <c r="H126" s="24">
        <v>0</v>
      </c>
      <c r="I126" s="93">
        <f>ROUNDDOWN(H126*G126,2)</f>
        <v>0</v>
      </c>
    </row>
    <row r="127" spans="1:9" ht="15.75" thickBot="1">
      <c r="A127" s="275"/>
      <c r="B127" s="276"/>
      <c r="C127" s="332" t="s">
        <v>312</v>
      </c>
      <c r="D127" s="333"/>
      <c r="E127" s="333"/>
      <c r="F127" s="333"/>
      <c r="G127" s="333"/>
      <c r="H127" s="333"/>
      <c r="I127" s="235">
        <f>SUM(I122:I126)</f>
        <v>0</v>
      </c>
    </row>
    <row r="128" spans="1:9" ht="15.75" thickBot="1">
      <c r="A128" s="259"/>
      <c r="B128" s="85"/>
      <c r="C128" s="85"/>
      <c r="D128" s="85"/>
      <c r="E128" s="85"/>
      <c r="F128" s="85"/>
      <c r="G128" s="85"/>
      <c r="H128" s="85"/>
      <c r="I128" s="260"/>
    </row>
    <row r="129" spans="1:9" ht="15.75" thickBot="1">
      <c r="A129" s="281"/>
      <c r="B129" s="222" t="s">
        <v>313</v>
      </c>
      <c r="C129" s="269" t="s">
        <v>314</v>
      </c>
      <c r="D129" s="270" t="s">
        <v>315</v>
      </c>
      <c r="E129" s="282"/>
      <c r="F129" s="282"/>
      <c r="G129" s="282"/>
      <c r="H129" s="282"/>
      <c r="I129" s="283"/>
    </row>
    <row r="130" spans="1:9" ht="15">
      <c r="A130" s="242">
        <v>91</v>
      </c>
      <c r="B130" s="228" t="s">
        <v>316</v>
      </c>
      <c r="C130" s="250" t="s">
        <v>25</v>
      </c>
      <c r="D130" s="250" t="s">
        <v>31</v>
      </c>
      <c r="E130" s="257"/>
      <c r="F130" s="257"/>
      <c r="G130" s="258"/>
      <c r="H130" s="263"/>
      <c r="I130" s="264"/>
    </row>
    <row r="131" spans="1:9" ht="15">
      <c r="A131" s="242">
        <v>92</v>
      </c>
      <c r="B131" s="228" t="s">
        <v>317</v>
      </c>
      <c r="C131" s="250" t="s">
        <v>318</v>
      </c>
      <c r="D131" s="250" t="s">
        <v>319</v>
      </c>
      <c r="E131" s="257"/>
      <c r="F131" s="257"/>
      <c r="G131" s="258"/>
      <c r="H131" s="263"/>
      <c r="I131" s="264"/>
    </row>
    <row r="132" spans="1:9" ht="22.5">
      <c r="A132" s="242">
        <v>93</v>
      </c>
      <c r="B132" s="228" t="s">
        <v>320</v>
      </c>
      <c r="C132" s="250" t="s">
        <v>321</v>
      </c>
      <c r="D132" s="250" t="s">
        <v>322</v>
      </c>
      <c r="E132" s="251" t="s">
        <v>104</v>
      </c>
      <c r="F132" s="251" t="s">
        <v>104</v>
      </c>
      <c r="G132" s="243">
        <v>9102.24</v>
      </c>
      <c r="H132" s="24">
        <v>0</v>
      </c>
      <c r="I132" s="93">
        <f aca="true" t="shared" si="6" ref="I132:I150">ROUNDDOWN(H132*G132,2)</f>
        <v>0</v>
      </c>
    </row>
    <row r="133" spans="1:9" ht="22.5">
      <c r="A133" s="242">
        <v>94</v>
      </c>
      <c r="B133" s="228" t="s">
        <v>323</v>
      </c>
      <c r="C133" s="250" t="s">
        <v>324</v>
      </c>
      <c r="D133" s="250" t="s">
        <v>325</v>
      </c>
      <c r="E133" s="251" t="s">
        <v>104</v>
      </c>
      <c r="F133" s="251" t="s">
        <v>104</v>
      </c>
      <c r="G133" s="243">
        <v>5162.45</v>
      </c>
      <c r="H133" s="24">
        <v>0</v>
      </c>
      <c r="I133" s="93">
        <f t="shared" si="6"/>
        <v>0</v>
      </c>
    </row>
    <row r="134" spans="1:9" ht="33.75">
      <c r="A134" s="242">
        <v>95</v>
      </c>
      <c r="B134" s="228" t="s">
        <v>326</v>
      </c>
      <c r="C134" s="250" t="s">
        <v>327</v>
      </c>
      <c r="D134" s="250" t="s">
        <v>328</v>
      </c>
      <c r="E134" s="251" t="s">
        <v>39</v>
      </c>
      <c r="F134" s="251" t="s">
        <v>42</v>
      </c>
      <c r="G134" s="243">
        <v>1</v>
      </c>
      <c r="H134" s="24">
        <v>0</v>
      </c>
      <c r="I134" s="93">
        <f t="shared" si="6"/>
        <v>0</v>
      </c>
    </row>
    <row r="135" spans="1:9" ht="22.5">
      <c r="A135" s="242">
        <v>96</v>
      </c>
      <c r="B135" s="228" t="s">
        <v>329</v>
      </c>
      <c r="C135" s="250" t="s">
        <v>330</v>
      </c>
      <c r="D135" s="250" t="s">
        <v>331</v>
      </c>
      <c r="E135" s="251" t="s">
        <v>39</v>
      </c>
      <c r="F135" s="251" t="s">
        <v>42</v>
      </c>
      <c r="G135" s="243">
        <v>1</v>
      </c>
      <c r="H135" s="24">
        <v>0</v>
      </c>
      <c r="I135" s="93">
        <f t="shared" si="6"/>
        <v>0</v>
      </c>
    </row>
    <row r="136" spans="1:9" ht="33.75">
      <c r="A136" s="242">
        <v>97</v>
      </c>
      <c r="B136" s="228" t="s">
        <v>332</v>
      </c>
      <c r="C136" s="250" t="s">
        <v>709</v>
      </c>
      <c r="D136" s="250" t="s">
        <v>710</v>
      </c>
      <c r="E136" s="251" t="s">
        <v>39</v>
      </c>
      <c r="F136" s="251" t="s">
        <v>42</v>
      </c>
      <c r="G136" s="243">
        <v>1</v>
      </c>
      <c r="H136" s="24">
        <v>0</v>
      </c>
      <c r="I136" s="93">
        <f t="shared" si="6"/>
        <v>0</v>
      </c>
    </row>
    <row r="137" spans="1:9" ht="22.5">
      <c r="A137" s="242">
        <v>98</v>
      </c>
      <c r="B137" s="228" t="s">
        <v>333</v>
      </c>
      <c r="C137" s="250" t="s">
        <v>334</v>
      </c>
      <c r="D137" s="250" t="s">
        <v>335</v>
      </c>
      <c r="E137" s="251" t="s">
        <v>39</v>
      </c>
      <c r="F137" s="251" t="s">
        <v>42</v>
      </c>
      <c r="G137" s="243">
        <v>1</v>
      </c>
      <c r="H137" s="24">
        <v>0</v>
      </c>
      <c r="I137" s="93">
        <f t="shared" si="6"/>
        <v>0</v>
      </c>
    </row>
    <row r="138" spans="1:9" ht="22.5">
      <c r="A138" s="242">
        <v>99</v>
      </c>
      <c r="B138" s="228" t="s">
        <v>336</v>
      </c>
      <c r="C138" s="250" t="s">
        <v>337</v>
      </c>
      <c r="D138" s="250" t="s">
        <v>338</v>
      </c>
      <c r="E138" s="251" t="s">
        <v>95</v>
      </c>
      <c r="F138" s="251" t="s">
        <v>98</v>
      </c>
      <c r="G138" s="243">
        <v>1</v>
      </c>
      <c r="H138" s="24">
        <v>0</v>
      </c>
      <c r="I138" s="93">
        <f t="shared" si="6"/>
        <v>0</v>
      </c>
    </row>
    <row r="139" spans="1:9" ht="15">
      <c r="A139" s="242">
        <v>100</v>
      </c>
      <c r="B139" s="228" t="s">
        <v>339</v>
      </c>
      <c r="C139" s="250" t="s">
        <v>340</v>
      </c>
      <c r="D139" s="250" t="s">
        <v>341</v>
      </c>
      <c r="E139" s="251" t="s">
        <v>96</v>
      </c>
      <c r="F139" s="251" t="s">
        <v>96</v>
      </c>
      <c r="G139" s="243">
        <v>38.92</v>
      </c>
      <c r="H139" s="24">
        <v>0</v>
      </c>
      <c r="I139" s="93">
        <f t="shared" si="6"/>
        <v>0</v>
      </c>
    </row>
    <row r="140" spans="1:9" ht="15">
      <c r="A140" s="242">
        <v>101</v>
      </c>
      <c r="B140" s="228" t="s">
        <v>342</v>
      </c>
      <c r="C140" s="250" t="s">
        <v>343</v>
      </c>
      <c r="D140" s="250" t="s">
        <v>344</v>
      </c>
      <c r="E140" s="251" t="s">
        <v>104</v>
      </c>
      <c r="F140" s="251" t="s">
        <v>104</v>
      </c>
      <c r="G140" s="243">
        <v>1346.02</v>
      </c>
      <c r="H140" s="24">
        <v>0</v>
      </c>
      <c r="I140" s="93">
        <f t="shared" si="6"/>
        <v>0</v>
      </c>
    </row>
    <row r="141" spans="1:9" ht="22.5">
      <c r="A141" s="242">
        <v>102</v>
      </c>
      <c r="B141" s="228" t="s">
        <v>345</v>
      </c>
      <c r="C141" s="250" t="s">
        <v>346</v>
      </c>
      <c r="D141" s="250" t="s">
        <v>347</v>
      </c>
      <c r="E141" s="251" t="s">
        <v>104</v>
      </c>
      <c r="F141" s="251" t="s">
        <v>104</v>
      </c>
      <c r="G141" s="243">
        <v>2729.18</v>
      </c>
      <c r="H141" s="24">
        <v>0</v>
      </c>
      <c r="I141" s="93">
        <f t="shared" si="6"/>
        <v>0</v>
      </c>
    </row>
    <row r="142" spans="1:9" ht="15">
      <c r="A142" s="242">
        <v>103</v>
      </c>
      <c r="B142" s="228" t="s">
        <v>348</v>
      </c>
      <c r="C142" s="250" t="s">
        <v>349</v>
      </c>
      <c r="D142" s="250" t="s">
        <v>350</v>
      </c>
      <c r="E142" s="251" t="s">
        <v>95</v>
      </c>
      <c r="F142" s="251" t="s">
        <v>98</v>
      </c>
      <c r="G142" s="243">
        <v>1</v>
      </c>
      <c r="H142" s="24">
        <v>0</v>
      </c>
      <c r="I142" s="93">
        <f t="shared" si="6"/>
        <v>0</v>
      </c>
    </row>
    <row r="143" spans="1:9" ht="22.5">
      <c r="A143" s="242">
        <v>104</v>
      </c>
      <c r="B143" s="228" t="s">
        <v>351</v>
      </c>
      <c r="C143" s="250" t="s">
        <v>352</v>
      </c>
      <c r="D143" s="250" t="s">
        <v>353</v>
      </c>
      <c r="E143" s="251" t="s">
        <v>39</v>
      </c>
      <c r="F143" s="251" t="s">
        <v>42</v>
      </c>
      <c r="G143" s="243">
        <v>1</v>
      </c>
      <c r="H143" s="24">
        <v>0</v>
      </c>
      <c r="I143" s="93">
        <f t="shared" si="6"/>
        <v>0</v>
      </c>
    </row>
    <row r="144" spans="1:9" ht="15">
      <c r="A144" s="242">
        <v>105</v>
      </c>
      <c r="B144" s="228" t="s">
        <v>354</v>
      </c>
      <c r="C144" s="250" t="s">
        <v>355</v>
      </c>
      <c r="D144" s="250" t="s">
        <v>356</v>
      </c>
      <c r="E144" s="251" t="s">
        <v>95</v>
      </c>
      <c r="F144" s="251" t="s">
        <v>98</v>
      </c>
      <c r="G144" s="243">
        <v>1</v>
      </c>
      <c r="H144" s="24">
        <v>0</v>
      </c>
      <c r="I144" s="93">
        <f t="shared" si="6"/>
        <v>0</v>
      </c>
    </row>
    <row r="145" spans="1:9" ht="22.5">
      <c r="A145" s="242">
        <v>106</v>
      </c>
      <c r="B145" s="228" t="s">
        <v>357</v>
      </c>
      <c r="C145" s="250" t="s">
        <v>358</v>
      </c>
      <c r="D145" s="250" t="s">
        <v>359</v>
      </c>
      <c r="E145" s="251" t="s">
        <v>95</v>
      </c>
      <c r="F145" s="251" t="s">
        <v>98</v>
      </c>
      <c r="G145" s="243">
        <v>3</v>
      </c>
      <c r="H145" s="24">
        <v>0</v>
      </c>
      <c r="I145" s="93">
        <f t="shared" si="6"/>
        <v>0</v>
      </c>
    </row>
    <row r="146" spans="1:9" ht="22.5">
      <c r="A146" s="242">
        <v>107</v>
      </c>
      <c r="B146" s="228" t="s">
        <v>360</v>
      </c>
      <c r="C146" s="250" t="s">
        <v>361</v>
      </c>
      <c r="D146" s="250" t="s">
        <v>362</v>
      </c>
      <c r="E146" s="251" t="s">
        <v>95</v>
      </c>
      <c r="F146" s="251" t="s">
        <v>98</v>
      </c>
      <c r="G146" s="243">
        <v>1</v>
      </c>
      <c r="H146" s="24">
        <v>0</v>
      </c>
      <c r="I146" s="93">
        <f t="shared" si="6"/>
        <v>0</v>
      </c>
    </row>
    <row r="147" spans="1:9" ht="22.5">
      <c r="A147" s="242">
        <v>108</v>
      </c>
      <c r="B147" s="228" t="s">
        <v>363</v>
      </c>
      <c r="C147" s="250" t="s">
        <v>364</v>
      </c>
      <c r="D147" s="250" t="s">
        <v>365</v>
      </c>
      <c r="E147" s="251" t="s">
        <v>95</v>
      </c>
      <c r="F147" s="251" t="s">
        <v>98</v>
      </c>
      <c r="G147" s="243">
        <v>3</v>
      </c>
      <c r="H147" s="24">
        <v>0</v>
      </c>
      <c r="I147" s="93">
        <f t="shared" si="6"/>
        <v>0</v>
      </c>
    </row>
    <row r="148" spans="1:9" ht="15">
      <c r="A148" s="242">
        <v>109</v>
      </c>
      <c r="B148" s="228" t="s">
        <v>366</v>
      </c>
      <c r="C148" s="250" t="s">
        <v>367</v>
      </c>
      <c r="D148" s="250" t="s">
        <v>368</v>
      </c>
      <c r="E148" s="251" t="s">
        <v>95</v>
      </c>
      <c r="F148" s="251" t="s">
        <v>98</v>
      </c>
      <c r="G148" s="243">
        <v>1</v>
      </c>
      <c r="H148" s="24">
        <v>0</v>
      </c>
      <c r="I148" s="93">
        <f t="shared" si="6"/>
        <v>0</v>
      </c>
    </row>
    <row r="149" spans="1:9" ht="22.5">
      <c r="A149" s="242">
        <v>110</v>
      </c>
      <c r="B149" s="228" t="s">
        <v>369</v>
      </c>
      <c r="C149" s="250" t="s">
        <v>370</v>
      </c>
      <c r="D149" s="250" t="s">
        <v>371</v>
      </c>
      <c r="E149" s="251" t="s">
        <v>95</v>
      </c>
      <c r="F149" s="251" t="s">
        <v>98</v>
      </c>
      <c r="G149" s="243">
        <v>3</v>
      </c>
      <c r="H149" s="24">
        <v>0</v>
      </c>
      <c r="I149" s="93">
        <f t="shared" si="6"/>
        <v>0</v>
      </c>
    </row>
    <row r="150" spans="1:9" ht="22.5">
      <c r="A150" s="242">
        <v>111</v>
      </c>
      <c r="B150" s="228" t="s">
        <v>372</v>
      </c>
      <c r="C150" s="250" t="s">
        <v>374</v>
      </c>
      <c r="D150" s="250" t="s">
        <v>373</v>
      </c>
      <c r="E150" s="251" t="s">
        <v>95</v>
      </c>
      <c r="F150" s="251" t="s">
        <v>98</v>
      </c>
      <c r="G150" s="243">
        <v>1</v>
      </c>
      <c r="H150" s="24">
        <v>0</v>
      </c>
      <c r="I150" s="93">
        <f t="shared" si="6"/>
        <v>0</v>
      </c>
    </row>
    <row r="151" spans="1:9" ht="15.75" thickBot="1">
      <c r="A151" s="284"/>
      <c r="B151" s="285"/>
      <c r="C151" s="332" t="s">
        <v>375</v>
      </c>
      <c r="D151" s="332"/>
      <c r="E151" s="332"/>
      <c r="F151" s="332"/>
      <c r="G151" s="332"/>
      <c r="H151" s="332"/>
      <c r="I151" s="235">
        <f>SUM(I132:I150)</f>
        <v>0</v>
      </c>
    </row>
    <row r="152" spans="1:9" ht="15.75" thickBot="1">
      <c r="A152" s="259"/>
      <c r="B152" s="85"/>
      <c r="C152" s="85"/>
      <c r="D152" s="85"/>
      <c r="E152" s="85"/>
      <c r="F152" s="85"/>
      <c r="G152" s="85"/>
      <c r="H152" s="85"/>
      <c r="I152" s="260"/>
    </row>
    <row r="153" spans="1:9" ht="26.25" thickBot="1">
      <c r="A153" s="281"/>
      <c r="B153" s="222" t="s">
        <v>376</v>
      </c>
      <c r="C153" s="269" t="s">
        <v>377</v>
      </c>
      <c r="D153" s="269" t="s">
        <v>378</v>
      </c>
      <c r="E153" s="282"/>
      <c r="F153" s="282"/>
      <c r="G153" s="282"/>
      <c r="H153" s="282"/>
      <c r="I153" s="283"/>
    </row>
    <row r="154" spans="1:9" ht="15">
      <c r="A154" s="242">
        <v>112</v>
      </c>
      <c r="B154" s="228" t="s">
        <v>379</v>
      </c>
      <c r="C154" s="250" t="s">
        <v>25</v>
      </c>
      <c r="D154" s="250" t="s">
        <v>31</v>
      </c>
      <c r="E154" s="257"/>
      <c r="F154" s="257"/>
      <c r="G154" s="258"/>
      <c r="H154" s="263"/>
      <c r="I154" s="264"/>
    </row>
    <row r="155" spans="1:9" ht="22.5">
      <c r="A155" s="242">
        <v>113</v>
      </c>
      <c r="B155" s="228" t="s">
        <v>380</v>
      </c>
      <c r="C155" s="250" t="s">
        <v>381</v>
      </c>
      <c r="D155" s="250" t="s">
        <v>382</v>
      </c>
      <c r="E155" s="251" t="s">
        <v>41</v>
      </c>
      <c r="F155" s="251" t="s">
        <v>41</v>
      </c>
      <c r="G155" s="243">
        <v>35.43</v>
      </c>
      <c r="H155" s="24">
        <v>0</v>
      </c>
      <c r="I155" s="93">
        <f>ROUNDDOWN(H155*G155,2)</f>
        <v>0</v>
      </c>
    </row>
    <row r="156" spans="1:9" ht="15">
      <c r="A156" s="242">
        <v>114</v>
      </c>
      <c r="B156" s="228" t="s">
        <v>383</v>
      </c>
      <c r="C156" s="319" t="s">
        <v>2216</v>
      </c>
      <c r="D156" s="286" t="s">
        <v>2217</v>
      </c>
      <c r="E156" s="251" t="s">
        <v>41</v>
      </c>
      <c r="F156" s="251" t="s">
        <v>41</v>
      </c>
      <c r="G156" s="243">
        <v>186.57</v>
      </c>
      <c r="H156" s="24">
        <v>0</v>
      </c>
      <c r="I156" s="93">
        <f>ROUNDDOWN(H156*G156,2)</f>
        <v>0</v>
      </c>
    </row>
    <row r="157" spans="1:9" ht="15.75" thickBot="1">
      <c r="A157" s="275"/>
      <c r="B157" s="276"/>
      <c r="C157" s="332" t="s">
        <v>384</v>
      </c>
      <c r="D157" s="332"/>
      <c r="E157" s="332"/>
      <c r="F157" s="332"/>
      <c r="G157" s="332"/>
      <c r="H157" s="332"/>
      <c r="I157" s="235">
        <f>SUM(I155:I156)</f>
        <v>0</v>
      </c>
    </row>
    <row r="158" spans="1:9" ht="15.75" thickBot="1">
      <c r="A158" s="259"/>
      <c r="B158" s="85"/>
      <c r="C158" s="85"/>
      <c r="D158" s="85"/>
      <c r="E158" s="85"/>
      <c r="F158" s="85"/>
      <c r="G158" s="85"/>
      <c r="H158" s="85"/>
      <c r="I158" s="260"/>
    </row>
    <row r="159" spans="1:9" ht="15.75" thickBot="1">
      <c r="A159" s="281"/>
      <c r="B159" s="222" t="s">
        <v>385</v>
      </c>
      <c r="C159" s="222" t="s">
        <v>386</v>
      </c>
      <c r="D159" s="222" t="s">
        <v>387</v>
      </c>
      <c r="E159" s="282"/>
      <c r="F159" s="282"/>
      <c r="G159" s="282"/>
      <c r="H159" s="282"/>
      <c r="I159" s="283"/>
    </row>
    <row r="160" spans="1:9" ht="15">
      <c r="A160" s="242">
        <v>115</v>
      </c>
      <c r="B160" s="228" t="s">
        <v>449</v>
      </c>
      <c r="C160" s="250" t="s">
        <v>388</v>
      </c>
      <c r="D160" s="250" t="s">
        <v>389</v>
      </c>
      <c r="E160" s="257"/>
      <c r="F160" s="257"/>
      <c r="G160" s="258"/>
      <c r="H160" s="263"/>
      <c r="I160" s="264"/>
    </row>
    <row r="161" spans="1:9" ht="22.5">
      <c r="A161" s="242">
        <v>116</v>
      </c>
      <c r="B161" s="228" t="s">
        <v>390</v>
      </c>
      <c r="C161" s="250" t="s">
        <v>391</v>
      </c>
      <c r="D161" s="250" t="s">
        <v>392</v>
      </c>
      <c r="E161" s="251" t="s">
        <v>41</v>
      </c>
      <c r="F161" s="251" t="s">
        <v>41</v>
      </c>
      <c r="G161" s="243">
        <v>395.29</v>
      </c>
      <c r="H161" s="24">
        <v>0</v>
      </c>
      <c r="I161" s="93">
        <f aca="true" t="shared" si="7" ref="I161:I180">ROUNDDOWN(H161*G161,2)</f>
        <v>0</v>
      </c>
    </row>
    <row r="162" spans="1:9" ht="22.5">
      <c r="A162" s="242">
        <v>117</v>
      </c>
      <c r="B162" s="228" t="s">
        <v>393</v>
      </c>
      <c r="C162" s="250" t="s">
        <v>394</v>
      </c>
      <c r="D162" s="250" t="s">
        <v>395</v>
      </c>
      <c r="E162" s="251" t="s">
        <v>41</v>
      </c>
      <c r="F162" s="251" t="s">
        <v>41</v>
      </c>
      <c r="G162" s="243">
        <v>33.5</v>
      </c>
      <c r="H162" s="24">
        <v>0</v>
      </c>
      <c r="I162" s="93">
        <f t="shared" si="7"/>
        <v>0</v>
      </c>
    </row>
    <row r="163" spans="1:9" ht="22.5">
      <c r="A163" s="242">
        <v>118</v>
      </c>
      <c r="B163" s="228" t="s">
        <v>396</v>
      </c>
      <c r="C163" s="250" t="s">
        <v>397</v>
      </c>
      <c r="D163" s="250" t="s">
        <v>398</v>
      </c>
      <c r="E163" s="251" t="s">
        <v>41</v>
      </c>
      <c r="F163" s="251" t="s">
        <v>41</v>
      </c>
      <c r="G163" s="243">
        <v>77.64</v>
      </c>
      <c r="H163" s="24">
        <v>0</v>
      </c>
      <c r="I163" s="93">
        <f t="shared" si="7"/>
        <v>0</v>
      </c>
    </row>
    <row r="164" spans="1:9" ht="22.5">
      <c r="A164" s="242">
        <v>119</v>
      </c>
      <c r="B164" s="228" t="s">
        <v>399</v>
      </c>
      <c r="C164" s="250" t="s">
        <v>400</v>
      </c>
      <c r="D164" s="250" t="s">
        <v>401</v>
      </c>
      <c r="E164" s="251" t="s">
        <v>41</v>
      </c>
      <c r="F164" s="251" t="s">
        <v>41</v>
      </c>
      <c r="G164" s="243">
        <v>18.36</v>
      </c>
      <c r="H164" s="24">
        <v>0</v>
      </c>
      <c r="I164" s="93">
        <f t="shared" si="7"/>
        <v>0</v>
      </c>
    </row>
    <row r="165" spans="1:9" ht="22.5">
      <c r="A165" s="242">
        <v>120</v>
      </c>
      <c r="B165" s="228" t="s">
        <v>402</v>
      </c>
      <c r="C165" s="250" t="s">
        <v>403</v>
      </c>
      <c r="D165" s="250" t="s">
        <v>404</v>
      </c>
      <c r="E165" s="251" t="s">
        <v>41</v>
      </c>
      <c r="F165" s="251" t="s">
        <v>41</v>
      </c>
      <c r="G165" s="243">
        <v>18.36</v>
      </c>
      <c r="H165" s="24">
        <v>0</v>
      </c>
      <c r="I165" s="93">
        <f t="shared" si="7"/>
        <v>0</v>
      </c>
    </row>
    <row r="166" spans="1:9" ht="22.5">
      <c r="A166" s="242">
        <v>121</v>
      </c>
      <c r="B166" s="228" t="s">
        <v>405</v>
      </c>
      <c r="C166" s="250" t="s">
        <v>406</v>
      </c>
      <c r="D166" s="250" t="s">
        <v>407</v>
      </c>
      <c r="E166" s="251" t="s">
        <v>41</v>
      </c>
      <c r="F166" s="251" t="s">
        <v>41</v>
      </c>
      <c r="G166" s="243">
        <v>13.46</v>
      </c>
      <c r="H166" s="24">
        <v>0</v>
      </c>
      <c r="I166" s="93">
        <f t="shared" si="7"/>
        <v>0</v>
      </c>
    </row>
    <row r="167" spans="1:9" ht="22.5">
      <c r="A167" s="242">
        <v>122</v>
      </c>
      <c r="B167" s="228" t="s">
        <v>408</v>
      </c>
      <c r="C167" s="250" t="s">
        <v>409</v>
      </c>
      <c r="D167" s="250" t="s">
        <v>410</v>
      </c>
      <c r="E167" s="251" t="s">
        <v>41</v>
      </c>
      <c r="F167" s="251" t="s">
        <v>41</v>
      </c>
      <c r="G167" s="243">
        <v>20.31</v>
      </c>
      <c r="H167" s="24">
        <v>0</v>
      </c>
      <c r="I167" s="93">
        <f t="shared" si="7"/>
        <v>0</v>
      </c>
    </row>
    <row r="168" spans="1:9" ht="22.5">
      <c r="A168" s="242">
        <v>123</v>
      </c>
      <c r="B168" s="228" t="s">
        <v>411</v>
      </c>
      <c r="C168" s="250" t="s">
        <v>412</v>
      </c>
      <c r="D168" s="250" t="s">
        <v>413</v>
      </c>
      <c r="E168" s="251" t="s">
        <v>41</v>
      </c>
      <c r="F168" s="251" t="s">
        <v>41</v>
      </c>
      <c r="G168" s="243">
        <v>27.68</v>
      </c>
      <c r="H168" s="24">
        <v>0</v>
      </c>
      <c r="I168" s="93">
        <f t="shared" si="7"/>
        <v>0</v>
      </c>
    </row>
    <row r="169" spans="1:9" ht="22.5">
      <c r="A169" s="242">
        <v>124</v>
      </c>
      <c r="B169" s="228" t="s">
        <v>414</v>
      </c>
      <c r="C169" s="250" t="s">
        <v>415</v>
      </c>
      <c r="D169" s="250" t="s">
        <v>416</v>
      </c>
      <c r="E169" s="251" t="s">
        <v>41</v>
      </c>
      <c r="F169" s="251" t="s">
        <v>41</v>
      </c>
      <c r="G169" s="243">
        <v>13.42</v>
      </c>
      <c r="H169" s="24">
        <v>0</v>
      </c>
      <c r="I169" s="93">
        <f t="shared" si="7"/>
        <v>0</v>
      </c>
    </row>
    <row r="170" spans="1:9" ht="22.5">
      <c r="A170" s="242">
        <v>125</v>
      </c>
      <c r="B170" s="228" t="s">
        <v>417</v>
      </c>
      <c r="C170" s="250" t="s">
        <v>418</v>
      </c>
      <c r="D170" s="250" t="s">
        <v>419</v>
      </c>
      <c r="E170" s="251" t="s">
        <v>41</v>
      </c>
      <c r="F170" s="251" t="s">
        <v>41</v>
      </c>
      <c r="G170" s="243">
        <v>5.1</v>
      </c>
      <c r="H170" s="24">
        <v>0</v>
      </c>
      <c r="I170" s="93">
        <f t="shared" si="7"/>
        <v>0</v>
      </c>
    </row>
    <row r="171" spans="1:9" ht="22.5">
      <c r="A171" s="242">
        <v>126</v>
      </c>
      <c r="B171" s="228" t="s">
        <v>420</v>
      </c>
      <c r="C171" s="250" t="s">
        <v>421</v>
      </c>
      <c r="D171" s="250" t="s">
        <v>422</v>
      </c>
      <c r="E171" s="251" t="s">
        <v>41</v>
      </c>
      <c r="F171" s="251" t="s">
        <v>41</v>
      </c>
      <c r="G171" s="243">
        <v>13.42</v>
      </c>
      <c r="H171" s="24">
        <v>0</v>
      </c>
      <c r="I171" s="93">
        <f t="shared" si="7"/>
        <v>0</v>
      </c>
    </row>
    <row r="172" spans="1:9" ht="22.5">
      <c r="A172" s="242">
        <v>127</v>
      </c>
      <c r="B172" s="228" t="s">
        <v>423</v>
      </c>
      <c r="C172" s="250" t="s">
        <v>424</v>
      </c>
      <c r="D172" s="250" t="s">
        <v>425</v>
      </c>
      <c r="E172" s="251" t="s">
        <v>41</v>
      </c>
      <c r="F172" s="251" t="s">
        <v>41</v>
      </c>
      <c r="G172" s="243">
        <v>5.1</v>
      </c>
      <c r="H172" s="24">
        <v>0</v>
      </c>
      <c r="I172" s="93">
        <f t="shared" si="7"/>
        <v>0</v>
      </c>
    </row>
    <row r="173" spans="1:9" ht="15">
      <c r="A173" s="242">
        <v>128</v>
      </c>
      <c r="B173" s="228" t="s">
        <v>426</v>
      </c>
      <c r="C173" s="250" t="s">
        <v>427</v>
      </c>
      <c r="D173" s="250" t="s">
        <v>428</v>
      </c>
      <c r="E173" s="251" t="s">
        <v>95</v>
      </c>
      <c r="F173" s="251" t="s">
        <v>98</v>
      </c>
      <c r="G173" s="243">
        <v>4</v>
      </c>
      <c r="H173" s="24">
        <v>0</v>
      </c>
      <c r="I173" s="93">
        <f t="shared" si="7"/>
        <v>0</v>
      </c>
    </row>
    <row r="174" spans="1:9" ht="15">
      <c r="A174" s="242">
        <v>129</v>
      </c>
      <c r="B174" s="228" t="s">
        <v>429</v>
      </c>
      <c r="C174" s="250" t="s">
        <v>427</v>
      </c>
      <c r="D174" s="250" t="s">
        <v>428</v>
      </c>
      <c r="E174" s="251" t="s">
        <v>95</v>
      </c>
      <c r="F174" s="251" t="s">
        <v>98</v>
      </c>
      <c r="G174" s="243">
        <v>16</v>
      </c>
      <c r="H174" s="24">
        <v>0</v>
      </c>
      <c r="I174" s="93">
        <f t="shared" si="7"/>
        <v>0</v>
      </c>
    </row>
    <row r="175" spans="1:9" ht="15">
      <c r="A175" s="242">
        <v>130</v>
      </c>
      <c r="B175" s="228" t="s">
        <v>430</v>
      </c>
      <c r="C175" s="250" t="s">
        <v>431</v>
      </c>
      <c r="D175" s="250" t="s">
        <v>432</v>
      </c>
      <c r="E175" s="251" t="s">
        <v>41</v>
      </c>
      <c r="F175" s="251" t="s">
        <v>41</v>
      </c>
      <c r="G175" s="243">
        <v>917.79</v>
      </c>
      <c r="H175" s="24">
        <v>0</v>
      </c>
      <c r="I175" s="93">
        <f t="shared" si="7"/>
        <v>0</v>
      </c>
    </row>
    <row r="176" spans="1:9" ht="22.5">
      <c r="A176" s="242">
        <v>131</v>
      </c>
      <c r="B176" s="228" t="s">
        <v>433</v>
      </c>
      <c r="C176" s="250" t="s">
        <v>434</v>
      </c>
      <c r="D176" s="250" t="s">
        <v>435</v>
      </c>
      <c r="E176" s="251" t="s">
        <v>95</v>
      </c>
      <c r="F176" s="251" t="s">
        <v>98</v>
      </c>
      <c r="G176" s="243">
        <v>11</v>
      </c>
      <c r="H176" s="24">
        <v>0</v>
      </c>
      <c r="I176" s="93">
        <f t="shared" si="7"/>
        <v>0</v>
      </c>
    </row>
    <row r="177" spans="1:9" ht="15">
      <c r="A177" s="242">
        <v>132</v>
      </c>
      <c r="B177" s="228" t="s">
        <v>436</v>
      </c>
      <c r="C177" s="250" t="s">
        <v>437</v>
      </c>
      <c r="D177" s="250" t="s">
        <v>438</v>
      </c>
      <c r="E177" s="251" t="s">
        <v>439</v>
      </c>
      <c r="F177" s="251" t="s">
        <v>96</v>
      </c>
      <c r="G177" s="243">
        <v>97.11</v>
      </c>
      <c r="H177" s="24">
        <v>0</v>
      </c>
      <c r="I177" s="93">
        <f t="shared" si="7"/>
        <v>0</v>
      </c>
    </row>
    <row r="178" spans="1:9" ht="15">
      <c r="A178" s="242">
        <v>133</v>
      </c>
      <c r="B178" s="228" t="s">
        <v>440</v>
      </c>
      <c r="C178" s="250" t="s">
        <v>441</v>
      </c>
      <c r="D178" s="250" t="s">
        <v>442</v>
      </c>
      <c r="E178" s="251" t="s">
        <v>439</v>
      </c>
      <c r="F178" s="251" t="s">
        <v>96</v>
      </c>
      <c r="G178" s="243">
        <v>33.42</v>
      </c>
      <c r="H178" s="24">
        <v>0</v>
      </c>
      <c r="I178" s="93">
        <f t="shared" si="7"/>
        <v>0</v>
      </c>
    </row>
    <row r="179" spans="1:9" ht="22.5">
      <c r="A179" s="242">
        <v>134</v>
      </c>
      <c r="B179" s="228" t="s">
        <v>443</v>
      </c>
      <c r="C179" s="250" t="s">
        <v>444</v>
      </c>
      <c r="D179" s="250" t="s">
        <v>445</v>
      </c>
      <c r="E179" s="251" t="s">
        <v>95</v>
      </c>
      <c r="F179" s="251" t="s">
        <v>98</v>
      </c>
      <c r="G179" s="243">
        <v>4</v>
      </c>
      <c r="H179" s="24">
        <v>0</v>
      </c>
      <c r="I179" s="93">
        <f t="shared" si="7"/>
        <v>0</v>
      </c>
    </row>
    <row r="180" spans="1:9" ht="15">
      <c r="A180" s="242">
        <v>135</v>
      </c>
      <c r="B180" s="228" t="s">
        <v>446</v>
      </c>
      <c r="C180" s="250" t="s">
        <v>447</v>
      </c>
      <c r="D180" s="250" t="s">
        <v>448</v>
      </c>
      <c r="E180" s="251" t="s">
        <v>41</v>
      </c>
      <c r="F180" s="251" t="s">
        <v>41</v>
      </c>
      <c r="G180" s="243">
        <v>480</v>
      </c>
      <c r="H180" s="24">
        <v>0</v>
      </c>
      <c r="I180" s="93">
        <f t="shared" si="7"/>
        <v>0</v>
      </c>
    </row>
    <row r="181" spans="1:9" ht="15.75" thickBot="1">
      <c r="A181" s="190"/>
      <c r="B181" s="189"/>
      <c r="C181" s="332" t="s">
        <v>450</v>
      </c>
      <c r="D181" s="332"/>
      <c r="E181" s="332"/>
      <c r="F181" s="332"/>
      <c r="G181" s="332"/>
      <c r="H181" s="332"/>
      <c r="I181" s="235">
        <f>SUM(I161:I180)</f>
        <v>0</v>
      </c>
    </row>
    <row r="182" spans="1:9" ht="15.75" thickBot="1">
      <c r="A182" s="259"/>
      <c r="B182" s="85"/>
      <c r="C182" s="85"/>
      <c r="D182" s="85"/>
      <c r="E182" s="85"/>
      <c r="F182" s="85"/>
      <c r="G182" s="85"/>
      <c r="H182" s="85"/>
      <c r="I182" s="260"/>
    </row>
    <row r="183" spans="1:9" ht="15.75" thickBot="1">
      <c r="A183" s="187"/>
      <c r="B183" s="222" t="s">
        <v>451</v>
      </c>
      <c r="C183" s="222" t="s">
        <v>452</v>
      </c>
      <c r="D183" s="222" t="s">
        <v>453</v>
      </c>
      <c r="E183" s="186"/>
      <c r="F183" s="186"/>
      <c r="G183" s="186"/>
      <c r="H183" s="186"/>
      <c r="I183" s="287"/>
    </row>
    <row r="184" spans="1:9" ht="15">
      <c r="A184" s="242">
        <v>136</v>
      </c>
      <c r="B184" s="228" t="s">
        <v>454</v>
      </c>
      <c r="C184" s="250" t="s">
        <v>25</v>
      </c>
      <c r="D184" s="250" t="s">
        <v>31</v>
      </c>
      <c r="E184" s="257"/>
      <c r="F184" s="257"/>
      <c r="G184" s="258"/>
      <c r="H184" s="231"/>
      <c r="I184" s="232"/>
    </row>
    <row r="185" spans="1:9" ht="15">
      <c r="A185" s="242">
        <v>137</v>
      </c>
      <c r="B185" s="228" t="s">
        <v>455</v>
      </c>
      <c r="C185" s="250" t="s">
        <v>456</v>
      </c>
      <c r="D185" s="250" t="s">
        <v>457</v>
      </c>
      <c r="E185" s="251" t="s">
        <v>41</v>
      </c>
      <c r="F185" s="251" t="s">
        <v>41</v>
      </c>
      <c r="G185" s="243">
        <v>1168.06</v>
      </c>
      <c r="H185" s="24">
        <v>0</v>
      </c>
      <c r="I185" s="93">
        <f>ROUNDDOWN(H185*G185,2)</f>
        <v>0</v>
      </c>
    </row>
    <row r="186" spans="1:9" ht="22.5">
      <c r="A186" s="242">
        <v>138</v>
      </c>
      <c r="B186" s="228" t="s">
        <v>458</v>
      </c>
      <c r="C186" s="250" t="s">
        <v>459</v>
      </c>
      <c r="D186" s="250" t="s">
        <v>460</v>
      </c>
      <c r="E186" s="251" t="s">
        <v>41</v>
      </c>
      <c r="F186" s="251" t="s">
        <v>41</v>
      </c>
      <c r="G186" s="243">
        <v>2056.23</v>
      </c>
      <c r="H186" s="24">
        <v>0</v>
      </c>
      <c r="I186" s="93">
        <f>ROUNDDOWN(H186*G186,2)</f>
        <v>0</v>
      </c>
    </row>
    <row r="187" spans="1:9" ht="15">
      <c r="A187" s="242">
        <v>139</v>
      </c>
      <c r="B187" s="228" t="s">
        <v>461</v>
      </c>
      <c r="C187" s="250" t="s">
        <v>462</v>
      </c>
      <c r="D187" s="250" t="s">
        <v>463</v>
      </c>
      <c r="E187" s="251" t="s">
        <v>41</v>
      </c>
      <c r="F187" s="251" t="s">
        <v>41</v>
      </c>
      <c r="G187" s="243">
        <v>48.36</v>
      </c>
      <c r="H187" s="24">
        <v>0</v>
      </c>
      <c r="I187" s="93">
        <f>ROUNDDOWN(H187*G187,2)</f>
        <v>0</v>
      </c>
    </row>
    <row r="188" spans="1:9" ht="15.75" thickBot="1">
      <c r="A188" s="288">
        <v>140</v>
      </c>
      <c r="B188" s="289" t="s">
        <v>464</v>
      </c>
      <c r="C188" s="290" t="s">
        <v>465</v>
      </c>
      <c r="D188" s="290" t="s">
        <v>466</v>
      </c>
      <c r="E188" s="291" t="s">
        <v>41</v>
      </c>
      <c r="F188" s="291" t="s">
        <v>41</v>
      </c>
      <c r="G188" s="292">
        <v>542.96</v>
      </c>
      <c r="H188" s="39">
        <v>0</v>
      </c>
      <c r="I188" s="293">
        <f>ROUNDDOWN(H188*G188,2)</f>
        <v>0</v>
      </c>
    </row>
    <row r="189" spans="1:9" ht="15">
      <c r="A189" s="294"/>
      <c r="B189" s="295"/>
      <c r="C189" s="338" t="s">
        <v>467</v>
      </c>
      <c r="D189" s="338"/>
      <c r="E189" s="338"/>
      <c r="F189" s="338"/>
      <c r="G189" s="338"/>
      <c r="H189" s="338"/>
      <c r="I189" s="296">
        <f>SUM(I185:I188)</f>
        <v>0</v>
      </c>
    </row>
    <row r="190" spans="1:9" ht="15.75" thickBot="1">
      <c r="A190" s="297"/>
      <c r="B190" s="252"/>
      <c r="C190" s="252"/>
      <c r="D190" s="252"/>
      <c r="E190" s="252"/>
      <c r="F190" s="252"/>
      <c r="G190" s="252"/>
      <c r="H190" s="252"/>
      <c r="I190" s="298"/>
    </row>
    <row r="191" spans="1:9" ht="15.75" thickBot="1">
      <c r="A191" s="297"/>
      <c r="B191" s="299" t="s">
        <v>468</v>
      </c>
      <c r="C191" s="299" t="s">
        <v>469</v>
      </c>
      <c r="D191" s="299" t="s">
        <v>470</v>
      </c>
      <c r="E191" s="252"/>
      <c r="F191" s="252"/>
      <c r="G191" s="252"/>
      <c r="H191" s="252"/>
      <c r="I191" s="298"/>
    </row>
    <row r="192" spans="1:9" ht="15">
      <c r="A192" s="242">
        <v>141</v>
      </c>
      <c r="B192" s="228" t="s">
        <v>471</v>
      </c>
      <c r="C192" s="250" t="s">
        <v>25</v>
      </c>
      <c r="D192" s="250" t="s">
        <v>31</v>
      </c>
      <c r="E192" s="257"/>
      <c r="F192" s="257"/>
      <c r="G192" s="258"/>
      <c r="H192" s="231"/>
      <c r="I192" s="232"/>
    </row>
    <row r="193" spans="1:9" ht="22.5">
      <c r="A193" s="242">
        <v>142</v>
      </c>
      <c r="B193" s="228" t="s">
        <v>472</v>
      </c>
      <c r="C193" s="250" t="s">
        <v>473</v>
      </c>
      <c r="D193" s="250" t="s">
        <v>474</v>
      </c>
      <c r="E193" s="251" t="s">
        <v>41</v>
      </c>
      <c r="F193" s="251" t="s">
        <v>41</v>
      </c>
      <c r="G193" s="243">
        <v>523.75</v>
      </c>
      <c r="H193" s="24">
        <v>0</v>
      </c>
      <c r="I193" s="93">
        <f aca="true" t="shared" si="8" ref="I193:I199">ROUNDDOWN(H193*G193,2)</f>
        <v>0</v>
      </c>
    </row>
    <row r="194" spans="1:9" ht="15">
      <c r="A194" s="242">
        <v>143</v>
      </c>
      <c r="B194" s="228" t="s">
        <v>475</v>
      </c>
      <c r="C194" s="250" t="s">
        <v>476</v>
      </c>
      <c r="D194" s="250" t="s">
        <v>477</v>
      </c>
      <c r="E194" s="251" t="s">
        <v>96</v>
      </c>
      <c r="F194" s="251" t="s">
        <v>96</v>
      </c>
      <c r="G194" s="243">
        <v>380</v>
      </c>
      <c r="H194" s="24">
        <v>0</v>
      </c>
      <c r="I194" s="93">
        <f t="shared" si="8"/>
        <v>0</v>
      </c>
    </row>
    <row r="195" spans="1:9" ht="15">
      <c r="A195" s="242">
        <v>144</v>
      </c>
      <c r="B195" s="228" t="s">
        <v>478</v>
      </c>
      <c r="C195" s="250" t="s">
        <v>479</v>
      </c>
      <c r="D195" s="250" t="s">
        <v>480</v>
      </c>
      <c r="E195" s="251" t="s">
        <v>439</v>
      </c>
      <c r="F195" s="251" t="s">
        <v>96</v>
      </c>
      <c r="G195" s="243">
        <v>440.47</v>
      </c>
      <c r="H195" s="24">
        <v>0</v>
      </c>
      <c r="I195" s="93">
        <f t="shared" si="8"/>
        <v>0</v>
      </c>
    </row>
    <row r="196" spans="1:9" ht="15">
      <c r="A196" s="242">
        <v>145</v>
      </c>
      <c r="B196" s="228" t="s">
        <v>481</v>
      </c>
      <c r="C196" s="250" t="s">
        <v>482</v>
      </c>
      <c r="D196" s="250" t="s">
        <v>483</v>
      </c>
      <c r="E196" s="251" t="s">
        <v>95</v>
      </c>
      <c r="F196" s="251" t="s">
        <v>98</v>
      </c>
      <c r="G196" s="243">
        <v>1</v>
      </c>
      <c r="H196" s="24">
        <v>0</v>
      </c>
      <c r="I196" s="93">
        <f t="shared" si="8"/>
        <v>0</v>
      </c>
    </row>
    <row r="197" spans="1:9" ht="33.75">
      <c r="A197" s="242">
        <v>146</v>
      </c>
      <c r="B197" s="228" t="s">
        <v>484</v>
      </c>
      <c r="C197" s="250" t="s">
        <v>485</v>
      </c>
      <c r="D197" s="250" t="s">
        <v>486</v>
      </c>
      <c r="E197" s="251" t="s">
        <v>41</v>
      </c>
      <c r="F197" s="251" t="s">
        <v>41</v>
      </c>
      <c r="G197" s="243">
        <v>356.05</v>
      </c>
      <c r="H197" s="24">
        <v>0</v>
      </c>
      <c r="I197" s="93">
        <f t="shared" si="8"/>
        <v>0</v>
      </c>
    </row>
    <row r="198" spans="1:9" ht="33.75">
      <c r="A198" s="242">
        <v>147</v>
      </c>
      <c r="B198" s="228" t="s">
        <v>487</v>
      </c>
      <c r="C198" s="250" t="s">
        <v>485</v>
      </c>
      <c r="D198" s="250" t="s">
        <v>488</v>
      </c>
      <c r="E198" s="251" t="s">
        <v>41</v>
      </c>
      <c r="F198" s="251" t="s">
        <v>41</v>
      </c>
      <c r="G198" s="243">
        <v>55.77</v>
      </c>
      <c r="H198" s="24">
        <v>0</v>
      </c>
      <c r="I198" s="93">
        <f t="shared" si="8"/>
        <v>0</v>
      </c>
    </row>
    <row r="199" spans="1:9" ht="22.5">
      <c r="A199" s="242">
        <v>148</v>
      </c>
      <c r="B199" s="228" t="s">
        <v>489</v>
      </c>
      <c r="C199" s="250" t="s">
        <v>490</v>
      </c>
      <c r="D199" s="250" t="s">
        <v>491</v>
      </c>
      <c r="E199" s="251" t="s">
        <v>96</v>
      </c>
      <c r="F199" s="251" t="s">
        <v>96</v>
      </c>
      <c r="G199" s="243">
        <v>313.34</v>
      </c>
      <c r="H199" s="24">
        <v>0</v>
      </c>
      <c r="I199" s="93">
        <f t="shared" si="8"/>
        <v>0</v>
      </c>
    </row>
    <row r="200" spans="1:9" ht="15.75" thickBot="1">
      <c r="A200" s="190"/>
      <c r="B200" s="189"/>
      <c r="C200" s="332" t="s">
        <v>492</v>
      </c>
      <c r="D200" s="332"/>
      <c r="E200" s="332"/>
      <c r="F200" s="332"/>
      <c r="G200" s="332"/>
      <c r="H200" s="332"/>
      <c r="I200" s="235">
        <f>SUM(I193:I199)</f>
        <v>0</v>
      </c>
    </row>
    <row r="201" spans="1:9" ht="15.75" thickBot="1">
      <c r="A201" s="259"/>
      <c r="B201" s="85"/>
      <c r="C201" s="85"/>
      <c r="D201" s="85"/>
      <c r="E201" s="85"/>
      <c r="F201" s="85"/>
      <c r="G201" s="85"/>
      <c r="H201" s="85"/>
      <c r="I201" s="260"/>
    </row>
    <row r="202" spans="1:9" ht="15.75" thickBot="1">
      <c r="A202" s="187"/>
      <c r="B202" s="222" t="s">
        <v>493</v>
      </c>
      <c r="C202" s="222" t="s">
        <v>494</v>
      </c>
      <c r="D202" s="222" t="s">
        <v>495</v>
      </c>
      <c r="E202" s="186"/>
      <c r="F202" s="186"/>
      <c r="G202" s="186"/>
      <c r="H202" s="186"/>
      <c r="I202" s="287"/>
    </row>
    <row r="203" spans="1:9" ht="15">
      <c r="A203" s="242">
        <v>149</v>
      </c>
      <c r="B203" s="228" t="s">
        <v>496</v>
      </c>
      <c r="C203" s="250" t="s">
        <v>25</v>
      </c>
      <c r="D203" s="250" t="s">
        <v>31</v>
      </c>
      <c r="E203" s="257"/>
      <c r="F203" s="257"/>
      <c r="G203" s="258"/>
      <c r="H203" s="231"/>
      <c r="I203" s="232"/>
    </row>
    <row r="204" spans="1:9" ht="22.5">
      <c r="A204" s="242">
        <v>150</v>
      </c>
      <c r="B204" s="228" t="s">
        <v>497</v>
      </c>
      <c r="C204" s="250" t="s">
        <v>498</v>
      </c>
      <c r="D204" s="250" t="s">
        <v>499</v>
      </c>
      <c r="E204" s="251" t="s">
        <v>95</v>
      </c>
      <c r="F204" s="251" t="s">
        <v>98</v>
      </c>
      <c r="G204" s="243">
        <v>9</v>
      </c>
      <c r="H204" s="24">
        <v>0</v>
      </c>
      <c r="I204" s="93">
        <f aca="true" t="shared" si="9" ref="I204:I214">ROUNDDOWN(H204*G204,2)</f>
        <v>0</v>
      </c>
    </row>
    <row r="205" spans="1:9" ht="22.5">
      <c r="A205" s="242">
        <v>151</v>
      </c>
      <c r="B205" s="228" t="s">
        <v>500</v>
      </c>
      <c r="C205" s="250" t="s">
        <v>501</v>
      </c>
      <c r="D205" s="250" t="s">
        <v>502</v>
      </c>
      <c r="E205" s="251" t="s">
        <v>95</v>
      </c>
      <c r="F205" s="251" t="s">
        <v>98</v>
      </c>
      <c r="G205" s="243">
        <v>19</v>
      </c>
      <c r="H205" s="24">
        <v>0</v>
      </c>
      <c r="I205" s="93">
        <f t="shared" si="9"/>
        <v>0</v>
      </c>
    </row>
    <row r="206" spans="1:9" ht="15">
      <c r="A206" s="242">
        <v>152</v>
      </c>
      <c r="B206" s="228" t="s">
        <v>503</v>
      </c>
      <c r="C206" s="250" t="s">
        <v>504</v>
      </c>
      <c r="D206" s="250" t="s">
        <v>505</v>
      </c>
      <c r="E206" s="251" t="s">
        <v>95</v>
      </c>
      <c r="F206" s="251" t="s">
        <v>98</v>
      </c>
      <c r="G206" s="243">
        <v>1</v>
      </c>
      <c r="H206" s="24">
        <v>0</v>
      </c>
      <c r="I206" s="93">
        <f t="shared" si="9"/>
        <v>0</v>
      </c>
    </row>
    <row r="207" spans="1:9" ht="15">
      <c r="A207" s="242">
        <v>153</v>
      </c>
      <c r="B207" s="228" t="s">
        <v>506</v>
      </c>
      <c r="C207" s="250" t="s">
        <v>507</v>
      </c>
      <c r="D207" s="250" t="s">
        <v>508</v>
      </c>
      <c r="E207" s="251" t="s">
        <v>95</v>
      </c>
      <c r="F207" s="251" t="s">
        <v>98</v>
      </c>
      <c r="G207" s="243">
        <v>67</v>
      </c>
      <c r="H207" s="24">
        <v>0</v>
      </c>
      <c r="I207" s="93">
        <f t="shared" si="9"/>
        <v>0</v>
      </c>
    </row>
    <row r="208" spans="1:9" ht="22.5">
      <c r="A208" s="242">
        <v>154</v>
      </c>
      <c r="B208" s="228" t="s">
        <v>509</v>
      </c>
      <c r="C208" s="250" t="s">
        <v>510</v>
      </c>
      <c r="D208" s="250" t="s">
        <v>511</v>
      </c>
      <c r="E208" s="251" t="s">
        <v>39</v>
      </c>
      <c r="F208" s="251" t="s">
        <v>42</v>
      </c>
      <c r="G208" s="243">
        <v>1</v>
      </c>
      <c r="H208" s="24">
        <v>0</v>
      </c>
      <c r="I208" s="93">
        <f t="shared" si="9"/>
        <v>0</v>
      </c>
    </row>
    <row r="209" spans="1:9" ht="22.5">
      <c r="A209" s="242">
        <v>155</v>
      </c>
      <c r="B209" s="228" t="s">
        <v>512</v>
      </c>
      <c r="C209" s="250" t="s">
        <v>513</v>
      </c>
      <c r="D209" s="250" t="s">
        <v>514</v>
      </c>
      <c r="E209" s="251" t="s">
        <v>39</v>
      </c>
      <c r="F209" s="251" t="s">
        <v>42</v>
      </c>
      <c r="G209" s="243">
        <v>1</v>
      </c>
      <c r="H209" s="24">
        <v>0</v>
      </c>
      <c r="I209" s="93">
        <f t="shared" si="9"/>
        <v>0</v>
      </c>
    </row>
    <row r="210" spans="1:9" ht="22.5">
      <c r="A210" s="242">
        <v>156</v>
      </c>
      <c r="B210" s="228" t="s">
        <v>515</v>
      </c>
      <c r="C210" s="250" t="s">
        <v>516</v>
      </c>
      <c r="D210" s="250" t="s">
        <v>517</v>
      </c>
      <c r="E210" s="251" t="s">
        <v>39</v>
      </c>
      <c r="F210" s="251" t="s">
        <v>42</v>
      </c>
      <c r="G210" s="243">
        <v>1</v>
      </c>
      <c r="H210" s="24">
        <v>0</v>
      </c>
      <c r="I210" s="93">
        <f t="shared" si="9"/>
        <v>0</v>
      </c>
    </row>
    <row r="211" spans="1:9" ht="22.5">
      <c r="A211" s="242">
        <v>157</v>
      </c>
      <c r="B211" s="228" t="s">
        <v>518</v>
      </c>
      <c r="C211" s="250" t="s">
        <v>519</v>
      </c>
      <c r="D211" s="250" t="s">
        <v>520</v>
      </c>
      <c r="E211" s="251" t="s">
        <v>95</v>
      </c>
      <c r="F211" s="251" t="s">
        <v>98</v>
      </c>
      <c r="G211" s="243">
        <v>1</v>
      </c>
      <c r="H211" s="24">
        <v>0</v>
      </c>
      <c r="I211" s="93">
        <f t="shared" si="9"/>
        <v>0</v>
      </c>
    </row>
    <row r="212" spans="1:9" ht="15">
      <c r="A212" s="242">
        <v>158</v>
      </c>
      <c r="B212" s="228" t="s">
        <v>521</v>
      </c>
      <c r="C212" s="250" t="s">
        <v>522</v>
      </c>
      <c r="D212" s="250" t="s">
        <v>523</v>
      </c>
      <c r="E212" s="251" t="s">
        <v>41</v>
      </c>
      <c r="F212" s="251" t="s">
        <v>41</v>
      </c>
      <c r="G212" s="243">
        <v>10.53</v>
      </c>
      <c r="H212" s="24">
        <v>0</v>
      </c>
      <c r="I212" s="93">
        <f t="shared" si="9"/>
        <v>0</v>
      </c>
    </row>
    <row r="213" spans="1:9" ht="22.5">
      <c r="A213" s="242">
        <v>159</v>
      </c>
      <c r="B213" s="228" t="s">
        <v>524</v>
      </c>
      <c r="C213" s="250" t="s">
        <v>2218</v>
      </c>
      <c r="D213" s="300" t="s">
        <v>2219</v>
      </c>
      <c r="E213" s="251" t="s">
        <v>95</v>
      </c>
      <c r="F213" s="251" t="s">
        <v>98</v>
      </c>
      <c r="G213" s="243">
        <v>1</v>
      </c>
      <c r="H213" s="24">
        <v>0</v>
      </c>
      <c r="I213" s="93">
        <f t="shared" si="9"/>
        <v>0</v>
      </c>
    </row>
    <row r="214" spans="1:9" ht="15">
      <c r="A214" s="242">
        <v>160</v>
      </c>
      <c r="B214" s="228" t="s">
        <v>525</v>
      </c>
      <c r="C214" s="250" t="s">
        <v>526</v>
      </c>
      <c r="D214" s="250" t="s">
        <v>527</v>
      </c>
      <c r="E214" s="251" t="s">
        <v>96</v>
      </c>
      <c r="F214" s="251" t="s">
        <v>96</v>
      </c>
      <c r="G214" s="243">
        <v>32</v>
      </c>
      <c r="H214" s="24">
        <v>0</v>
      </c>
      <c r="I214" s="93">
        <f t="shared" si="9"/>
        <v>0</v>
      </c>
    </row>
    <row r="215" spans="1:9" ht="15">
      <c r="A215" s="301"/>
      <c r="B215" s="231"/>
      <c r="C215" s="330" t="s">
        <v>528</v>
      </c>
      <c r="D215" s="330"/>
      <c r="E215" s="330"/>
      <c r="F215" s="330"/>
      <c r="G215" s="330"/>
      <c r="H215" s="330"/>
      <c r="I215" s="302">
        <f>SUM(I204:I214)</f>
        <v>0</v>
      </c>
    </row>
    <row r="216" spans="1:9" ht="15.75" thickBot="1">
      <c r="A216" s="278"/>
      <c r="B216" s="303"/>
      <c r="C216" s="279"/>
      <c r="D216" s="279"/>
      <c r="E216" s="279"/>
      <c r="F216" s="279"/>
      <c r="G216" s="279"/>
      <c r="H216" s="279"/>
      <c r="I216" s="280"/>
    </row>
    <row r="217" spans="1:9" ht="15.75" thickBot="1">
      <c r="A217" s="297"/>
      <c r="B217" s="299" t="s">
        <v>529</v>
      </c>
      <c r="C217" s="299" t="s">
        <v>530</v>
      </c>
      <c r="D217" s="299" t="s">
        <v>531</v>
      </c>
      <c r="E217" s="252"/>
      <c r="F217" s="252"/>
      <c r="G217" s="252"/>
      <c r="H217" s="252"/>
      <c r="I217" s="298"/>
    </row>
    <row r="218" spans="1:9" ht="15">
      <c r="A218" s="242">
        <v>161</v>
      </c>
      <c r="B218" s="228" t="s">
        <v>532</v>
      </c>
      <c r="C218" s="250" t="s">
        <v>533</v>
      </c>
      <c r="D218" s="250" t="s">
        <v>534</v>
      </c>
      <c r="E218" s="257"/>
      <c r="F218" s="257"/>
      <c r="G218" s="258"/>
      <c r="H218" s="231"/>
      <c r="I218" s="232"/>
    </row>
    <row r="219" spans="1:9" ht="15">
      <c r="A219" s="242">
        <v>162</v>
      </c>
      <c r="B219" s="228" t="s">
        <v>535</v>
      </c>
      <c r="C219" s="250" t="s">
        <v>536</v>
      </c>
      <c r="D219" s="250" t="s">
        <v>537</v>
      </c>
      <c r="E219" s="257"/>
      <c r="F219" s="257"/>
      <c r="G219" s="258"/>
      <c r="H219" s="231"/>
      <c r="I219" s="232"/>
    </row>
    <row r="220" spans="1:9" ht="22.5">
      <c r="A220" s="242">
        <v>163</v>
      </c>
      <c r="B220" s="228" t="s">
        <v>538</v>
      </c>
      <c r="C220" s="250" t="s">
        <v>539</v>
      </c>
      <c r="D220" s="250" t="s">
        <v>540</v>
      </c>
      <c r="E220" s="251" t="s">
        <v>95</v>
      </c>
      <c r="F220" s="251" t="s">
        <v>98</v>
      </c>
      <c r="G220" s="243">
        <v>2</v>
      </c>
      <c r="H220" s="24">
        <v>0</v>
      </c>
      <c r="I220" s="93">
        <f aca="true" t="shared" si="10" ref="I220:I234">ROUNDDOWN(H220*G220,2)</f>
        <v>0</v>
      </c>
    </row>
    <row r="221" spans="1:9" ht="22.5">
      <c r="A221" s="242">
        <v>164</v>
      </c>
      <c r="B221" s="228" t="s">
        <v>541</v>
      </c>
      <c r="C221" s="250" t="s">
        <v>542</v>
      </c>
      <c r="D221" s="250" t="s">
        <v>543</v>
      </c>
      <c r="E221" s="251" t="s">
        <v>95</v>
      </c>
      <c r="F221" s="251" t="s">
        <v>98</v>
      </c>
      <c r="G221" s="243">
        <v>1</v>
      </c>
      <c r="H221" s="24">
        <v>0</v>
      </c>
      <c r="I221" s="93">
        <f t="shared" si="10"/>
        <v>0</v>
      </c>
    </row>
    <row r="222" spans="1:9" ht="22.5">
      <c r="A222" s="242">
        <v>165</v>
      </c>
      <c r="B222" s="228" t="s">
        <v>544</v>
      </c>
      <c r="C222" s="250" t="s">
        <v>545</v>
      </c>
      <c r="D222" s="250" t="s">
        <v>546</v>
      </c>
      <c r="E222" s="251" t="s">
        <v>95</v>
      </c>
      <c r="F222" s="251" t="s">
        <v>98</v>
      </c>
      <c r="G222" s="243">
        <v>1</v>
      </c>
      <c r="H222" s="24">
        <v>0</v>
      </c>
      <c r="I222" s="93">
        <f t="shared" si="10"/>
        <v>0</v>
      </c>
    </row>
    <row r="223" spans="1:9" ht="22.5">
      <c r="A223" s="242">
        <v>166</v>
      </c>
      <c r="B223" s="228" t="s">
        <v>547</v>
      </c>
      <c r="C223" s="250" t="s">
        <v>548</v>
      </c>
      <c r="D223" s="250" t="s">
        <v>549</v>
      </c>
      <c r="E223" s="251" t="s">
        <v>95</v>
      </c>
      <c r="F223" s="251" t="s">
        <v>98</v>
      </c>
      <c r="G223" s="243">
        <v>2</v>
      </c>
      <c r="H223" s="24">
        <v>0</v>
      </c>
      <c r="I223" s="93">
        <f t="shared" si="10"/>
        <v>0</v>
      </c>
    </row>
    <row r="224" spans="1:9" ht="22.5">
      <c r="A224" s="242">
        <v>167</v>
      </c>
      <c r="B224" s="228" t="s">
        <v>550</v>
      </c>
      <c r="C224" s="250" t="s">
        <v>551</v>
      </c>
      <c r="D224" s="250" t="s">
        <v>552</v>
      </c>
      <c r="E224" s="251" t="s">
        <v>95</v>
      </c>
      <c r="F224" s="251" t="s">
        <v>98</v>
      </c>
      <c r="G224" s="243">
        <v>4</v>
      </c>
      <c r="H224" s="24">
        <v>0</v>
      </c>
      <c r="I224" s="93">
        <f t="shared" si="10"/>
        <v>0</v>
      </c>
    </row>
    <row r="225" spans="1:9" ht="22.5">
      <c r="A225" s="242">
        <v>168</v>
      </c>
      <c r="B225" s="228" t="s">
        <v>553</v>
      </c>
      <c r="C225" s="250" t="s">
        <v>548</v>
      </c>
      <c r="D225" s="250" t="s">
        <v>549</v>
      </c>
      <c r="E225" s="251" t="s">
        <v>95</v>
      </c>
      <c r="F225" s="251" t="s">
        <v>98</v>
      </c>
      <c r="G225" s="243">
        <v>1</v>
      </c>
      <c r="H225" s="24">
        <v>0</v>
      </c>
      <c r="I225" s="93">
        <f t="shared" si="10"/>
        <v>0</v>
      </c>
    </row>
    <row r="226" spans="1:9" ht="22.5">
      <c r="A226" s="242">
        <v>169</v>
      </c>
      <c r="B226" s="228" t="s">
        <v>554</v>
      </c>
      <c r="C226" s="250" t="s">
        <v>555</v>
      </c>
      <c r="D226" s="250" t="s">
        <v>556</v>
      </c>
      <c r="E226" s="251" t="s">
        <v>95</v>
      </c>
      <c r="F226" s="251" t="s">
        <v>98</v>
      </c>
      <c r="G226" s="243">
        <v>3</v>
      </c>
      <c r="H226" s="24">
        <v>0</v>
      </c>
      <c r="I226" s="93">
        <f t="shared" si="10"/>
        <v>0</v>
      </c>
    </row>
    <row r="227" spans="1:9" ht="22.5">
      <c r="A227" s="242">
        <v>170</v>
      </c>
      <c r="B227" s="228" t="s">
        <v>557</v>
      </c>
      <c r="C227" s="250" t="s">
        <v>558</v>
      </c>
      <c r="D227" s="250" t="s">
        <v>559</v>
      </c>
      <c r="E227" s="251" t="s">
        <v>95</v>
      </c>
      <c r="F227" s="251" t="s">
        <v>98</v>
      </c>
      <c r="G227" s="243">
        <v>1</v>
      </c>
      <c r="H227" s="24">
        <v>0</v>
      </c>
      <c r="I227" s="93">
        <f t="shared" si="10"/>
        <v>0</v>
      </c>
    </row>
    <row r="228" spans="1:9" ht="22.5">
      <c r="A228" s="242">
        <v>171</v>
      </c>
      <c r="B228" s="228" t="s">
        <v>560</v>
      </c>
      <c r="C228" s="250" t="s">
        <v>561</v>
      </c>
      <c r="D228" s="250" t="s">
        <v>562</v>
      </c>
      <c r="E228" s="251" t="s">
        <v>95</v>
      </c>
      <c r="F228" s="251" t="s">
        <v>98</v>
      </c>
      <c r="G228" s="243">
        <v>1</v>
      </c>
      <c r="H228" s="24">
        <v>0</v>
      </c>
      <c r="I228" s="93">
        <f t="shared" si="10"/>
        <v>0</v>
      </c>
    </row>
    <row r="229" spans="1:9" ht="22.5">
      <c r="A229" s="242">
        <v>172</v>
      </c>
      <c r="B229" s="228" t="s">
        <v>563</v>
      </c>
      <c r="C229" s="250" t="s">
        <v>564</v>
      </c>
      <c r="D229" s="250" t="s">
        <v>565</v>
      </c>
      <c r="E229" s="251" t="s">
        <v>95</v>
      </c>
      <c r="F229" s="251" t="s">
        <v>98</v>
      </c>
      <c r="G229" s="243">
        <v>9</v>
      </c>
      <c r="H229" s="24">
        <v>0</v>
      </c>
      <c r="I229" s="93">
        <f t="shared" si="10"/>
        <v>0</v>
      </c>
    </row>
    <row r="230" spans="1:9" ht="22.5">
      <c r="A230" s="242">
        <v>173</v>
      </c>
      <c r="B230" s="228" t="s">
        <v>566</v>
      </c>
      <c r="C230" s="250" t="s">
        <v>567</v>
      </c>
      <c r="D230" s="250" t="s">
        <v>568</v>
      </c>
      <c r="E230" s="251" t="s">
        <v>95</v>
      </c>
      <c r="F230" s="251" t="s">
        <v>98</v>
      </c>
      <c r="G230" s="243">
        <v>1</v>
      </c>
      <c r="H230" s="24">
        <v>0</v>
      </c>
      <c r="I230" s="93">
        <f t="shared" si="10"/>
        <v>0</v>
      </c>
    </row>
    <row r="231" spans="1:9" ht="22.5">
      <c r="A231" s="242">
        <v>174</v>
      </c>
      <c r="B231" s="228" t="s">
        <v>569</v>
      </c>
      <c r="C231" s="250" t="s">
        <v>570</v>
      </c>
      <c r="D231" s="250" t="s">
        <v>571</v>
      </c>
      <c r="E231" s="251" t="s">
        <v>95</v>
      </c>
      <c r="F231" s="251" t="s">
        <v>98</v>
      </c>
      <c r="G231" s="243">
        <v>1</v>
      </c>
      <c r="H231" s="24">
        <v>0</v>
      </c>
      <c r="I231" s="93">
        <f t="shared" si="10"/>
        <v>0</v>
      </c>
    </row>
    <row r="232" spans="1:9" ht="22.5">
      <c r="A232" s="242">
        <v>175</v>
      </c>
      <c r="B232" s="228" t="s">
        <v>572</v>
      </c>
      <c r="C232" s="250" t="s">
        <v>573</v>
      </c>
      <c r="D232" s="250" t="s">
        <v>574</v>
      </c>
      <c r="E232" s="251" t="s">
        <v>95</v>
      </c>
      <c r="F232" s="251" t="s">
        <v>98</v>
      </c>
      <c r="G232" s="243">
        <v>1</v>
      </c>
      <c r="H232" s="24">
        <v>0</v>
      </c>
      <c r="I232" s="93">
        <f t="shared" si="10"/>
        <v>0</v>
      </c>
    </row>
    <row r="233" spans="1:9" ht="22.5">
      <c r="A233" s="242">
        <v>176</v>
      </c>
      <c r="B233" s="228" t="s">
        <v>575</v>
      </c>
      <c r="C233" s="250" t="s">
        <v>576</v>
      </c>
      <c r="D233" s="250" t="s">
        <v>577</v>
      </c>
      <c r="E233" s="251" t="s">
        <v>95</v>
      </c>
      <c r="F233" s="251" t="s">
        <v>98</v>
      </c>
      <c r="G233" s="243">
        <v>1</v>
      </c>
      <c r="H233" s="24">
        <v>0</v>
      </c>
      <c r="I233" s="93">
        <f t="shared" si="10"/>
        <v>0</v>
      </c>
    </row>
    <row r="234" spans="1:9" ht="33.75">
      <c r="A234" s="242">
        <v>177</v>
      </c>
      <c r="B234" s="228" t="s">
        <v>578</v>
      </c>
      <c r="C234" s="250" t="s">
        <v>2220</v>
      </c>
      <c r="D234" s="229" t="s">
        <v>2221</v>
      </c>
      <c r="E234" s="251" t="s">
        <v>95</v>
      </c>
      <c r="F234" s="251" t="s">
        <v>98</v>
      </c>
      <c r="G234" s="243">
        <v>1</v>
      </c>
      <c r="H234" s="24">
        <v>0</v>
      </c>
      <c r="I234" s="93">
        <f t="shared" si="10"/>
        <v>0</v>
      </c>
    </row>
    <row r="235" spans="1:9" ht="15">
      <c r="A235" s="301"/>
      <c r="B235" s="231"/>
      <c r="C235" s="330" t="s">
        <v>579</v>
      </c>
      <c r="D235" s="330"/>
      <c r="E235" s="330"/>
      <c r="F235" s="330"/>
      <c r="G235" s="330"/>
      <c r="H235" s="330"/>
      <c r="I235" s="266">
        <f>SUM(I220:I234)</f>
        <v>0</v>
      </c>
    </row>
    <row r="236" spans="1:9" ht="15.75" thickBot="1">
      <c r="A236" s="278"/>
      <c r="B236" s="279"/>
      <c r="C236" s="279"/>
      <c r="D236" s="279"/>
      <c r="E236" s="279"/>
      <c r="F236" s="279"/>
      <c r="G236" s="279"/>
      <c r="H236" s="279"/>
      <c r="I236" s="280"/>
    </row>
    <row r="237" spans="1:9" ht="15.75" thickBot="1">
      <c r="A237" s="187"/>
      <c r="B237" s="222" t="s">
        <v>580</v>
      </c>
      <c r="C237" s="222" t="s">
        <v>581</v>
      </c>
      <c r="D237" s="222" t="s">
        <v>582</v>
      </c>
      <c r="E237" s="186"/>
      <c r="F237" s="186"/>
      <c r="G237" s="186"/>
      <c r="H237" s="186"/>
      <c r="I237" s="287"/>
    </row>
    <row r="238" spans="1:9" ht="15">
      <c r="A238" s="242">
        <v>178</v>
      </c>
      <c r="B238" s="228" t="s">
        <v>583</v>
      </c>
      <c r="C238" s="250" t="s">
        <v>25</v>
      </c>
      <c r="D238" s="250" t="s">
        <v>31</v>
      </c>
      <c r="E238" s="257"/>
      <c r="F238" s="257"/>
      <c r="G238" s="258"/>
      <c r="H238" s="231"/>
      <c r="I238" s="232"/>
    </row>
    <row r="239" spans="1:9" ht="15">
      <c r="A239" s="242">
        <v>179</v>
      </c>
      <c r="B239" s="228" t="s">
        <v>584</v>
      </c>
      <c r="C239" s="250" t="s">
        <v>585</v>
      </c>
      <c r="D239" s="250" t="s">
        <v>586</v>
      </c>
      <c r="E239" s="257"/>
      <c r="F239" s="257"/>
      <c r="G239" s="258"/>
      <c r="H239" s="231"/>
      <c r="I239" s="232"/>
    </row>
    <row r="240" spans="1:9" ht="15">
      <c r="A240" s="242">
        <v>180</v>
      </c>
      <c r="B240" s="228" t="s">
        <v>587</v>
      </c>
      <c r="C240" s="250" t="s">
        <v>588</v>
      </c>
      <c r="D240" s="250" t="s">
        <v>589</v>
      </c>
      <c r="E240" s="251" t="s">
        <v>96</v>
      </c>
      <c r="F240" s="251" t="s">
        <v>96</v>
      </c>
      <c r="G240" s="243">
        <v>91.5</v>
      </c>
      <c r="H240" s="24">
        <v>0</v>
      </c>
      <c r="I240" s="93">
        <f>ROUNDDOWN(H240*G240,2)</f>
        <v>0</v>
      </c>
    </row>
    <row r="241" spans="1:9" ht="22.5">
      <c r="A241" s="242">
        <v>181</v>
      </c>
      <c r="B241" s="228" t="s">
        <v>590</v>
      </c>
      <c r="C241" s="250" t="s">
        <v>591</v>
      </c>
      <c r="D241" s="229" t="s">
        <v>2222</v>
      </c>
      <c r="E241" s="251" t="s">
        <v>95</v>
      </c>
      <c r="F241" s="251" t="s">
        <v>98</v>
      </c>
      <c r="G241" s="243">
        <v>51</v>
      </c>
      <c r="H241" s="24">
        <v>0</v>
      </c>
      <c r="I241" s="93">
        <f>ROUNDDOWN(H241*G241,2)</f>
        <v>0</v>
      </c>
    </row>
    <row r="242" spans="1:9" ht="22.5">
      <c r="A242" s="242">
        <v>182</v>
      </c>
      <c r="B242" s="228" t="s">
        <v>592</v>
      </c>
      <c r="C242" s="250" t="s">
        <v>593</v>
      </c>
      <c r="D242" s="229" t="s">
        <v>2223</v>
      </c>
      <c r="E242" s="251" t="s">
        <v>95</v>
      </c>
      <c r="F242" s="251" t="s">
        <v>98</v>
      </c>
      <c r="G242" s="243">
        <v>8</v>
      </c>
      <c r="H242" s="24">
        <v>0</v>
      </c>
      <c r="I242" s="93">
        <f>ROUNDDOWN(H242*G242,2)</f>
        <v>0</v>
      </c>
    </row>
    <row r="243" spans="1:9" ht="15.75" thickBot="1">
      <c r="A243" s="190"/>
      <c r="B243" s="189"/>
      <c r="C243" s="332" t="s">
        <v>594</v>
      </c>
      <c r="D243" s="332"/>
      <c r="E243" s="332"/>
      <c r="F243" s="332"/>
      <c r="G243" s="332"/>
      <c r="H243" s="332"/>
      <c r="I243" s="235">
        <f>SUM(I240:I242)</f>
        <v>0</v>
      </c>
    </row>
    <row r="244" spans="1:9" ht="15.75" thickBot="1">
      <c r="A244" s="259"/>
      <c r="B244" s="85"/>
      <c r="C244" s="85"/>
      <c r="D244" s="85"/>
      <c r="E244" s="85"/>
      <c r="F244" s="85"/>
      <c r="G244" s="85"/>
      <c r="H244" s="85"/>
      <c r="I244" s="260"/>
    </row>
    <row r="245" spans="1:9" ht="15.75" thickBot="1">
      <c r="A245" s="187"/>
      <c r="B245" s="222" t="s">
        <v>595</v>
      </c>
      <c r="C245" s="222" t="s">
        <v>596</v>
      </c>
      <c r="D245" s="222" t="s">
        <v>597</v>
      </c>
      <c r="E245" s="186"/>
      <c r="F245" s="186"/>
      <c r="G245" s="186"/>
      <c r="H245" s="186"/>
      <c r="I245" s="287"/>
    </row>
    <row r="246" spans="1:9" ht="15">
      <c r="A246" s="242">
        <v>183</v>
      </c>
      <c r="B246" s="228" t="s">
        <v>598</v>
      </c>
      <c r="C246" s="250" t="s">
        <v>25</v>
      </c>
      <c r="D246" s="250" t="s">
        <v>31</v>
      </c>
      <c r="E246" s="257"/>
      <c r="F246" s="257"/>
      <c r="G246" s="258"/>
      <c r="H246" s="231"/>
      <c r="I246" s="232"/>
    </row>
    <row r="247" spans="1:9" ht="22.5">
      <c r="A247" s="242">
        <v>184</v>
      </c>
      <c r="B247" s="228" t="s">
        <v>599</v>
      </c>
      <c r="C247" s="250" t="s">
        <v>600</v>
      </c>
      <c r="D247" s="250" t="s">
        <v>601</v>
      </c>
      <c r="E247" s="251" t="s">
        <v>602</v>
      </c>
      <c r="F247" s="251" t="s">
        <v>603</v>
      </c>
      <c r="G247" s="243">
        <v>1</v>
      </c>
      <c r="H247" s="24">
        <v>0</v>
      </c>
      <c r="I247" s="93">
        <f>ROUNDDOWN(H247*G247,2)</f>
        <v>0</v>
      </c>
    </row>
    <row r="248" spans="1:9" ht="15.75" thickBot="1">
      <c r="A248" s="190"/>
      <c r="B248" s="189"/>
      <c r="C248" s="332" t="s">
        <v>604</v>
      </c>
      <c r="D248" s="332"/>
      <c r="E248" s="332"/>
      <c r="F248" s="332"/>
      <c r="G248" s="332"/>
      <c r="H248" s="332"/>
      <c r="I248" s="235">
        <f>SUM(I247)</f>
        <v>0</v>
      </c>
    </row>
    <row r="249" ht="15.75" thickBot="1"/>
    <row r="250" spans="2:9" ht="15.75" customHeight="1" thickBot="1">
      <c r="B250" s="335" t="s">
        <v>605</v>
      </c>
      <c r="C250" s="336"/>
      <c r="D250" s="336"/>
      <c r="E250" s="336"/>
      <c r="F250" s="336"/>
      <c r="G250" s="336"/>
      <c r="H250" s="336"/>
      <c r="I250" s="337"/>
    </row>
    <row r="251" spans="2:9" ht="15">
      <c r="B251" s="304"/>
      <c r="C251" s="305"/>
      <c r="D251" s="305"/>
      <c r="E251" s="305"/>
      <c r="F251" s="305"/>
      <c r="G251" s="305"/>
      <c r="H251" s="305"/>
      <c r="I251" s="306"/>
    </row>
    <row r="252" spans="1:9" ht="15">
      <c r="A252" s="85"/>
      <c r="B252" s="307" t="s">
        <v>186</v>
      </c>
      <c r="C252" s="308" t="s">
        <v>16</v>
      </c>
      <c r="D252" s="308" t="s">
        <v>187</v>
      </c>
      <c r="E252" s="231"/>
      <c r="F252" s="231"/>
      <c r="G252" s="231"/>
      <c r="H252" s="231"/>
      <c r="I252" s="309">
        <f>I24</f>
        <v>0</v>
      </c>
    </row>
    <row r="253" spans="1:9" ht="15">
      <c r="A253" s="85"/>
      <c r="B253" s="307" t="s">
        <v>188</v>
      </c>
      <c r="C253" s="308" t="s">
        <v>189</v>
      </c>
      <c r="D253" s="308" t="s">
        <v>190</v>
      </c>
      <c r="E253" s="231"/>
      <c r="F253" s="231"/>
      <c r="G253" s="231"/>
      <c r="H253" s="231"/>
      <c r="I253" s="309">
        <f>I45</f>
        <v>0</v>
      </c>
    </row>
    <row r="254" spans="2:9" ht="15">
      <c r="B254" s="307" t="s">
        <v>191</v>
      </c>
      <c r="C254" s="310" t="s">
        <v>192</v>
      </c>
      <c r="D254" s="310" t="s">
        <v>193</v>
      </c>
      <c r="E254" s="231"/>
      <c r="F254" s="231"/>
      <c r="G254" s="231"/>
      <c r="H254" s="231"/>
      <c r="I254" s="309">
        <f>I54</f>
        <v>0</v>
      </c>
    </row>
    <row r="255" spans="2:9" ht="15">
      <c r="B255" s="307" t="s">
        <v>194</v>
      </c>
      <c r="C255" s="310" t="s">
        <v>195</v>
      </c>
      <c r="D255" s="310" t="s">
        <v>196</v>
      </c>
      <c r="E255" s="231"/>
      <c r="F255" s="231"/>
      <c r="G255" s="231"/>
      <c r="H255" s="231"/>
      <c r="I255" s="309">
        <f>I79</f>
        <v>0</v>
      </c>
    </row>
    <row r="256" spans="2:9" ht="15">
      <c r="B256" s="307" t="s">
        <v>197</v>
      </c>
      <c r="C256" s="311" t="s">
        <v>198</v>
      </c>
      <c r="D256" s="310" t="s">
        <v>199</v>
      </c>
      <c r="E256" s="231"/>
      <c r="F256" s="231"/>
      <c r="G256" s="231"/>
      <c r="H256" s="231"/>
      <c r="I256" s="309">
        <f>I91</f>
        <v>0</v>
      </c>
    </row>
    <row r="257" spans="2:9" ht="26.25">
      <c r="B257" s="307" t="s">
        <v>226</v>
      </c>
      <c r="C257" s="312" t="s">
        <v>227</v>
      </c>
      <c r="D257" s="313" t="s">
        <v>228</v>
      </c>
      <c r="E257" s="231"/>
      <c r="F257" s="231"/>
      <c r="G257" s="231"/>
      <c r="H257" s="231"/>
      <c r="I257" s="309">
        <f>I106</f>
        <v>0</v>
      </c>
    </row>
    <row r="258" spans="2:9" ht="26.25">
      <c r="B258" s="307" t="s">
        <v>264</v>
      </c>
      <c r="C258" s="312" t="s">
        <v>265</v>
      </c>
      <c r="D258" s="313" t="s">
        <v>266</v>
      </c>
      <c r="E258" s="231"/>
      <c r="F258" s="231"/>
      <c r="G258" s="231"/>
      <c r="H258" s="231"/>
      <c r="I258" s="309">
        <f>I118</f>
        <v>0</v>
      </c>
    </row>
    <row r="259" spans="2:9" ht="15">
      <c r="B259" s="307" t="s">
        <v>293</v>
      </c>
      <c r="C259" s="312" t="s">
        <v>294</v>
      </c>
      <c r="D259" s="313" t="s">
        <v>295</v>
      </c>
      <c r="E259" s="231"/>
      <c r="F259" s="231"/>
      <c r="G259" s="231"/>
      <c r="H259" s="231"/>
      <c r="I259" s="309">
        <f>I127</f>
        <v>0</v>
      </c>
    </row>
    <row r="260" spans="2:9" ht="15">
      <c r="B260" s="307" t="s">
        <v>313</v>
      </c>
      <c r="C260" s="312" t="s">
        <v>314</v>
      </c>
      <c r="D260" s="313" t="s">
        <v>315</v>
      </c>
      <c r="E260" s="231"/>
      <c r="F260" s="231"/>
      <c r="G260" s="231"/>
      <c r="H260" s="231"/>
      <c r="I260" s="309">
        <f>I151</f>
        <v>0</v>
      </c>
    </row>
    <row r="261" spans="2:9" ht="25.5">
      <c r="B261" s="314">
        <v>10</v>
      </c>
      <c r="C261" s="312" t="s">
        <v>377</v>
      </c>
      <c r="D261" s="312" t="s">
        <v>378</v>
      </c>
      <c r="E261" s="231"/>
      <c r="F261" s="231"/>
      <c r="G261" s="231"/>
      <c r="H261" s="231"/>
      <c r="I261" s="309">
        <f>I157</f>
        <v>0</v>
      </c>
    </row>
    <row r="262" spans="2:9" ht="15">
      <c r="B262" s="314">
        <v>11</v>
      </c>
      <c r="C262" s="315" t="s">
        <v>386</v>
      </c>
      <c r="D262" s="315" t="s">
        <v>387</v>
      </c>
      <c r="E262" s="231"/>
      <c r="F262" s="231"/>
      <c r="G262" s="231"/>
      <c r="H262" s="231"/>
      <c r="I262" s="309">
        <f>I181</f>
        <v>0</v>
      </c>
    </row>
    <row r="263" spans="2:9" ht="15">
      <c r="B263" s="314">
        <v>12</v>
      </c>
      <c r="C263" s="315" t="s">
        <v>452</v>
      </c>
      <c r="D263" s="315" t="s">
        <v>453</v>
      </c>
      <c r="E263" s="231"/>
      <c r="F263" s="231"/>
      <c r="G263" s="231"/>
      <c r="H263" s="231"/>
      <c r="I263" s="309">
        <f>I189</f>
        <v>0</v>
      </c>
    </row>
    <row r="264" spans="2:9" ht="15">
      <c r="B264" s="314">
        <v>13</v>
      </c>
      <c r="C264" s="315" t="s">
        <v>469</v>
      </c>
      <c r="D264" s="315" t="s">
        <v>470</v>
      </c>
      <c r="E264" s="231"/>
      <c r="F264" s="231"/>
      <c r="G264" s="231"/>
      <c r="H264" s="231"/>
      <c r="I264" s="309">
        <f>I200</f>
        <v>0</v>
      </c>
    </row>
    <row r="265" spans="2:9" ht="15">
      <c r="B265" s="314">
        <v>14</v>
      </c>
      <c r="C265" s="315" t="s">
        <v>494</v>
      </c>
      <c r="D265" s="315" t="s">
        <v>495</v>
      </c>
      <c r="E265" s="231"/>
      <c r="F265" s="231"/>
      <c r="G265" s="231"/>
      <c r="H265" s="231"/>
      <c r="I265" s="309">
        <f>I215</f>
        <v>0</v>
      </c>
    </row>
    <row r="266" spans="2:9" ht="15">
      <c r="B266" s="314">
        <v>15</v>
      </c>
      <c r="C266" s="315" t="s">
        <v>530</v>
      </c>
      <c r="D266" s="315" t="s">
        <v>531</v>
      </c>
      <c r="E266" s="231"/>
      <c r="F266" s="231"/>
      <c r="G266" s="231"/>
      <c r="H266" s="231"/>
      <c r="I266" s="309">
        <f>I235</f>
        <v>0</v>
      </c>
    </row>
    <row r="267" spans="2:9" ht="15">
      <c r="B267" s="314">
        <v>16</v>
      </c>
      <c r="C267" s="315" t="s">
        <v>581</v>
      </c>
      <c r="D267" s="315" t="s">
        <v>582</v>
      </c>
      <c r="E267" s="231"/>
      <c r="F267" s="231"/>
      <c r="G267" s="231"/>
      <c r="H267" s="231"/>
      <c r="I267" s="309">
        <f>I243</f>
        <v>0</v>
      </c>
    </row>
    <row r="268" spans="2:9" ht="15">
      <c r="B268" s="314">
        <v>17</v>
      </c>
      <c r="C268" s="315" t="s">
        <v>596</v>
      </c>
      <c r="D268" s="315" t="s">
        <v>597</v>
      </c>
      <c r="E268" s="231"/>
      <c r="F268" s="231"/>
      <c r="G268" s="231"/>
      <c r="H268" s="231"/>
      <c r="I268" s="309">
        <f>I248</f>
        <v>0</v>
      </c>
    </row>
    <row r="269" spans="2:9" ht="15.75" thickBot="1">
      <c r="B269" s="297"/>
      <c r="C269" s="252"/>
      <c r="D269" s="252"/>
      <c r="E269" s="252"/>
      <c r="F269" s="252"/>
      <c r="G269" s="252"/>
      <c r="H269" s="252"/>
      <c r="I269" s="316"/>
    </row>
    <row r="270" spans="2:9" ht="15.75" thickBot="1">
      <c r="B270" s="187"/>
      <c r="C270" s="334" t="s">
        <v>644</v>
      </c>
      <c r="D270" s="334"/>
      <c r="E270" s="334"/>
      <c r="F270" s="334"/>
      <c r="G270" s="334"/>
      <c r="H270" s="334"/>
      <c r="I270" s="185">
        <f>SUM(I252:I268)</f>
        <v>0</v>
      </c>
    </row>
  </sheetData>
  <sheetProtection password="C643" sheet="1"/>
  <mergeCells count="26">
    <mergeCell ref="A1:I1"/>
    <mergeCell ref="A6:B6"/>
    <mergeCell ref="A7:B7"/>
    <mergeCell ref="C6:I6"/>
    <mergeCell ref="C7:I7"/>
    <mergeCell ref="C3:I3"/>
    <mergeCell ref="A9:I9"/>
    <mergeCell ref="C24:H24"/>
    <mergeCell ref="C45:H45"/>
    <mergeCell ref="C235:H235"/>
    <mergeCell ref="C243:H243"/>
    <mergeCell ref="C248:H248"/>
    <mergeCell ref="C54:H54"/>
    <mergeCell ref="C79:H79"/>
    <mergeCell ref="C91:H91"/>
    <mergeCell ref="C106:H106"/>
    <mergeCell ref="C118:H118"/>
    <mergeCell ref="C127:H127"/>
    <mergeCell ref="C270:H270"/>
    <mergeCell ref="B250:I250"/>
    <mergeCell ref="C189:H189"/>
    <mergeCell ref="C200:H200"/>
    <mergeCell ref="C151:H151"/>
    <mergeCell ref="C157:H157"/>
    <mergeCell ref="C181:H181"/>
    <mergeCell ref="C215:H215"/>
  </mergeCells>
  <dataValidations count="1">
    <dataValidation type="custom" allowBlank="1" showInputMessage="1" showErrorMessage="1" errorTitle="Eingabefehler | Errore" error="Der Preis kann nur mit 2 Nachkommastellen eingegeben werden&#10;&#10;Il prezzo puo essere inserito solo con due decimali" sqref="H1:H65536">
      <formula1>MOD(H1*10^2,1)=0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Header>&amp;R&amp;"-,Fett"&amp;8RICHTIGGESTELLT | RETTIFICATO</oddHeader>
    <oddFooter>&amp;RArch &amp;P</oddFooter>
  </headerFooter>
  <rowBreaks count="9" manualBreakCount="9">
    <brk id="25" max="255" man="1"/>
    <brk id="46" max="255" man="1"/>
    <brk id="101" max="8" man="1"/>
    <brk id="119" max="255" man="1"/>
    <brk id="165" max="8" man="1"/>
    <brk id="190" max="255" man="1"/>
    <brk id="216" max="255" man="1"/>
    <brk id="236" max="255" man="1"/>
    <brk id="2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474"/>
  <sheetViews>
    <sheetView zoomScale="80" zoomScaleNormal="80" zoomScaleSheetLayoutView="90" zoomScalePageLayoutView="60" workbookViewId="0" topLeftCell="A1">
      <selection activeCell="L20" sqref="L20"/>
    </sheetView>
  </sheetViews>
  <sheetFormatPr defaultColWidth="11.421875" defaultRowHeight="15"/>
  <cols>
    <col min="1" max="1" width="4.421875" style="143" customWidth="1"/>
    <col min="2" max="2" width="13.7109375" style="129" bestFit="1" customWidth="1"/>
    <col min="3" max="4" width="33.140625" style="109" customWidth="1"/>
    <col min="5" max="5" width="8.28125" style="116" bestFit="1" customWidth="1"/>
    <col min="6" max="6" width="8.00390625" style="116" customWidth="1"/>
    <col min="7" max="7" width="8.421875" style="109" customWidth="1"/>
    <col min="8" max="8" width="13.421875" style="129" customWidth="1"/>
    <col min="9" max="9" width="14.421875" style="129" customWidth="1"/>
    <col min="10" max="16384" width="11.421875" style="77" customWidth="1"/>
  </cols>
  <sheetData>
    <row r="1" spans="1:9" ht="87.75" customHeight="1">
      <c r="A1" s="340" t="s">
        <v>2225</v>
      </c>
      <c r="B1" s="340"/>
      <c r="C1" s="340"/>
      <c r="D1" s="340"/>
      <c r="E1" s="340"/>
      <c r="F1" s="340"/>
      <c r="G1" s="340"/>
      <c r="H1" s="340"/>
      <c r="I1" s="340"/>
    </row>
    <row r="2" ht="15" customHeight="1"/>
    <row r="3" spans="1:9" ht="15">
      <c r="A3" s="320" t="s">
        <v>15</v>
      </c>
      <c r="B3" s="103"/>
      <c r="C3" s="355"/>
      <c r="D3" s="355"/>
      <c r="E3" s="355"/>
      <c r="F3" s="355"/>
      <c r="G3" s="355"/>
      <c r="H3" s="355"/>
      <c r="I3" s="356"/>
    </row>
    <row r="4" spans="1:9" ht="15">
      <c r="A4" s="321" t="s">
        <v>12</v>
      </c>
      <c r="B4" s="104"/>
      <c r="C4" s="110"/>
      <c r="D4" s="110"/>
      <c r="E4" s="117"/>
      <c r="F4" s="117"/>
      <c r="G4" s="110"/>
      <c r="H4" s="157"/>
      <c r="I4" s="165"/>
    </row>
    <row r="6" spans="1:9" ht="15">
      <c r="A6" s="341" t="s">
        <v>13</v>
      </c>
      <c r="B6" s="342"/>
      <c r="C6" s="355"/>
      <c r="D6" s="355"/>
      <c r="E6" s="355"/>
      <c r="F6" s="355"/>
      <c r="G6" s="355"/>
      <c r="H6" s="355"/>
      <c r="I6" s="356"/>
    </row>
    <row r="7" spans="1:9" ht="15">
      <c r="A7" s="343" t="s">
        <v>14</v>
      </c>
      <c r="B7" s="344"/>
      <c r="C7" s="357"/>
      <c r="D7" s="357"/>
      <c r="E7" s="357"/>
      <c r="F7" s="357"/>
      <c r="G7" s="357"/>
      <c r="H7" s="357"/>
      <c r="I7" s="358"/>
    </row>
    <row r="8" ht="15.75" thickBot="1"/>
    <row r="9" spans="1:9" ht="15.75" thickBot="1">
      <c r="A9" s="335" t="s">
        <v>651</v>
      </c>
      <c r="B9" s="336"/>
      <c r="C9" s="336"/>
      <c r="D9" s="336"/>
      <c r="E9" s="336"/>
      <c r="F9" s="336"/>
      <c r="G9" s="336"/>
      <c r="H9" s="336"/>
      <c r="I9" s="337"/>
    </row>
    <row r="10" ht="15.75" thickBot="1"/>
    <row r="11" spans="1:9" ht="15">
      <c r="A11" s="144"/>
      <c r="B11" s="105" t="s">
        <v>0</v>
      </c>
      <c r="C11" s="79" t="s">
        <v>1</v>
      </c>
      <c r="D11" s="79" t="s">
        <v>2</v>
      </c>
      <c r="E11" s="78" t="s">
        <v>3</v>
      </c>
      <c r="F11" s="78" t="s">
        <v>4</v>
      </c>
      <c r="G11" s="78" t="s">
        <v>5</v>
      </c>
      <c r="H11" s="80" t="s">
        <v>6</v>
      </c>
      <c r="I11" s="81" t="s">
        <v>7</v>
      </c>
    </row>
    <row r="12" spans="1:9" ht="15.75" thickBot="1">
      <c r="A12" s="145"/>
      <c r="B12" s="106" t="s">
        <v>8</v>
      </c>
      <c r="C12" s="123"/>
      <c r="D12" s="123"/>
      <c r="E12" s="82"/>
      <c r="F12" s="82"/>
      <c r="G12" s="82" t="s">
        <v>9</v>
      </c>
      <c r="H12" s="83" t="s">
        <v>10</v>
      </c>
      <c r="I12" s="84" t="s">
        <v>11</v>
      </c>
    </row>
    <row r="13" spans="1:10" ht="15.75" thickBot="1">
      <c r="A13" s="146"/>
      <c r="B13" s="111"/>
      <c r="C13" s="124"/>
      <c r="D13" s="124"/>
      <c r="E13" s="118"/>
      <c r="F13" s="118"/>
      <c r="G13" s="111"/>
      <c r="H13" s="158"/>
      <c r="I13" s="166"/>
      <c r="J13" s="85"/>
    </row>
    <row r="14" spans="1:10" ht="20.25" customHeight="1" thickBot="1">
      <c r="A14" s="101"/>
      <c r="B14" s="107"/>
      <c r="C14" s="86" t="s">
        <v>652</v>
      </c>
      <c r="D14" s="86" t="s">
        <v>653</v>
      </c>
      <c r="E14" s="86"/>
      <c r="F14" s="86"/>
      <c r="G14" s="86"/>
      <c r="H14" s="121"/>
      <c r="I14" s="122"/>
      <c r="J14" s="85"/>
    </row>
    <row r="15" spans="1:10" ht="24">
      <c r="A15" s="100"/>
      <c r="B15" s="87" t="s">
        <v>711</v>
      </c>
      <c r="C15" s="88" t="s">
        <v>712</v>
      </c>
      <c r="D15" s="89" t="s">
        <v>713</v>
      </c>
      <c r="E15" s="119"/>
      <c r="F15" s="119"/>
      <c r="G15" s="112"/>
      <c r="H15" s="159"/>
      <c r="I15" s="167"/>
      <c r="J15" s="85"/>
    </row>
    <row r="16" spans="1:10" ht="15">
      <c r="A16" s="100">
        <v>1</v>
      </c>
      <c r="B16" s="90">
        <v>5</v>
      </c>
      <c r="C16" s="88" t="s">
        <v>714</v>
      </c>
      <c r="D16" s="89" t="s">
        <v>715</v>
      </c>
      <c r="E16" s="91" t="s">
        <v>95</v>
      </c>
      <c r="F16" s="91" t="s">
        <v>716</v>
      </c>
      <c r="G16" s="92">
        <v>10</v>
      </c>
      <c r="H16" s="51">
        <v>0</v>
      </c>
      <c r="I16" s="93">
        <f>H16*G16</f>
        <v>0</v>
      </c>
      <c r="J16" s="85"/>
    </row>
    <row r="17" spans="1:10" ht="15">
      <c r="A17" s="100">
        <v>2</v>
      </c>
      <c r="B17" s="90">
        <v>7</v>
      </c>
      <c r="C17" s="88" t="s">
        <v>717</v>
      </c>
      <c r="D17" s="89" t="s">
        <v>718</v>
      </c>
      <c r="E17" s="91" t="s">
        <v>95</v>
      </c>
      <c r="F17" s="91" t="s">
        <v>716</v>
      </c>
      <c r="G17" s="92">
        <v>2</v>
      </c>
      <c r="H17" s="51">
        <v>0</v>
      </c>
      <c r="I17" s="93">
        <f>H17*G17</f>
        <v>0</v>
      </c>
      <c r="J17" s="85"/>
    </row>
    <row r="18" spans="1:10" ht="15">
      <c r="A18" s="100">
        <v>3</v>
      </c>
      <c r="B18" s="90">
        <v>8</v>
      </c>
      <c r="C18" s="89" t="s">
        <v>719</v>
      </c>
      <c r="D18" s="89" t="s">
        <v>720</v>
      </c>
      <c r="E18" s="91" t="s">
        <v>95</v>
      </c>
      <c r="F18" s="91" t="s">
        <v>716</v>
      </c>
      <c r="G18" s="92">
        <v>4</v>
      </c>
      <c r="H18" s="51">
        <v>0</v>
      </c>
      <c r="I18" s="93">
        <f>H18*G18</f>
        <v>0</v>
      </c>
      <c r="J18" s="85"/>
    </row>
    <row r="19" spans="1:10" ht="15">
      <c r="A19" s="100"/>
      <c r="B19" s="87" t="s">
        <v>721</v>
      </c>
      <c r="C19" s="88" t="s">
        <v>722</v>
      </c>
      <c r="D19" s="89" t="s">
        <v>723</v>
      </c>
      <c r="E19" s="91"/>
      <c r="F19" s="91"/>
      <c r="G19" s="92"/>
      <c r="H19" s="178"/>
      <c r="I19" s="93"/>
      <c r="J19" s="85"/>
    </row>
    <row r="20" spans="1:10" ht="15">
      <c r="A20" s="100">
        <v>4</v>
      </c>
      <c r="B20" s="87">
        <v>10</v>
      </c>
      <c r="C20" s="89" t="s">
        <v>724</v>
      </c>
      <c r="D20" s="89" t="s">
        <v>725</v>
      </c>
      <c r="E20" s="91" t="s">
        <v>95</v>
      </c>
      <c r="F20" s="91" t="s">
        <v>716</v>
      </c>
      <c r="G20" s="92">
        <v>10</v>
      </c>
      <c r="H20" s="51">
        <v>0</v>
      </c>
      <c r="I20" s="93">
        <f>H20*G20</f>
        <v>0</v>
      </c>
      <c r="J20" s="85"/>
    </row>
    <row r="21" spans="1:9" ht="15">
      <c r="A21" s="100"/>
      <c r="B21" s="87" t="s">
        <v>726</v>
      </c>
      <c r="C21" s="89" t="s">
        <v>727</v>
      </c>
      <c r="D21" s="89" t="s">
        <v>728</v>
      </c>
      <c r="E21" s="91"/>
      <c r="F21" s="91"/>
      <c r="G21" s="92"/>
      <c r="H21" s="178"/>
      <c r="I21" s="93"/>
    </row>
    <row r="22" spans="1:9" ht="15">
      <c r="A22" s="100">
        <v>5</v>
      </c>
      <c r="B22" s="87">
        <v>2</v>
      </c>
      <c r="C22" s="88" t="s">
        <v>729</v>
      </c>
      <c r="D22" s="89" t="s">
        <v>729</v>
      </c>
      <c r="E22" s="91" t="s">
        <v>95</v>
      </c>
      <c r="F22" s="91" t="s">
        <v>716</v>
      </c>
      <c r="G22" s="92">
        <v>1</v>
      </c>
      <c r="H22" s="51">
        <v>0</v>
      </c>
      <c r="I22" s="93">
        <f>H22*G22</f>
        <v>0</v>
      </c>
    </row>
    <row r="23" spans="1:9" ht="15">
      <c r="A23" s="100"/>
      <c r="B23" s="87" t="s">
        <v>730</v>
      </c>
      <c r="C23" s="88" t="s">
        <v>731</v>
      </c>
      <c r="D23" s="89" t="s">
        <v>732</v>
      </c>
      <c r="E23" s="91"/>
      <c r="F23" s="91"/>
      <c r="G23" s="92"/>
      <c r="H23" s="178"/>
      <c r="I23" s="93"/>
    </row>
    <row r="24" spans="1:9" ht="15">
      <c r="A24" s="100">
        <v>6</v>
      </c>
      <c r="B24" s="87">
        <v>4</v>
      </c>
      <c r="C24" s="89" t="s">
        <v>733</v>
      </c>
      <c r="D24" s="89" t="s">
        <v>734</v>
      </c>
      <c r="E24" s="91" t="s">
        <v>95</v>
      </c>
      <c r="F24" s="91" t="s">
        <v>716</v>
      </c>
      <c r="G24" s="92">
        <v>2</v>
      </c>
      <c r="H24" s="51">
        <v>0</v>
      </c>
      <c r="I24" s="93">
        <f>H24*G24</f>
        <v>0</v>
      </c>
    </row>
    <row r="25" spans="1:9" ht="15">
      <c r="A25" s="100">
        <v>7</v>
      </c>
      <c r="B25" s="87">
        <v>6</v>
      </c>
      <c r="C25" s="89" t="s">
        <v>735</v>
      </c>
      <c r="D25" s="89" t="s">
        <v>736</v>
      </c>
      <c r="E25" s="91" t="s">
        <v>95</v>
      </c>
      <c r="F25" s="91" t="s">
        <v>716</v>
      </c>
      <c r="G25" s="92">
        <v>1</v>
      </c>
      <c r="H25" s="51">
        <v>0</v>
      </c>
      <c r="I25" s="93">
        <f>H25*G25</f>
        <v>0</v>
      </c>
    </row>
    <row r="26" spans="1:9" ht="15">
      <c r="A26" s="100">
        <v>8</v>
      </c>
      <c r="B26" s="87">
        <v>7</v>
      </c>
      <c r="C26" s="89" t="s">
        <v>737</v>
      </c>
      <c r="D26" s="89" t="s">
        <v>737</v>
      </c>
      <c r="E26" s="91" t="s">
        <v>95</v>
      </c>
      <c r="F26" s="91" t="s">
        <v>716</v>
      </c>
      <c r="G26" s="92">
        <v>1</v>
      </c>
      <c r="H26" s="51">
        <v>0</v>
      </c>
      <c r="I26" s="93">
        <f>H26*G26</f>
        <v>0</v>
      </c>
    </row>
    <row r="27" spans="1:9" ht="24">
      <c r="A27" s="100"/>
      <c r="B27" s="87" t="s">
        <v>738</v>
      </c>
      <c r="C27" s="88" t="s">
        <v>739</v>
      </c>
      <c r="D27" s="89" t="s">
        <v>740</v>
      </c>
      <c r="E27" s="91"/>
      <c r="F27" s="91"/>
      <c r="G27" s="92"/>
      <c r="H27" s="178"/>
      <c r="I27" s="93"/>
    </row>
    <row r="28" spans="1:9" ht="15">
      <c r="A28" s="100">
        <v>9</v>
      </c>
      <c r="B28" s="87">
        <v>15</v>
      </c>
      <c r="C28" s="89" t="s">
        <v>741</v>
      </c>
      <c r="D28" s="89" t="s">
        <v>741</v>
      </c>
      <c r="E28" s="91" t="s">
        <v>95</v>
      </c>
      <c r="F28" s="91" t="s">
        <v>716</v>
      </c>
      <c r="G28" s="92">
        <v>2</v>
      </c>
      <c r="H28" s="51">
        <v>0</v>
      </c>
      <c r="I28" s="93">
        <f>H28*G28</f>
        <v>0</v>
      </c>
    </row>
    <row r="29" spans="1:9" ht="15">
      <c r="A29" s="100"/>
      <c r="B29" s="87" t="s">
        <v>742</v>
      </c>
      <c r="C29" s="89" t="s">
        <v>743</v>
      </c>
      <c r="D29" s="89" t="s">
        <v>744</v>
      </c>
      <c r="E29" s="91"/>
      <c r="F29" s="91"/>
      <c r="G29" s="92"/>
      <c r="H29" s="178"/>
      <c r="I29" s="93"/>
    </row>
    <row r="30" spans="1:9" ht="15">
      <c r="A30" s="100">
        <v>10</v>
      </c>
      <c r="B30" s="87">
        <v>7</v>
      </c>
      <c r="C30" s="88" t="s">
        <v>745</v>
      </c>
      <c r="D30" s="89" t="s">
        <v>746</v>
      </c>
      <c r="E30" s="91" t="s">
        <v>95</v>
      </c>
      <c r="F30" s="91" t="s">
        <v>716</v>
      </c>
      <c r="G30" s="92">
        <v>1</v>
      </c>
      <c r="H30" s="51">
        <v>0</v>
      </c>
      <c r="I30" s="93">
        <f>H30*G30</f>
        <v>0</v>
      </c>
    </row>
    <row r="31" spans="1:9" ht="15">
      <c r="A31" s="100"/>
      <c r="B31" s="87" t="s">
        <v>747</v>
      </c>
      <c r="C31" s="88" t="s">
        <v>743</v>
      </c>
      <c r="D31" s="89" t="s">
        <v>744</v>
      </c>
      <c r="E31" s="91"/>
      <c r="F31" s="91"/>
      <c r="G31" s="92"/>
      <c r="H31" s="178"/>
      <c r="I31" s="93"/>
    </row>
    <row r="32" spans="1:9" ht="15">
      <c r="A32" s="100">
        <v>11</v>
      </c>
      <c r="B32" s="87">
        <v>1</v>
      </c>
      <c r="C32" s="88" t="s">
        <v>748</v>
      </c>
      <c r="D32" s="89" t="s">
        <v>748</v>
      </c>
      <c r="E32" s="91" t="s">
        <v>95</v>
      </c>
      <c r="F32" s="91" t="s">
        <v>716</v>
      </c>
      <c r="G32" s="92">
        <v>1</v>
      </c>
      <c r="H32" s="51">
        <v>0</v>
      </c>
      <c r="I32" s="93">
        <f>H32*G32</f>
        <v>0</v>
      </c>
    </row>
    <row r="33" spans="1:9" ht="15">
      <c r="A33" s="100">
        <v>12</v>
      </c>
      <c r="B33" s="87">
        <v>11</v>
      </c>
      <c r="C33" s="88" t="s">
        <v>749</v>
      </c>
      <c r="D33" s="89" t="s">
        <v>750</v>
      </c>
      <c r="E33" s="91" t="s">
        <v>95</v>
      </c>
      <c r="F33" s="91" t="s">
        <v>716</v>
      </c>
      <c r="G33" s="92">
        <v>1</v>
      </c>
      <c r="H33" s="51">
        <v>0</v>
      </c>
      <c r="I33" s="93">
        <f>H33*G33</f>
        <v>0</v>
      </c>
    </row>
    <row r="34" spans="1:9" ht="24">
      <c r="A34" s="100"/>
      <c r="B34" s="87" t="s">
        <v>751</v>
      </c>
      <c r="C34" s="89" t="s">
        <v>752</v>
      </c>
      <c r="D34" s="89" t="s">
        <v>753</v>
      </c>
      <c r="E34" s="91"/>
      <c r="F34" s="91"/>
      <c r="G34" s="92"/>
      <c r="H34" s="178"/>
      <c r="I34" s="93"/>
    </row>
    <row r="35" spans="1:9" ht="24">
      <c r="A35" s="100">
        <v>13</v>
      </c>
      <c r="B35" s="87" t="s">
        <v>754</v>
      </c>
      <c r="C35" s="88" t="s">
        <v>755</v>
      </c>
      <c r="D35" s="89" t="s">
        <v>756</v>
      </c>
      <c r="E35" s="91" t="s">
        <v>95</v>
      </c>
      <c r="F35" s="91" t="s">
        <v>716</v>
      </c>
      <c r="G35" s="92">
        <v>1</v>
      </c>
      <c r="H35" s="51">
        <v>0</v>
      </c>
      <c r="I35" s="93">
        <f>H35*G35</f>
        <v>0</v>
      </c>
    </row>
    <row r="36" spans="1:9" ht="15">
      <c r="A36" s="100"/>
      <c r="B36" s="87" t="s">
        <v>757</v>
      </c>
      <c r="C36" s="89" t="s">
        <v>758</v>
      </c>
      <c r="D36" s="89" t="s">
        <v>759</v>
      </c>
      <c r="E36" s="91"/>
      <c r="F36" s="91"/>
      <c r="G36" s="92"/>
      <c r="H36" s="178"/>
      <c r="I36" s="93"/>
    </row>
    <row r="37" spans="1:9" ht="24">
      <c r="A37" s="100">
        <v>14</v>
      </c>
      <c r="B37" s="87">
        <v>80</v>
      </c>
      <c r="C37" s="88" t="s">
        <v>760</v>
      </c>
      <c r="D37" s="89" t="s">
        <v>761</v>
      </c>
      <c r="E37" s="91" t="s">
        <v>95</v>
      </c>
      <c r="F37" s="91" t="s">
        <v>716</v>
      </c>
      <c r="G37" s="92">
        <v>14</v>
      </c>
      <c r="H37" s="51">
        <v>0</v>
      </c>
      <c r="I37" s="93">
        <f>H37*G37</f>
        <v>0</v>
      </c>
    </row>
    <row r="38" spans="1:9" ht="15">
      <c r="A38" s="100"/>
      <c r="B38" s="87" t="s">
        <v>762</v>
      </c>
      <c r="C38" s="88" t="s">
        <v>763</v>
      </c>
      <c r="D38" s="89" t="s">
        <v>764</v>
      </c>
      <c r="E38" s="91"/>
      <c r="F38" s="91"/>
      <c r="G38" s="92"/>
      <c r="H38" s="178"/>
      <c r="I38" s="93"/>
    </row>
    <row r="39" spans="1:9" ht="24">
      <c r="A39" s="100">
        <v>15</v>
      </c>
      <c r="B39" s="87">
        <v>1</v>
      </c>
      <c r="C39" s="88" t="s">
        <v>765</v>
      </c>
      <c r="D39" s="89" t="s">
        <v>766</v>
      </c>
      <c r="E39" s="91" t="s">
        <v>95</v>
      </c>
      <c r="F39" s="91" t="s">
        <v>716</v>
      </c>
      <c r="G39" s="92">
        <v>4</v>
      </c>
      <c r="H39" s="51">
        <v>0</v>
      </c>
      <c r="I39" s="93">
        <f>H39*G39</f>
        <v>0</v>
      </c>
    </row>
    <row r="40" spans="1:9" ht="15">
      <c r="A40" s="100"/>
      <c r="B40" s="87" t="s">
        <v>767</v>
      </c>
      <c r="C40" s="88" t="s">
        <v>768</v>
      </c>
      <c r="D40" s="89" t="s">
        <v>769</v>
      </c>
      <c r="E40" s="91"/>
      <c r="F40" s="91"/>
      <c r="G40" s="92"/>
      <c r="H40" s="178"/>
      <c r="I40" s="93"/>
    </row>
    <row r="41" spans="1:9" ht="15">
      <c r="A41" s="100">
        <v>16</v>
      </c>
      <c r="B41" s="87">
        <v>1</v>
      </c>
      <c r="C41" s="89" t="s">
        <v>770</v>
      </c>
      <c r="D41" s="89" t="s">
        <v>771</v>
      </c>
      <c r="E41" s="91" t="s">
        <v>95</v>
      </c>
      <c r="F41" s="91" t="s">
        <v>716</v>
      </c>
      <c r="G41" s="92">
        <v>4</v>
      </c>
      <c r="H41" s="51">
        <v>0</v>
      </c>
      <c r="I41" s="93">
        <f>H41*G41</f>
        <v>0</v>
      </c>
    </row>
    <row r="42" spans="1:9" ht="24">
      <c r="A42" s="100"/>
      <c r="B42" s="87" t="s">
        <v>772</v>
      </c>
      <c r="C42" s="89" t="s">
        <v>773</v>
      </c>
      <c r="D42" s="89" t="s">
        <v>774</v>
      </c>
      <c r="E42" s="91"/>
      <c r="F42" s="91"/>
      <c r="G42" s="92"/>
      <c r="H42" s="178"/>
      <c r="I42" s="93"/>
    </row>
    <row r="43" spans="1:9" ht="24">
      <c r="A43" s="100">
        <v>17</v>
      </c>
      <c r="B43" s="87">
        <v>391</v>
      </c>
      <c r="C43" s="88" t="s">
        <v>775</v>
      </c>
      <c r="D43" s="89" t="s">
        <v>776</v>
      </c>
      <c r="E43" s="91" t="s">
        <v>95</v>
      </c>
      <c r="F43" s="91" t="s">
        <v>716</v>
      </c>
      <c r="G43" s="92">
        <v>1</v>
      </c>
      <c r="H43" s="51">
        <v>0</v>
      </c>
      <c r="I43" s="93">
        <f>H43*G43</f>
        <v>0</v>
      </c>
    </row>
    <row r="44" spans="1:9" ht="24">
      <c r="A44" s="100">
        <v>18</v>
      </c>
      <c r="B44" s="87">
        <v>615</v>
      </c>
      <c r="C44" s="88" t="s">
        <v>777</v>
      </c>
      <c r="D44" s="89" t="s">
        <v>778</v>
      </c>
      <c r="E44" s="91" t="s">
        <v>95</v>
      </c>
      <c r="F44" s="91" t="s">
        <v>716</v>
      </c>
      <c r="G44" s="92">
        <v>1</v>
      </c>
      <c r="H44" s="51">
        <v>0</v>
      </c>
      <c r="I44" s="93">
        <f>H44*G44</f>
        <v>0</v>
      </c>
    </row>
    <row r="45" spans="1:9" ht="24">
      <c r="A45" s="100">
        <v>19</v>
      </c>
      <c r="B45" s="130">
        <v>620</v>
      </c>
      <c r="C45" s="88" t="s">
        <v>779</v>
      </c>
      <c r="D45" s="89" t="s">
        <v>780</v>
      </c>
      <c r="E45" s="91" t="s">
        <v>95</v>
      </c>
      <c r="F45" s="91" t="s">
        <v>716</v>
      </c>
      <c r="G45" s="92">
        <v>1</v>
      </c>
      <c r="H45" s="51">
        <v>0</v>
      </c>
      <c r="I45" s="93">
        <f>H45*G45</f>
        <v>0</v>
      </c>
    </row>
    <row r="46" spans="1:9" ht="24">
      <c r="A46" s="100">
        <v>20</v>
      </c>
      <c r="B46" s="87">
        <v>625</v>
      </c>
      <c r="C46" s="88" t="s">
        <v>781</v>
      </c>
      <c r="D46" s="89" t="s">
        <v>782</v>
      </c>
      <c r="E46" s="91" t="s">
        <v>95</v>
      </c>
      <c r="F46" s="91" t="s">
        <v>716</v>
      </c>
      <c r="G46" s="92">
        <v>1</v>
      </c>
      <c r="H46" s="51">
        <v>0</v>
      </c>
      <c r="I46" s="93">
        <f>H46*G46</f>
        <v>0</v>
      </c>
    </row>
    <row r="47" spans="1:9" ht="15">
      <c r="A47" s="100"/>
      <c r="B47" s="87" t="s">
        <v>783</v>
      </c>
      <c r="C47" s="89" t="s">
        <v>784</v>
      </c>
      <c r="D47" s="89" t="s">
        <v>785</v>
      </c>
      <c r="E47" s="91"/>
      <c r="F47" s="91"/>
      <c r="G47" s="92"/>
      <c r="H47" s="178"/>
      <c r="I47" s="93"/>
    </row>
    <row r="48" spans="1:9" ht="123" customHeight="1">
      <c r="A48" s="100">
        <v>21</v>
      </c>
      <c r="B48" s="87">
        <v>1</v>
      </c>
      <c r="C48" s="89" t="s">
        <v>1621</v>
      </c>
      <c r="D48" s="89" t="s">
        <v>1622</v>
      </c>
      <c r="E48" s="91" t="s">
        <v>95</v>
      </c>
      <c r="F48" s="91" t="s">
        <v>716</v>
      </c>
      <c r="G48" s="92">
        <v>1</v>
      </c>
      <c r="H48" s="51">
        <v>0</v>
      </c>
      <c r="I48" s="93">
        <f>H48*G48</f>
        <v>0</v>
      </c>
    </row>
    <row r="49" spans="1:9" ht="24">
      <c r="A49" s="100"/>
      <c r="B49" s="87" t="s">
        <v>786</v>
      </c>
      <c r="C49" s="89" t="s">
        <v>787</v>
      </c>
      <c r="D49" s="89" t="s">
        <v>788</v>
      </c>
      <c r="E49" s="91"/>
      <c r="F49" s="91"/>
      <c r="G49" s="92"/>
      <c r="H49" s="178"/>
      <c r="I49" s="93"/>
    </row>
    <row r="50" spans="1:9" ht="15">
      <c r="A50" s="100">
        <v>22</v>
      </c>
      <c r="B50" s="87">
        <v>21</v>
      </c>
      <c r="C50" s="88" t="s">
        <v>789</v>
      </c>
      <c r="D50" s="89" t="s">
        <v>790</v>
      </c>
      <c r="E50" s="91" t="s">
        <v>95</v>
      </c>
      <c r="F50" s="91" t="s">
        <v>716</v>
      </c>
      <c r="G50" s="92">
        <v>1</v>
      </c>
      <c r="H50" s="51">
        <v>0</v>
      </c>
      <c r="I50" s="93">
        <f>H50*G50</f>
        <v>0</v>
      </c>
    </row>
    <row r="51" spans="1:9" ht="15">
      <c r="A51" s="100"/>
      <c r="B51" s="87" t="s">
        <v>791</v>
      </c>
      <c r="C51" s="88" t="s">
        <v>792</v>
      </c>
      <c r="D51" s="89" t="s">
        <v>793</v>
      </c>
      <c r="E51" s="91"/>
      <c r="F51" s="91"/>
      <c r="G51" s="92"/>
      <c r="H51" s="178"/>
      <c r="I51" s="93"/>
    </row>
    <row r="52" spans="1:9" ht="15">
      <c r="A52" s="100">
        <v>23</v>
      </c>
      <c r="B52" s="87">
        <v>3</v>
      </c>
      <c r="C52" s="88" t="s">
        <v>794</v>
      </c>
      <c r="D52" s="89" t="s">
        <v>794</v>
      </c>
      <c r="E52" s="91" t="s">
        <v>95</v>
      </c>
      <c r="F52" s="91" t="s">
        <v>716</v>
      </c>
      <c r="G52" s="92">
        <v>1</v>
      </c>
      <c r="H52" s="51">
        <v>0</v>
      </c>
      <c r="I52" s="93">
        <f>H52*G52</f>
        <v>0</v>
      </c>
    </row>
    <row r="53" spans="1:9" ht="15">
      <c r="A53" s="100"/>
      <c r="B53" s="87" t="s">
        <v>795</v>
      </c>
      <c r="C53" s="88" t="s">
        <v>796</v>
      </c>
      <c r="D53" s="89" t="s">
        <v>797</v>
      </c>
      <c r="E53" s="91"/>
      <c r="F53" s="91"/>
      <c r="G53" s="92"/>
      <c r="H53" s="178"/>
      <c r="I53" s="93"/>
    </row>
    <row r="54" spans="1:9" ht="60">
      <c r="A54" s="100">
        <v>24</v>
      </c>
      <c r="B54" s="87">
        <v>25</v>
      </c>
      <c r="C54" s="88" t="s">
        <v>798</v>
      </c>
      <c r="D54" s="89" t="s">
        <v>799</v>
      </c>
      <c r="E54" s="91" t="s">
        <v>95</v>
      </c>
      <c r="F54" s="91" t="s">
        <v>716</v>
      </c>
      <c r="G54" s="92">
        <v>1</v>
      </c>
      <c r="H54" s="51">
        <v>0</v>
      </c>
      <c r="I54" s="93">
        <f>H54*G54</f>
        <v>0</v>
      </c>
    </row>
    <row r="55" spans="1:9" ht="15">
      <c r="A55" s="100"/>
      <c r="B55" s="87" t="s">
        <v>800</v>
      </c>
      <c r="C55" s="88" t="s">
        <v>801</v>
      </c>
      <c r="D55" s="89" t="s">
        <v>802</v>
      </c>
      <c r="E55" s="91"/>
      <c r="F55" s="91"/>
      <c r="G55" s="92"/>
      <c r="H55" s="178"/>
      <c r="I55" s="93"/>
    </row>
    <row r="56" spans="1:9" ht="36">
      <c r="A56" s="100">
        <v>25</v>
      </c>
      <c r="B56" s="87">
        <v>1</v>
      </c>
      <c r="C56" s="88" t="s">
        <v>803</v>
      </c>
      <c r="D56" s="89" t="s">
        <v>804</v>
      </c>
      <c r="E56" s="91" t="s">
        <v>95</v>
      </c>
      <c r="F56" s="91" t="s">
        <v>716</v>
      </c>
      <c r="G56" s="92">
        <v>10</v>
      </c>
      <c r="H56" s="51">
        <v>0</v>
      </c>
      <c r="I56" s="93">
        <f>H56*G56</f>
        <v>0</v>
      </c>
    </row>
    <row r="57" spans="1:9" ht="24">
      <c r="A57" s="100"/>
      <c r="B57" s="87" t="s">
        <v>805</v>
      </c>
      <c r="C57" s="88" t="s">
        <v>806</v>
      </c>
      <c r="D57" s="89" t="s">
        <v>807</v>
      </c>
      <c r="E57" s="91"/>
      <c r="F57" s="91"/>
      <c r="G57" s="92"/>
      <c r="H57" s="178"/>
      <c r="I57" s="93"/>
    </row>
    <row r="58" spans="1:9" ht="15">
      <c r="A58" s="100">
        <v>26</v>
      </c>
      <c r="B58" s="87">
        <v>15</v>
      </c>
      <c r="C58" s="88" t="s">
        <v>725</v>
      </c>
      <c r="D58" s="89" t="s">
        <v>725</v>
      </c>
      <c r="E58" s="91" t="s">
        <v>95</v>
      </c>
      <c r="F58" s="91" t="s">
        <v>716</v>
      </c>
      <c r="G58" s="92">
        <v>2</v>
      </c>
      <c r="H58" s="51">
        <v>0</v>
      </c>
      <c r="I58" s="93">
        <f>H58*G58</f>
        <v>0</v>
      </c>
    </row>
    <row r="59" spans="1:9" ht="36">
      <c r="A59" s="100"/>
      <c r="B59" s="87" t="s">
        <v>808</v>
      </c>
      <c r="C59" s="88" t="s">
        <v>809</v>
      </c>
      <c r="D59" s="89" t="s">
        <v>810</v>
      </c>
      <c r="E59" s="91"/>
      <c r="F59" s="91"/>
      <c r="G59" s="92"/>
      <c r="H59" s="178"/>
      <c r="I59" s="93"/>
    </row>
    <row r="60" spans="1:9" ht="24">
      <c r="A60" s="100">
        <v>27</v>
      </c>
      <c r="B60" s="87">
        <v>1</v>
      </c>
      <c r="C60" s="89" t="s">
        <v>811</v>
      </c>
      <c r="D60" s="89" t="s">
        <v>812</v>
      </c>
      <c r="E60" s="91" t="s">
        <v>39</v>
      </c>
      <c r="F60" s="91" t="s">
        <v>813</v>
      </c>
      <c r="G60" s="92">
        <v>1</v>
      </c>
      <c r="H60" s="51">
        <v>0</v>
      </c>
      <c r="I60" s="93">
        <f>H60*G60</f>
        <v>0</v>
      </c>
    </row>
    <row r="61" spans="1:9" ht="24">
      <c r="A61" s="100"/>
      <c r="B61" s="87" t="s">
        <v>814</v>
      </c>
      <c r="C61" s="88" t="s">
        <v>815</v>
      </c>
      <c r="D61" s="89" t="s">
        <v>816</v>
      </c>
      <c r="E61" s="91"/>
      <c r="F61" s="91"/>
      <c r="G61" s="92"/>
      <c r="H61" s="178"/>
      <c r="I61" s="93"/>
    </row>
    <row r="62" spans="1:9" ht="24">
      <c r="A62" s="100">
        <v>28</v>
      </c>
      <c r="B62" s="87">
        <v>21</v>
      </c>
      <c r="C62" s="89" t="s">
        <v>817</v>
      </c>
      <c r="D62" s="89" t="s">
        <v>818</v>
      </c>
      <c r="E62" s="91" t="s">
        <v>96</v>
      </c>
      <c r="F62" s="91" t="s">
        <v>96</v>
      </c>
      <c r="G62" s="92">
        <v>8</v>
      </c>
      <c r="H62" s="51">
        <v>0</v>
      </c>
      <c r="I62" s="93">
        <f>H62*G62</f>
        <v>0</v>
      </c>
    </row>
    <row r="63" spans="1:9" ht="24">
      <c r="A63" s="100">
        <v>29</v>
      </c>
      <c r="B63" s="87">
        <v>31</v>
      </c>
      <c r="C63" s="88" t="s">
        <v>819</v>
      </c>
      <c r="D63" s="89" t="s">
        <v>820</v>
      </c>
      <c r="E63" s="91" t="s">
        <v>96</v>
      </c>
      <c r="F63" s="91" t="s">
        <v>96</v>
      </c>
      <c r="G63" s="92">
        <v>18</v>
      </c>
      <c r="H63" s="51">
        <v>0</v>
      </c>
      <c r="I63" s="93">
        <f>H63*G63</f>
        <v>0</v>
      </c>
    </row>
    <row r="64" spans="1:9" ht="24">
      <c r="A64" s="100">
        <v>30</v>
      </c>
      <c r="B64" s="87">
        <v>51</v>
      </c>
      <c r="C64" s="88" t="s">
        <v>821</v>
      </c>
      <c r="D64" s="89" t="s">
        <v>822</v>
      </c>
      <c r="E64" s="91" t="s">
        <v>96</v>
      </c>
      <c r="F64" s="91" t="s">
        <v>96</v>
      </c>
      <c r="G64" s="92">
        <v>8</v>
      </c>
      <c r="H64" s="51">
        <v>0</v>
      </c>
      <c r="I64" s="93">
        <f>H64*G64</f>
        <v>0</v>
      </c>
    </row>
    <row r="65" spans="1:9" ht="24">
      <c r="A65" s="100">
        <v>31</v>
      </c>
      <c r="B65" s="87">
        <v>61</v>
      </c>
      <c r="C65" s="88" t="s">
        <v>823</v>
      </c>
      <c r="D65" s="89" t="s">
        <v>824</v>
      </c>
      <c r="E65" s="91" t="s">
        <v>96</v>
      </c>
      <c r="F65" s="91" t="s">
        <v>96</v>
      </c>
      <c r="G65" s="92">
        <v>22</v>
      </c>
      <c r="H65" s="51">
        <v>0</v>
      </c>
      <c r="I65" s="93">
        <f>H65*G65</f>
        <v>0</v>
      </c>
    </row>
    <row r="66" spans="1:9" ht="36">
      <c r="A66" s="100"/>
      <c r="B66" s="87" t="s">
        <v>825</v>
      </c>
      <c r="C66" s="89" t="s">
        <v>826</v>
      </c>
      <c r="D66" s="89" t="s">
        <v>827</v>
      </c>
      <c r="E66" s="91"/>
      <c r="F66" s="91"/>
      <c r="G66" s="92"/>
      <c r="H66" s="178"/>
      <c r="I66" s="93"/>
    </row>
    <row r="67" spans="1:9" ht="24">
      <c r="A67" s="100">
        <v>32</v>
      </c>
      <c r="B67" s="87">
        <v>35</v>
      </c>
      <c r="C67" s="88" t="s">
        <v>828</v>
      </c>
      <c r="D67" s="89" t="s">
        <v>829</v>
      </c>
      <c r="E67" s="91" t="s">
        <v>96</v>
      </c>
      <c r="F67" s="91" t="s">
        <v>96</v>
      </c>
      <c r="G67" s="92">
        <v>8</v>
      </c>
      <c r="H67" s="51">
        <v>0</v>
      </c>
      <c r="I67" s="93">
        <f>H67*G67</f>
        <v>0</v>
      </c>
    </row>
    <row r="68" spans="1:9" ht="24">
      <c r="A68" s="100">
        <v>33</v>
      </c>
      <c r="B68" s="87" t="s">
        <v>830</v>
      </c>
      <c r="C68" s="89" t="s">
        <v>831</v>
      </c>
      <c r="D68" s="89" t="s">
        <v>832</v>
      </c>
      <c r="E68" s="91" t="s">
        <v>96</v>
      </c>
      <c r="F68" s="91" t="s">
        <v>96</v>
      </c>
      <c r="G68" s="92">
        <v>18</v>
      </c>
      <c r="H68" s="51">
        <v>0</v>
      </c>
      <c r="I68" s="93">
        <f>H68*G68</f>
        <v>0</v>
      </c>
    </row>
    <row r="69" spans="1:9" ht="24">
      <c r="A69" s="100">
        <v>34</v>
      </c>
      <c r="B69" s="87">
        <v>65</v>
      </c>
      <c r="C69" s="88" t="s">
        <v>833</v>
      </c>
      <c r="D69" s="89" t="s">
        <v>834</v>
      </c>
      <c r="E69" s="91" t="s">
        <v>96</v>
      </c>
      <c r="F69" s="91" t="s">
        <v>96</v>
      </c>
      <c r="G69" s="92">
        <v>8</v>
      </c>
      <c r="H69" s="51">
        <v>0</v>
      </c>
      <c r="I69" s="93">
        <f>H69*G69</f>
        <v>0</v>
      </c>
    </row>
    <row r="70" spans="1:9" ht="24">
      <c r="A70" s="100">
        <v>35</v>
      </c>
      <c r="B70" s="87">
        <v>75</v>
      </c>
      <c r="C70" s="88" t="s">
        <v>835</v>
      </c>
      <c r="D70" s="89" t="s">
        <v>836</v>
      </c>
      <c r="E70" s="91" t="s">
        <v>96</v>
      </c>
      <c r="F70" s="91" t="s">
        <v>96</v>
      </c>
      <c r="G70" s="92">
        <v>22</v>
      </c>
      <c r="H70" s="51">
        <v>0</v>
      </c>
      <c r="I70" s="93">
        <f>H70*G70</f>
        <v>0</v>
      </c>
    </row>
    <row r="71" spans="1:9" ht="24">
      <c r="A71" s="100"/>
      <c r="B71" s="87" t="s">
        <v>837</v>
      </c>
      <c r="C71" s="88" t="s">
        <v>838</v>
      </c>
      <c r="D71" s="89" t="s">
        <v>839</v>
      </c>
      <c r="E71" s="91"/>
      <c r="F71" s="91"/>
      <c r="G71" s="92"/>
      <c r="H71" s="178"/>
      <c r="I71" s="93"/>
    </row>
    <row r="72" spans="1:9" ht="15">
      <c r="A72" s="100">
        <v>36</v>
      </c>
      <c r="B72" s="87">
        <v>3</v>
      </c>
      <c r="C72" s="89" t="s">
        <v>840</v>
      </c>
      <c r="D72" s="89" t="s">
        <v>841</v>
      </c>
      <c r="E72" s="91" t="s">
        <v>95</v>
      </c>
      <c r="F72" s="91" t="s">
        <v>716</v>
      </c>
      <c r="G72" s="92">
        <v>2</v>
      </c>
      <c r="H72" s="51">
        <v>0</v>
      </c>
      <c r="I72" s="93">
        <f>H72*G72</f>
        <v>0</v>
      </c>
    </row>
    <row r="73" spans="1:9" ht="15">
      <c r="A73" s="100">
        <v>37</v>
      </c>
      <c r="B73" s="87">
        <v>4</v>
      </c>
      <c r="C73" s="89" t="s">
        <v>842</v>
      </c>
      <c r="D73" s="89" t="s">
        <v>843</v>
      </c>
      <c r="E73" s="91" t="s">
        <v>95</v>
      </c>
      <c r="F73" s="91" t="s">
        <v>716</v>
      </c>
      <c r="G73" s="92">
        <v>2</v>
      </c>
      <c r="H73" s="51">
        <v>0</v>
      </c>
      <c r="I73" s="93">
        <f>H73*G73</f>
        <v>0</v>
      </c>
    </row>
    <row r="74" spans="1:9" ht="15">
      <c r="A74" s="100">
        <v>38</v>
      </c>
      <c r="B74" s="87">
        <v>5</v>
      </c>
      <c r="C74" s="89" t="s">
        <v>844</v>
      </c>
      <c r="D74" s="89" t="s">
        <v>845</v>
      </c>
      <c r="E74" s="91" t="s">
        <v>95</v>
      </c>
      <c r="F74" s="91" t="s">
        <v>716</v>
      </c>
      <c r="G74" s="92">
        <v>5</v>
      </c>
      <c r="H74" s="51">
        <v>0</v>
      </c>
      <c r="I74" s="93">
        <f>H74*G74</f>
        <v>0</v>
      </c>
    </row>
    <row r="75" spans="1:9" ht="15">
      <c r="A75" s="100">
        <v>39</v>
      </c>
      <c r="B75" s="87">
        <v>6</v>
      </c>
      <c r="C75" s="88" t="s">
        <v>846</v>
      </c>
      <c r="D75" s="89" t="s">
        <v>847</v>
      </c>
      <c r="E75" s="91" t="s">
        <v>95</v>
      </c>
      <c r="F75" s="91" t="s">
        <v>716</v>
      </c>
      <c r="G75" s="92">
        <v>1</v>
      </c>
      <c r="H75" s="51">
        <v>0</v>
      </c>
      <c r="I75" s="93">
        <f>H75*G75</f>
        <v>0</v>
      </c>
    </row>
    <row r="76" spans="1:9" ht="24">
      <c r="A76" s="100"/>
      <c r="B76" s="87" t="s">
        <v>848</v>
      </c>
      <c r="C76" s="88" t="s">
        <v>838</v>
      </c>
      <c r="D76" s="89" t="s">
        <v>839</v>
      </c>
      <c r="E76" s="91"/>
      <c r="F76" s="91"/>
      <c r="G76" s="92"/>
      <c r="H76" s="178"/>
      <c r="I76" s="93"/>
    </row>
    <row r="77" spans="1:9" ht="15">
      <c r="A77" s="100">
        <v>40</v>
      </c>
      <c r="B77" s="87">
        <v>6</v>
      </c>
      <c r="C77" s="89" t="s">
        <v>846</v>
      </c>
      <c r="D77" s="88" t="s">
        <v>847</v>
      </c>
      <c r="E77" s="91" t="s">
        <v>95</v>
      </c>
      <c r="F77" s="91" t="s">
        <v>716</v>
      </c>
      <c r="G77" s="92">
        <v>5</v>
      </c>
      <c r="H77" s="51">
        <v>0</v>
      </c>
      <c r="I77" s="93">
        <f>H77*G77</f>
        <v>0</v>
      </c>
    </row>
    <row r="78" spans="1:9" ht="24">
      <c r="A78" s="100"/>
      <c r="B78" s="87" t="s">
        <v>849</v>
      </c>
      <c r="C78" s="88" t="s">
        <v>850</v>
      </c>
      <c r="D78" s="89" t="s">
        <v>851</v>
      </c>
      <c r="E78" s="91"/>
      <c r="F78" s="91"/>
      <c r="G78" s="92"/>
      <c r="H78" s="178"/>
      <c r="I78" s="93"/>
    </row>
    <row r="79" spans="1:9" ht="15">
      <c r="A79" s="100">
        <v>41</v>
      </c>
      <c r="B79" s="87">
        <v>10</v>
      </c>
      <c r="C79" s="88" t="s">
        <v>725</v>
      </c>
      <c r="D79" s="88" t="s">
        <v>725</v>
      </c>
      <c r="E79" s="91" t="s">
        <v>95</v>
      </c>
      <c r="F79" s="91" t="s">
        <v>716</v>
      </c>
      <c r="G79" s="92">
        <v>4</v>
      </c>
      <c r="H79" s="51">
        <v>0</v>
      </c>
      <c r="I79" s="93">
        <f>H79*G79</f>
        <v>0</v>
      </c>
    </row>
    <row r="80" spans="1:9" ht="15">
      <c r="A80" s="100"/>
      <c r="B80" s="87" t="s">
        <v>852</v>
      </c>
      <c r="C80" s="89" t="s">
        <v>853</v>
      </c>
      <c r="D80" s="89" t="s">
        <v>854</v>
      </c>
      <c r="E80" s="91"/>
      <c r="F80" s="91"/>
      <c r="G80" s="92"/>
      <c r="H80" s="178"/>
      <c r="I80" s="93"/>
    </row>
    <row r="81" spans="1:9" ht="15">
      <c r="A81" s="100">
        <v>42</v>
      </c>
      <c r="B81" s="87">
        <v>2</v>
      </c>
      <c r="C81" s="88" t="s">
        <v>855</v>
      </c>
      <c r="D81" s="89" t="s">
        <v>856</v>
      </c>
      <c r="E81" s="91" t="s">
        <v>95</v>
      </c>
      <c r="F81" s="91" t="s">
        <v>716</v>
      </c>
      <c r="G81" s="92">
        <v>1</v>
      </c>
      <c r="H81" s="51">
        <v>0</v>
      </c>
      <c r="I81" s="93">
        <f>H81*G81</f>
        <v>0</v>
      </c>
    </row>
    <row r="82" spans="1:9" ht="15">
      <c r="A82" s="100">
        <v>43</v>
      </c>
      <c r="B82" s="87">
        <v>3</v>
      </c>
      <c r="C82" s="89" t="s">
        <v>857</v>
      </c>
      <c r="D82" s="89" t="s">
        <v>858</v>
      </c>
      <c r="E82" s="91" t="s">
        <v>95</v>
      </c>
      <c r="F82" s="91" t="s">
        <v>716</v>
      </c>
      <c r="G82" s="92">
        <v>1</v>
      </c>
      <c r="H82" s="51">
        <v>0</v>
      </c>
      <c r="I82" s="93">
        <f>H82*G82</f>
        <v>0</v>
      </c>
    </row>
    <row r="83" spans="1:9" ht="15">
      <c r="A83" s="100">
        <v>44</v>
      </c>
      <c r="B83" s="87">
        <v>4</v>
      </c>
      <c r="C83" s="88" t="s">
        <v>859</v>
      </c>
      <c r="D83" s="89" t="s">
        <v>860</v>
      </c>
      <c r="E83" s="91" t="s">
        <v>95</v>
      </c>
      <c r="F83" s="91" t="s">
        <v>716</v>
      </c>
      <c r="G83" s="92">
        <v>3</v>
      </c>
      <c r="H83" s="51">
        <v>0</v>
      </c>
      <c r="I83" s="93">
        <f>H83*G83</f>
        <v>0</v>
      </c>
    </row>
    <row r="84" spans="1:9" ht="15">
      <c r="A84" s="100">
        <v>45</v>
      </c>
      <c r="B84" s="87" t="s">
        <v>861</v>
      </c>
      <c r="C84" s="88" t="s">
        <v>862</v>
      </c>
      <c r="D84" s="89" t="s">
        <v>863</v>
      </c>
      <c r="E84" s="91" t="s">
        <v>95</v>
      </c>
      <c r="F84" s="91" t="s">
        <v>716</v>
      </c>
      <c r="G84" s="92">
        <v>1</v>
      </c>
      <c r="H84" s="51">
        <v>0</v>
      </c>
      <c r="I84" s="93">
        <f>H84*G84</f>
        <v>0</v>
      </c>
    </row>
    <row r="85" spans="1:9" ht="15">
      <c r="A85" s="100"/>
      <c r="B85" s="87" t="s">
        <v>864</v>
      </c>
      <c r="C85" s="89" t="s">
        <v>865</v>
      </c>
      <c r="D85" s="89" t="s">
        <v>866</v>
      </c>
      <c r="E85" s="91"/>
      <c r="F85" s="91"/>
      <c r="G85" s="92"/>
      <c r="H85" s="178"/>
      <c r="I85" s="93"/>
    </row>
    <row r="86" spans="1:9" ht="24">
      <c r="A86" s="100">
        <v>46</v>
      </c>
      <c r="B86" s="87">
        <v>4</v>
      </c>
      <c r="C86" s="88" t="s">
        <v>867</v>
      </c>
      <c r="D86" s="89" t="s">
        <v>868</v>
      </c>
      <c r="E86" s="91" t="s">
        <v>95</v>
      </c>
      <c r="F86" s="91" t="s">
        <v>716</v>
      </c>
      <c r="G86" s="92">
        <v>1</v>
      </c>
      <c r="H86" s="51">
        <v>0</v>
      </c>
      <c r="I86" s="93">
        <f>H86*G86</f>
        <v>0</v>
      </c>
    </row>
    <row r="87" spans="1:9" ht="15">
      <c r="A87" s="100"/>
      <c r="B87" s="87" t="s">
        <v>869</v>
      </c>
      <c r="C87" s="89" t="s">
        <v>870</v>
      </c>
      <c r="D87" s="89" t="s">
        <v>871</v>
      </c>
      <c r="E87" s="91"/>
      <c r="F87" s="91"/>
      <c r="G87" s="92"/>
      <c r="H87" s="178"/>
      <c r="I87" s="93"/>
    </row>
    <row r="88" spans="1:9" ht="24">
      <c r="A88" s="100">
        <v>47</v>
      </c>
      <c r="B88" s="87">
        <v>8</v>
      </c>
      <c r="C88" s="88" t="s">
        <v>872</v>
      </c>
      <c r="D88" s="89" t="s">
        <v>873</v>
      </c>
      <c r="E88" s="91" t="s">
        <v>95</v>
      </c>
      <c r="F88" s="91" t="s">
        <v>716</v>
      </c>
      <c r="G88" s="92">
        <v>1</v>
      </c>
      <c r="H88" s="51">
        <v>0</v>
      </c>
      <c r="I88" s="93">
        <f>H88*G88</f>
        <v>0</v>
      </c>
    </row>
    <row r="89" spans="1:9" ht="24">
      <c r="A89" s="100"/>
      <c r="B89" s="87" t="s">
        <v>874</v>
      </c>
      <c r="C89" s="89" t="s">
        <v>875</v>
      </c>
      <c r="D89" s="89" t="s">
        <v>876</v>
      </c>
      <c r="E89" s="91"/>
      <c r="F89" s="91"/>
      <c r="G89" s="92"/>
      <c r="H89" s="178"/>
      <c r="I89" s="93"/>
    </row>
    <row r="90" spans="1:9" ht="15">
      <c r="A90" s="100">
        <v>48</v>
      </c>
      <c r="B90" s="87">
        <v>5</v>
      </c>
      <c r="C90" s="88" t="s">
        <v>877</v>
      </c>
      <c r="D90" s="89" t="s">
        <v>877</v>
      </c>
      <c r="E90" s="91" t="s">
        <v>95</v>
      </c>
      <c r="F90" s="91" t="s">
        <v>716</v>
      </c>
      <c r="G90" s="92">
        <v>1</v>
      </c>
      <c r="H90" s="51">
        <v>0</v>
      </c>
      <c r="I90" s="93">
        <f>H90*G90</f>
        <v>0</v>
      </c>
    </row>
    <row r="91" spans="1:9" ht="24">
      <c r="A91" s="100"/>
      <c r="B91" s="87" t="s">
        <v>878</v>
      </c>
      <c r="C91" s="89" t="s">
        <v>879</v>
      </c>
      <c r="D91" s="89" t="s">
        <v>880</v>
      </c>
      <c r="E91" s="91"/>
      <c r="F91" s="91"/>
      <c r="G91" s="92"/>
      <c r="H91" s="178"/>
      <c r="I91" s="93"/>
    </row>
    <row r="92" spans="1:9" ht="36">
      <c r="A92" s="100">
        <v>49</v>
      </c>
      <c r="B92" s="87">
        <v>30</v>
      </c>
      <c r="C92" s="89" t="s">
        <v>1619</v>
      </c>
      <c r="D92" s="89" t="s">
        <v>1620</v>
      </c>
      <c r="E92" s="91" t="s">
        <v>95</v>
      </c>
      <c r="F92" s="91" t="s">
        <v>716</v>
      </c>
      <c r="G92" s="92">
        <v>2</v>
      </c>
      <c r="H92" s="51">
        <v>0</v>
      </c>
      <c r="I92" s="93">
        <f>H92*G92</f>
        <v>0</v>
      </c>
    </row>
    <row r="93" spans="1:9" ht="24">
      <c r="A93" s="100"/>
      <c r="B93" s="87" t="s">
        <v>885</v>
      </c>
      <c r="C93" s="88" t="s">
        <v>886</v>
      </c>
      <c r="D93" s="89" t="s">
        <v>887</v>
      </c>
      <c r="E93" s="91"/>
      <c r="F93" s="91"/>
      <c r="G93" s="92"/>
      <c r="H93" s="178"/>
      <c r="I93" s="93"/>
    </row>
    <row r="94" spans="1:9" ht="15">
      <c r="A94" s="100">
        <v>50</v>
      </c>
      <c r="B94" s="87">
        <v>4</v>
      </c>
      <c r="C94" s="89" t="s">
        <v>888</v>
      </c>
      <c r="D94" s="89" t="s">
        <v>889</v>
      </c>
      <c r="E94" s="91" t="s">
        <v>95</v>
      </c>
      <c r="F94" s="91" t="s">
        <v>716</v>
      </c>
      <c r="G94" s="92">
        <v>1</v>
      </c>
      <c r="H94" s="51">
        <v>0</v>
      </c>
      <c r="I94" s="93">
        <f>H94*G94</f>
        <v>0</v>
      </c>
    </row>
    <row r="95" spans="1:9" ht="15">
      <c r="A95" s="100"/>
      <c r="B95" s="87" t="s">
        <v>890</v>
      </c>
      <c r="C95" s="88" t="s">
        <v>758</v>
      </c>
      <c r="D95" s="89" t="s">
        <v>759</v>
      </c>
      <c r="E95" s="91"/>
      <c r="F95" s="91"/>
      <c r="G95" s="92"/>
      <c r="H95" s="178"/>
      <c r="I95" s="93"/>
    </row>
    <row r="96" spans="1:9" ht="24">
      <c r="A96" s="100">
        <v>51</v>
      </c>
      <c r="B96" s="87">
        <v>80</v>
      </c>
      <c r="C96" s="89" t="s">
        <v>760</v>
      </c>
      <c r="D96" s="89" t="s">
        <v>761</v>
      </c>
      <c r="E96" s="91" t="s">
        <v>95</v>
      </c>
      <c r="F96" s="91" t="s">
        <v>716</v>
      </c>
      <c r="G96" s="92">
        <v>4</v>
      </c>
      <c r="H96" s="51">
        <v>0</v>
      </c>
      <c r="I96" s="93">
        <f>H96*G96</f>
        <v>0</v>
      </c>
    </row>
    <row r="97" spans="1:9" ht="15">
      <c r="A97" s="100"/>
      <c r="B97" s="87" t="s">
        <v>891</v>
      </c>
      <c r="C97" s="88" t="s">
        <v>892</v>
      </c>
      <c r="D97" s="89" t="s">
        <v>893</v>
      </c>
      <c r="E97" s="91"/>
      <c r="F97" s="91"/>
      <c r="G97" s="92"/>
      <c r="H97" s="178"/>
      <c r="I97" s="93"/>
    </row>
    <row r="98" spans="1:9" ht="24">
      <c r="A98" s="100">
        <v>52</v>
      </c>
      <c r="B98" s="87">
        <v>1</v>
      </c>
      <c r="C98" s="89" t="s">
        <v>894</v>
      </c>
      <c r="D98" s="89" t="s">
        <v>895</v>
      </c>
      <c r="E98" s="91" t="s">
        <v>95</v>
      </c>
      <c r="F98" s="91" t="s">
        <v>716</v>
      </c>
      <c r="G98" s="92">
        <v>6</v>
      </c>
      <c r="H98" s="51">
        <v>0</v>
      </c>
      <c r="I98" s="93">
        <f>H98*G98</f>
        <v>0</v>
      </c>
    </row>
    <row r="99" spans="1:9" ht="15">
      <c r="A99" s="100"/>
      <c r="B99" s="87" t="s">
        <v>896</v>
      </c>
      <c r="C99" s="88" t="s">
        <v>897</v>
      </c>
      <c r="D99" s="89" t="s">
        <v>898</v>
      </c>
      <c r="E99" s="91"/>
      <c r="F99" s="91"/>
      <c r="G99" s="92"/>
      <c r="H99" s="178"/>
      <c r="I99" s="93"/>
    </row>
    <row r="100" spans="1:9" ht="15">
      <c r="A100" s="100">
        <v>53</v>
      </c>
      <c r="B100" s="87">
        <v>11</v>
      </c>
      <c r="C100" s="89" t="s">
        <v>899</v>
      </c>
      <c r="D100" s="89" t="s">
        <v>899</v>
      </c>
      <c r="E100" s="91" t="s">
        <v>95</v>
      </c>
      <c r="F100" s="91" t="s">
        <v>716</v>
      </c>
      <c r="G100" s="92">
        <v>1</v>
      </c>
      <c r="H100" s="51">
        <v>0</v>
      </c>
      <c r="I100" s="93">
        <f>H100*G100</f>
        <v>0</v>
      </c>
    </row>
    <row r="101" spans="1:9" ht="24">
      <c r="A101" s="100"/>
      <c r="B101" s="87" t="s">
        <v>900</v>
      </c>
      <c r="C101" s="88" t="s">
        <v>901</v>
      </c>
      <c r="D101" s="89" t="s">
        <v>902</v>
      </c>
      <c r="E101" s="91"/>
      <c r="F101" s="91"/>
      <c r="G101" s="92"/>
      <c r="H101" s="178"/>
      <c r="I101" s="93"/>
    </row>
    <row r="102" spans="1:9" ht="15">
      <c r="A102" s="100">
        <v>54</v>
      </c>
      <c r="B102" s="87">
        <v>15</v>
      </c>
      <c r="C102" s="89" t="s">
        <v>903</v>
      </c>
      <c r="D102" s="89" t="s">
        <v>903</v>
      </c>
      <c r="E102" s="91" t="s">
        <v>96</v>
      </c>
      <c r="F102" s="91" t="s">
        <v>96</v>
      </c>
      <c r="G102" s="92">
        <v>8</v>
      </c>
      <c r="H102" s="51">
        <v>0</v>
      </c>
      <c r="I102" s="93">
        <f>H102*G102</f>
        <v>0</v>
      </c>
    </row>
    <row r="103" spans="1:9" ht="15">
      <c r="A103" s="100">
        <v>55</v>
      </c>
      <c r="B103" s="87" t="s">
        <v>904</v>
      </c>
      <c r="C103" s="88" t="s">
        <v>905</v>
      </c>
      <c r="D103" s="89" t="s">
        <v>905</v>
      </c>
      <c r="E103" s="91" t="s">
        <v>96</v>
      </c>
      <c r="F103" s="91" t="s">
        <v>96</v>
      </c>
      <c r="G103" s="92">
        <v>8</v>
      </c>
      <c r="H103" s="51">
        <v>0</v>
      </c>
      <c r="I103" s="93">
        <f>H103*G103</f>
        <v>0</v>
      </c>
    </row>
    <row r="104" spans="1:9" ht="15">
      <c r="A104" s="100">
        <v>56</v>
      </c>
      <c r="B104" s="87">
        <v>25</v>
      </c>
      <c r="C104" s="88" t="s">
        <v>906</v>
      </c>
      <c r="D104" s="89" t="s">
        <v>906</v>
      </c>
      <c r="E104" s="91" t="s">
        <v>96</v>
      </c>
      <c r="F104" s="91" t="s">
        <v>96</v>
      </c>
      <c r="G104" s="92">
        <v>16</v>
      </c>
      <c r="H104" s="51">
        <v>0</v>
      </c>
      <c r="I104" s="93">
        <f>H104*G104</f>
        <v>0</v>
      </c>
    </row>
    <row r="105" spans="1:9" ht="15">
      <c r="A105" s="100">
        <v>57</v>
      </c>
      <c r="B105" s="87">
        <v>32</v>
      </c>
      <c r="C105" s="89" t="s">
        <v>907</v>
      </c>
      <c r="D105" s="89" t="s">
        <v>907</v>
      </c>
      <c r="E105" s="91" t="s">
        <v>96</v>
      </c>
      <c r="F105" s="91" t="s">
        <v>96</v>
      </c>
      <c r="G105" s="92">
        <v>17</v>
      </c>
      <c r="H105" s="51">
        <v>0</v>
      </c>
      <c r="I105" s="93">
        <f>H105*G105</f>
        <v>0</v>
      </c>
    </row>
    <row r="106" spans="1:9" ht="36">
      <c r="A106" s="100"/>
      <c r="B106" s="87" t="s">
        <v>908</v>
      </c>
      <c r="C106" s="89" t="s">
        <v>909</v>
      </c>
      <c r="D106" s="89" t="s">
        <v>910</v>
      </c>
      <c r="E106" s="91"/>
      <c r="F106" s="91"/>
      <c r="G106" s="92"/>
      <c r="H106" s="178"/>
      <c r="I106" s="93"/>
    </row>
    <row r="107" spans="1:9" ht="24">
      <c r="A107" s="100">
        <v>58</v>
      </c>
      <c r="B107" s="87">
        <v>25</v>
      </c>
      <c r="C107" s="88" t="s">
        <v>911</v>
      </c>
      <c r="D107" s="89" t="s">
        <v>912</v>
      </c>
      <c r="E107" s="91" t="s">
        <v>96</v>
      </c>
      <c r="F107" s="91" t="s">
        <v>96</v>
      </c>
      <c r="G107" s="92">
        <v>8</v>
      </c>
      <c r="H107" s="51">
        <v>0</v>
      </c>
      <c r="I107" s="93">
        <f>H107*G107</f>
        <v>0</v>
      </c>
    </row>
    <row r="108" spans="1:9" ht="24">
      <c r="A108" s="100">
        <v>59</v>
      </c>
      <c r="B108" s="87">
        <v>35</v>
      </c>
      <c r="C108" s="88" t="s">
        <v>828</v>
      </c>
      <c r="D108" s="89" t="s">
        <v>829</v>
      </c>
      <c r="E108" s="91" t="s">
        <v>96</v>
      </c>
      <c r="F108" s="91" t="s">
        <v>96</v>
      </c>
      <c r="G108" s="92">
        <v>8</v>
      </c>
      <c r="H108" s="51">
        <v>0</v>
      </c>
      <c r="I108" s="93">
        <f>H108*G108</f>
        <v>0</v>
      </c>
    </row>
    <row r="109" spans="1:9" ht="24">
      <c r="A109" s="100">
        <v>60</v>
      </c>
      <c r="B109" s="87">
        <v>45</v>
      </c>
      <c r="C109" s="88" t="s">
        <v>831</v>
      </c>
      <c r="D109" s="89" t="s">
        <v>832</v>
      </c>
      <c r="E109" s="91" t="s">
        <v>96</v>
      </c>
      <c r="F109" s="91" t="s">
        <v>96</v>
      </c>
      <c r="G109" s="92">
        <v>16</v>
      </c>
      <c r="H109" s="51">
        <v>0</v>
      </c>
      <c r="I109" s="93">
        <f>H109*G109</f>
        <v>0</v>
      </c>
    </row>
    <row r="110" spans="1:9" ht="24">
      <c r="A110" s="100">
        <v>61</v>
      </c>
      <c r="B110" s="87">
        <v>55</v>
      </c>
      <c r="C110" s="88" t="s">
        <v>913</v>
      </c>
      <c r="D110" s="89" t="s">
        <v>914</v>
      </c>
      <c r="E110" s="91" t="s">
        <v>96</v>
      </c>
      <c r="F110" s="91" t="s">
        <v>96</v>
      </c>
      <c r="G110" s="92">
        <v>17</v>
      </c>
      <c r="H110" s="51">
        <v>0</v>
      </c>
      <c r="I110" s="93">
        <f>H110*G110</f>
        <v>0</v>
      </c>
    </row>
    <row r="111" spans="1:9" ht="15">
      <c r="A111" s="100"/>
      <c r="B111" s="87" t="s">
        <v>915</v>
      </c>
      <c r="C111" s="88" t="s">
        <v>916</v>
      </c>
      <c r="D111" s="89" t="s">
        <v>917</v>
      </c>
      <c r="E111" s="91"/>
      <c r="F111" s="91"/>
      <c r="G111" s="92"/>
      <c r="H111" s="178"/>
      <c r="I111" s="93"/>
    </row>
    <row r="112" spans="1:9" ht="24">
      <c r="A112" s="100">
        <v>62</v>
      </c>
      <c r="B112" s="87">
        <v>1</v>
      </c>
      <c r="C112" s="89" t="s">
        <v>918</v>
      </c>
      <c r="D112" s="89" t="s">
        <v>919</v>
      </c>
      <c r="E112" s="91" t="s">
        <v>39</v>
      </c>
      <c r="F112" s="91" t="s">
        <v>813</v>
      </c>
      <c r="G112" s="92">
        <v>1</v>
      </c>
      <c r="H112" s="51">
        <v>0</v>
      </c>
      <c r="I112" s="93">
        <f>H112*G112</f>
        <v>0</v>
      </c>
    </row>
    <row r="113" spans="1:9" ht="15.75" thickBot="1">
      <c r="A113" s="102"/>
      <c r="B113" s="131"/>
      <c r="C113" s="332" t="s">
        <v>654</v>
      </c>
      <c r="D113" s="332"/>
      <c r="E113" s="332"/>
      <c r="F113" s="332"/>
      <c r="G113" s="332"/>
      <c r="H113" s="332"/>
      <c r="I113" s="168">
        <f>SUM(I16:I112)</f>
        <v>0</v>
      </c>
    </row>
    <row r="114" spans="1:9" ht="15.75" thickBot="1">
      <c r="A114" s="147"/>
      <c r="B114" s="132"/>
      <c r="C114" s="113"/>
      <c r="D114" s="113"/>
      <c r="E114" s="120"/>
      <c r="F114" s="120"/>
      <c r="G114" s="113"/>
      <c r="H114" s="132"/>
      <c r="I114" s="132"/>
    </row>
    <row r="115" spans="1:9" ht="15.75" thickBot="1">
      <c r="A115" s="148"/>
      <c r="B115" s="108"/>
      <c r="C115" s="94" t="s">
        <v>655</v>
      </c>
      <c r="D115" s="94" t="s">
        <v>656</v>
      </c>
      <c r="E115" s="114"/>
      <c r="F115" s="114"/>
      <c r="G115" s="114"/>
      <c r="H115" s="160"/>
      <c r="I115" s="169"/>
    </row>
    <row r="116" spans="1:9" ht="24">
      <c r="A116" s="149"/>
      <c r="B116" s="133" t="s">
        <v>711</v>
      </c>
      <c r="C116" s="125" t="s">
        <v>712</v>
      </c>
      <c r="D116" s="89" t="s">
        <v>713</v>
      </c>
      <c r="E116" s="95"/>
      <c r="F116" s="95"/>
      <c r="G116" s="96"/>
      <c r="H116" s="99"/>
      <c r="I116" s="93"/>
    </row>
    <row r="117" spans="1:9" ht="15">
      <c r="A117" s="150">
        <v>63</v>
      </c>
      <c r="B117" s="134">
        <v>6</v>
      </c>
      <c r="C117" s="126" t="s">
        <v>920</v>
      </c>
      <c r="D117" s="89" t="s">
        <v>921</v>
      </c>
      <c r="E117" s="91" t="s">
        <v>95</v>
      </c>
      <c r="F117" s="95" t="s">
        <v>716</v>
      </c>
      <c r="G117" s="97">
        <v>12</v>
      </c>
      <c r="H117" s="51">
        <v>0</v>
      </c>
      <c r="I117" s="93">
        <f>H117*G117</f>
        <v>0</v>
      </c>
    </row>
    <row r="118" spans="1:9" ht="15">
      <c r="A118" s="100"/>
      <c r="B118" s="87" t="s">
        <v>791</v>
      </c>
      <c r="C118" s="88" t="s">
        <v>792</v>
      </c>
      <c r="D118" s="89" t="s">
        <v>793</v>
      </c>
      <c r="E118" s="95"/>
      <c r="F118" s="95"/>
      <c r="G118" s="97"/>
      <c r="H118" s="178"/>
      <c r="I118" s="93"/>
    </row>
    <row r="119" spans="1:9" ht="15">
      <c r="A119" s="100">
        <v>64</v>
      </c>
      <c r="B119" s="87">
        <v>5</v>
      </c>
      <c r="C119" s="88" t="s">
        <v>877</v>
      </c>
      <c r="D119" s="89" t="s">
        <v>877</v>
      </c>
      <c r="E119" s="91" t="s">
        <v>95</v>
      </c>
      <c r="F119" s="95" t="s">
        <v>716</v>
      </c>
      <c r="G119" s="97">
        <v>3</v>
      </c>
      <c r="H119" s="51">
        <v>0</v>
      </c>
      <c r="I119" s="93">
        <f>H119*G119</f>
        <v>0</v>
      </c>
    </row>
    <row r="120" spans="1:9" ht="24">
      <c r="A120" s="100"/>
      <c r="B120" s="87" t="s">
        <v>922</v>
      </c>
      <c r="C120" s="88" t="s">
        <v>923</v>
      </c>
      <c r="D120" s="89" t="s">
        <v>924</v>
      </c>
      <c r="E120" s="95"/>
      <c r="F120" s="95"/>
      <c r="G120" s="97"/>
      <c r="H120" s="178"/>
      <c r="I120" s="93"/>
    </row>
    <row r="121" spans="1:9" ht="24">
      <c r="A121" s="100">
        <v>65</v>
      </c>
      <c r="B121" s="87">
        <v>15</v>
      </c>
      <c r="C121" s="127" t="s">
        <v>925</v>
      </c>
      <c r="D121" s="89" t="s">
        <v>926</v>
      </c>
      <c r="E121" s="95" t="s">
        <v>704</v>
      </c>
      <c r="F121" s="95" t="s">
        <v>704</v>
      </c>
      <c r="G121" s="97">
        <v>206</v>
      </c>
      <c r="H121" s="51">
        <v>0</v>
      </c>
      <c r="I121" s="93">
        <f>H121*G121</f>
        <v>0</v>
      </c>
    </row>
    <row r="122" spans="1:9" ht="24">
      <c r="A122" s="100">
        <v>66</v>
      </c>
      <c r="B122" s="87">
        <v>20</v>
      </c>
      <c r="C122" s="89" t="s">
        <v>927</v>
      </c>
      <c r="D122" s="89" t="s">
        <v>928</v>
      </c>
      <c r="E122" s="95" t="s">
        <v>704</v>
      </c>
      <c r="F122" s="95" t="s">
        <v>704</v>
      </c>
      <c r="G122" s="97">
        <v>978</v>
      </c>
      <c r="H122" s="51">
        <v>0</v>
      </c>
      <c r="I122" s="93">
        <f>H122*G122</f>
        <v>0</v>
      </c>
    </row>
    <row r="123" spans="1:9" ht="24">
      <c r="A123" s="100">
        <v>67</v>
      </c>
      <c r="B123" s="87">
        <v>30</v>
      </c>
      <c r="C123" s="88" t="s">
        <v>929</v>
      </c>
      <c r="D123" s="89" t="s">
        <v>930</v>
      </c>
      <c r="E123" s="95" t="s">
        <v>704</v>
      </c>
      <c r="F123" s="95" t="s">
        <v>704</v>
      </c>
      <c r="G123" s="97">
        <v>122</v>
      </c>
      <c r="H123" s="51">
        <v>0</v>
      </c>
      <c r="I123" s="93">
        <f>H123*G123</f>
        <v>0</v>
      </c>
    </row>
    <row r="124" spans="1:9" ht="24">
      <c r="A124" s="100"/>
      <c r="B124" s="87" t="s">
        <v>931</v>
      </c>
      <c r="C124" s="88" t="s">
        <v>932</v>
      </c>
      <c r="D124" s="89" t="s">
        <v>933</v>
      </c>
      <c r="E124" s="95"/>
      <c r="F124" s="95"/>
      <c r="G124" s="97"/>
      <c r="H124" s="178"/>
      <c r="I124" s="93"/>
    </row>
    <row r="125" spans="1:9" ht="24">
      <c r="A125" s="100">
        <v>68</v>
      </c>
      <c r="B125" s="87">
        <v>65</v>
      </c>
      <c r="C125" s="88" t="s">
        <v>934</v>
      </c>
      <c r="D125" s="89" t="s">
        <v>935</v>
      </c>
      <c r="E125" s="91"/>
      <c r="F125" s="95"/>
      <c r="G125" s="97"/>
      <c r="H125" s="178"/>
      <c r="I125" s="93"/>
    </row>
    <row r="126" spans="1:9" ht="15">
      <c r="A126" s="100"/>
      <c r="B126" s="87"/>
      <c r="C126" s="88" t="s">
        <v>936</v>
      </c>
      <c r="D126" s="89" t="s">
        <v>937</v>
      </c>
      <c r="E126" s="91" t="s">
        <v>95</v>
      </c>
      <c r="F126" s="95" t="s">
        <v>716</v>
      </c>
      <c r="G126" s="97">
        <v>1</v>
      </c>
      <c r="H126" s="51">
        <v>0</v>
      </c>
      <c r="I126" s="93">
        <f>H126*G126</f>
        <v>0</v>
      </c>
    </row>
    <row r="127" spans="1:9" ht="24">
      <c r="A127" s="100">
        <v>69</v>
      </c>
      <c r="B127" s="87">
        <v>85</v>
      </c>
      <c r="C127" s="89" t="s">
        <v>938</v>
      </c>
      <c r="D127" s="89" t="s">
        <v>939</v>
      </c>
      <c r="E127" s="95"/>
      <c r="F127" s="95"/>
      <c r="G127" s="97"/>
      <c r="H127" s="178"/>
      <c r="I127" s="93"/>
    </row>
    <row r="128" spans="1:9" ht="15">
      <c r="A128" s="100"/>
      <c r="B128" s="87"/>
      <c r="C128" s="89" t="s">
        <v>940</v>
      </c>
      <c r="D128" s="89" t="s">
        <v>941</v>
      </c>
      <c r="E128" s="91" t="s">
        <v>95</v>
      </c>
      <c r="F128" s="95" t="s">
        <v>716</v>
      </c>
      <c r="G128" s="97">
        <v>3</v>
      </c>
      <c r="H128" s="51">
        <v>0</v>
      </c>
      <c r="I128" s="93">
        <f>H128*G128</f>
        <v>0</v>
      </c>
    </row>
    <row r="129" spans="1:9" ht="24">
      <c r="A129" s="100">
        <v>70</v>
      </c>
      <c r="B129" s="87">
        <v>95</v>
      </c>
      <c r="C129" s="89" t="s">
        <v>942</v>
      </c>
      <c r="D129" s="89" t="s">
        <v>943</v>
      </c>
      <c r="E129" s="95"/>
      <c r="F129" s="95"/>
      <c r="G129" s="97"/>
      <c r="H129" s="178"/>
      <c r="I129" s="93"/>
    </row>
    <row r="130" spans="1:9" ht="15">
      <c r="A130" s="100"/>
      <c r="B130" s="87"/>
      <c r="C130" s="89" t="s">
        <v>944</v>
      </c>
      <c r="D130" s="89" t="s">
        <v>945</v>
      </c>
      <c r="E130" s="91" t="s">
        <v>95</v>
      </c>
      <c r="F130" s="95" t="s">
        <v>716</v>
      </c>
      <c r="G130" s="97">
        <v>3</v>
      </c>
      <c r="H130" s="51">
        <v>0</v>
      </c>
      <c r="I130" s="93">
        <f>H130*G130</f>
        <v>0</v>
      </c>
    </row>
    <row r="131" spans="1:9" ht="24">
      <c r="A131" s="100">
        <v>71</v>
      </c>
      <c r="B131" s="87">
        <v>105</v>
      </c>
      <c r="C131" s="89" t="s">
        <v>946</v>
      </c>
      <c r="D131" s="89" t="s">
        <v>947</v>
      </c>
      <c r="E131" s="95"/>
      <c r="F131" s="95"/>
      <c r="G131" s="97"/>
      <c r="H131" s="178"/>
      <c r="I131" s="93"/>
    </row>
    <row r="132" spans="1:9" ht="15">
      <c r="A132" s="100"/>
      <c r="B132" s="87"/>
      <c r="C132" s="88" t="s">
        <v>948</v>
      </c>
      <c r="D132" s="89" t="s">
        <v>949</v>
      </c>
      <c r="E132" s="91" t="s">
        <v>95</v>
      </c>
      <c r="F132" s="95" t="s">
        <v>716</v>
      </c>
      <c r="G132" s="97">
        <v>1</v>
      </c>
      <c r="H132" s="51">
        <v>0</v>
      </c>
      <c r="I132" s="93">
        <f>H132*G132</f>
        <v>0</v>
      </c>
    </row>
    <row r="133" spans="1:9" ht="24">
      <c r="A133" s="100">
        <v>72</v>
      </c>
      <c r="B133" s="87">
        <v>110</v>
      </c>
      <c r="C133" s="88" t="s">
        <v>950</v>
      </c>
      <c r="D133" s="89" t="s">
        <v>951</v>
      </c>
      <c r="E133" s="95"/>
      <c r="F133" s="95"/>
      <c r="G133" s="97"/>
      <c r="H133" s="178"/>
      <c r="I133" s="93"/>
    </row>
    <row r="134" spans="1:9" ht="15">
      <c r="A134" s="100"/>
      <c r="B134" s="87"/>
      <c r="C134" s="88" t="s">
        <v>952</v>
      </c>
      <c r="D134" s="89" t="s">
        <v>953</v>
      </c>
      <c r="E134" s="91" t="s">
        <v>95</v>
      </c>
      <c r="F134" s="95" t="s">
        <v>716</v>
      </c>
      <c r="G134" s="97">
        <v>1</v>
      </c>
      <c r="H134" s="51">
        <v>0</v>
      </c>
      <c r="I134" s="93">
        <f>H134*G134</f>
        <v>0</v>
      </c>
    </row>
    <row r="135" spans="1:9" ht="24">
      <c r="A135" s="100"/>
      <c r="B135" s="87" t="s">
        <v>954</v>
      </c>
      <c r="C135" s="88" t="s">
        <v>955</v>
      </c>
      <c r="D135" s="89" t="s">
        <v>956</v>
      </c>
      <c r="E135" s="95"/>
      <c r="F135" s="95"/>
      <c r="G135" s="97"/>
      <c r="H135" s="178"/>
      <c r="I135" s="93"/>
    </row>
    <row r="136" spans="1:9" ht="15">
      <c r="A136" s="100">
        <v>73</v>
      </c>
      <c r="B136" s="87">
        <v>35</v>
      </c>
      <c r="C136" s="89" t="s">
        <v>957</v>
      </c>
      <c r="D136" s="89" t="s">
        <v>958</v>
      </c>
      <c r="E136" s="95"/>
      <c r="F136" s="95"/>
      <c r="G136" s="97"/>
      <c r="H136" s="178"/>
      <c r="I136" s="93"/>
    </row>
    <row r="137" spans="1:9" ht="15">
      <c r="A137" s="100"/>
      <c r="B137" s="87"/>
      <c r="C137" s="89" t="s">
        <v>959</v>
      </c>
      <c r="D137" s="89" t="s">
        <v>960</v>
      </c>
      <c r="E137" s="91" t="s">
        <v>95</v>
      </c>
      <c r="F137" s="95" t="s">
        <v>716</v>
      </c>
      <c r="G137" s="97">
        <v>1</v>
      </c>
      <c r="H137" s="51">
        <v>0</v>
      </c>
      <c r="I137" s="93">
        <f>H137*G137</f>
        <v>0</v>
      </c>
    </row>
    <row r="138" spans="1:9" ht="15">
      <c r="A138" s="100">
        <v>74</v>
      </c>
      <c r="B138" s="87" t="s">
        <v>961</v>
      </c>
      <c r="C138" s="89" t="s">
        <v>962</v>
      </c>
      <c r="D138" s="89" t="s">
        <v>963</v>
      </c>
      <c r="E138" s="95"/>
      <c r="F138" s="95"/>
      <c r="G138" s="97"/>
      <c r="H138" s="178"/>
      <c r="I138" s="93"/>
    </row>
    <row r="139" spans="1:9" ht="15">
      <c r="A139" s="100"/>
      <c r="B139" s="87"/>
      <c r="C139" s="88" t="s">
        <v>964</v>
      </c>
      <c r="D139" s="89" t="s">
        <v>965</v>
      </c>
      <c r="E139" s="91" t="s">
        <v>95</v>
      </c>
      <c r="F139" s="95" t="s">
        <v>716</v>
      </c>
      <c r="G139" s="97">
        <v>7</v>
      </c>
      <c r="H139" s="51">
        <v>0</v>
      </c>
      <c r="I139" s="93">
        <f>H139*G139</f>
        <v>0</v>
      </c>
    </row>
    <row r="140" spans="1:9" ht="15">
      <c r="A140" s="100">
        <v>75</v>
      </c>
      <c r="B140" s="87">
        <v>45</v>
      </c>
      <c r="C140" s="88" t="s">
        <v>966</v>
      </c>
      <c r="D140" s="89" t="s">
        <v>967</v>
      </c>
      <c r="E140" s="95"/>
      <c r="F140" s="95"/>
      <c r="G140" s="97"/>
      <c r="H140" s="178"/>
      <c r="I140" s="93"/>
    </row>
    <row r="141" spans="1:9" ht="15">
      <c r="A141" s="100"/>
      <c r="B141" s="87"/>
      <c r="C141" s="88" t="s">
        <v>968</v>
      </c>
      <c r="D141" s="89" t="s">
        <v>969</v>
      </c>
      <c r="E141" s="91" t="s">
        <v>95</v>
      </c>
      <c r="F141" s="95" t="s">
        <v>716</v>
      </c>
      <c r="G141" s="97">
        <v>1</v>
      </c>
      <c r="H141" s="51">
        <v>0</v>
      </c>
      <c r="I141" s="93">
        <f>H141*G141</f>
        <v>0</v>
      </c>
    </row>
    <row r="142" spans="1:9" ht="24">
      <c r="A142" s="100"/>
      <c r="B142" s="87" t="s">
        <v>970</v>
      </c>
      <c r="C142" s="89" t="s">
        <v>815</v>
      </c>
      <c r="D142" s="89" t="s">
        <v>816</v>
      </c>
      <c r="E142" s="95"/>
      <c r="F142" s="95"/>
      <c r="G142" s="97"/>
      <c r="H142" s="178"/>
      <c r="I142" s="93"/>
    </row>
    <row r="143" spans="1:9" ht="24">
      <c r="A143" s="100">
        <v>76</v>
      </c>
      <c r="B143" s="87">
        <v>31</v>
      </c>
      <c r="C143" s="88" t="s">
        <v>819</v>
      </c>
      <c r="D143" s="89" t="s">
        <v>820</v>
      </c>
      <c r="E143" s="95" t="s">
        <v>96</v>
      </c>
      <c r="F143" s="95" t="s">
        <v>96</v>
      </c>
      <c r="G143" s="97">
        <v>28</v>
      </c>
      <c r="H143" s="51">
        <v>0</v>
      </c>
      <c r="I143" s="93">
        <f>H143*G143</f>
        <v>0</v>
      </c>
    </row>
    <row r="144" spans="1:9" ht="24">
      <c r="A144" s="100">
        <v>77</v>
      </c>
      <c r="B144" s="87">
        <v>41</v>
      </c>
      <c r="C144" s="89" t="s">
        <v>971</v>
      </c>
      <c r="D144" s="89" t="s">
        <v>972</v>
      </c>
      <c r="E144" s="95" t="s">
        <v>96</v>
      </c>
      <c r="F144" s="95" t="s">
        <v>96</v>
      </c>
      <c r="G144" s="97">
        <v>31</v>
      </c>
      <c r="H144" s="51">
        <v>0</v>
      </c>
      <c r="I144" s="93">
        <f>H144*G144</f>
        <v>0</v>
      </c>
    </row>
    <row r="145" spans="1:9" ht="24">
      <c r="A145" s="100">
        <v>78</v>
      </c>
      <c r="B145" s="87">
        <v>51</v>
      </c>
      <c r="C145" s="88" t="s">
        <v>821</v>
      </c>
      <c r="D145" s="89" t="s">
        <v>822</v>
      </c>
      <c r="E145" s="95" t="s">
        <v>96</v>
      </c>
      <c r="F145" s="95" t="s">
        <v>96</v>
      </c>
      <c r="G145" s="97">
        <v>7</v>
      </c>
      <c r="H145" s="51">
        <v>0</v>
      </c>
      <c r="I145" s="93">
        <f>H145*G145</f>
        <v>0</v>
      </c>
    </row>
    <row r="146" spans="1:9" ht="24">
      <c r="A146" s="100"/>
      <c r="B146" s="87" t="s">
        <v>973</v>
      </c>
      <c r="C146" s="88" t="s">
        <v>974</v>
      </c>
      <c r="D146" s="89" t="s">
        <v>975</v>
      </c>
      <c r="E146" s="95"/>
      <c r="F146" s="95"/>
      <c r="G146" s="97"/>
      <c r="H146" s="178"/>
      <c r="I146" s="93"/>
    </row>
    <row r="147" spans="1:9" ht="15">
      <c r="A147" s="100">
        <v>79</v>
      </c>
      <c r="B147" s="87">
        <v>120</v>
      </c>
      <c r="C147" s="88" t="s">
        <v>976</v>
      </c>
      <c r="D147" s="89" t="s">
        <v>976</v>
      </c>
      <c r="E147" s="95" t="s">
        <v>96</v>
      </c>
      <c r="F147" s="95" t="s">
        <v>96</v>
      </c>
      <c r="G147" s="97">
        <v>54</v>
      </c>
      <c r="H147" s="51">
        <v>0</v>
      </c>
      <c r="I147" s="93">
        <f>H147*G147</f>
        <v>0</v>
      </c>
    </row>
    <row r="148" spans="1:9" ht="15">
      <c r="A148" s="100">
        <v>80</v>
      </c>
      <c r="B148" s="87">
        <v>130</v>
      </c>
      <c r="C148" s="88" t="s">
        <v>977</v>
      </c>
      <c r="D148" s="89" t="s">
        <v>977</v>
      </c>
      <c r="E148" s="95" t="s">
        <v>96</v>
      </c>
      <c r="F148" s="95" t="s">
        <v>96</v>
      </c>
      <c r="G148" s="97">
        <v>148</v>
      </c>
      <c r="H148" s="51">
        <v>0</v>
      </c>
      <c r="I148" s="93">
        <f>H148*G148</f>
        <v>0</v>
      </c>
    </row>
    <row r="149" spans="1:9" ht="15">
      <c r="A149" s="100">
        <v>81</v>
      </c>
      <c r="B149" s="87">
        <v>140</v>
      </c>
      <c r="C149" s="89" t="s">
        <v>978</v>
      </c>
      <c r="D149" s="89" t="s">
        <v>978</v>
      </c>
      <c r="E149" s="95" t="s">
        <v>96</v>
      </c>
      <c r="F149" s="95" t="s">
        <v>96</v>
      </c>
      <c r="G149" s="97">
        <v>52</v>
      </c>
      <c r="H149" s="51">
        <v>0</v>
      </c>
      <c r="I149" s="93">
        <f>H149*G149</f>
        <v>0</v>
      </c>
    </row>
    <row r="150" spans="1:9" ht="15">
      <c r="A150" s="100">
        <v>82</v>
      </c>
      <c r="B150" s="87">
        <v>150</v>
      </c>
      <c r="C150" s="89" t="s">
        <v>979</v>
      </c>
      <c r="D150" s="89" t="s">
        <v>980</v>
      </c>
      <c r="E150" s="95" t="s">
        <v>96</v>
      </c>
      <c r="F150" s="95" t="s">
        <v>96</v>
      </c>
      <c r="G150" s="97">
        <v>32</v>
      </c>
      <c r="H150" s="51">
        <v>0</v>
      </c>
      <c r="I150" s="93">
        <f>H150*G150</f>
        <v>0</v>
      </c>
    </row>
    <row r="151" spans="1:9" ht="15">
      <c r="A151" s="100">
        <v>83</v>
      </c>
      <c r="B151" s="87">
        <v>160</v>
      </c>
      <c r="C151" s="89" t="s">
        <v>981</v>
      </c>
      <c r="D151" s="89" t="s">
        <v>981</v>
      </c>
      <c r="E151" s="95" t="s">
        <v>96</v>
      </c>
      <c r="F151" s="95" t="s">
        <v>96</v>
      </c>
      <c r="G151" s="97">
        <v>12</v>
      </c>
      <c r="H151" s="51">
        <v>0</v>
      </c>
      <c r="I151" s="93">
        <f>H151*G151</f>
        <v>0</v>
      </c>
    </row>
    <row r="152" spans="1:9" ht="48">
      <c r="A152" s="100"/>
      <c r="B152" s="87" t="s">
        <v>982</v>
      </c>
      <c r="C152" s="88" t="s">
        <v>983</v>
      </c>
      <c r="D152" s="89" t="s">
        <v>984</v>
      </c>
      <c r="E152" s="95"/>
      <c r="F152" s="95"/>
      <c r="G152" s="97"/>
      <c r="H152" s="178"/>
      <c r="I152" s="93"/>
    </row>
    <row r="153" spans="1:9" ht="24">
      <c r="A153" s="100">
        <v>84</v>
      </c>
      <c r="B153" s="87">
        <v>145</v>
      </c>
      <c r="C153" s="89" t="s">
        <v>985</v>
      </c>
      <c r="D153" s="89" t="s">
        <v>986</v>
      </c>
      <c r="E153" s="95" t="s">
        <v>96</v>
      </c>
      <c r="F153" s="95" t="s">
        <v>96</v>
      </c>
      <c r="G153" s="97">
        <v>54</v>
      </c>
      <c r="H153" s="51">
        <v>0</v>
      </c>
      <c r="I153" s="93">
        <f>H153*G153</f>
        <v>0</v>
      </c>
    </row>
    <row r="154" spans="1:9" ht="24">
      <c r="A154" s="100">
        <v>85</v>
      </c>
      <c r="B154" s="87">
        <v>155</v>
      </c>
      <c r="C154" s="89" t="s">
        <v>987</v>
      </c>
      <c r="D154" s="89" t="s">
        <v>988</v>
      </c>
      <c r="E154" s="95" t="s">
        <v>96</v>
      </c>
      <c r="F154" s="95" t="s">
        <v>96</v>
      </c>
      <c r="G154" s="97">
        <v>148</v>
      </c>
      <c r="H154" s="51">
        <v>0</v>
      </c>
      <c r="I154" s="93">
        <f>H154*G154</f>
        <v>0</v>
      </c>
    </row>
    <row r="155" spans="1:9" ht="24">
      <c r="A155" s="100">
        <v>86</v>
      </c>
      <c r="B155" s="87">
        <v>165</v>
      </c>
      <c r="C155" s="89" t="s">
        <v>989</v>
      </c>
      <c r="D155" s="89" t="s">
        <v>990</v>
      </c>
      <c r="E155" s="95" t="s">
        <v>96</v>
      </c>
      <c r="F155" s="95" t="s">
        <v>96</v>
      </c>
      <c r="G155" s="97">
        <v>83</v>
      </c>
      <c r="H155" s="51">
        <v>0</v>
      </c>
      <c r="I155" s="93">
        <f>H155*G155</f>
        <v>0</v>
      </c>
    </row>
    <row r="156" spans="1:9" ht="24">
      <c r="A156" s="100">
        <v>87</v>
      </c>
      <c r="B156" s="87" t="s">
        <v>991</v>
      </c>
      <c r="C156" s="88" t="s">
        <v>992</v>
      </c>
      <c r="D156" s="89" t="s">
        <v>993</v>
      </c>
      <c r="E156" s="95" t="s">
        <v>96</v>
      </c>
      <c r="F156" s="95" t="s">
        <v>96</v>
      </c>
      <c r="G156" s="97">
        <v>39</v>
      </c>
      <c r="H156" s="51">
        <v>0</v>
      </c>
      <c r="I156" s="93">
        <f>H156*G156</f>
        <v>0</v>
      </c>
    </row>
    <row r="157" spans="1:9" ht="24">
      <c r="A157" s="100">
        <v>88</v>
      </c>
      <c r="B157" s="87">
        <v>185</v>
      </c>
      <c r="C157" s="89" t="s">
        <v>994</v>
      </c>
      <c r="D157" s="89" t="s">
        <v>995</v>
      </c>
      <c r="E157" s="95" t="s">
        <v>96</v>
      </c>
      <c r="F157" s="95" t="s">
        <v>96</v>
      </c>
      <c r="G157" s="97">
        <v>12</v>
      </c>
      <c r="H157" s="51">
        <v>0</v>
      </c>
      <c r="I157" s="93">
        <f>H157*G157</f>
        <v>0</v>
      </c>
    </row>
    <row r="158" spans="1:9" ht="36">
      <c r="A158" s="100"/>
      <c r="B158" s="87" t="s">
        <v>825</v>
      </c>
      <c r="C158" s="89" t="s">
        <v>826</v>
      </c>
      <c r="D158" s="89" t="s">
        <v>827</v>
      </c>
      <c r="E158" s="95"/>
      <c r="F158" s="95"/>
      <c r="G158" s="97"/>
      <c r="H158" s="178"/>
      <c r="I158" s="93"/>
    </row>
    <row r="159" spans="1:9" ht="24">
      <c r="A159" s="100">
        <v>89</v>
      </c>
      <c r="B159" s="87">
        <v>175</v>
      </c>
      <c r="C159" s="88" t="s">
        <v>996</v>
      </c>
      <c r="D159" s="89" t="s">
        <v>997</v>
      </c>
      <c r="E159" s="95" t="s">
        <v>96</v>
      </c>
      <c r="F159" s="95" t="s">
        <v>96</v>
      </c>
      <c r="G159" s="97">
        <v>22</v>
      </c>
      <c r="H159" s="51">
        <v>0</v>
      </c>
      <c r="I159" s="93">
        <f>H159*G159</f>
        <v>0</v>
      </c>
    </row>
    <row r="160" spans="1:9" ht="48">
      <c r="A160" s="100"/>
      <c r="B160" s="87" t="s">
        <v>998</v>
      </c>
      <c r="C160" s="88" t="s">
        <v>999</v>
      </c>
      <c r="D160" s="89" t="s">
        <v>1000</v>
      </c>
      <c r="E160" s="95"/>
      <c r="F160" s="95"/>
      <c r="G160" s="97"/>
      <c r="H160" s="178"/>
      <c r="I160" s="93"/>
    </row>
    <row r="161" spans="1:9" ht="36">
      <c r="A161" s="100">
        <v>90</v>
      </c>
      <c r="B161" s="87">
        <v>185</v>
      </c>
      <c r="C161" s="88" t="s">
        <v>1001</v>
      </c>
      <c r="D161" s="89" t="s">
        <v>1002</v>
      </c>
      <c r="E161" s="95" t="s">
        <v>96</v>
      </c>
      <c r="F161" s="95" t="s">
        <v>96</v>
      </c>
      <c r="G161" s="97">
        <v>6</v>
      </c>
      <c r="H161" s="51">
        <v>0</v>
      </c>
      <c r="I161" s="93">
        <f>H161*G161</f>
        <v>0</v>
      </c>
    </row>
    <row r="162" spans="1:9" ht="15">
      <c r="A162" s="100"/>
      <c r="B162" s="87" t="s">
        <v>1003</v>
      </c>
      <c r="C162" s="88" t="s">
        <v>1004</v>
      </c>
      <c r="D162" s="89" t="s">
        <v>1005</v>
      </c>
      <c r="E162" s="95"/>
      <c r="F162" s="95"/>
      <c r="G162" s="97"/>
      <c r="H162" s="178"/>
      <c r="I162" s="93"/>
    </row>
    <row r="163" spans="1:9" ht="48">
      <c r="A163" s="100">
        <v>91</v>
      </c>
      <c r="B163" s="87">
        <v>21</v>
      </c>
      <c r="C163" s="89" t="s">
        <v>1006</v>
      </c>
      <c r="D163" s="89" t="s">
        <v>1007</v>
      </c>
      <c r="E163" s="95" t="s">
        <v>39</v>
      </c>
      <c r="F163" s="95" t="s">
        <v>813</v>
      </c>
      <c r="G163" s="97">
        <v>1</v>
      </c>
      <c r="H163" s="51">
        <v>0</v>
      </c>
      <c r="I163" s="93">
        <f>H163*G163</f>
        <v>0</v>
      </c>
    </row>
    <row r="164" spans="1:9" ht="15">
      <c r="A164" s="100"/>
      <c r="B164" s="87" t="s">
        <v>1008</v>
      </c>
      <c r="C164" s="89" t="s">
        <v>1009</v>
      </c>
      <c r="D164" s="89" t="s">
        <v>1010</v>
      </c>
      <c r="E164" s="95"/>
      <c r="F164" s="95"/>
      <c r="G164" s="97"/>
      <c r="H164" s="178"/>
      <c r="I164" s="93"/>
    </row>
    <row r="165" spans="1:9" ht="60">
      <c r="A165" s="100">
        <v>92</v>
      </c>
      <c r="B165" s="87">
        <v>1</v>
      </c>
      <c r="C165" s="88" t="s">
        <v>1011</v>
      </c>
      <c r="D165" s="89" t="s">
        <v>1012</v>
      </c>
      <c r="E165" s="95" t="s">
        <v>95</v>
      </c>
      <c r="F165" s="95" t="s">
        <v>716</v>
      </c>
      <c r="G165" s="97">
        <v>3</v>
      </c>
      <c r="H165" s="51">
        <v>0</v>
      </c>
      <c r="I165" s="93">
        <f>H165*G165</f>
        <v>0</v>
      </c>
    </row>
    <row r="166" spans="1:9" ht="24">
      <c r="A166" s="100"/>
      <c r="B166" s="87" t="s">
        <v>1013</v>
      </c>
      <c r="C166" s="89" t="s">
        <v>1014</v>
      </c>
      <c r="D166" s="89" t="s">
        <v>1015</v>
      </c>
      <c r="E166" s="95"/>
      <c r="F166" s="95"/>
      <c r="G166" s="97"/>
      <c r="H166" s="178"/>
      <c r="I166" s="93"/>
    </row>
    <row r="167" spans="1:9" ht="24">
      <c r="A167" s="100">
        <v>93</v>
      </c>
      <c r="B167" s="87">
        <v>5</v>
      </c>
      <c r="C167" s="88" t="s">
        <v>1016</v>
      </c>
      <c r="D167" s="89" t="s">
        <v>1017</v>
      </c>
      <c r="E167" s="95" t="s">
        <v>95</v>
      </c>
      <c r="F167" s="95" t="s">
        <v>716</v>
      </c>
      <c r="G167" s="97">
        <v>3</v>
      </c>
      <c r="H167" s="51">
        <v>0</v>
      </c>
      <c r="I167" s="93">
        <f>H167*G167</f>
        <v>0</v>
      </c>
    </row>
    <row r="168" spans="1:9" ht="36">
      <c r="A168" s="100"/>
      <c r="B168" s="87" t="s">
        <v>1018</v>
      </c>
      <c r="C168" s="88" t="s">
        <v>1019</v>
      </c>
      <c r="D168" s="89" t="s">
        <v>1020</v>
      </c>
      <c r="E168" s="95"/>
      <c r="F168" s="95"/>
      <c r="G168" s="97"/>
      <c r="H168" s="178"/>
      <c r="I168" s="93"/>
    </row>
    <row r="169" spans="1:9" ht="15">
      <c r="A169" s="100">
        <v>94</v>
      </c>
      <c r="B169" s="87">
        <v>15</v>
      </c>
      <c r="C169" s="89" t="s">
        <v>1021</v>
      </c>
      <c r="D169" s="89" t="s">
        <v>1022</v>
      </c>
      <c r="E169" s="95" t="s">
        <v>95</v>
      </c>
      <c r="F169" s="95" t="s">
        <v>716</v>
      </c>
      <c r="G169" s="97">
        <v>3</v>
      </c>
      <c r="H169" s="51">
        <v>0</v>
      </c>
      <c r="I169" s="93">
        <f>H169*G169</f>
        <v>0</v>
      </c>
    </row>
    <row r="170" spans="1:9" ht="24">
      <c r="A170" s="100"/>
      <c r="B170" s="87" t="s">
        <v>1023</v>
      </c>
      <c r="C170" s="89" t="s">
        <v>1024</v>
      </c>
      <c r="D170" s="89" t="s">
        <v>1025</v>
      </c>
      <c r="E170" s="95"/>
      <c r="F170" s="95"/>
      <c r="G170" s="97"/>
      <c r="H170" s="178"/>
      <c r="I170" s="93"/>
    </row>
    <row r="171" spans="1:9" ht="24">
      <c r="A171" s="100">
        <v>95</v>
      </c>
      <c r="B171" s="87">
        <v>15</v>
      </c>
      <c r="C171" s="88" t="s">
        <v>1623</v>
      </c>
      <c r="D171" s="89" t="s">
        <v>1624</v>
      </c>
      <c r="E171" s="95" t="s">
        <v>95</v>
      </c>
      <c r="F171" s="95" t="s">
        <v>716</v>
      </c>
      <c r="G171" s="97">
        <v>9</v>
      </c>
      <c r="H171" s="51">
        <v>0</v>
      </c>
      <c r="I171" s="93">
        <f>H171*G171</f>
        <v>0</v>
      </c>
    </row>
    <row r="172" spans="1:9" ht="15">
      <c r="A172" s="100"/>
      <c r="B172" s="87" t="s">
        <v>1026</v>
      </c>
      <c r="C172" s="89" t="s">
        <v>1027</v>
      </c>
      <c r="D172" s="89" t="s">
        <v>1028</v>
      </c>
      <c r="E172" s="95"/>
      <c r="F172" s="95"/>
      <c r="G172" s="97"/>
      <c r="H172" s="178"/>
      <c r="I172" s="93"/>
    </row>
    <row r="173" spans="1:9" ht="15">
      <c r="A173" s="100">
        <v>96</v>
      </c>
      <c r="B173" s="87" t="s">
        <v>1029</v>
      </c>
      <c r="C173" s="88" t="s">
        <v>1030</v>
      </c>
      <c r="D173" s="89" t="s">
        <v>1030</v>
      </c>
      <c r="E173" s="95" t="s">
        <v>95</v>
      </c>
      <c r="F173" s="95" t="s">
        <v>716</v>
      </c>
      <c r="G173" s="97">
        <v>9</v>
      </c>
      <c r="H173" s="51">
        <v>0</v>
      </c>
      <c r="I173" s="93">
        <f>H173*G173</f>
        <v>0</v>
      </c>
    </row>
    <row r="174" spans="1:9" ht="15.75" thickBot="1">
      <c r="A174" s="102"/>
      <c r="B174" s="135"/>
      <c r="C174" s="332" t="s">
        <v>1031</v>
      </c>
      <c r="D174" s="332"/>
      <c r="E174" s="332"/>
      <c r="F174" s="332"/>
      <c r="G174" s="332"/>
      <c r="H174" s="332"/>
      <c r="I174" s="168">
        <f>SUM(I116:I173)</f>
        <v>0</v>
      </c>
    </row>
    <row r="175" spans="1:9" ht="15.75" thickBot="1">
      <c r="A175" s="147"/>
      <c r="B175" s="132"/>
      <c r="C175" s="115"/>
      <c r="D175" s="115"/>
      <c r="E175" s="115"/>
      <c r="F175" s="115"/>
      <c r="G175" s="115"/>
      <c r="H175" s="161"/>
      <c r="I175" s="170"/>
    </row>
    <row r="176" spans="1:9" ht="15.75" thickBot="1">
      <c r="A176" s="148"/>
      <c r="B176" s="108"/>
      <c r="C176" s="94" t="s">
        <v>1032</v>
      </c>
      <c r="D176" s="94" t="s">
        <v>1033</v>
      </c>
      <c r="E176" s="114"/>
      <c r="F176" s="114"/>
      <c r="G176" s="114"/>
      <c r="H176" s="160"/>
      <c r="I176" s="169"/>
    </row>
    <row r="177" spans="1:9" ht="24">
      <c r="A177" s="151">
        <v>97</v>
      </c>
      <c r="B177" s="133" t="s">
        <v>1034</v>
      </c>
      <c r="C177" s="128" t="s">
        <v>1035</v>
      </c>
      <c r="D177" s="89" t="s">
        <v>1036</v>
      </c>
      <c r="H177" s="99"/>
      <c r="I177" s="93"/>
    </row>
    <row r="178" spans="1:9" ht="15">
      <c r="A178" s="100"/>
      <c r="B178" s="134"/>
      <c r="C178" s="126" t="s">
        <v>1037</v>
      </c>
      <c r="D178" s="89" t="s">
        <v>1038</v>
      </c>
      <c r="E178" s="91"/>
      <c r="F178" s="95"/>
      <c r="G178" s="96"/>
      <c r="H178" s="99"/>
      <c r="I178" s="93"/>
    </row>
    <row r="179" spans="1:9" ht="15">
      <c r="A179" s="100"/>
      <c r="B179" s="87"/>
      <c r="C179" s="89" t="s">
        <v>1039</v>
      </c>
      <c r="D179" s="89" t="s">
        <v>1040</v>
      </c>
      <c r="E179" s="95"/>
      <c r="F179" s="95"/>
      <c r="G179" s="96"/>
      <c r="H179" s="99"/>
      <c r="I179" s="93"/>
    </row>
    <row r="180" spans="1:9" ht="15">
      <c r="A180" s="100"/>
      <c r="B180" s="87"/>
      <c r="C180" s="88" t="s">
        <v>1041</v>
      </c>
      <c r="D180" s="89" t="s">
        <v>1042</v>
      </c>
      <c r="E180" s="95"/>
      <c r="F180" s="95"/>
      <c r="G180" s="96"/>
      <c r="H180" s="99"/>
      <c r="I180" s="93"/>
    </row>
    <row r="181" spans="1:9" ht="24">
      <c r="A181" s="100"/>
      <c r="B181" s="87"/>
      <c r="C181" s="88" t="s">
        <v>1043</v>
      </c>
      <c r="D181" s="89" t="s">
        <v>1044</v>
      </c>
      <c r="E181" s="91"/>
      <c r="F181" s="95"/>
      <c r="G181" s="96"/>
      <c r="H181" s="99"/>
      <c r="I181" s="93"/>
    </row>
    <row r="182" spans="1:9" ht="24">
      <c r="A182" s="100"/>
      <c r="B182" s="87"/>
      <c r="C182" s="88" t="s">
        <v>1045</v>
      </c>
      <c r="D182" s="89" t="s">
        <v>1046</v>
      </c>
      <c r="E182" s="95"/>
      <c r="F182" s="95"/>
      <c r="G182" s="96"/>
      <c r="H182" s="99"/>
      <c r="I182" s="93"/>
    </row>
    <row r="183" spans="1:9" ht="15">
      <c r="A183" s="100"/>
      <c r="B183" s="87"/>
      <c r="C183" s="88" t="s">
        <v>1047</v>
      </c>
      <c r="D183" s="89" t="s">
        <v>1048</v>
      </c>
      <c r="E183" s="95"/>
      <c r="F183" s="95"/>
      <c r="G183" s="96"/>
      <c r="H183" s="99"/>
      <c r="I183" s="93"/>
    </row>
    <row r="184" spans="1:9" ht="15">
      <c r="A184" s="100"/>
      <c r="B184" s="87"/>
      <c r="C184" s="88" t="s">
        <v>1049</v>
      </c>
      <c r="D184" s="89" t="s">
        <v>1050</v>
      </c>
      <c r="E184" s="95"/>
      <c r="F184" s="95"/>
      <c r="G184" s="96"/>
      <c r="H184" s="99"/>
      <c r="I184" s="93"/>
    </row>
    <row r="185" spans="1:9" ht="15">
      <c r="A185" s="100"/>
      <c r="B185" s="87"/>
      <c r="C185" s="88" t="s">
        <v>1051</v>
      </c>
      <c r="D185" s="89" t="s">
        <v>1052</v>
      </c>
      <c r="E185" s="95"/>
      <c r="F185" s="95"/>
      <c r="G185" s="96"/>
      <c r="H185" s="99"/>
      <c r="I185" s="93"/>
    </row>
    <row r="186" spans="1:9" ht="24">
      <c r="A186" s="100"/>
      <c r="B186" s="87"/>
      <c r="C186" s="88" t="s">
        <v>1053</v>
      </c>
      <c r="D186" s="89" t="s">
        <v>1054</v>
      </c>
      <c r="E186" s="95"/>
      <c r="F186" s="95"/>
      <c r="G186" s="96"/>
      <c r="H186" s="99"/>
      <c r="I186" s="93"/>
    </row>
    <row r="187" spans="1:9" ht="15">
      <c r="A187" s="100"/>
      <c r="B187" s="87"/>
      <c r="C187" s="88" t="s">
        <v>1055</v>
      </c>
      <c r="D187" s="89" t="s">
        <v>1056</v>
      </c>
      <c r="E187" s="95"/>
      <c r="F187" s="95"/>
      <c r="G187" s="96"/>
      <c r="H187" s="99"/>
      <c r="I187" s="93"/>
    </row>
    <row r="188" spans="1:15" ht="24">
      <c r="A188" s="100"/>
      <c r="B188" s="87"/>
      <c r="C188" s="88" t="s">
        <v>1057</v>
      </c>
      <c r="D188" s="89" t="s">
        <v>1058</v>
      </c>
      <c r="E188" s="95"/>
      <c r="F188" s="95"/>
      <c r="G188" s="96"/>
      <c r="H188" s="99"/>
      <c r="I188" s="93"/>
      <c r="K188" s="85"/>
      <c r="L188" s="85"/>
      <c r="M188" s="85"/>
      <c r="N188" s="85"/>
      <c r="O188" s="85"/>
    </row>
    <row r="189" spans="1:15" ht="15">
      <c r="A189" s="100"/>
      <c r="B189" s="87"/>
      <c r="C189" s="88" t="s">
        <v>1059</v>
      </c>
      <c r="D189" s="89" t="s">
        <v>1060</v>
      </c>
      <c r="E189" s="95"/>
      <c r="F189" s="95"/>
      <c r="G189" s="96"/>
      <c r="H189" s="99"/>
      <c r="I189" s="93"/>
      <c r="K189" s="85"/>
      <c r="L189" s="85"/>
      <c r="M189" s="85"/>
      <c r="N189" s="85"/>
      <c r="O189" s="85"/>
    </row>
    <row r="190" spans="1:15" ht="24">
      <c r="A190" s="100"/>
      <c r="B190" s="87"/>
      <c r="C190" s="88" t="s">
        <v>1061</v>
      </c>
      <c r="D190" s="89" t="s">
        <v>1062</v>
      </c>
      <c r="E190" s="95"/>
      <c r="F190" s="95"/>
      <c r="G190" s="96"/>
      <c r="H190" s="99"/>
      <c r="I190" s="93"/>
      <c r="K190" s="85"/>
      <c r="L190" s="85"/>
      <c r="M190" s="85"/>
      <c r="N190" s="85"/>
      <c r="O190" s="85"/>
    </row>
    <row r="191" spans="1:15" ht="24">
      <c r="A191" s="100"/>
      <c r="B191" s="87"/>
      <c r="C191" s="88" t="s">
        <v>1063</v>
      </c>
      <c r="D191" s="89" t="s">
        <v>1064</v>
      </c>
      <c r="E191" s="91"/>
      <c r="F191" s="95"/>
      <c r="G191" s="96"/>
      <c r="H191" s="99"/>
      <c r="I191" s="93"/>
      <c r="K191" s="85"/>
      <c r="L191" s="85"/>
      <c r="M191" s="85"/>
      <c r="N191" s="85"/>
      <c r="O191" s="85"/>
    </row>
    <row r="192" spans="1:9" ht="15">
      <c r="A192" s="100"/>
      <c r="B192" s="87"/>
      <c r="C192" s="88" t="s">
        <v>1065</v>
      </c>
      <c r="D192" s="89" t="s">
        <v>1066</v>
      </c>
      <c r="E192" s="91"/>
      <c r="F192" s="95"/>
      <c r="G192" s="96"/>
      <c r="H192" s="99"/>
      <c r="I192" s="93"/>
    </row>
    <row r="193" spans="1:9" ht="24">
      <c r="A193" s="100"/>
      <c r="B193" s="87"/>
      <c r="C193" s="88" t="s">
        <v>1067</v>
      </c>
      <c r="D193" s="89" t="s">
        <v>1068</v>
      </c>
      <c r="E193" s="139"/>
      <c r="F193" s="139"/>
      <c r="G193" s="140"/>
      <c r="I193" s="182"/>
    </row>
    <row r="194" spans="1:9" ht="107.25" customHeight="1">
      <c r="A194" s="100"/>
      <c r="B194" s="87"/>
      <c r="C194" s="89" t="s">
        <v>1069</v>
      </c>
      <c r="D194" s="138" t="s">
        <v>1070</v>
      </c>
      <c r="E194" s="95" t="s">
        <v>95</v>
      </c>
      <c r="F194" s="95" t="s">
        <v>716</v>
      </c>
      <c r="G194" s="95">
        <v>1</v>
      </c>
      <c r="H194" s="51">
        <v>0</v>
      </c>
      <c r="I194" s="93">
        <f>H194*G194</f>
        <v>0</v>
      </c>
    </row>
    <row r="195" spans="1:9" ht="15">
      <c r="A195" s="100"/>
      <c r="B195" s="87" t="s">
        <v>1071</v>
      </c>
      <c r="C195" s="88" t="s">
        <v>1072</v>
      </c>
      <c r="D195" s="89" t="s">
        <v>1073</v>
      </c>
      <c r="E195" s="141"/>
      <c r="F195" s="141"/>
      <c r="G195" s="141"/>
      <c r="H195" s="179"/>
      <c r="I195" s="142"/>
    </row>
    <row r="196" spans="1:9" ht="48">
      <c r="A196" s="100">
        <v>98</v>
      </c>
      <c r="B196" s="87">
        <v>1</v>
      </c>
      <c r="C196" s="89" t="s">
        <v>1074</v>
      </c>
      <c r="D196" s="89" t="s">
        <v>1075</v>
      </c>
      <c r="E196" s="95" t="s">
        <v>95</v>
      </c>
      <c r="F196" s="95" t="s">
        <v>716</v>
      </c>
      <c r="G196" s="95">
        <v>2</v>
      </c>
      <c r="H196" s="51">
        <v>0</v>
      </c>
      <c r="I196" s="93">
        <f>H196*G196</f>
        <v>0</v>
      </c>
    </row>
    <row r="197" spans="1:9" ht="24">
      <c r="A197" s="100"/>
      <c r="B197" s="87" t="s">
        <v>1076</v>
      </c>
      <c r="C197" s="88" t="s">
        <v>1077</v>
      </c>
      <c r="D197" s="89" t="s">
        <v>1078</v>
      </c>
      <c r="E197" s="95"/>
      <c r="F197" s="95"/>
      <c r="G197" s="95"/>
      <c r="H197" s="178"/>
      <c r="I197" s="93"/>
    </row>
    <row r="198" spans="1:9" ht="15">
      <c r="A198" s="100">
        <v>99</v>
      </c>
      <c r="B198" s="87">
        <v>5</v>
      </c>
      <c r="C198" s="89" t="s">
        <v>1079</v>
      </c>
      <c r="D198" s="89" t="s">
        <v>1080</v>
      </c>
      <c r="E198" s="95" t="s">
        <v>39</v>
      </c>
      <c r="F198" s="95" t="s">
        <v>813</v>
      </c>
      <c r="G198" s="95">
        <v>1</v>
      </c>
      <c r="H198" s="51">
        <v>0</v>
      </c>
      <c r="I198" s="93">
        <f>H198*G198</f>
        <v>0</v>
      </c>
    </row>
    <row r="199" spans="1:9" ht="24">
      <c r="A199" s="100"/>
      <c r="B199" s="87" t="s">
        <v>1081</v>
      </c>
      <c r="C199" s="88" t="s">
        <v>1082</v>
      </c>
      <c r="D199" s="89" t="s">
        <v>1083</v>
      </c>
      <c r="E199" s="95"/>
      <c r="F199" s="95"/>
      <c r="G199" s="95"/>
      <c r="H199" s="178"/>
      <c r="I199" s="93"/>
    </row>
    <row r="200" spans="1:9" ht="48">
      <c r="A200" s="100">
        <v>100</v>
      </c>
      <c r="B200" s="87">
        <v>43</v>
      </c>
      <c r="C200" s="89" t="s">
        <v>1084</v>
      </c>
      <c r="D200" s="89" t="s">
        <v>1085</v>
      </c>
      <c r="E200" s="95" t="s">
        <v>95</v>
      </c>
      <c r="F200" s="95" t="s">
        <v>716</v>
      </c>
      <c r="G200" s="95">
        <v>6</v>
      </c>
      <c r="H200" s="51">
        <v>0</v>
      </c>
      <c r="I200" s="93">
        <f>H200*G200</f>
        <v>0</v>
      </c>
    </row>
    <row r="201" spans="1:9" ht="48">
      <c r="A201" s="100">
        <v>101</v>
      </c>
      <c r="B201" s="87">
        <v>53</v>
      </c>
      <c r="C201" s="89" t="s">
        <v>1086</v>
      </c>
      <c r="D201" s="89" t="s">
        <v>1087</v>
      </c>
      <c r="E201" s="95" t="s">
        <v>95</v>
      </c>
      <c r="F201" s="95" t="s">
        <v>716</v>
      </c>
      <c r="G201" s="95">
        <v>4</v>
      </c>
      <c r="H201" s="51">
        <v>0</v>
      </c>
      <c r="I201" s="93">
        <f>H201*G201</f>
        <v>0</v>
      </c>
    </row>
    <row r="202" spans="1:9" ht="15">
      <c r="A202" s="100"/>
      <c r="B202" s="87" t="s">
        <v>1088</v>
      </c>
      <c r="C202" s="88" t="s">
        <v>1089</v>
      </c>
      <c r="D202" s="89" t="s">
        <v>1090</v>
      </c>
      <c r="E202" s="95"/>
      <c r="F202" s="95"/>
      <c r="G202" s="95"/>
      <c r="H202" s="178"/>
      <c r="I202" s="93"/>
    </row>
    <row r="203" spans="1:9" ht="15">
      <c r="A203" s="100">
        <v>102</v>
      </c>
      <c r="B203" s="87">
        <v>12</v>
      </c>
      <c r="C203" s="88" t="s">
        <v>1091</v>
      </c>
      <c r="D203" s="89" t="s">
        <v>1092</v>
      </c>
      <c r="E203" s="95" t="s">
        <v>95</v>
      </c>
      <c r="F203" s="95" t="s">
        <v>716</v>
      </c>
      <c r="G203" s="95">
        <v>20</v>
      </c>
      <c r="H203" s="51">
        <v>0</v>
      </c>
      <c r="I203" s="93">
        <f>H203*G203</f>
        <v>0</v>
      </c>
    </row>
    <row r="204" spans="1:9" ht="15">
      <c r="A204" s="100">
        <v>103</v>
      </c>
      <c r="B204" s="87" t="s">
        <v>1093</v>
      </c>
      <c r="C204" s="88" t="s">
        <v>1094</v>
      </c>
      <c r="D204" s="89" t="s">
        <v>1095</v>
      </c>
      <c r="E204" s="95" t="s">
        <v>95</v>
      </c>
      <c r="F204" s="95" t="s">
        <v>716</v>
      </c>
      <c r="G204" s="95">
        <v>1</v>
      </c>
      <c r="H204" s="51">
        <v>0</v>
      </c>
      <c r="I204" s="93">
        <f>H204*G204</f>
        <v>0</v>
      </c>
    </row>
    <row r="205" spans="1:9" ht="24">
      <c r="A205" s="100"/>
      <c r="B205" s="87" t="s">
        <v>1096</v>
      </c>
      <c r="C205" s="88" t="s">
        <v>1097</v>
      </c>
      <c r="D205" s="89" t="s">
        <v>1098</v>
      </c>
      <c r="E205" s="95"/>
      <c r="F205" s="95"/>
      <c r="G205" s="95"/>
      <c r="H205" s="178"/>
      <c r="I205" s="93"/>
    </row>
    <row r="206" spans="1:9" ht="15">
      <c r="A206" s="100">
        <v>104</v>
      </c>
      <c r="B206" s="87">
        <v>11</v>
      </c>
      <c r="C206" s="88" t="s">
        <v>1099</v>
      </c>
      <c r="D206" s="89" t="s">
        <v>1100</v>
      </c>
      <c r="E206" s="95" t="s">
        <v>95</v>
      </c>
      <c r="F206" s="95" t="s">
        <v>716</v>
      </c>
      <c r="G206" s="95">
        <v>2</v>
      </c>
      <c r="H206" s="51">
        <v>0</v>
      </c>
      <c r="I206" s="93">
        <f>H206*G206</f>
        <v>0</v>
      </c>
    </row>
    <row r="207" spans="1:9" ht="15">
      <c r="A207" s="100">
        <v>105</v>
      </c>
      <c r="B207" s="87">
        <v>21</v>
      </c>
      <c r="C207" s="88" t="s">
        <v>1101</v>
      </c>
      <c r="D207" s="89" t="s">
        <v>1102</v>
      </c>
      <c r="E207" s="95" t="s">
        <v>95</v>
      </c>
      <c r="F207" s="95" t="s">
        <v>716</v>
      </c>
      <c r="G207" s="95">
        <v>2</v>
      </c>
      <c r="H207" s="51">
        <v>0</v>
      </c>
      <c r="I207" s="93">
        <f>H207*G207</f>
        <v>0</v>
      </c>
    </row>
    <row r="208" spans="1:9" ht="15">
      <c r="A208" s="100"/>
      <c r="B208" s="87" t="s">
        <v>1103</v>
      </c>
      <c r="C208" s="88" t="s">
        <v>1104</v>
      </c>
      <c r="D208" s="89" t="s">
        <v>1105</v>
      </c>
      <c r="E208" s="95"/>
      <c r="F208" s="95"/>
      <c r="G208" s="95"/>
      <c r="H208" s="178"/>
      <c r="I208" s="93"/>
    </row>
    <row r="209" spans="1:9" ht="36">
      <c r="A209" s="100">
        <v>106</v>
      </c>
      <c r="B209" s="87">
        <v>605</v>
      </c>
      <c r="C209" s="88" t="s">
        <v>1106</v>
      </c>
      <c r="D209" s="89" t="s">
        <v>1107</v>
      </c>
      <c r="E209" s="95"/>
      <c r="F209" s="95"/>
      <c r="G209" s="95"/>
      <c r="H209" s="178"/>
      <c r="I209" s="156"/>
    </row>
    <row r="210" spans="1:9" ht="15">
      <c r="A210" s="100"/>
      <c r="B210" s="87"/>
      <c r="C210" s="88" t="s">
        <v>1108</v>
      </c>
      <c r="D210" s="89" t="s">
        <v>1109</v>
      </c>
      <c r="E210" s="95"/>
      <c r="F210" s="95"/>
      <c r="G210" s="95"/>
      <c r="H210" s="178"/>
      <c r="I210" s="156"/>
    </row>
    <row r="211" spans="1:9" ht="15">
      <c r="A211" s="100"/>
      <c r="B211" s="87"/>
      <c r="C211" s="88" t="s">
        <v>1110</v>
      </c>
      <c r="D211" s="89" t="s">
        <v>1111</v>
      </c>
      <c r="E211" s="95" t="s">
        <v>95</v>
      </c>
      <c r="F211" s="95" t="s">
        <v>716</v>
      </c>
      <c r="G211" s="95">
        <v>30</v>
      </c>
      <c r="H211" s="51">
        <v>0</v>
      </c>
      <c r="I211" s="93">
        <f>H211*G211</f>
        <v>0</v>
      </c>
    </row>
    <row r="212" spans="1:9" ht="36">
      <c r="A212" s="100">
        <v>107</v>
      </c>
      <c r="B212" s="87">
        <v>615</v>
      </c>
      <c r="C212" s="89" t="s">
        <v>1106</v>
      </c>
      <c r="D212" s="89" t="s">
        <v>1107</v>
      </c>
      <c r="E212" s="95"/>
      <c r="F212" s="95"/>
      <c r="G212" s="95"/>
      <c r="H212" s="178"/>
      <c r="I212" s="156"/>
    </row>
    <row r="213" spans="1:9" ht="15">
      <c r="A213" s="100"/>
      <c r="B213" s="87"/>
      <c r="C213" s="89" t="s">
        <v>1112</v>
      </c>
      <c r="D213" s="89" t="s">
        <v>1113</v>
      </c>
      <c r="E213" s="95"/>
      <c r="F213" s="95"/>
      <c r="G213" s="95"/>
      <c r="H213" s="178"/>
      <c r="I213" s="156"/>
    </row>
    <row r="214" spans="1:9" ht="15">
      <c r="A214" s="100"/>
      <c r="B214" s="87"/>
      <c r="C214" s="88" t="s">
        <v>1114</v>
      </c>
      <c r="D214" s="89" t="s">
        <v>1115</v>
      </c>
      <c r="E214" s="95" t="s">
        <v>95</v>
      </c>
      <c r="F214" s="95" t="s">
        <v>716</v>
      </c>
      <c r="G214" s="95">
        <v>58</v>
      </c>
      <c r="H214" s="51">
        <v>0</v>
      </c>
      <c r="I214" s="93">
        <f>H214*G214</f>
        <v>0</v>
      </c>
    </row>
    <row r="215" spans="1:9" ht="36">
      <c r="A215" s="100">
        <v>108</v>
      </c>
      <c r="B215" s="87">
        <v>625</v>
      </c>
      <c r="C215" s="88" t="s">
        <v>1116</v>
      </c>
      <c r="D215" s="89" t="s">
        <v>1117</v>
      </c>
      <c r="E215" s="95"/>
      <c r="F215" s="95"/>
      <c r="G215" s="95"/>
      <c r="H215" s="178"/>
      <c r="I215" s="156"/>
    </row>
    <row r="216" spans="1:9" ht="15">
      <c r="A216" s="100"/>
      <c r="B216" s="87"/>
      <c r="C216" s="89" t="s">
        <v>1118</v>
      </c>
      <c r="D216" s="89" t="s">
        <v>1119</v>
      </c>
      <c r="E216" s="95"/>
      <c r="F216" s="95"/>
      <c r="G216" s="95"/>
      <c r="H216" s="178"/>
      <c r="I216" s="156"/>
    </row>
    <row r="217" spans="1:9" ht="15">
      <c r="A217" s="100"/>
      <c r="B217" s="87"/>
      <c r="C217" s="88" t="s">
        <v>1120</v>
      </c>
      <c r="D217" s="89" t="s">
        <v>1121</v>
      </c>
      <c r="E217" s="95" t="s">
        <v>95</v>
      </c>
      <c r="F217" s="95" t="s">
        <v>716</v>
      </c>
      <c r="G217" s="95">
        <v>4</v>
      </c>
      <c r="H217" s="51">
        <v>0</v>
      </c>
      <c r="I217" s="93">
        <f>H217*G217</f>
        <v>0</v>
      </c>
    </row>
    <row r="218" spans="1:9" ht="24">
      <c r="A218" s="100"/>
      <c r="B218" s="87" t="s">
        <v>1122</v>
      </c>
      <c r="C218" s="88" t="s">
        <v>1123</v>
      </c>
      <c r="D218" s="89" t="s">
        <v>1124</v>
      </c>
      <c r="E218" s="95"/>
      <c r="F218" s="95"/>
      <c r="G218" s="95"/>
      <c r="H218" s="178"/>
      <c r="I218" s="156"/>
    </row>
    <row r="219" spans="1:9" ht="36">
      <c r="A219" s="100">
        <v>109</v>
      </c>
      <c r="B219" s="87">
        <v>230</v>
      </c>
      <c r="C219" s="88" t="s">
        <v>1125</v>
      </c>
      <c r="D219" s="89" t="s">
        <v>1126</v>
      </c>
      <c r="E219" s="95" t="s">
        <v>95</v>
      </c>
      <c r="F219" s="95" t="s">
        <v>716</v>
      </c>
      <c r="G219" s="95">
        <v>1</v>
      </c>
      <c r="H219" s="51">
        <v>0</v>
      </c>
      <c r="I219" s="93">
        <f>H219*G219</f>
        <v>0</v>
      </c>
    </row>
    <row r="220" spans="1:9" ht="15">
      <c r="A220" s="100"/>
      <c r="B220" s="87" t="s">
        <v>1127</v>
      </c>
      <c r="C220" s="88" t="s">
        <v>1128</v>
      </c>
      <c r="D220" s="89" t="s">
        <v>1129</v>
      </c>
      <c r="E220" s="95"/>
      <c r="F220" s="95"/>
      <c r="G220" s="95"/>
      <c r="H220" s="178"/>
      <c r="I220" s="156"/>
    </row>
    <row r="221" spans="1:9" ht="36">
      <c r="A221" s="100">
        <v>110</v>
      </c>
      <c r="B221" s="87">
        <v>5</v>
      </c>
      <c r="C221" s="88" t="s">
        <v>1130</v>
      </c>
      <c r="D221" s="89" t="s">
        <v>1131</v>
      </c>
      <c r="E221" s="95"/>
      <c r="F221" s="95"/>
      <c r="G221" s="95"/>
      <c r="H221" s="178"/>
      <c r="I221" s="156"/>
    </row>
    <row r="222" spans="1:9" ht="24">
      <c r="A222" s="100"/>
      <c r="B222" s="87"/>
      <c r="C222" s="89" t="s">
        <v>1132</v>
      </c>
      <c r="D222" s="89" t="s">
        <v>1133</v>
      </c>
      <c r="E222" s="95" t="s">
        <v>95</v>
      </c>
      <c r="F222" s="95" t="s">
        <v>716</v>
      </c>
      <c r="G222" s="95">
        <v>2</v>
      </c>
      <c r="H222" s="51">
        <v>0</v>
      </c>
      <c r="I222" s="93">
        <f>H222*G222</f>
        <v>0</v>
      </c>
    </row>
    <row r="223" spans="1:9" ht="36">
      <c r="A223" s="100"/>
      <c r="B223" s="87" t="s">
        <v>1134</v>
      </c>
      <c r="C223" s="88" t="s">
        <v>1135</v>
      </c>
      <c r="D223" s="89" t="s">
        <v>1136</v>
      </c>
      <c r="E223" s="95"/>
      <c r="F223" s="95"/>
      <c r="G223" s="95"/>
      <c r="H223" s="178"/>
      <c r="I223" s="156"/>
    </row>
    <row r="224" spans="1:9" ht="36">
      <c r="A224" s="100">
        <v>111</v>
      </c>
      <c r="B224" s="87">
        <v>340</v>
      </c>
      <c r="C224" s="89" t="s">
        <v>1137</v>
      </c>
      <c r="D224" s="89" t="s">
        <v>1138</v>
      </c>
      <c r="E224" s="95"/>
      <c r="F224" s="95"/>
      <c r="G224" s="95"/>
      <c r="H224" s="178"/>
      <c r="I224" s="156"/>
    </row>
    <row r="225" spans="1:9" ht="24">
      <c r="A225" s="100"/>
      <c r="B225" s="87"/>
      <c r="C225" s="88" t="s">
        <v>1139</v>
      </c>
      <c r="D225" s="89" t="s">
        <v>1140</v>
      </c>
      <c r="E225" s="95" t="s">
        <v>95</v>
      </c>
      <c r="F225" s="95" t="s">
        <v>716</v>
      </c>
      <c r="G225" s="95">
        <v>1</v>
      </c>
      <c r="H225" s="51">
        <v>0</v>
      </c>
      <c r="I225" s="93">
        <f>H225*G225</f>
        <v>0</v>
      </c>
    </row>
    <row r="226" spans="1:9" ht="36">
      <c r="A226" s="100">
        <v>112</v>
      </c>
      <c r="B226" s="87" t="s">
        <v>1141</v>
      </c>
      <c r="C226" s="88" t="s">
        <v>1142</v>
      </c>
      <c r="D226" s="89" t="s">
        <v>1143</v>
      </c>
      <c r="E226" s="95"/>
      <c r="F226" s="95"/>
      <c r="G226" s="95"/>
      <c r="H226" s="178"/>
      <c r="I226" s="156"/>
    </row>
    <row r="227" spans="1:9" ht="24">
      <c r="A227" s="100"/>
      <c r="B227" s="87"/>
      <c r="C227" s="89" t="s">
        <v>1144</v>
      </c>
      <c r="D227" s="89" t="s">
        <v>1140</v>
      </c>
      <c r="E227" s="95" t="s">
        <v>95</v>
      </c>
      <c r="F227" s="95" t="s">
        <v>716</v>
      </c>
      <c r="G227" s="95">
        <v>1</v>
      </c>
      <c r="H227" s="51">
        <v>0</v>
      </c>
      <c r="I227" s="93">
        <f>H227*G227</f>
        <v>0</v>
      </c>
    </row>
    <row r="228" spans="1:9" ht="36">
      <c r="A228" s="100">
        <v>113</v>
      </c>
      <c r="B228" s="87">
        <v>360</v>
      </c>
      <c r="C228" s="89" t="s">
        <v>1145</v>
      </c>
      <c r="D228" s="89" t="s">
        <v>1146</v>
      </c>
      <c r="E228" s="95"/>
      <c r="F228" s="95"/>
      <c r="G228" s="95"/>
      <c r="H228" s="178"/>
      <c r="I228" s="93"/>
    </row>
    <row r="229" spans="1:9" ht="15">
      <c r="A229" s="100"/>
      <c r="B229" s="87"/>
      <c r="C229" s="89" t="s">
        <v>1147</v>
      </c>
      <c r="D229" s="89" t="s">
        <v>1148</v>
      </c>
      <c r="E229" s="95" t="s">
        <v>95</v>
      </c>
      <c r="F229" s="95" t="s">
        <v>716</v>
      </c>
      <c r="G229" s="95">
        <v>2</v>
      </c>
      <c r="H229" s="51">
        <v>0</v>
      </c>
      <c r="I229" s="93">
        <f>H229*G229</f>
        <v>0</v>
      </c>
    </row>
    <row r="230" spans="1:9" ht="36">
      <c r="A230" s="100">
        <v>114</v>
      </c>
      <c r="B230" s="87">
        <v>370</v>
      </c>
      <c r="C230" s="88" t="s">
        <v>1145</v>
      </c>
      <c r="D230" s="89" t="s">
        <v>1146</v>
      </c>
      <c r="E230" s="95"/>
      <c r="F230" s="95"/>
      <c r="G230" s="95"/>
      <c r="H230" s="178"/>
      <c r="I230" s="156"/>
    </row>
    <row r="231" spans="1:9" ht="15">
      <c r="A231" s="100"/>
      <c r="B231" s="87"/>
      <c r="C231" s="88" t="s">
        <v>1149</v>
      </c>
      <c r="D231" s="89" t="s">
        <v>1150</v>
      </c>
      <c r="E231" s="95" t="s">
        <v>95</v>
      </c>
      <c r="F231" s="95" t="s">
        <v>716</v>
      </c>
      <c r="G231" s="95">
        <v>2</v>
      </c>
      <c r="H231" s="51">
        <v>0</v>
      </c>
      <c r="I231" s="93">
        <f>H231*G231</f>
        <v>0</v>
      </c>
    </row>
    <row r="232" spans="1:9" ht="15">
      <c r="A232" s="100"/>
      <c r="B232" s="87" t="s">
        <v>1151</v>
      </c>
      <c r="C232" s="88" t="s">
        <v>1152</v>
      </c>
      <c r="D232" s="89" t="s">
        <v>1153</v>
      </c>
      <c r="E232" s="95"/>
      <c r="F232" s="95"/>
      <c r="G232" s="95"/>
      <c r="H232" s="178"/>
      <c r="I232" s="156"/>
    </row>
    <row r="233" spans="1:9" ht="24">
      <c r="A233" s="100">
        <v>115</v>
      </c>
      <c r="B233" s="87">
        <v>1</v>
      </c>
      <c r="C233" s="88" t="s">
        <v>1154</v>
      </c>
      <c r="D233" s="89" t="s">
        <v>1155</v>
      </c>
      <c r="E233" s="95" t="s">
        <v>95</v>
      </c>
      <c r="F233" s="95" t="s">
        <v>716</v>
      </c>
      <c r="G233" s="95">
        <v>2</v>
      </c>
      <c r="H233" s="51">
        <v>0</v>
      </c>
      <c r="I233" s="93">
        <f>H233*G233</f>
        <v>0</v>
      </c>
    </row>
    <row r="234" spans="1:9" ht="24">
      <c r="A234" s="100"/>
      <c r="B234" s="87" t="s">
        <v>1156</v>
      </c>
      <c r="C234" s="88" t="s">
        <v>1157</v>
      </c>
      <c r="D234" s="89" t="s">
        <v>1158</v>
      </c>
      <c r="E234" s="95"/>
      <c r="F234" s="95"/>
      <c r="G234" s="95"/>
      <c r="H234" s="178"/>
      <c r="I234" s="93"/>
    </row>
    <row r="235" spans="1:9" ht="15">
      <c r="A235" s="100">
        <v>116</v>
      </c>
      <c r="B235" s="87">
        <v>1</v>
      </c>
      <c r="C235" s="88" t="s">
        <v>1159</v>
      </c>
      <c r="D235" s="89" t="s">
        <v>1160</v>
      </c>
      <c r="E235" s="95" t="s">
        <v>704</v>
      </c>
      <c r="F235" s="95" t="s">
        <v>704</v>
      </c>
      <c r="G235" s="95">
        <v>339</v>
      </c>
      <c r="H235" s="51">
        <v>0</v>
      </c>
      <c r="I235" s="93">
        <f>H235*G235</f>
        <v>0</v>
      </c>
    </row>
    <row r="236" spans="1:9" ht="24" customHeight="1">
      <c r="A236" s="100">
        <v>117</v>
      </c>
      <c r="B236" s="87">
        <v>11</v>
      </c>
      <c r="C236" s="88" t="s">
        <v>1161</v>
      </c>
      <c r="D236" s="89" t="s">
        <v>1162</v>
      </c>
      <c r="E236" s="95" t="s">
        <v>704</v>
      </c>
      <c r="F236" s="95" t="s">
        <v>704</v>
      </c>
      <c r="G236" s="95">
        <v>92</v>
      </c>
      <c r="H236" s="51">
        <v>0</v>
      </c>
      <c r="I236" s="93">
        <f>H236*G236</f>
        <v>0</v>
      </c>
    </row>
    <row r="237" spans="1:9" ht="24">
      <c r="A237" s="100"/>
      <c r="B237" s="87" t="s">
        <v>1163</v>
      </c>
      <c r="C237" s="88" t="s">
        <v>1164</v>
      </c>
      <c r="D237" s="89" t="s">
        <v>1165</v>
      </c>
      <c r="E237" s="95"/>
      <c r="F237" s="95"/>
      <c r="G237" s="95"/>
      <c r="H237" s="178"/>
      <c r="I237" s="93"/>
    </row>
    <row r="238" spans="1:9" ht="24">
      <c r="A238" s="100">
        <v>118</v>
      </c>
      <c r="B238" s="87">
        <v>24</v>
      </c>
      <c r="C238" s="88" t="s">
        <v>1166</v>
      </c>
      <c r="D238" s="89" t="s">
        <v>1167</v>
      </c>
      <c r="E238" s="95" t="s">
        <v>96</v>
      </c>
      <c r="F238" s="95" t="s">
        <v>96</v>
      </c>
      <c r="G238" s="95">
        <v>4</v>
      </c>
      <c r="H238" s="51">
        <v>0</v>
      </c>
      <c r="I238" s="93">
        <f>H238*G238</f>
        <v>0</v>
      </c>
    </row>
    <row r="239" spans="1:9" ht="24">
      <c r="A239" s="100">
        <v>119</v>
      </c>
      <c r="B239" s="87">
        <v>25</v>
      </c>
      <c r="C239" s="88" t="s">
        <v>1168</v>
      </c>
      <c r="D239" s="89" t="s">
        <v>1169</v>
      </c>
      <c r="E239" s="95" t="s">
        <v>96</v>
      </c>
      <c r="F239" s="95" t="s">
        <v>96</v>
      </c>
      <c r="G239" s="95">
        <v>12</v>
      </c>
      <c r="H239" s="51">
        <v>0</v>
      </c>
      <c r="I239" s="93">
        <f>H239*G239</f>
        <v>0</v>
      </c>
    </row>
    <row r="240" spans="1:9" ht="24">
      <c r="A240" s="100"/>
      <c r="B240" s="87" t="s">
        <v>1170</v>
      </c>
      <c r="C240" s="89" t="s">
        <v>1171</v>
      </c>
      <c r="D240" s="89" t="s">
        <v>1172</v>
      </c>
      <c r="E240" s="95"/>
      <c r="F240" s="95"/>
      <c r="G240" s="95"/>
      <c r="H240" s="178"/>
      <c r="I240" s="93"/>
    </row>
    <row r="241" spans="1:9" ht="48">
      <c r="A241" s="100">
        <v>120</v>
      </c>
      <c r="B241" s="87">
        <v>4</v>
      </c>
      <c r="C241" s="88" t="s">
        <v>1173</v>
      </c>
      <c r="D241" s="89" t="s">
        <v>2227</v>
      </c>
      <c r="E241" s="95" t="s">
        <v>96</v>
      </c>
      <c r="F241" s="95" t="s">
        <v>96</v>
      </c>
      <c r="G241" s="95">
        <v>16</v>
      </c>
      <c r="H241" s="51">
        <v>0</v>
      </c>
      <c r="I241" s="93">
        <f>H241*G241</f>
        <v>0</v>
      </c>
    </row>
    <row r="242" spans="1:9" ht="48">
      <c r="A242" s="100">
        <v>121</v>
      </c>
      <c r="B242" s="87">
        <v>5</v>
      </c>
      <c r="C242" s="89" t="s">
        <v>1174</v>
      </c>
      <c r="D242" s="89" t="s">
        <v>1175</v>
      </c>
      <c r="E242" s="95" t="s">
        <v>96</v>
      </c>
      <c r="F242" s="95" t="s">
        <v>96</v>
      </c>
      <c r="G242" s="95">
        <v>4</v>
      </c>
      <c r="H242" s="51">
        <v>0</v>
      </c>
      <c r="I242" s="93">
        <f>H242*G242</f>
        <v>0</v>
      </c>
    </row>
    <row r="243" spans="1:9" ht="24">
      <c r="A243" s="100"/>
      <c r="B243" s="87" t="s">
        <v>1176</v>
      </c>
      <c r="C243" s="88" t="s">
        <v>1177</v>
      </c>
      <c r="D243" s="89" t="s">
        <v>1178</v>
      </c>
      <c r="E243" s="95"/>
      <c r="F243" s="95"/>
      <c r="G243" s="95"/>
      <c r="H243" s="178"/>
      <c r="I243" s="156"/>
    </row>
    <row r="244" spans="1:9" ht="15">
      <c r="A244" s="100">
        <v>122</v>
      </c>
      <c r="B244" s="87" t="s">
        <v>1179</v>
      </c>
      <c r="C244" s="89" t="s">
        <v>1180</v>
      </c>
      <c r="D244" s="89" t="s">
        <v>1180</v>
      </c>
      <c r="E244" s="95" t="s">
        <v>96</v>
      </c>
      <c r="F244" s="95" t="s">
        <v>96</v>
      </c>
      <c r="G244" s="95">
        <v>108</v>
      </c>
      <c r="H244" s="51">
        <v>0</v>
      </c>
      <c r="I244" s="93">
        <f>H244*G244</f>
        <v>0</v>
      </c>
    </row>
    <row r="245" spans="1:9" ht="15">
      <c r="A245" s="100">
        <v>123</v>
      </c>
      <c r="B245" s="87">
        <v>45</v>
      </c>
      <c r="C245" s="88" t="s">
        <v>1181</v>
      </c>
      <c r="D245" s="89" t="s">
        <v>1181</v>
      </c>
      <c r="E245" s="95" t="s">
        <v>96</v>
      </c>
      <c r="F245" s="95" t="s">
        <v>96</v>
      </c>
      <c r="G245" s="95">
        <v>161</v>
      </c>
      <c r="H245" s="51">
        <v>0</v>
      </c>
      <c r="I245" s="93">
        <f>H245*G245</f>
        <v>0</v>
      </c>
    </row>
    <row r="246" spans="1:9" ht="15">
      <c r="A246" s="100">
        <v>124</v>
      </c>
      <c r="B246" s="87">
        <v>55</v>
      </c>
      <c r="C246" s="88" t="s">
        <v>1182</v>
      </c>
      <c r="D246" s="89" t="s">
        <v>1182</v>
      </c>
      <c r="E246" s="95" t="s">
        <v>96</v>
      </c>
      <c r="F246" s="95" t="s">
        <v>96</v>
      </c>
      <c r="G246" s="95">
        <v>20</v>
      </c>
      <c r="H246" s="51">
        <v>0</v>
      </c>
      <c r="I246" s="93">
        <f>H246*G246</f>
        <v>0</v>
      </c>
    </row>
    <row r="247" spans="1:9" ht="24">
      <c r="A247" s="100"/>
      <c r="B247" s="87" t="s">
        <v>1183</v>
      </c>
      <c r="C247" s="88" t="s">
        <v>1184</v>
      </c>
      <c r="D247" s="89" t="s">
        <v>1185</v>
      </c>
      <c r="E247" s="95"/>
      <c r="F247" s="95"/>
      <c r="G247" s="95"/>
      <c r="H247" s="178"/>
      <c r="I247" s="93"/>
    </row>
    <row r="248" spans="1:9" ht="24">
      <c r="A248" s="100">
        <v>125</v>
      </c>
      <c r="B248" s="87">
        <v>63</v>
      </c>
      <c r="C248" s="88" t="s">
        <v>1186</v>
      </c>
      <c r="D248" s="89" t="s">
        <v>1187</v>
      </c>
      <c r="E248" s="95" t="s">
        <v>96</v>
      </c>
      <c r="F248" s="95" t="s">
        <v>96</v>
      </c>
      <c r="G248" s="95">
        <v>5</v>
      </c>
      <c r="H248" s="51">
        <v>0</v>
      </c>
      <c r="I248" s="93">
        <f>H248*G248</f>
        <v>0</v>
      </c>
    </row>
    <row r="249" spans="1:9" ht="24">
      <c r="A249" s="100">
        <v>126</v>
      </c>
      <c r="B249" s="87">
        <v>73</v>
      </c>
      <c r="C249" s="88" t="s">
        <v>1188</v>
      </c>
      <c r="D249" s="89" t="s">
        <v>1189</v>
      </c>
      <c r="E249" s="95" t="s">
        <v>96</v>
      </c>
      <c r="F249" s="95" t="s">
        <v>96</v>
      </c>
      <c r="G249" s="95">
        <v>5</v>
      </c>
      <c r="H249" s="51">
        <v>0</v>
      </c>
      <c r="I249" s="93">
        <f>H249*G249</f>
        <v>0</v>
      </c>
    </row>
    <row r="250" spans="1:9" ht="48">
      <c r="A250" s="100"/>
      <c r="B250" s="87" t="s">
        <v>1190</v>
      </c>
      <c r="C250" s="88" t="s">
        <v>1191</v>
      </c>
      <c r="D250" s="89" t="s">
        <v>1192</v>
      </c>
      <c r="E250" s="95"/>
      <c r="F250" s="95"/>
      <c r="G250" s="95"/>
      <c r="H250" s="178"/>
      <c r="I250" s="93"/>
    </row>
    <row r="251" spans="1:9" ht="24">
      <c r="A251" s="100">
        <v>127</v>
      </c>
      <c r="B251" s="87">
        <v>5</v>
      </c>
      <c r="C251" s="88" t="s">
        <v>1193</v>
      </c>
      <c r="D251" s="89" t="s">
        <v>1194</v>
      </c>
      <c r="E251" s="95" t="s">
        <v>704</v>
      </c>
      <c r="F251" s="95" t="s">
        <v>704</v>
      </c>
      <c r="G251" s="95">
        <v>53</v>
      </c>
      <c r="H251" s="51">
        <v>0</v>
      </c>
      <c r="I251" s="93">
        <f>H251*G251</f>
        <v>0</v>
      </c>
    </row>
    <row r="252" spans="1:9" ht="15">
      <c r="A252" s="100"/>
      <c r="B252" s="87" t="s">
        <v>1195</v>
      </c>
      <c r="C252" s="88" t="s">
        <v>1196</v>
      </c>
      <c r="D252" s="89" t="s">
        <v>1197</v>
      </c>
      <c r="E252" s="95"/>
      <c r="F252" s="95"/>
      <c r="G252" s="95"/>
      <c r="H252" s="178"/>
      <c r="I252" s="93"/>
    </row>
    <row r="253" spans="1:9" ht="15">
      <c r="A253" s="100">
        <v>128</v>
      </c>
      <c r="B253" s="87">
        <v>1</v>
      </c>
      <c r="C253" s="88" t="s">
        <v>1198</v>
      </c>
      <c r="D253" s="89" t="s">
        <v>1199</v>
      </c>
      <c r="E253" s="95" t="s">
        <v>95</v>
      </c>
      <c r="F253" s="95" t="s">
        <v>716</v>
      </c>
      <c r="G253" s="95">
        <v>1</v>
      </c>
      <c r="H253" s="51">
        <v>0</v>
      </c>
      <c r="I253" s="93">
        <f>H253*G253</f>
        <v>0</v>
      </c>
    </row>
    <row r="254" spans="1:9" ht="15">
      <c r="A254" s="100"/>
      <c r="B254" s="87" t="s">
        <v>1200</v>
      </c>
      <c r="C254" s="88" t="s">
        <v>1201</v>
      </c>
      <c r="D254" s="89" t="s">
        <v>1202</v>
      </c>
      <c r="E254" s="95"/>
      <c r="F254" s="95"/>
      <c r="G254" s="95"/>
      <c r="H254" s="178"/>
      <c r="I254" s="93"/>
    </row>
    <row r="255" spans="1:9" ht="36">
      <c r="A255" s="100">
        <v>129</v>
      </c>
      <c r="B255" s="87">
        <v>1</v>
      </c>
      <c r="C255" s="88" t="s">
        <v>1203</v>
      </c>
      <c r="D255" s="89" t="s">
        <v>1204</v>
      </c>
      <c r="E255" s="95" t="s">
        <v>96</v>
      </c>
      <c r="F255" s="95" t="s">
        <v>96</v>
      </c>
      <c r="G255" s="95">
        <v>6</v>
      </c>
      <c r="H255" s="51">
        <v>0</v>
      </c>
      <c r="I255" s="93">
        <f>H255*G255</f>
        <v>0</v>
      </c>
    </row>
    <row r="256" spans="1:9" ht="15">
      <c r="A256" s="100"/>
      <c r="B256" s="87" t="s">
        <v>1205</v>
      </c>
      <c r="C256" s="88" t="s">
        <v>1206</v>
      </c>
      <c r="D256" s="89" t="s">
        <v>1207</v>
      </c>
      <c r="E256" s="95"/>
      <c r="F256" s="95"/>
      <c r="G256" s="95"/>
      <c r="H256" s="178"/>
      <c r="I256" s="93"/>
    </row>
    <row r="257" spans="1:9" ht="24">
      <c r="A257" s="100">
        <v>130</v>
      </c>
      <c r="B257" s="87">
        <v>110</v>
      </c>
      <c r="C257" s="88" t="s">
        <v>1208</v>
      </c>
      <c r="D257" s="89" t="s">
        <v>1209</v>
      </c>
      <c r="E257" s="95" t="s">
        <v>95</v>
      </c>
      <c r="F257" s="95" t="s">
        <v>716</v>
      </c>
      <c r="G257" s="95">
        <v>22</v>
      </c>
      <c r="H257" s="51">
        <v>0</v>
      </c>
      <c r="I257" s="93">
        <f>H257*G257</f>
        <v>0</v>
      </c>
    </row>
    <row r="258" spans="1:9" ht="24">
      <c r="A258" s="100">
        <v>131</v>
      </c>
      <c r="B258" s="87">
        <v>125</v>
      </c>
      <c r="C258" s="88" t="s">
        <v>1210</v>
      </c>
      <c r="D258" s="89" t="s">
        <v>1211</v>
      </c>
      <c r="E258" s="95" t="s">
        <v>95</v>
      </c>
      <c r="F258" s="95" t="s">
        <v>716</v>
      </c>
      <c r="G258" s="95">
        <v>14</v>
      </c>
      <c r="H258" s="51">
        <v>0</v>
      </c>
      <c r="I258" s="93">
        <f>H258*G258</f>
        <v>0</v>
      </c>
    </row>
    <row r="259" spans="1:9" ht="15.75" thickBot="1">
      <c r="A259" s="152"/>
      <c r="B259" s="136"/>
      <c r="C259" s="349" t="s">
        <v>1212</v>
      </c>
      <c r="D259" s="332"/>
      <c r="E259" s="332"/>
      <c r="F259" s="332"/>
      <c r="G259" s="332"/>
      <c r="H259" s="332"/>
      <c r="I259" s="168">
        <f>SUM(I177:I258)</f>
        <v>0</v>
      </c>
    </row>
    <row r="260" spans="1:9" ht="15.75" thickBot="1">
      <c r="A260" s="147"/>
      <c r="B260" s="132"/>
      <c r="C260" s="115"/>
      <c r="D260" s="115"/>
      <c r="E260" s="115"/>
      <c r="F260" s="115"/>
      <c r="G260" s="115"/>
      <c r="H260" s="161"/>
      <c r="I260" s="170"/>
    </row>
    <row r="261" spans="1:9" ht="15.75" thickBot="1">
      <c r="A261" s="148"/>
      <c r="B261" s="108"/>
      <c r="C261" s="94" t="s">
        <v>1213</v>
      </c>
      <c r="D261" s="94" t="s">
        <v>1214</v>
      </c>
      <c r="E261" s="114"/>
      <c r="F261" s="114"/>
      <c r="G261" s="114"/>
      <c r="H261" s="160"/>
      <c r="I261" s="169"/>
    </row>
    <row r="262" spans="1:9" ht="24">
      <c r="A262" s="149"/>
      <c r="B262" s="133" t="s">
        <v>1215</v>
      </c>
      <c r="C262" s="125" t="s">
        <v>1216</v>
      </c>
      <c r="D262" s="89" t="s">
        <v>1217</v>
      </c>
      <c r="E262" s="95"/>
      <c r="F262" s="95"/>
      <c r="G262" s="96"/>
      <c r="H262" s="99"/>
      <c r="I262" s="93"/>
    </row>
    <row r="263" spans="1:9" ht="24">
      <c r="A263" s="100">
        <v>132</v>
      </c>
      <c r="B263" s="87">
        <v>10</v>
      </c>
      <c r="C263" s="88" t="s">
        <v>1218</v>
      </c>
      <c r="D263" s="89" t="s">
        <v>1219</v>
      </c>
      <c r="E263" s="91" t="s">
        <v>96</v>
      </c>
      <c r="F263" s="95" t="s">
        <v>96</v>
      </c>
      <c r="G263" s="95">
        <v>54</v>
      </c>
      <c r="H263" s="51">
        <v>0</v>
      </c>
      <c r="I263" s="93">
        <f>H263*G263</f>
        <v>0</v>
      </c>
    </row>
    <row r="264" spans="1:9" ht="24">
      <c r="A264" s="100">
        <v>133</v>
      </c>
      <c r="B264" s="87">
        <v>11</v>
      </c>
      <c r="C264" s="89" t="s">
        <v>1220</v>
      </c>
      <c r="D264" s="89" t="s">
        <v>1221</v>
      </c>
      <c r="E264" s="95" t="s">
        <v>96</v>
      </c>
      <c r="F264" s="95" t="s">
        <v>96</v>
      </c>
      <c r="G264" s="95">
        <v>10</v>
      </c>
      <c r="H264" s="51">
        <v>0</v>
      </c>
      <c r="I264" s="93">
        <f>H264*G264</f>
        <v>0</v>
      </c>
    </row>
    <row r="265" spans="1:9" ht="24">
      <c r="A265" s="100"/>
      <c r="B265" s="87" t="s">
        <v>837</v>
      </c>
      <c r="C265" s="88" t="s">
        <v>838</v>
      </c>
      <c r="D265" s="89" t="s">
        <v>839</v>
      </c>
      <c r="E265" s="95"/>
      <c r="F265" s="95"/>
      <c r="G265" s="95"/>
      <c r="H265" s="178"/>
      <c r="I265" s="93"/>
    </row>
    <row r="266" spans="1:9" ht="15">
      <c r="A266" s="100">
        <v>134</v>
      </c>
      <c r="B266" s="87">
        <v>5</v>
      </c>
      <c r="C266" s="89" t="s">
        <v>844</v>
      </c>
      <c r="D266" s="89" t="s">
        <v>845</v>
      </c>
      <c r="E266" s="95" t="s">
        <v>95</v>
      </c>
      <c r="F266" s="95" t="s">
        <v>98</v>
      </c>
      <c r="G266" s="95">
        <v>12</v>
      </c>
      <c r="H266" s="51">
        <v>0</v>
      </c>
      <c r="I266" s="93">
        <f>H266*G266</f>
        <v>0</v>
      </c>
    </row>
    <row r="267" spans="1:9" ht="24">
      <c r="A267" s="100"/>
      <c r="B267" s="87" t="s">
        <v>878</v>
      </c>
      <c r="C267" s="89" t="s">
        <v>879</v>
      </c>
      <c r="D267" s="89" t="s">
        <v>880</v>
      </c>
      <c r="E267" s="95"/>
      <c r="F267" s="95"/>
      <c r="G267" s="95"/>
      <c r="H267" s="178"/>
      <c r="I267" s="156"/>
    </row>
    <row r="268" spans="1:9" ht="24">
      <c r="A268" s="100">
        <v>135</v>
      </c>
      <c r="B268" s="87">
        <v>30</v>
      </c>
      <c r="C268" s="88" t="s">
        <v>881</v>
      </c>
      <c r="D268" s="89" t="s">
        <v>882</v>
      </c>
      <c r="E268" s="95"/>
      <c r="F268" s="95"/>
      <c r="G268" s="95"/>
      <c r="H268" s="178"/>
      <c r="I268" s="156"/>
    </row>
    <row r="269" spans="1:9" ht="24">
      <c r="A269" s="100"/>
      <c r="B269" s="87"/>
      <c r="C269" s="88" t="s">
        <v>883</v>
      </c>
      <c r="D269" s="89" t="s">
        <v>884</v>
      </c>
      <c r="E269" s="95" t="s">
        <v>95</v>
      </c>
      <c r="F269" s="95" t="s">
        <v>98</v>
      </c>
      <c r="G269" s="95">
        <v>3</v>
      </c>
      <c r="H269" s="51">
        <v>0</v>
      </c>
      <c r="I269" s="93">
        <f>H269*G269</f>
        <v>0</v>
      </c>
    </row>
    <row r="270" spans="1:9" ht="24">
      <c r="A270" s="100"/>
      <c r="B270" s="87" t="s">
        <v>1222</v>
      </c>
      <c r="C270" s="88" t="s">
        <v>1223</v>
      </c>
      <c r="D270" s="89" t="s">
        <v>1224</v>
      </c>
      <c r="E270" s="95"/>
      <c r="F270" s="95"/>
      <c r="G270" s="95"/>
      <c r="H270" s="178"/>
      <c r="I270" s="156"/>
    </row>
    <row r="271" spans="1:9" ht="24">
      <c r="A271" s="100">
        <v>136</v>
      </c>
      <c r="B271" s="87">
        <v>31</v>
      </c>
      <c r="C271" s="89" t="s">
        <v>1225</v>
      </c>
      <c r="D271" s="89" t="s">
        <v>1226</v>
      </c>
      <c r="E271" s="95"/>
      <c r="F271" s="95"/>
      <c r="G271" s="95"/>
      <c r="H271" s="178"/>
      <c r="I271" s="156"/>
    </row>
    <row r="272" spans="1:9" ht="24">
      <c r="A272" s="100"/>
      <c r="B272" s="87"/>
      <c r="C272" s="89" t="s">
        <v>883</v>
      </c>
      <c r="D272" s="89" t="s">
        <v>884</v>
      </c>
      <c r="E272" s="95" t="s">
        <v>95</v>
      </c>
      <c r="F272" s="95" t="s">
        <v>98</v>
      </c>
      <c r="G272" s="95">
        <v>3</v>
      </c>
      <c r="H272" s="51">
        <v>0</v>
      </c>
      <c r="I272" s="93">
        <f>H272*G272</f>
        <v>0</v>
      </c>
    </row>
    <row r="273" spans="1:9" ht="15">
      <c r="A273" s="100"/>
      <c r="B273" s="87" t="s">
        <v>1227</v>
      </c>
      <c r="C273" s="88" t="s">
        <v>1228</v>
      </c>
      <c r="D273" s="89" t="s">
        <v>1229</v>
      </c>
      <c r="E273" s="95"/>
      <c r="F273" s="95"/>
      <c r="G273" s="95"/>
      <c r="H273" s="178"/>
      <c r="I273" s="93"/>
    </row>
    <row r="274" spans="1:9" ht="15">
      <c r="A274" s="100">
        <v>137</v>
      </c>
      <c r="B274" s="87">
        <v>191</v>
      </c>
      <c r="C274" s="89" t="s">
        <v>1230</v>
      </c>
      <c r="D274" s="89" t="s">
        <v>1230</v>
      </c>
      <c r="E274" s="95" t="s">
        <v>95</v>
      </c>
      <c r="F274" s="95" t="s">
        <v>98</v>
      </c>
      <c r="G274" s="95">
        <v>5</v>
      </c>
      <c r="H274" s="51">
        <v>0</v>
      </c>
      <c r="I274" s="93">
        <f>H274*G274</f>
        <v>0</v>
      </c>
    </row>
    <row r="275" spans="1:9" ht="24">
      <c r="A275" s="100"/>
      <c r="B275" s="87" t="s">
        <v>1231</v>
      </c>
      <c r="C275" s="88" t="s">
        <v>1232</v>
      </c>
      <c r="D275" s="89" t="s">
        <v>1233</v>
      </c>
      <c r="E275" s="95"/>
      <c r="F275" s="95"/>
      <c r="G275" s="95"/>
      <c r="H275" s="178"/>
      <c r="I275" s="156"/>
    </row>
    <row r="276" spans="1:9" ht="24">
      <c r="A276" s="100">
        <v>138</v>
      </c>
      <c r="B276" s="87">
        <v>3</v>
      </c>
      <c r="C276" s="88" t="s">
        <v>1234</v>
      </c>
      <c r="D276" s="89" t="s">
        <v>1235</v>
      </c>
      <c r="E276" s="95"/>
      <c r="F276" s="95"/>
      <c r="G276" s="95"/>
      <c r="H276" s="178"/>
      <c r="I276" s="156"/>
    </row>
    <row r="277" spans="1:9" ht="15">
      <c r="A277" s="100"/>
      <c r="B277" s="87"/>
      <c r="C277" s="89" t="s">
        <v>1236</v>
      </c>
      <c r="D277" s="89" t="s">
        <v>1237</v>
      </c>
      <c r="E277" s="95" t="s">
        <v>95</v>
      </c>
      <c r="F277" s="95" t="s">
        <v>98</v>
      </c>
      <c r="G277" s="95">
        <v>3</v>
      </c>
      <c r="H277" s="51">
        <v>0</v>
      </c>
      <c r="I277" s="93">
        <f>H277*G277</f>
        <v>0</v>
      </c>
    </row>
    <row r="278" spans="1:9" ht="15">
      <c r="A278" s="100"/>
      <c r="B278" s="87" t="s">
        <v>1238</v>
      </c>
      <c r="C278" s="88" t="s">
        <v>1239</v>
      </c>
      <c r="D278" s="89" t="s">
        <v>1240</v>
      </c>
      <c r="E278" s="95"/>
      <c r="F278" s="95"/>
      <c r="G278" s="95"/>
      <c r="H278" s="178"/>
      <c r="I278" s="93"/>
    </row>
    <row r="279" spans="1:9" ht="15">
      <c r="A279" s="100">
        <v>139</v>
      </c>
      <c r="B279" s="87">
        <v>12</v>
      </c>
      <c r="C279" s="89" t="s">
        <v>1241</v>
      </c>
      <c r="D279" s="89" t="s">
        <v>1242</v>
      </c>
      <c r="E279" s="95" t="s">
        <v>95</v>
      </c>
      <c r="F279" s="95" t="s">
        <v>98</v>
      </c>
      <c r="G279" s="95">
        <v>16</v>
      </c>
      <c r="H279" s="51">
        <v>0</v>
      </c>
      <c r="I279" s="93">
        <f>H279*G279</f>
        <v>0</v>
      </c>
    </row>
    <row r="280" spans="1:9" ht="24">
      <c r="A280" s="100"/>
      <c r="B280" s="87" t="s">
        <v>1243</v>
      </c>
      <c r="C280" s="88" t="s">
        <v>1244</v>
      </c>
      <c r="D280" s="89" t="s">
        <v>1245</v>
      </c>
      <c r="E280" s="95"/>
      <c r="F280" s="95"/>
      <c r="G280" s="95"/>
      <c r="H280" s="178"/>
      <c r="I280" s="93"/>
    </row>
    <row r="281" spans="1:9" ht="15">
      <c r="A281" s="100">
        <v>140</v>
      </c>
      <c r="B281" s="87">
        <v>10</v>
      </c>
      <c r="C281" s="89" t="s">
        <v>1246</v>
      </c>
      <c r="D281" s="89" t="s">
        <v>1247</v>
      </c>
      <c r="E281" s="95" t="s">
        <v>95</v>
      </c>
      <c r="F281" s="95" t="s">
        <v>98</v>
      </c>
      <c r="G281" s="95">
        <v>3</v>
      </c>
      <c r="H281" s="51">
        <v>0</v>
      </c>
      <c r="I281" s="93">
        <f>H281*G281</f>
        <v>0</v>
      </c>
    </row>
    <row r="282" spans="1:9" ht="24">
      <c r="A282" s="100"/>
      <c r="B282" s="87" t="s">
        <v>1248</v>
      </c>
      <c r="C282" s="89" t="s">
        <v>1249</v>
      </c>
      <c r="D282" s="89" t="s">
        <v>1250</v>
      </c>
      <c r="E282" s="95"/>
      <c r="F282" s="95"/>
      <c r="G282" s="95"/>
      <c r="H282" s="178"/>
      <c r="I282" s="156"/>
    </row>
    <row r="283" spans="1:9" ht="15">
      <c r="A283" s="100">
        <v>141</v>
      </c>
      <c r="B283" s="87">
        <v>1</v>
      </c>
      <c r="C283" s="88" t="s">
        <v>1251</v>
      </c>
      <c r="D283" s="89" t="s">
        <v>1252</v>
      </c>
      <c r="E283" s="95"/>
      <c r="F283" s="95"/>
      <c r="G283" s="95"/>
      <c r="H283" s="178"/>
      <c r="I283" s="156"/>
    </row>
    <row r="284" spans="1:9" ht="15">
      <c r="A284" s="100"/>
      <c r="B284" s="87"/>
      <c r="C284" s="88" t="s">
        <v>1253</v>
      </c>
      <c r="D284" s="89" t="s">
        <v>1254</v>
      </c>
      <c r="E284" s="95" t="s">
        <v>95</v>
      </c>
      <c r="F284" s="95" t="s">
        <v>98</v>
      </c>
      <c r="G284" s="95">
        <v>1</v>
      </c>
      <c r="H284" s="51">
        <v>0</v>
      </c>
      <c r="I284" s="93">
        <f>H284*G284</f>
        <v>0</v>
      </c>
    </row>
    <row r="285" spans="1:9" ht="15">
      <c r="A285" s="100"/>
      <c r="B285" s="87" t="s">
        <v>1255</v>
      </c>
      <c r="C285" s="88" t="s">
        <v>1256</v>
      </c>
      <c r="D285" s="89" t="s">
        <v>1257</v>
      </c>
      <c r="E285" s="95"/>
      <c r="F285" s="95"/>
      <c r="G285" s="95"/>
      <c r="H285" s="178"/>
      <c r="I285" s="156"/>
    </row>
    <row r="286" spans="1:9" ht="15">
      <c r="A286" s="100">
        <v>142</v>
      </c>
      <c r="B286" s="87" t="s">
        <v>1258</v>
      </c>
      <c r="C286" s="89" t="s">
        <v>1259</v>
      </c>
      <c r="D286" s="89" t="s">
        <v>1260</v>
      </c>
      <c r="E286" s="95" t="s">
        <v>95</v>
      </c>
      <c r="F286" s="95" t="s">
        <v>98</v>
      </c>
      <c r="G286" s="95">
        <v>6</v>
      </c>
      <c r="H286" s="51">
        <v>0</v>
      </c>
      <c r="I286" s="93">
        <f>H286*G286</f>
        <v>0</v>
      </c>
    </row>
    <row r="287" spans="1:9" ht="15">
      <c r="A287" s="100">
        <v>143</v>
      </c>
      <c r="B287" s="87">
        <v>15</v>
      </c>
      <c r="C287" s="89" t="s">
        <v>1261</v>
      </c>
      <c r="D287" s="89" t="s">
        <v>1262</v>
      </c>
      <c r="E287" s="95" t="s">
        <v>95</v>
      </c>
      <c r="F287" s="95" t="s">
        <v>98</v>
      </c>
      <c r="G287" s="95">
        <v>3</v>
      </c>
      <c r="H287" s="51">
        <v>0</v>
      </c>
      <c r="I287" s="93">
        <f>H287*G287</f>
        <v>0</v>
      </c>
    </row>
    <row r="288" spans="1:9" ht="15">
      <c r="A288" s="100"/>
      <c r="B288" s="87" t="s">
        <v>1263</v>
      </c>
      <c r="C288" s="88" t="s">
        <v>1264</v>
      </c>
      <c r="D288" s="89" t="s">
        <v>1265</v>
      </c>
      <c r="E288" s="95"/>
      <c r="F288" s="95"/>
      <c r="G288" s="95"/>
      <c r="H288" s="178"/>
      <c r="I288" s="93"/>
    </row>
    <row r="289" spans="1:9" ht="15">
      <c r="A289" s="100">
        <v>144</v>
      </c>
      <c r="B289" s="87">
        <v>15</v>
      </c>
      <c r="C289" s="89" t="s">
        <v>1266</v>
      </c>
      <c r="D289" s="89" t="s">
        <v>1267</v>
      </c>
      <c r="E289" s="95" t="s">
        <v>95</v>
      </c>
      <c r="F289" s="95" t="s">
        <v>98</v>
      </c>
      <c r="G289" s="95">
        <v>9</v>
      </c>
      <c r="H289" s="51">
        <v>0</v>
      </c>
      <c r="I289" s="93">
        <f>H289*G289</f>
        <v>0</v>
      </c>
    </row>
    <row r="290" spans="1:9" ht="15">
      <c r="A290" s="100"/>
      <c r="B290" s="87" t="s">
        <v>1268</v>
      </c>
      <c r="C290" s="89" t="s">
        <v>1269</v>
      </c>
      <c r="D290" s="89" t="s">
        <v>1270</v>
      </c>
      <c r="E290" s="95"/>
      <c r="F290" s="95"/>
      <c r="G290" s="95"/>
      <c r="H290" s="178"/>
      <c r="I290" s="93"/>
    </row>
    <row r="291" spans="1:9" ht="15">
      <c r="A291" s="100">
        <v>145</v>
      </c>
      <c r="B291" s="87">
        <v>15</v>
      </c>
      <c r="C291" s="88" t="s">
        <v>1271</v>
      </c>
      <c r="D291" s="89" t="s">
        <v>1272</v>
      </c>
      <c r="E291" s="95" t="s">
        <v>95</v>
      </c>
      <c r="F291" s="95" t="s">
        <v>98</v>
      </c>
      <c r="G291" s="95">
        <v>3</v>
      </c>
      <c r="H291" s="51">
        <v>0</v>
      </c>
      <c r="I291" s="93">
        <f>H291*G291</f>
        <v>0</v>
      </c>
    </row>
    <row r="292" spans="1:9" ht="24">
      <c r="A292" s="100"/>
      <c r="B292" s="87" t="s">
        <v>1273</v>
      </c>
      <c r="C292" s="89" t="s">
        <v>1274</v>
      </c>
      <c r="D292" s="89" t="s">
        <v>1275</v>
      </c>
      <c r="E292" s="95"/>
      <c r="F292" s="95"/>
      <c r="G292" s="95"/>
      <c r="H292" s="178"/>
      <c r="I292" s="93"/>
    </row>
    <row r="293" spans="1:9" ht="15">
      <c r="A293" s="100">
        <v>146</v>
      </c>
      <c r="B293" s="87">
        <v>15</v>
      </c>
      <c r="C293" s="88" t="s">
        <v>1276</v>
      </c>
      <c r="D293" s="89" t="s">
        <v>1277</v>
      </c>
      <c r="E293" s="95" t="s">
        <v>95</v>
      </c>
      <c r="F293" s="95" t="s">
        <v>98</v>
      </c>
      <c r="G293" s="95">
        <v>13</v>
      </c>
      <c r="H293" s="51">
        <v>0</v>
      </c>
      <c r="I293" s="93">
        <f>H293*G293</f>
        <v>0</v>
      </c>
    </row>
    <row r="294" spans="1:9" ht="15">
      <c r="A294" s="100"/>
      <c r="B294" s="87" t="s">
        <v>1278</v>
      </c>
      <c r="C294" s="88" t="s">
        <v>1279</v>
      </c>
      <c r="D294" s="89" t="s">
        <v>1280</v>
      </c>
      <c r="E294" s="95"/>
      <c r="F294" s="95"/>
      <c r="G294" s="95"/>
      <c r="H294" s="178"/>
      <c r="I294" s="93"/>
    </row>
    <row r="295" spans="1:9" ht="60">
      <c r="A295" s="100">
        <v>147</v>
      </c>
      <c r="B295" s="87">
        <v>3</v>
      </c>
      <c r="C295" s="88" t="s">
        <v>1281</v>
      </c>
      <c r="D295" s="89" t="s">
        <v>1282</v>
      </c>
      <c r="E295" s="95" t="s">
        <v>95</v>
      </c>
      <c r="F295" s="95" t="s">
        <v>98</v>
      </c>
      <c r="G295" s="95">
        <v>1</v>
      </c>
      <c r="H295" s="51">
        <v>0</v>
      </c>
      <c r="I295" s="93">
        <f>H295*G295</f>
        <v>0</v>
      </c>
    </row>
    <row r="296" spans="1:9" ht="24">
      <c r="A296" s="100"/>
      <c r="B296" s="87" t="s">
        <v>1283</v>
      </c>
      <c r="C296" s="88" t="s">
        <v>1284</v>
      </c>
      <c r="D296" s="89" t="s">
        <v>1285</v>
      </c>
      <c r="E296" s="95"/>
      <c r="F296" s="95"/>
      <c r="G296" s="95"/>
      <c r="H296" s="178"/>
      <c r="I296" s="156"/>
    </row>
    <row r="297" spans="1:9" ht="48">
      <c r="A297" s="100">
        <v>148</v>
      </c>
      <c r="B297" s="87">
        <v>1</v>
      </c>
      <c r="C297" s="88" t="s">
        <v>1286</v>
      </c>
      <c r="D297" s="89" t="s">
        <v>1287</v>
      </c>
      <c r="E297" s="95" t="s">
        <v>95</v>
      </c>
      <c r="F297" s="95" t="s">
        <v>98</v>
      </c>
      <c r="G297" s="95">
        <v>5</v>
      </c>
      <c r="H297" s="51">
        <v>0</v>
      </c>
      <c r="I297" s="93">
        <f>H297*G297</f>
        <v>0</v>
      </c>
    </row>
    <row r="298" spans="1:9" ht="48">
      <c r="A298" s="100">
        <v>149</v>
      </c>
      <c r="B298" s="87">
        <v>11</v>
      </c>
      <c r="C298" s="88" t="s">
        <v>1288</v>
      </c>
      <c r="D298" s="89" t="s">
        <v>1287</v>
      </c>
      <c r="E298" s="95" t="s">
        <v>95</v>
      </c>
      <c r="F298" s="95" t="s">
        <v>98</v>
      </c>
      <c r="G298" s="95">
        <v>1</v>
      </c>
      <c r="H298" s="51">
        <v>0</v>
      </c>
      <c r="I298" s="93">
        <f>H298*G298</f>
        <v>0</v>
      </c>
    </row>
    <row r="299" spans="1:9" ht="24">
      <c r="A299" s="100"/>
      <c r="B299" s="87" t="s">
        <v>1289</v>
      </c>
      <c r="C299" s="89" t="s">
        <v>1290</v>
      </c>
      <c r="D299" s="89" t="s">
        <v>1291</v>
      </c>
      <c r="E299" s="95"/>
      <c r="F299" s="95"/>
      <c r="G299" s="95"/>
      <c r="H299" s="178"/>
      <c r="I299" s="93"/>
    </row>
    <row r="300" spans="1:9" ht="15">
      <c r="A300" s="100">
        <v>150</v>
      </c>
      <c r="B300" s="87">
        <v>3</v>
      </c>
      <c r="C300" s="88" t="s">
        <v>1292</v>
      </c>
      <c r="D300" s="89" t="s">
        <v>1293</v>
      </c>
      <c r="E300" s="95" t="s">
        <v>95</v>
      </c>
      <c r="F300" s="95" t="s">
        <v>98</v>
      </c>
      <c r="G300" s="95">
        <v>5</v>
      </c>
      <c r="H300" s="51">
        <v>0</v>
      </c>
      <c r="I300" s="93">
        <f>H300*G300</f>
        <v>0</v>
      </c>
    </row>
    <row r="301" spans="1:9" ht="24">
      <c r="A301" s="100"/>
      <c r="B301" s="87" t="s">
        <v>1294</v>
      </c>
      <c r="C301" s="89" t="s">
        <v>1295</v>
      </c>
      <c r="D301" s="89" t="s">
        <v>1296</v>
      </c>
      <c r="E301" s="95"/>
      <c r="F301" s="95"/>
      <c r="G301" s="95"/>
      <c r="H301" s="178"/>
      <c r="I301" s="156"/>
    </row>
    <row r="302" spans="1:9" ht="24">
      <c r="A302" s="100">
        <v>151</v>
      </c>
      <c r="B302" s="87">
        <v>5</v>
      </c>
      <c r="C302" s="88" t="s">
        <v>1297</v>
      </c>
      <c r="D302" s="89" t="s">
        <v>1298</v>
      </c>
      <c r="E302" s="95"/>
      <c r="F302" s="95"/>
      <c r="G302" s="95"/>
      <c r="H302" s="178"/>
      <c r="I302" s="156"/>
    </row>
    <row r="303" spans="1:9" ht="24">
      <c r="A303" s="100"/>
      <c r="B303" s="87"/>
      <c r="C303" s="89" t="s">
        <v>1299</v>
      </c>
      <c r="D303" s="89" t="s">
        <v>1300</v>
      </c>
      <c r="E303" s="95"/>
      <c r="F303" s="95"/>
      <c r="G303" s="95"/>
      <c r="H303" s="178"/>
      <c r="I303" s="156"/>
    </row>
    <row r="304" spans="1:9" ht="15">
      <c r="A304" s="100"/>
      <c r="B304" s="87"/>
      <c r="C304" s="89" t="s">
        <v>1301</v>
      </c>
      <c r="D304" s="89" t="s">
        <v>1302</v>
      </c>
      <c r="E304" s="95" t="s">
        <v>95</v>
      </c>
      <c r="F304" s="95" t="s">
        <v>98</v>
      </c>
      <c r="G304" s="95">
        <v>6</v>
      </c>
      <c r="H304" s="51">
        <v>0</v>
      </c>
      <c r="I304" s="93">
        <f>H304*G304</f>
        <v>0</v>
      </c>
    </row>
    <row r="305" spans="1:9" ht="15">
      <c r="A305" s="100"/>
      <c r="B305" s="87" t="s">
        <v>1303</v>
      </c>
      <c r="C305" s="88" t="s">
        <v>1304</v>
      </c>
      <c r="D305" s="89" t="s">
        <v>1305</v>
      </c>
      <c r="E305" s="95"/>
      <c r="F305" s="95"/>
      <c r="G305" s="95"/>
      <c r="H305" s="178"/>
      <c r="I305" s="156"/>
    </row>
    <row r="306" spans="1:9" ht="24">
      <c r="A306" s="100">
        <v>152</v>
      </c>
      <c r="B306" s="87">
        <v>101</v>
      </c>
      <c r="C306" s="89" t="s">
        <v>1306</v>
      </c>
      <c r="D306" s="89" t="s">
        <v>1307</v>
      </c>
      <c r="E306" s="95" t="s">
        <v>95</v>
      </c>
      <c r="F306" s="95" t="s">
        <v>98</v>
      </c>
      <c r="G306" s="95">
        <v>6</v>
      </c>
      <c r="H306" s="51">
        <v>0</v>
      </c>
      <c r="I306" s="93">
        <f>H306*G306</f>
        <v>0</v>
      </c>
    </row>
    <row r="307" spans="1:9" ht="24">
      <c r="A307" s="100"/>
      <c r="B307" s="87" t="s">
        <v>1308</v>
      </c>
      <c r="C307" s="88" t="s">
        <v>1309</v>
      </c>
      <c r="D307" s="89" t="s">
        <v>1310</v>
      </c>
      <c r="E307" s="95"/>
      <c r="F307" s="95"/>
      <c r="G307" s="95"/>
      <c r="H307" s="178"/>
      <c r="I307" s="93"/>
    </row>
    <row r="308" spans="1:9" ht="24">
      <c r="A308" s="100">
        <v>153</v>
      </c>
      <c r="B308" s="87">
        <v>5</v>
      </c>
      <c r="C308" s="89" t="s">
        <v>1311</v>
      </c>
      <c r="D308" s="89" t="s">
        <v>1312</v>
      </c>
      <c r="E308" s="95" t="s">
        <v>95</v>
      </c>
      <c r="F308" s="95" t="s">
        <v>98</v>
      </c>
      <c r="G308" s="95">
        <v>10</v>
      </c>
      <c r="H308" s="51">
        <v>0</v>
      </c>
      <c r="I308" s="93">
        <f>H308*G308</f>
        <v>0</v>
      </c>
    </row>
    <row r="309" spans="1:9" ht="24">
      <c r="A309" s="100"/>
      <c r="B309" s="87" t="s">
        <v>1313</v>
      </c>
      <c r="C309" s="88" t="s">
        <v>1314</v>
      </c>
      <c r="D309" s="89" t="s">
        <v>1315</v>
      </c>
      <c r="E309" s="95"/>
      <c r="F309" s="95"/>
      <c r="G309" s="95"/>
      <c r="H309" s="178"/>
      <c r="I309" s="156"/>
    </row>
    <row r="310" spans="1:9" ht="24">
      <c r="A310" s="100">
        <v>154</v>
      </c>
      <c r="B310" s="87">
        <v>15</v>
      </c>
      <c r="C310" s="89" t="s">
        <v>1316</v>
      </c>
      <c r="D310" s="89" t="s">
        <v>1317</v>
      </c>
      <c r="E310" s="95" t="s">
        <v>95</v>
      </c>
      <c r="F310" s="95" t="s">
        <v>98</v>
      </c>
      <c r="G310" s="95">
        <v>3</v>
      </c>
      <c r="H310" s="51">
        <v>0</v>
      </c>
      <c r="I310" s="93">
        <f>H310*G310</f>
        <v>0</v>
      </c>
    </row>
    <row r="311" spans="1:9" ht="24">
      <c r="A311" s="100"/>
      <c r="B311" s="87" t="s">
        <v>1318</v>
      </c>
      <c r="C311" s="89" t="s">
        <v>1319</v>
      </c>
      <c r="D311" s="89" t="s">
        <v>1320</v>
      </c>
      <c r="E311" s="95"/>
      <c r="F311" s="95"/>
      <c r="G311" s="95"/>
      <c r="H311" s="178"/>
      <c r="I311" s="156"/>
    </row>
    <row r="312" spans="1:9" ht="15">
      <c r="A312" s="100">
        <v>155</v>
      </c>
      <c r="B312" s="87">
        <v>1</v>
      </c>
      <c r="C312" s="88" t="s">
        <v>1321</v>
      </c>
      <c r="D312" s="89" t="s">
        <v>1322</v>
      </c>
      <c r="E312" s="95" t="s">
        <v>95</v>
      </c>
      <c r="F312" s="95" t="s">
        <v>98</v>
      </c>
      <c r="G312" s="95">
        <v>10</v>
      </c>
      <c r="H312" s="51">
        <v>0</v>
      </c>
      <c r="I312" s="93">
        <f>H312*G312</f>
        <v>0</v>
      </c>
    </row>
    <row r="313" spans="1:9" ht="24">
      <c r="A313" s="100"/>
      <c r="B313" s="87" t="s">
        <v>1323</v>
      </c>
      <c r="C313" s="89" t="s">
        <v>1324</v>
      </c>
      <c r="D313" s="89" t="s">
        <v>1325</v>
      </c>
      <c r="E313" s="95"/>
      <c r="F313" s="95"/>
      <c r="G313" s="95"/>
      <c r="H313" s="178"/>
      <c r="I313" s="156"/>
    </row>
    <row r="314" spans="1:9" ht="24">
      <c r="A314" s="100">
        <v>156</v>
      </c>
      <c r="B314" s="87">
        <v>6</v>
      </c>
      <c r="C314" s="88" t="s">
        <v>1326</v>
      </c>
      <c r="D314" s="89" t="s">
        <v>1327</v>
      </c>
      <c r="E314" s="95"/>
      <c r="F314" s="95"/>
      <c r="G314" s="95"/>
      <c r="H314" s="178"/>
      <c r="I314" s="156"/>
    </row>
    <row r="315" spans="1:9" ht="24">
      <c r="A315" s="100"/>
      <c r="B315" s="87"/>
      <c r="C315" s="89" t="s">
        <v>1299</v>
      </c>
      <c r="D315" s="89" t="s">
        <v>1300</v>
      </c>
      <c r="E315" s="95" t="s">
        <v>95</v>
      </c>
      <c r="F315" s="95" t="s">
        <v>98</v>
      </c>
      <c r="G315" s="95">
        <v>3</v>
      </c>
      <c r="H315" s="51">
        <v>0</v>
      </c>
      <c r="I315" s="93">
        <f>H315*G315</f>
        <v>0</v>
      </c>
    </row>
    <row r="316" spans="1:9" ht="15">
      <c r="A316" s="100"/>
      <c r="B316" s="87" t="s">
        <v>1328</v>
      </c>
      <c r="C316" s="89" t="s">
        <v>1329</v>
      </c>
      <c r="D316" s="89" t="s">
        <v>1330</v>
      </c>
      <c r="E316" s="95"/>
      <c r="F316" s="95"/>
      <c r="G316" s="95"/>
      <c r="H316" s="178"/>
      <c r="I316" s="156"/>
    </row>
    <row r="317" spans="1:9" ht="36">
      <c r="A317" s="100">
        <v>157</v>
      </c>
      <c r="B317" s="87">
        <v>1</v>
      </c>
      <c r="C317" s="88" t="s">
        <v>1331</v>
      </c>
      <c r="D317" s="89" t="s">
        <v>1332</v>
      </c>
      <c r="E317" s="95" t="s">
        <v>95</v>
      </c>
      <c r="F317" s="95" t="s">
        <v>98</v>
      </c>
      <c r="G317" s="95">
        <v>1</v>
      </c>
      <c r="H317" s="51">
        <v>0</v>
      </c>
      <c r="I317" s="93">
        <f>H317*G317</f>
        <v>0</v>
      </c>
    </row>
    <row r="318" spans="1:9" ht="15">
      <c r="A318" s="100"/>
      <c r="B318" s="87" t="s">
        <v>1333</v>
      </c>
      <c r="C318" s="89" t="s">
        <v>1334</v>
      </c>
      <c r="D318" s="89" t="s">
        <v>1335</v>
      </c>
      <c r="E318" s="95"/>
      <c r="F318" s="95"/>
      <c r="G318" s="95"/>
      <c r="H318" s="178"/>
      <c r="I318" s="156"/>
    </row>
    <row r="319" spans="1:9" ht="15">
      <c r="A319" s="100">
        <v>158</v>
      </c>
      <c r="B319" s="87">
        <v>11</v>
      </c>
      <c r="C319" s="88" t="s">
        <v>1336</v>
      </c>
      <c r="D319" s="89" t="s">
        <v>1337</v>
      </c>
      <c r="E319" s="95" t="s">
        <v>95</v>
      </c>
      <c r="F319" s="95" t="s">
        <v>98</v>
      </c>
      <c r="G319" s="95">
        <v>2</v>
      </c>
      <c r="H319" s="51">
        <v>0</v>
      </c>
      <c r="I319" s="93">
        <f>H319*G319</f>
        <v>0</v>
      </c>
    </row>
    <row r="320" spans="1:9" ht="24">
      <c r="A320" s="100"/>
      <c r="B320" s="87" t="s">
        <v>1338</v>
      </c>
      <c r="C320" s="88" t="s">
        <v>1339</v>
      </c>
      <c r="D320" s="89" t="s">
        <v>1340</v>
      </c>
      <c r="E320" s="95"/>
      <c r="F320" s="95"/>
      <c r="G320" s="95"/>
      <c r="H320" s="178"/>
      <c r="I320" s="156"/>
    </row>
    <row r="321" spans="1:9" ht="15">
      <c r="A321" s="100">
        <v>159</v>
      </c>
      <c r="B321" s="87">
        <v>1</v>
      </c>
      <c r="C321" s="88" t="s">
        <v>1341</v>
      </c>
      <c r="D321" s="89" t="s">
        <v>1342</v>
      </c>
      <c r="E321" s="95"/>
      <c r="F321" s="95"/>
      <c r="G321" s="95"/>
      <c r="H321" s="178"/>
      <c r="I321" s="156"/>
    </row>
    <row r="322" spans="1:9" ht="24">
      <c r="A322" s="100"/>
      <c r="B322" s="87"/>
      <c r="C322" s="89" t="s">
        <v>1343</v>
      </c>
      <c r="D322" s="89" t="s">
        <v>1344</v>
      </c>
      <c r="E322" s="95" t="s">
        <v>95</v>
      </c>
      <c r="F322" s="95" t="s">
        <v>98</v>
      </c>
      <c r="G322" s="95">
        <v>2</v>
      </c>
      <c r="H322" s="51">
        <v>0</v>
      </c>
      <c r="I322" s="93">
        <f>H322*G322</f>
        <v>0</v>
      </c>
    </row>
    <row r="323" spans="1:9" ht="15">
      <c r="A323" s="100"/>
      <c r="B323" s="87" t="s">
        <v>1345</v>
      </c>
      <c r="C323" s="88" t="s">
        <v>1346</v>
      </c>
      <c r="D323" s="89" t="s">
        <v>1347</v>
      </c>
      <c r="E323" s="95"/>
      <c r="F323" s="95"/>
      <c r="G323" s="95"/>
      <c r="H323" s="178"/>
      <c r="I323" s="156"/>
    </row>
    <row r="324" spans="1:9" ht="15">
      <c r="A324" s="100">
        <v>160</v>
      </c>
      <c r="B324" s="87">
        <v>1</v>
      </c>
      <c r="C324" s="89" t="s">
        <v>1348</v>
      </c>
      <c r="D324" s="89" t="s">
        <v>1349</v>
      </c>
      <c r="E324" s="95" t="s">
        <v>95</v>
      </c>
      <c r="F324" s="95" t="s">
        <v>98</v>
      </c>
      <c r="G324" s="95">
        <v>2</v>
      </c>
      <c r="H324" s="51">
        <v>0</v>
      </c>
      <c r="I324" s="93">
        <f>H324*G324</f>
        <v>0</v>
      </c>
    </row>
    <row r="325" spans="1:9" ht="15">
      <c r="A325" s="100"/>
      <c r="B325" s="87" t="s">
        <v>1350</v>
      </c>
      <c r="C325" s="89" t="s">
        <v>1351</v>
      </c>
      <c r="D325" s="89" t="s">
        <v>1352</v>
      </c>
      <c r="E325" s="95"/>
      <c r="F325" s="95"/>
      <c r="G325" s="95"/>
      <c r="H325" s="178"/>
      <c r="I325" s="156"/>
    </row>
    <row r="326" spans="1:9" ht="15">
      <c r="A326" s="100">
        <v>161</v>
      </c>
      <c r="B326" s="87" t="s">
        <v>1353</v>
      </c>
      <c r="C326" s="88" t="s">
        <v>1354</v>
      </c>
      <c r="D326" s="89" t="s">
        <v>1355</v>
      </c>
      <c r="E326" s="95" t="s">
        <v>95</v>
      </c>
      <c r="F326" s="95" t="s">
        <v>98</v>
      </c>
      <c r="G326" s="95">
        <v>2</v>
      </c>
      <c r="H326" s="51">
        <v>0</v>
      </c>
      <c r="I326" s="93">
        <f>H326*G326</f>
        <v>0</v>
      </c>
    </row>
    <row r="327" spans="1:9" ht="15">
      <c r="A327" s="100"/>
      <c r="B327" s="87" t="s">
        <v>1356</v>
      </c>
      <c r="C327" s="89" t="s">
        <v>1357</v>
      </c>
      <c r="D327" s="89" t="s">
        <v>1358</v>
      </c>
      <c r="E327" s="95"/>
      <c r="F327" s="95"/>
      <c r="G327" s="95"/>
      <c r="H327" s="178"/>
      <c r="I327" s="156"/>
    </row>
    <row r="328" spans="1:9" ht="15">
      <c r="A328" s="100">
        <v>162</v>
      </c>
      <c r="B328" s="87">
        <v>11</v>
      </c>
      <c r="C328" s="88" t="s">
        <v>1359</v>
      </c>
      <c r="D328" s="89" t="s">
        <v>1359</v>
      </c>
      <c r="E328" s="95" t="s">
        <v>95</v>
      </c>
      <c r="F328" s="95" t="s">
        <v>98</v>
      </c>
      <c r="G328" s="95">
        <v>1</v>
      </c>
      <c r="H328" s="51">
        <v>0</v>
      </c>
      <c r="I328" s="93">
        <f>H328*G328</f>
        <v>0</v>
      </c>
    </row>
    <row r="329" spans="1:9" ht="15">
      <c r="A329" s="100"/>
      <c r="B329" s="87" t="s">
        <v>1360</v>
      </c>
      <c r="C329" s="89" t="s">
        <v>1361</v>
      </c>
      <c r="D329" s="89" t="s">
        <v>1362</v>
      </c>
      <c r="E329" s="95"/>
      <c r="F329" s="95"/>
      <c r="G329" s="95"/>
      <c r="H329" s="178"/>
      <c r="I329" s="156"/>
    </row>
    <row r="330" spans="1:9" ht="24">
      <c r="A330" s="100">
        <v>163</v>
      </c>
      <c r="B330" s="87">
        <v>1</v>
      </c>
      <c r="C330" s="88" t="s">
        <v>1363</v>
      </c>
      <c r="D330" s="89" t="s">
        <v>1364</v>
      </c>
      <c r="E330" s="95" t="s">
        <v>95</v>
      </c>
      <c r="F330" s="95" t="s">
        <v>98</v>
      </c>
      <c r="G330" s="95">
        <v>2</v>
      </c>
      <c r="H330" s="51">
        <v>0</v>
      </c>
      <c r="I330" s="93">
        <f>H330*G330</f>
        <v>0</v>
      </c>
    </row>
    <row r="331" spans="1:9" ht="15">
      <c r="A331" s="100"/>
      <c r="B331" s="87" t="s">
        <v>1365</v>
      </c>
      <c r="C331" s="89" t="s">
        <v>1366</v>
      </c>
      <c r="D331" s="89" t="s">
        <v>1367</v>
      </c>
      <c r="E331" s="95"/>
      <c r="F331" s="95"/>
      <c r="G331" s="95"/>
      <c r="H331" s="178"/>
      <c r="I331" s="156"/>
    </row>
    <row r="332" spans="1:9" ht="15">
      <c r="A332" s="100">
        <v>164</v>
      </c>
      <c r="B332" s="87">
        <v>11</v>
      </c>
      <c r="C332" s="88" t="s">
        <v>1368</v>
      </c>
      <c r="D332" s="89" t="s">
        <v>1369</v>
      </c>
      <c r="E332" s="95" t="s">
        <v>95</v>
      </c>
      <c r="F332" s="95" t="s">
        <v>98</v>
      </c>
      <c r="G332" s="95">
        <v>19</v>
      </c>
      <c r="H332" s="51">
        <v>0</v>
      </c>
      <c r="I332" s="93">
        <f>H332*G332</f>
        <v>0</v>
      </c>
    </row>
    <row r="333" spans="1:9" ht="24">
      <c r="A333" s="100"/>
      <c r="B333" s="87" t="s">
        <v>1370</v>
      </c>
      <c r="C333" s="89" t="s">
        <v>1371</v>
      </c>
      <c r="D333" s="89" t="s">
        <v>1372</v>
      </c>
      <c r="E333" s="95"/>
      <c r="F333" s="95"/>
      <c r="G333" s="95"/>
      <c r="H333" s="178"/>
      <c r="I333" s="156"/>
    </row>
    <row r="334" spans="1:9" ht="15">
      <c r="A334" s="100">
        <v>165</v>
      </c>
      <c r="B334" s="87">
        <v>5</v>
      </c>
      <c r="C334" s="88" t="s">
        <v>1373</v>
      </c>
      <c r="D334" s="89" t="s">
        <v>1374</v>
      </c>
      <c r="E334" s="95" t="s">
        <v>95</v>
      </c>
      <c r="F334" s="95" t="s">
        <v>98</v>
      </c>
      <c r="G334" s="95">
        <v>3</v>
      </c>
      <c r="H334" s="51">
        <v>0</v>
      </c>
      <c r="I334" s="93">
        <f>H334*G334</f>
        <v>0</v>
      </c>
    </row>
    <row r="335" spans="1:9" ht="36">
      <c r="A335" s="100"/>
      <c r="B335" s="87" t="s">
        <v>1375</v>
      </c>
      <c r="C335" s="88" t="s">
        <v>1376</v>
      </c>
      <c r="D335" s="89" t="s">
        <v>1377</v>
      </c>
      <c r="E335" s="95"/>
      <c r="F335" s="95"/>
      <c r="G335" s="95"/>
      <c r="H335" s="178"/>
      <c r="I335" s="156"/>
    </row>
    <row r="336" spans="1:9" ht="48">
      <c r="A336" s="100">
        <v>166</v>
      </c>
      <c r="B336" s="87">
        <v>5</v>
      </c>
      <c r="C336" s="88" t="s">
        <v>1378</v>
      </c>
      <c r="D336" s="89" t="s">
        <v>1379</v>
      </c>
      <c r="E336" s="95" t="s">
        <v>95</v>
      </c>
      <c r="F336" s="95" t="s">
        <v>98</v>
      </c>
      <c r="G336" s="95">
        <v>3</v>
      </c>
      <c r="H336" s="51">
        <v>0</v>
      </c>
      <c r="I336" s="93">
        <f>H336*G336</f>
        <v>0</v>
      </c>
    </row>
    <row r="337" spans="1:9" ht="24">
      <c r="A337" s="100"/>
      <c r="B337" s="87" t="s">
        <v>1380</v>
      </c>
      <c r="C337" s="89" t="s">
        <v>1381</v>
      </c>
      <c r="D337" s="89" t="s">
        <v>1382</v>
      </c>
      <c r="E337" s="95"/>
      <c r="F337" s="95"/>
      <c r="G337" s="95"/>
      <c r="H337" s="178"/>
      <c r="I337" s="156"/>
    </row>
    <row r="338" spans="1:9" ht="15">
      <c r="A338" s="100">
        <v>167</v>
      </c>
      <c r="B338" s="87">
        <v>13</v>
      </c>
      <c r="C338" s="88" t="s">
        <v>1383</v>
      </c>
      <c r="D338" s="89" t="s">
        <v>1384</v>
      </c>
      <c r="E338" s="95"/>
      <c r="F338" s="95"/>
      <c r="G338" s="95"/>
      <c r="H338" s="178"/>
      <c r="I338" s="156"/>
    </row>
    <row r="339" spans="1:9" ht="15">
      <c r="A339" s="100"/>
      <c r="B339" s="87"/>
      <c r="C339" s="89" t="s">
        <v>1385</v>
      </c>
      <c r="D339" s="89" t="s">
        <v>1386</v>
      </c>
      <c r="E339" s="95"/>
      <c r="F339" s="95"/>
      <c r="G339" s="95"/>
      <c r="H339" s="178"/>
      <c r="I339" s="156"/>
    </row>
    <row r="340" spans="1:9" ht="15">
      <c r="A340" s="100"/>
      <c r="B340" s="87"/>
      <c r="C340" s="88" t="s">
        <v>1387</v>
      </c>
      <c r="D340" s="89" t="s">
        <v>1388</v>
      </c>
      <c r="E340" s="95"/>
      <c r="F340" s="95"/>
      <c r="G340" s="95"/>
      <c r="H340" s="178"/>
      <c r="I340" s="156"/>
    </row>
    <row r="341" spans="1:9" ht="15">
      <c r="A341" s="100"/>
      <c r="B341" s="87"/>
      <c r="C341" s="88" t="s">
        <v>1389</v>
      </c>
      <c r="D341" s="89" t="s">
        <v>1390</v>
      </c>
      <c r="E341" s="95" t="s">
        <v>95</v>
      </c>
      <c r="F341" s="95" t="s">
        <v>98</v>
      </c>
      <c r="G341" s="95">
        <v>10</v>
      </c>
      <c r="H341" s="51">
        <v>0</v>
      </c>
      <c r="I341" s="93">
        <f>H341*G341</f>
        <v>0</v>
      </c>
    </row>
    <row r="342" spans="1:9" ht="15">
      <c r="A342" s="100"/>
      <c r="B342" s="87" t="s">
        <v>1391</v>
      </c>
      <c r="C342" s="89" t="s">
        <v>1392</v>
      </c>
      <c r="D342" s="89" t="s">
        <v>1393</v>
      </c>
      <c r="E342" s="95"/>
      <c r="F342" s="95"/>
      <c r="G342" s="95"/>
      <c r="H342" s="178"/>
      <c r="I342" s="156"/>
    </row>
    <row r="343" spans="1:9" ht="15">
      <c r="A343" s="100">
        <v>168</v>
      </c>
      <c r="B343" s="87">
        <v>5</v>
      </c>
      <c r="C343" s="88" t="s">
        <v>1394</v>
      </c>
      <c r="D343" s="89" t="s">
        <v>1395</v>
      </c>
      <c r="E343" s="95"/>
      <c r="F343" s="95"/>
      <c r="G343" s="95"/>
      <c r="H343" s="178"/>
      <c r="I343" s="156"/>
    </row>
    <row r="344" spans="1:9" ht="15">
      <c r="A344" s="100"/>
      <c r="B344" s="87"/>
      <c r="C344" s="89" t="s">
        <v>1396</v>
      </c>
      <c r="D344" s="89" t="s">
        <v>1397</v>
      </c>
      <c r="E344" s="95"/>
      <c r="F344" s="95"/>
      <c r="G344" s="95"/>
      <c r="H344" s="178"/>
      <c r="I344" s="156"/>
    </row>
    <row r="345" spans="1:9" ht="15">
      <c r="A345" s="100"/>
      <c r="B345" s="87"/>
      <c r="C345" s="88" t="s">
        <v>1398</v>
      </c>
      <c r="D345" s="89" t="s">
        <v>1399</v>
      </c>
      <c r="E345" s="95" t="s">
        <v>95</v>
      </c>
      <c r="F345" s="95" t="s">
        <v>98</v>
      </c>
      <c r="G345" s="95">
        <v>10</v>
      </c>
      <c r="H345" s="51">
        <v>0</v>
      </c>
      <c r="I345" s="93">
        <f>H345*G345</f>
        <v>0</v>
      </c>
    </row>
    <row r="346" spans="1:9" ht="15">
      <c r="A346" s="100"/>
      <c r="B346" s="87" t="s">
        <v>1400</v>
      </c>
      <c r="C346" s="88" t="s">
        <v>1401</v>
      </c>
      <c r="D346" s="89" t="s">
        <v>1402</v>
      </c>
      <c r="E346" s="95"/>
      <c r="F346" s="95"/>
      <c r="G346" s="95"/>
      <c r="H346" s="178"/>
      <c r="I346" s="156"/>
    </row>
    <row r="347" spans="1:9" ht="15">
      <c r="A347" s="100">
        <v>169</v>
      </c>
      <c r="B347" s="87">
        <v>2</v>
      </c>
      <c r="C347" s="88" t="s">
        <v>1403</v>
      </c>
      <c r="D347" s="89" t="s">
        <v>1404</v>
      </c>
      <c r="E347" s="95" t="s">
        <v>95</v>
      </c>
      <c r="F347" s="95" t="s">
        <v>98</v>
      </c>
      <c r="G347" s="95">
        <v>3</v>
      </c>
      <c r="H347" s="51">
        <v>0</v>
      </c>
      <c r="I347" s="93">
        <f>H347*G347</f>
        <v>0</v>
      </c>
    </row>
    <row r="348" spans="1:9" ht="15">
      <c r="A348" s="100"/>
      <c r="B348" s="87" t="s">
        <v>1405</v>
      </c>
      <c r="C348" s="88" t="s">
        <v>1406</v>
      </c>
      <c r="D348" s="89" t="s">
        <v>1407</v>
      </c>
      <c r="E348" s="95"/>
      <c r="F348" s="95"/>
      <c r="G348" s="95"/>
      <c r="H348" s="178"/>
      <c r="I348" s="156"/>
    </row>
    <row r="349" spans="1:9" ht="15">
      <c r="A349" s="100">
        <v>170</v>
      </c>
      <c r="B349" s="87" t="s">
        <v>1408</v>
      </c>
      <c r="C349" s="88" t="s">
        <v>1409</v>
      </c>
      <c r="D349" s="89" t="s">
        <v>1410</v>
      </c>
      <c r="E349" s="95" t="s">
        <v>95</v>
      </c>
      <c r="F349" s="95" t="s">
        <v>98</v>
      </c>
      <c r="G349" s="95">
        <v>1</v>
      </c>
      <c r="H349" s="51">
        <v>0</v>
      </c>
      <c r="I349" s="93">
        <f>H349*G349</f>
        <v>0</v>
      </c>
    </row>
    <row r="350" spans="1:9" ht="15">
      <c r="A350" s="100">
        <v>171</v>
      </c>
      <c r="B350" s="87">
        <v>52</v>
      </c>
      <c r="C350" s="88" t="s">
        <v>1411</v>
      </c>
      <c r="D350" s="89" t="s">
        <v>1412</v>
      </c>
      <c r="E350" s="95" t="s">
        <v>95</v>
      </c>
      <c r="F350" s="95" t="s">
        <v>98</v>
      </c>
      <c r="G350" s="95">
        <v>6</v>
      </c>
      <c r="H350" s="51">
        <v>0</v>
      </c>
      <c r="I350" s="93">
        <f>H350*G350</f>
        <v>0</v>
      </c>
    </row>
    <row r="351" spans="1:9" ht="15">
      <c r="A351" s="100">
        <v>172</v>
      </c>
      <c r="B351" s="87">
        <v>62</v>
      </c>
      <c r="C351" s="89" t="s">
        <v>1413</v>
      </c>
      <c r="D351" s="89" t="s">
        <v>1414</v>
      </c>
      <c r="E351" s="95" t="s">
        <v>95</v>
      </c>
      <c r="F351" s="95" t="s">
        <v>98</v>
      </c>
      <c r="G351" s="95">
        <v>3</v>
      </c>
      <c r="H351" s="51">
        <v>0</v>
      </c>
      <c r="I351" s="93">
        <f>H351*G351</f>
        <v>0</v>
      </c>
    </row>
    <row r="352" spans="1:9" ht="24">
      <c r="A352" s="100"/>
      <c r="B352" s="87" t="s">
        <v>1415</v>
      </c>
      <c r="C352" s="88" t="s">
        <v>1416</v>
      </c>
      <c r="D352" s="89" t="s">
        <v>1417</v>
      </c>
      <c r="E352" s="95"/>
      <c r="F352" s="95"/>
      <c r="G352" s="95"/>
      <c r="H352" s="178"/>
      <c r="I352" s="156"/>
    </row>
    <row r="353" spans="1:9" ht="15">
      <c r="A353" s="100">
        <v>173</v>
      </c>
      <c r="B353" s="87">
        <v>2</v>
      </c>
      <c r="C353" s="89" t="s">
        <v>1418</v>
      </c>
      <c r="D353" s="89" t="s">
        <v>1419</v>
      </c>
      <c r="E353" s="95"/>
      <c r="F353" s="95"/>
      <c r="G353" s="95"/>
      <c r="H353" s="178"/>
      <c r="I353" s="156"/>
    </row>
    <row r="354" spans="1:9" ht="36">
      <c r="A354" s="100"/>
      <c r="B354" s="87"/>
      <c r="C354" s="88" t="s">
        <v>1420</v>
      </c>
      <c r="D354" s="89" t="s">
        <v>1421</v>
      </c>
      <c r="E354" s="95"/>
      <c r="F354" s="95"/>
      <c r="G354" s="95"/>
      <c r="H354" s="178"/>
      <c r="I354" s="156"/>
    </row>
    <row r="355" spans="1:9" ht="24">
      <c r="A355" s="100"/>
      <c r="B355" s="87"/>
      <c r="C355" s="88" t="s">
        <v>1422</v>
      </c>
      <c r="D355" s="89" t="s">
        <v>1423</v>
      </c>
      <c r="E355" s="95"/>
      <c r="F355" s="95"/>
      <c r="G355" s="95"/>
      <c r="H355" s="178"/>
      <c r="I355" s="156"/>
    </row>
    <row r="356" spans="1:9" ht="24">
      <c r="A356" s="100"/>
      <c r="B356" s="87"/>
      <c r="C356" s="89" t="s">
        <v>1424</v>
      </c>
      <c r="D356" s="89" t="s">
        <v>1425</v>
      </c>
      <c r="E356" s="95" t="s">
        <v>95</v>
      </c>
      <c r="F356" s="95" t="s">
        <v>98</v>
      </c>
      <c r="G356" s="95">
        <v>7</v>
      </c>
      <c r="H356" s="51">
        <v>0</v>
      </c>
      <c r="I356" s="93">
        <f>H356*G356</f>
        <v>0</v>
      </c>
    </row>
    <row r="357" spans="1:9" ht="15">
      <c r="A357" s="100">
        <v>174</v>
      </c>
      <c r="B357" s="87">
        <v>12</v>
      </c>
      <c r="C357" s="88" t="s">
        <v>1418</v>
      </c>
      <c r="D357" s="89" t="s">
        <v>1419</v>
      </c>
      <c r="E357" s="95"/>
      <c r="F357" s="95"/>
      <c r="G357" s="95"/>
      <c r="H357" s="178"/>
      <c r="I357" s="156"/>
    </row>
    <row r="358" spans="1:9" ht="24">
      <c r="A358" s="100"/>
      <c r="B358" s="87"/>
      <c r="C358" s="88" t="s">
        <v>1426</v>
      </c>
      <c r="D358" s="89" t="s">
        <v>1421</v>
      </c>
      <c r="E358" s="95"/>
      <c r="F358" s="95"/>
      <c r="G358" s="95"/>
      <c r="H358" s="178"/>
      <c r="I358" s="156"/>
    </row>
    <row r="359" spans="1:9" ht="24">
      <c r="A359" s="100"/>
      <c r="B359" s="87"/>
      <c r="C359" s="89" t="s">
        <v>1422</v>
      </c>
      <c r="D359" s="89" t="s">
        <v>1423</v>
      </c>
      <c r="E359" s="95"/>
      <c r="F359" s="95"/>
      <c r="G359" s="95"/>
      <c r="H359" s="178"/>
      <c r="I359" s="156"/>
    </row>
    <row r="360" spans="1:9" ht="15">
      <c r="A360" s="100"/>
      <c r="B360" s="87"/>
      <c r="C360" s="88" t="s">
        <v>1427</v>
      </c>
      <c r="D360" s="89" t="s">
        <v>1428</v>
      </c>
      <c r="E360" s="95" t="s">
        <v>95</v>
      </c>
      <c r="F360" s="95" t="s">
        <v>98</v>
      </c>
      <c r="G360" s="95">
        <v>2</v>
      </c>
      <c r="H360" s="51">
        <v>0</v>
      </c>
      <c r="I360" s="93">
        <f>H360*G360</f>
        <v>0</v>
      </c>
    </row>
    <row r="361" spans="1:9" ht="15">
      <c r="A361" s="100"/>
      <c r="B361" s="87" t="s">
        <v>1429</v>
      </c>
      <c r="C361" s="89" t="s">
        <v>1430</v>
      </c>
      <c r="D361" s="89" t="s">
        <v>1431</v>
      </c>
      <c r="E361" s="95"/>
      <c r="F361" s="95"/>
      <c r="G361" s="95"/>
      <c r="H361" s="178"/>
      <c r="I361" s="156"/>
    </row>
    <row r="362" spans="1:9" ht="15">
      <c r="A362" s="100">
        <v>175</v>
      </c>
      <c r="B362" s="87">
        <v>2</v>
      </c>
      <c r="C362" s="88" t="s">
        <v>1432</v>
      </c>
      <c r="D362" s="89" t="s">
        <v>1433</v>
      </c>
      <c r="E362" s="95" t="s">
        <v>95</v>
      </c>
      <c r="F362" s="95" t="s">
        <v>98</v>
      </c>
      <c r="G362" s="95">
        <v>4</v>
      </c>
      <c r="H362" s="51">
        <v>0</v>
      </c>
      <c r="I362" s="93">
        <f>H362*G362</f>
        <v>0</v>
      </c>
    </row>
    <row r="363" spans="1:9" ht="24">
      <c r="A363" s="100"/>
      <c r="B363" s="87" t="s">
        <v>1434</v>
      </c>
      <c r="C363" s="89" t="s">
        <v>1435</v>
      </c>
      <c r="D363" s="89" t="s">
        <v>1436</v>
      </c>
      <c r="E363" s="95"/>
      <c r="F363" s="95"/>
      <c r="G363" s="95"/>
      <c r="H363" s="178"/>
      <c r="I363" s="156"/>
    </row>
    <row r="364" spans="1:9" ht="36">
      <c r="A364" s="100">
        <v>176</v>
      </c>
      <c r="B364" s="87">
        <v>5</v>
      </c>
      <c r="C364" s="88" t="s">
        <v>1437</v>
      </c>
      <c r="D364" s="89" t="s">
        <v>1438</v>
      </c>
      <c r="E364" s="95" t="s">
        <v>95</v>
      </c>
      <c r="F364" s="95" t="s">
        <v>98</v>
      </c>
      <c r="G364" s="95">
        <v>5</v>
      </c>
      <c r="H364" s="51">
        <v>0</v>
      </c>
      <c r="I364" s="93">
        <f>H364*G364</f>
        <v>0</v>
      </c>
    </row>
    <row r="365" spans="1:9" ht="36">
      <c r="A365" s="100"/>
      <c r="B365" s="87" t="s">
        <v>1439</v>
      </c>
      <c r="C365" s="88" t="s">
        <v>1440</v>
      </c>
      <c r="D365" s="89" t="s">
        <v>1441</v>
      </c>
      <c r="E365" s="95"/>
      <c r="F365" s="95"/>
      <c r="G365" s="95"/>
      <c r="H365" s="178"/>
      <c r="I365" s="156"/>
    </row>
    <row r="366" spans="1:9" ht="24">
      <c r="A366" s="100">
        <v>177</v>
      </c>
      <c r="B366" s="87">
        <v>5</v>
      </c>
      <c r="C366" s="88" t="s">
        <v>1442</v>
      </c>
      <c r="D366" s="89" t="s">
        <v>1443</v>
      </c>
      <c r="E366" s="95" t="s">
        <v>95</v>
      </c>
      <c r="F366" s="95" t="s">
        <v>98</v>
      </c>
      <c r="G366" s="95">
        <v>2</v>
      </c>
      <c r="H366" s="51">
        <v>0</v>
      </c>
      <c r="I366" s="93">
        <f>H366*G366</f>
        <v>0</v>
      </c>
    </row>
    <row r="367" spans="1:9" ht="24">
      <c r="A367" s="100"/>
      <c r="B367" s="87" t="s">
        <v>1444</v>
      </c>
      <c r="C367" s="88" t="s">
        <v>1445</v>
      </c>
      <c r="D367" s="89" t="s">
        <v>1446</v>
      </c>
      <c r="E367" s="95"/>
      <c r="F367" s="95"/>
      <c r="G367" s="95"/>
      <c r="H367" s="178"/>
      <c r="I367" s="156"/>
    </row>
    <row r="368" spans="1:9" ht="15">
      <c r="A368" s="100">
        <v>178</v>
      </c>
      <c r="B368" s="87">
        <v>5</v>
      </c>
      <c r="C368" s="88" t="s">
        <v>1447</v>
      </c>
      <c r="D368" s="89" t="s">
        <v>1448</v>
      </c>
      <c r="E368" s="95" t="s">
        <v>95</v>
      </c>
      <c r="F368" s="95" t="s">
        <v>98</v>
      </c>
      <c r="G368" s="95">
        <v>8</v>
      </c>
      <c r="H368" s="51">
        <v>0</v>
      </c>
      <c r="I368" s="93">
        <f>H368*G368</f>
        <v>0</v>
      </c>
    </row>
    <row r="369" spans="1:9" ht="15">
      <c r="A369" s="100"/>
      <c r="B369" s="87" t="s">
        <v>1449</v>
      </c>
      <c r="C369" s="88" t="s">
        <v>1450</v>
      </c>
      <c r="D369" s="89" t="s">
        <v>1451</v>
      </c>
      <c r="E369" s="95"/>
      <c r="F369" s="95"/>
      <c r="G369" s="95"/>
      <c r="H369" s="178"/>
      <c r="I369" s="156"/>
    </row>
    <row r="370" spans="1:9" ht="24">
      <c r="A370" s="100">
        <v>179</v>
      </c>
      <c r="B370" s="87">
        <v>1</v>
      </c>
      <c r="C370" s="88" t="s">
        <v>1452</v>
      </c>
      <c r="D370" s="89" t="s">
        <v>1453</v>
      </c>
      <c r="E370" s="95" t="s">
        <v>95</v>
      </c>
      <c r="F370" s="95" t="s">
        <v>98</v>
      </c>
      <c r="G370" s="95">
        <v>8</v>
      </c>
      <c r="H370" s="51">
        <v>0</v>
      </c>
      <c r="I370" s="93">
        <f>H370*G370</f>
        <v>0</v>
      </c>
    </row>
    <row r="371" spans="1:9" ht="24">
      <c r="A371" s="100">
        <v>180</v>
      </c>
      <c r="B371" s="87" t="s">
        <v>1454</v>
      </c>
      <c r="C371" s="88" t="s">
        <v>1455</v>
      </c>
      <c r="D371" s="89" t="s">
        <v>1456</v>
      </c>
      <c r="E371" s="95" t="s">
        <v>95</v>
      </c>
      <c r="F371" s="95" t="s">
        <v>98</v>
      </c>
      <c r="G371" s="95">
        <v>1</v>
      </c>
      <c r="H371" s="51">
        <v>0</v>
      </c>
      <c r="I371" s="93">
        <f>H371*G371</f>
        <v>0</v>
      </c>
    </row>
    <row r="372" spans="1:9" ht="15">
      <c r="A372" s="100"/>
      <c r="B372" s="87" t="s">
        <v>1457</v>
      </c>
      <c r="C372" s="89" t="s">
        <v>1458</v>
      </c>
      <c r="D372" s="89" t="s">
        <v>1459</v>
      </c>
      <c r="E372" s="95"/>
      <c r="F372" s="95"/>
      <c r="G372" s="95"/>
      <c r="H372" s="178"/>
      <c r="I372" s="156"/>
    </row>
    <row r="373" spans="1:9" ht="15">
      <c r="A373" s="100">
        <v>181</v>
      </c>
      <c r="B373" s="87">
        <v>110</v>
      </c>
      <c r="C373" s="88" t="s">
        <v>1460</v>
      </c>
      <c r="D373" s="89" t="s">
        <v>1461</v>
      </c>
      <c r="E373" s="95" t="s">
        <v>95</v>
      </c>
      <c r="F373" s="95" t="s">
        <v>98</v>
      </c>
      <c r="G373" s="95">
        <v>14</v>
      </c>
      <c r="H373" s="51">
        <v>0</v>
      </c>
      <c r="I373" s="93">
        <f>H373*G373</f>
        <v>0</v>
      </c>
    </row>
    <row r="374" spans="1:9" ht="24">
      <c r="A374" s="100">
        <v>182</v>
      </c>
      <c r="B374" s="87">
        <v>120</v>
      </c>
      <c r="C374" s="89" t="s">
        <v>1462</v>
      </c>
      <c r="D374" s="89" t="s">
        <v>1463</v>
      </c>
      <c r="E374" s="95" t="s">
        <v>95</v>
      </c>
      <c r="F374" s="95" t="s">
        <v>98</v>
      </c>
      <c r="G374" s="95">
        <v>13</v>
      </c>
      <c r="H374" s="51">
        <v>0</v>
      </c>
      <c r="I374" s="93">
        <f>H374*G374</f>
        <v>0</v>
      </c>
    </row>
    <row r="375" spans="1:9" ht="24">
      <c r="A375" s="100">
        <v>183</v>
      </c>
      <c r="B375" s="87">
        <v>130</v>
      </c>
      <c r="C375" s="88" t="s">
        <v>1464</v>
      </c>
      <c r="D375" s="89" t="s">
        <v>1465</v>
      </c>
      <c r="E375" s="95" t="s">
        <v>95</v>
      </c>
      <c r="F375" s="95" t="s">
        <v>98</v>
      </c>
      <c r="G375" s="95">
        <v>3</v>
      </c>
      <c r="H375" s="51">
        <v>0</v>
      </c>
      <c r="I375" s="93">
        <f>H375*G375</f>
        <v>0</v>
      </c>
    </row>
    <row r="376" spans="1:9" ht="24">
      <c r="A376" s="100"/>
      <c r="B376" s="87" t="s">
        <v>1466</v>
      </c>
      <c r="C376" s="88" t="s">
        <v>1467</v>
      </c>
      <c r="D376" s="89" t="s">
        <v>1468</v>
      </c>
      <c r="E376" s="95"/>
      <c r="F376" s="95"/>
      <c r="G376" s="95"/>
      <c r="H376" s="178"/>
      <c r="I376" s="156"/>
    </row>
    <row r="377" spans="1:9" ht="15">
      <c r="A377" s="100">
        <v>184</v>
      </c>
      <c r="B377" s="87">
        <v>1</v>
      </c>
      <c r="C377" s="88" t="s">
        <v>1469</v>
      </c>
      <c r="D377" s="89" t="s">
        <v>1469</v>
      </c>
      <c r="E377" s="95" t="s">
        <v>96</v>
      </c>
      <c r="F377" s="95" t="s">
        <v>96</v>
      </c>
      <c r="G377" s="95">
        <v>176</v>
      </c>
      <c r="H377" s="51">
        <v>0</v>
      </c>
      <c r="I377" s="93">
        <f>H377*G377</f>
        <v>0</v>
      </c>
    </row>
    <row r="378" spans="1:9" ht="15">
      <c r="A378" s="100">
        <v>185</v>
      </c>
      <c r="B378" s="87">
        <v>2</v>
      </c>
      <c r="C378" s="88" t="s">
        <v>1470</v>
      </c>
      <c r="D378" s="89" t="s">
        <v>1470</v>
      </c>
      <c r="E378" s="95" t="s">
        <v>96</v>
      </c>
      <c r="F378" s="95" t="s">
        <v>96</v>
      </c>
      <c r="G378" s="95">
        <v>99</v>
      </c>
      <c r="H378" s="51">
        <v>0</v>
      </c>
      <c r="I378" s="93">
        <f>H378*G378</f>
        <v>0</v>
      </c>
    </row>
    <row r="379" spans="1:9" ht="15">
      <c r="A379" s="100">
        <v>186</v>
      </c>
      <c r="B379" s="87">
        <v>3</v>
      </c>
      <c r="C379" s="89" t="s">
        <v>1471</v>
      </c>
      <c r="D379" s="89" t="s">
        <v>1471</v>
      </c>
      <c r="E379" s="95" t="s">
        <v>96</v>
      </c>
      <c r="F379" s="95" t="s">
        <v>96</v>
      </c>
      <c r="G379" s="95">
        <v>52</v>
      </c>
      <c r="H379" s="51">
        <v>0</v>
      </c>
      <c r="I379" s="93">
        <f>H379*G379</f>
        <v>0</v>
      </c>
    </row>
    <row r="380" spans="1:9" ht="15">
      <c r="A380" s="100">
        <v>187</v>
      </c>
      <c r="B380" s="87">
        <v>4</v>
      </c>
      <c r="C380" s="88" t="s">
        <v>1472</v>
      </c>
      <c r="D380" s="89" t="s">
        <v>1472</v>
      </c>
      <c r="E380" s="95" t="s">
        <v>96</v>
      </c>
      <c r="F380" s="95" t="s">
        <v>96</v>
      </c>
      <c r="G380" s="95">
        <v>29</v>
      </c>
      <c r="H380" s="51">
        <v>0</v>
      </c>
      <c r="I380" s="93">
        <f>H380*G380</f>
        <v>0</v>
      </c>
    </row>
    <row r="381" spans="1:9" ht="15">
      <c r="A381" s="100">
        <v>188</v>
      </c>
      <c r="B381" s="87">
        <v>5</v>
      </c>
      <c r="C381" s="88" t="s">
        <v>1473</v>
      </c>
      <c r="D381" s="89" t="s">
        <v>1473</v>
      </c>
      <c r="E381" s="95" t="s">
        <v>96</v>
      </c>
      <c r="F381" s="95" t="s">
        <v>96</v>
      </c>
      <c r="G381" s="95">
        <v>22</v>
      </c>
      <c r="H381" s="51">
        <v>0</v>
      </c>
      <c r="I381" s="93">
        <f>H381*G381</f>
        <v>0</v>
      </c>
    </row>
    <row r="382" spans="1:9" ht="24">
      <c r="A382" s="100"/>
      <c r="B382" s="87" t="s">
        <v>900</v>
      </c>
      <c r="C382" s="89" t="s">
        <v>901</v>
      </c>
      <c r="D382" s="89" t="s">
        <v>902</v>
      </c>
      <c r="E382" s="95"/>
      <c r="F382" s="95"/>
      <c r="G382" s="95"/>
      <c r="H382" s="178"/>
      <c r="I382" s="156"/>
    </row>
    <row r="383" spans="1:9" ht="15">
      <c r="A383" s="100">
        <v>189</v>
      </c>
      <c r="B383" s="87">
        <v>15</v>
      </c>
      <c r="C383" s="88" t="s">
        <v>903</v>
      </c>
      <c r="D383" s="89" t="s">
        <v>903</v>
      </c>
      <c r="E383" s="95" t="s">
        <v>96</v>
      </c>
      <c r="F383" s="95" t="s">
        <v>96</v>
      </c>
      <c r="G383" s="95">
        <v>8</v>
      </c>
      <c r="H383" s="51">
        <v>0</v>
      </c>
      <c r="I383" s="93">
        <f>H383*G383</f>
        <v>0</v>
      </c>
    </row>
    <row r="384" spans="1:9" ht="15">
      <c r="A384" s="100">
        <v>190</v>
      </c>
      <c r="B384" s="87">
        <v>20</v>
      </c>
      <c r="C384" s="89" t="s">
        <v>905</v>
      </c>
      <c r="D384" s="89" t="s">
        <v>905</v>
      </c>
      <c r="E384" s="95" t="s">
        <v>96</v>
      </c>
      <c r="F384" s="95" t="s">
        <v>96</v>
      </c>
      <c r="G384" s="95">
        <v>21</v>
      </c>
      <c r="H384" s="51">
        <v>0</v>
      </c>
      <c r="I384" s="93">
        <f>H384*G384</f>
        <v>0</v>
      </c>
    </row>
    <row r="385" spans="1:9" ht="15">
      <c r="A385" s="100">
        <v>191</v>
      </c>
      <c r="B385" s="87">
        <v>25</v>
      </c>
      <c r="C385" s="88" t="s">
        <v>906</v>
      </c>
      <c r="D385" s="89" t="s">
        <v>906</v>
      </c>
      <c r="E385" s="95" t="s">
        <v>96</v>
      </c>
      <c r="F385" s="95" t="s">
        <v>96</v>
      </c>
      <c r="G385" s="95">
        <v>4</v>
      </c>
      <c r="H385" s="51">
        <v>0</v>
      </c>
      <c r="I385" s="93">
        <f>H385*G385</f>
        <v>0</v>
      </c>
    </row>
    <row r="386" spans="1:9" ht="15">
      <c r="A386" s="100">
        <v>192</v>
      </c>
      <c r="B386" s="87">
        <v>32</v>
      </c>
      <c r="C386" s="88" t="s">
        <v>907</v>
      </c>
      <c r="D386" s="89" t="s">
        <v>907</v>
      </c>
      <c r="E386" s="95" t="s">
        <v>96</v>
      </c>
      <c r="F386" s="95" t="s">
        <v>96</v>
      </c>
      <c r="G386" s="95">
        <v>2</v>
      </c>
      <c r="H386" s="51">
        <v>0</v>
      </c>
      <c r="I386" s="93">
        <f>H386*G386</f>
        <v>0</v>
      </c>
    </row>
    <row r="387" spans="1:9" ht="36">
      <c r="A387" s="100"/>
      <c r="B387" s="87" t="s">
        <v>1474</v>
      </c>
      <c r="C387" s="89" t="s">
        <v>1475</v>
      </c>
      <c r="D387" s="89" t="s">
        <v>1476</v>
      </c>
      <c r="E387" s="95"/>
      <c r="F387" s="95"/>
      <c r="G387" s="95"/>
      <c r="H387" s="178"/>
      <c r="I387" s="156"/>
    </row>
    <row r="388" spans="1:9" ht="15">
      <c r="A388" s="100">
        <v>193</v>
      </c>
      <c r="B388" s="87" t="s">
        <v>1477</v>
      </c>
      <c r="C388" s="88" t="s">
        <v>1478</v>
      </c>
      <c r="D388" s="89" t="s">
        <v>1479</v>
      </c>
      <c r="E388" s="95" t="s">
        <v>96</v>
      </c>
      <c r="F388" s="95" t="s">
        <v>96</v>
      </c>
      <c r="G388" s="95">
        <v>65</v>
      </c>
      <c r="H388" s="51">
        <v>0</v>
      </c>
      <c r="I388" s="93">
        <f>H388*G388</f>
        <v>0</v>
      </c>
    </row>
    <row r="389" spans="1:9" ht="15">
      <c r="A389" s="100">
        <v>194</v>
      </c>
      <c r="B389" s="87">
        <v>5</v>
      </c>
      <c r="C389" s="88" t="s">
        <v>1480</v>
      </c>
      <c r="D389" s="89" t="s">
        <v>1481</v>
      </c>
      <c r="E389" s="95" t="s">
        <v>96</v>
      </c>
      <c r="F389" s="95" t="s">
        <v>96</v>
      </c>
      <c r="G389" s="95">
        <v>4</v>
      </c>
      <c r="H389" s="51">
        <v>0</v>
      </c>
      <c r="I389" s="93">
        <f>H389*G389</f>
        <v>0</v>
      </c>
    </row>
    <row r="390" spans="1:9" ht="24">
      <c r="A390" s="100"/>
      <c r="B390" s="87" t="s">
        <v>1482</v>
      </c>
      <c r="C390" s="88" t="s">
        <v>1483</v>
      </c>
      <c r="D390" s="89" t="s">
        <v>1484</v>
      </c>
      <c r="E390" s="95"/>
      <c r="F390" s="95"/>
      <c r="G390" s="95"/>
      <c r="H390" s="178"/>
      <c r="I390" s="156"/>
    </row>
    <row r="391" spans="1:9" ht="15">
      <c r="A391" s="100">
        <v>195</v>
      </c>
      <c r="B391" s="87">
        <v>4</v>
      </c>
      <c r="C391" s="89" t="s">
        <v>1485</v>
      </c>
      <c r="D391" s="89" t="s">
        <v>1479</v>
      </c>
      <c r="E391" s="95" t="s">
        <v>95</v>
      </c>
      <c r="F391" s="95" t="s">
        <v>98</v>
      </c>
      <c r="G391" s="95">
        <v>6</v>
      </c>
      <c r="H391" s="51">
        <v>0</v>
      </c>
      <c r="I391" s="93">
        <f>H391*G391</f>
        <v>0</v>
      </c>
    </row>
    <row r="392" spans="1:9" ht="15">
      <c r="A392" s="100">
        <v>196</v>
      </c>
      <c r="B392" s="87">
        <v>5</v>
      </c>
      <c r="C392" s="88" t="s">
        <v>1480</v>
      </c>
      <c r="D392" s="89" t="s">
        <v>1481</v>
      </c>
      <c r="E392" s="95" t="s">
        <v>95</v>
      </c>
      <c r="F392" s="95" t="s">
        <v>98</v>
      </c>
      <c r="G392" s="95">
        <v>21</v>
      </c>
      <c r="H392" s="51">
        <v>0</v>
      </c>
      <c r="I392" s="93">
        <f>H392*G392</f>
        <v>0</v>
      </c>
    </row>
    <row r="393" spans="1:9" ht="15">
      <c r="A393" s="100"/>
      <c r="B393" s="87" t="s">
        <v>1486</v>
      </c>
      <c r="C393" s="88" t="s">
        <v>1487</v>
      </c>
      <c r="D393" s="89" t="s">
        <v>1488</v>
      </c>
      <c r="E393" s="95"/>
      <c r="F393" s="95"/>
      <c r="G393" s="95"/>
      <c r="H393" s="178"/>
      <c r="I393" s="156"/>
    </row>
    <row r="394" spans="1:9" ht="24">
      <c r="A394" s="100">
        <v>197</v>
      </c>
      <c r="B394" s="87">
        <v>1</v>
      </c>
      <c r="C394" s="89" t="s">
        <v>1489</v>
      </c>
      <c r="D394" s="89" t="s">
        <v>1490</v>
      </c>
      <c r="E394" s="95" t="s">
        <v>96</v>
      </c>
      <c r="F394" s="95" t="s">
        <v>96</v>
      </c>
      <c r="G394" s="95">
        <v>161</v>
      </c>
      <c r="H394" s="51">
        <v>0</v>
      </c>
      <c r="I394" s="93">
        <f>H394*G394</f>
        <v>0</v>
      </c>
    </row>
    <row r="395" spans="1:9" ht="24">
      <c r="A395" s="100">
        <v>198</v>
      </c>
      <c r="B395" s="87">
        <v>2</v>
      </c>
      <c r="C395" s="89" t="s">
        <v>1491</v>
      </c>
      <c r="D395" s="89" t="s">
        <v>1492</v>
      </c>
      <c r="E395" s="95" t="s">
        <v>96</v>
      </c>
      <c r="F395" s="95" t="s">
        <v>96</v>
      </c>
      <c r="G395" s="95">
        <v>8</v>
      </c>
      <c r="H395" s="51">
        <v>0</v>
      </c>
      <c r="I395" s="93">
        <f>H395*G395</f>
        <v>0</v>
      </c>
    </row>
    <row r="396" spans="1:9" ht="24">
      <c r="A396" s="100">
        <v>199</v>
      </c>
      <c r="B396" s="87">
        <v>3</v>
      </c>
      <c r="C396" s="89" t="s">
        <v>1493</v>
      </c>
      <c r="D396" s="89" t="s">
        <v>1494</v>
      </c>
      <c r="E396" s="95" t="s">
        <v>96</v>
      </c>
      <c r="F396" s="95" t="s">
        <v>96</v>
      </c>
      <c r="G396" s="95">
        <v>65</v>
      </c>
      <c r="H396" s="51">
        <v>0</v>
      </c>
      <c r="I396" s="93">
        <f>H396*G396</f>
        <v>0</v>
      </c>
    </row>
    <row r="397" spans="1:9" ht="24">
      <c r="A397" s="100"/>
      <c r="B397" s="87" t="s">
        <v>1495</v>
      </c>
      <c r="C397" s="89" t="s">
        <v>1496</v>
      </c>
      <c r="D397" s="89" t="s">
        <v>1497</v>
      </c>
      <c r="E397" s="95"/>
      <c r="F397" s="95"/>
      <c r="G397" s="95"/>
      <c r="H397" s="178"/>
      <c r="I397" s="156"/>
    </row>
    <row r="398" spans="1:9" ht="15">
      <c r="A398" s="100">
        <v>200</v>
      </c>
      <c r="B398" s="87">
        <v>5</v>
      </c>
      <c r="C398" s="88" t="s">
        <v>1478</v>
      </c>
      <c r="D398" s="89" t="s">
        <v>1498</v>
      </c>
      <c r="E398" s="95" t="s">
        <v>95</v>
      </c>
      <c r="F398" s="95" t="s">
        <v>98</v>
      </c>
      <c r="G398" s="95">
        <v>1</v>
      </c>
      <c r="H398" s="51">
        <v>0</v>
      </c>
      <c r="I398" s="93">
        <f>H398*G398</f>
        <v>0</v>
      </c>
    </row>
    <row r="399" spans="1:9" ht="15">
      <c r="A399" s="100">
        <v>201</v>
      </c>
      <c r="B399" s="87">
        <v>7</v>
      </c>
      <c r="C399" s="88" t="s">
        <v>1499</v>
      </c>
      <c r="D399" s="89" t="s">
        <v>1500</v>
      </c>
      <c r="E399" s="95" t="s">
        <v>95</v>
      </c>
      <c r="F399" s="95" t="s">
        <v>98</v>
      </c>
      <c r="G399" s="95">
        <v>1</v>
      </c>
      <c r="H399" s="51">
        <v>0</v>
      </c>
      <c r="I399" s="93">
        <f>H399*G399</f>
        <v>0</v>
      </c>
    </row>
    <row r="400" spans="1:9" ht="15">
      <c r="A400" s="100"/>
      <c r="B400" s="87" t="s">
        <v>1501</v>
      </c>
      <c r="C400" s="89" t="s">
        <v>1502</v>
      </c>
      <c r="D400" s="89" t="s">
        <v>1503</v>
      </c>
      <c r="E400" s="95"/>
      <c r="F400" s="95"/>
      <c r="G400" s="95"/>
      <c r="H400" s="178"/>
      <c r="I400" s="156"/>
    </row>
    <row r="401" spans="1:9" ht="15">
      <c r="A401" s="100">
        <v>202</v>
      </c>
      <c r="B401" s="87">
        <v>6</v>
      </c>
      <c r="C401" s="88" t="s">
        <v>1504</v>
      </c>
      <c r="D401" s="89" t="s">
        <v>1504</v>
      </c>
      <c r="E401" s="95" t="s">
        <v>96</v>
      </c>
      <c r="F401" s="95" t="s">
        <v>96</v>
      </c>
      <c r="G401" s="95">
        <v>21</v>
      </c>
      <c r="H401" s="51">
        <v>0</v>
      </c>
      <c r="I401" s="93">
        <f>H401*G401</f>
        <v>0</v>
      </c>
    </row>
    <row r="402" spans="1:9" ht="15">
      <c r="A402" s="100">
        <v>203</v>
      </c>
      <c r="B402" s="87">
        <v>7</v>
      </c>
      <c r="C402" s="88" t="s">
        <v>1505</v>
      </c>
      <c r="D402" s="89" t="s">
        <v>1505</v>
      </c>
      <c r="E402" s="95" t="s">
        <v>96</v>
      </c>
      <c r="F402" s="95" t="s">
        <v>96</v>
      </c>
      <c r="G402" s="95">
        <v>8</v>
      </c>
      <c r="H402" s="51">
        <v>0</v>
      </c>
      <c r="I402" s="93">
        <f>H402*G402</f>
        <v>0</v>
      </c>
    </row>
    <row r="403" spans="1:9" ht="15">
      <c r="A403" s="100">
        <v>204</v>
      </c>
      <c r="B403" s="87">
        <v>8</v>
      </c>
      <c r="C403" s="88" t="s">
        <v>1506</v>
      </c>
      <c r="D403" s="89" t="s">
        <v>1506</v>
      </c>
      <c r="E403" s="95" t="s">
        <v>96</v>
      </c>
      <c r="F403" s="95" t="s">
        <v>96</v>
      </c>
      <c r="G403" s="95">
        <v>4</v>
      </c>
      <c r="H403" s="51">
        <v>0</v>
      </c>
      <c r="I403" s="93">
        <f>H403*G403</f>
        <v>0</v>
      </c>
    </row>
    <row r="404" spans="1:9" ht="15">
      <c r="A404" s="100">
        <v>205</v>
      </c>
      <c r="B404" s="87" t="s">
        <v>1507</v>
      </c>
      <c r="C404" s="88" t="s">
        <v>1508</v>
      </c>
      <c r="D404" s="89" t="s">
        <v>1508</v>
      </c>
      <c r="E404" s="95" t="s">
        <v>96</v>
      </c>
      <c r="F404" s="95" t="s">
        <v>96</v>
      </c>
      <c r="G404" s="95">
        <v>11</v>
      </c>
      <c r="H404" s="51">
        <v>0</v>
      </c>
      <c r="I404" s="93">
        <f>H404*G404</f>
        <v>0</v>
      </c>
    </row>
    <row r="405" spans="1:9" ht="36">
      <c r="A405" s="100"/>
      <c r="B405" s="87" t="s">
        <v>1509</v>
      </c>
      <c r="C405" s="88" t="s">
        <v>1510</v>
      </c>
      <c r="D405" s="89" t="s">
        <v>1511</v>
      </c>
      <c r="E405" s="95"/>
      <c r="F405" s="95"/>
      <c r="G405" s="95"/>
      <c r="H405" s="178"/>
      <c r="I405" s="156"/>
    </row>
    <row r="406" spans="1:9" ht="15">
      <c r="A406" s="100">
        <v>206</v>
      </c>
      <c r="B406" s="87">
        <v>2</v>
      </c>
      <c r="C406" s="89" t="s">
        <v>1512</v>
      </c>
      <c r="D406" s="89" t="s">
        <v>1512</v>
      </c>
      <c r="E406" s="95" t="s">
        <v>96</v>
      </c>
      <c r="F406" s="95" t="s">
        <v>96</v>
      </c>
      <c r="G406" s="95">
        <v>6</v>
      </c>
      <c r="H406" s="51">
        <v>0</v>
      </c>
      <c r="I406" s="93">
        <f>H406*G406</f>
        <v>0</v>
      </c>
    </row>
    <row r="407" spans="1:9" ht="15">
      <c r="A407" s="100">
        <v>207</v>
      </c>
      <c r="B407" s="87">
        <v>3</v>
      </c>
      <c r="C407" s="88" t="s">
        <v>1513</v>
      </c>
      <c r="D407" s="89" t="s">
        <v>1513</v>
      </c>
      <c r="E407" s="95" t="s">
        <v>96</v>
      </c>
      <c r="F407" s="95" t="s">
        <v>96</v>
      </c>
      <c r="G407" s="95">
        <v>84</v>
      </c>
      <c r="H407" s="51">
        <v>0</v>
      </c>
      <c r="I407" s="93">
        <f>H407*G407</f>
        <v>0</v>
      </c>
    </row>
    <row r="408" spans="1:9" ht="36">
      <c r="A408" s="100"/>
      <c r="B408" s="87" t="s">
        <v>1514</v>
      </c>
      <c r="C408" s="88" t="s">
        <v>1515</v>
      </c>
      <c r="D408" s="89" t="s">
        <v>1516</v>
      </c>
      <c r="E408" s="95"/>
      <c r="F408" s="95"/>
      <c r="G408" s="95"/>
      <c r="H408" s="178"/>
      <c r="I408" s="156"/>
    </row>
    <row r="409" spans="1:9" ht="24">
      <c r="A409" s="100">
        <v>208</v>
      </c>
      <c r="B409" s="87">
        <v>16</v>
      </c>
      <c r="C409" s="89" t="s">
        <v>1517</v>
      </c>
      <c r="D409" s="89" t="s">
        <v>1518</v>
      </c>
      <c r="E409" s="95" t="s">
        <v>96</v>
      </c>
      <c r="F409" s="95" t="s">
        <v>96</v>
      </c>
      <c r="G409" s="95">
        <v>176</v>
      </c>
      <c r="H409" s="51">
        <v>0</v>
      </c>
      <c r="I409" s="93">
        <f>H409*G409</f>
        <v>0</v>
      </c>
    </row>
    <row r="410" spans="1:9" ht="24">
      <c r="A410" s="100">
        <v>209</v>
      </c>
      <c r="B410" s="87">
        <v>25</v>
      </c>
      <c r="C410" s="89" t="s">
        <v>1519</v>
      </c>
      <c r="D410" s="89" t="s">
        <v>1520</v>
      </c>
      <c r="E410" s="95" t="s">
        <v>96</v>
      </c>
      <c r="F410" s="95" t="s">
        <v>96</v>
      </c>
      <c r="G410" s="95">
        <v>99</v>
      </c>
      <c r="H410" s="51">
        <v>0</v>
      </c>
      <c r="I410" s="93">
        <f>H410*G410</f>
        <v>0</v>
      </c>
    </row>
    <row r="411" spans="1:9" ht="24">
      <c r="A411" s="100">
        <v>210</v>
      </c>
      <c r="B411" s="87">
        <v>35</v>
      </c>
      <c r="C411" s="88" t="s">
        <v>985</v>
      </c>
      <c r="D411" s="89" t="s">
        <v>986</v>
      </c>
      <c r="E411" s="95" t="s">
        <v>96</v>
      </c>
      <c r="F411" s="95" t="s">
        <v>96</v>
      </c>
      <c r="G411" s="95">
        <v>52</v>
      </c>
      <c r="H411" s="51">
        <v>0</v>
      </c>
      <c r="I411" s="93">
        <f>H411*G411</f>
        <v>0</v>
      </c>
    </row>
    <row r="412" spans="1:9" ht="24">
      <c r="A412" s="100">
        <v>211</v>
      </c>
      <c r="B412" s="87">
        <v>45</v>
      </c>
      <c r="C412" s="88" t="s">
        <v>987</v>
      </c>
      <c r="D412" s="89" t="s">
        <v>988</v>
      </c>
      <c r="E412" s="95" t="s">
        <v>96</v>
      </c>
      <c r="F412" s="95" t="s">
        <v>96</v>
      </c>
      <c r="G412" s="95">
        <v>29</v>
      </c>
      <c r="H412" s="51">
        <v>0</v>
      </c>
      <c r="I412" s="93">
        <f>H412*G412</f>
        <v>0</v>
      </c>
    </row>
    <row r="413" spans="1:9" ht="24">
      <c r="A413" s="100">
        <v>212</v>
      </c>
      <c r="B413" s="87">
        <v>55</v>
      </c>
      <c r="C413" s="89" t="s">
        <v>989</v>
      </c>
      <c r="D413" s="89" t="s">
        <v>990</v>
      </c>
      <c r="E413" s="95" t="s">
        <v>96</v>
      </c>
      <c r="F413" s="95" t="s">
        <v>96</v>
      </c>
      <c r="G413" s="95">
        <v>22</v>
      </c>
      <c r="H413" s="51">
        <v>0</v>
      </c>
      <c r="I413" s="93">
        <f>H413*G413</f>
        <v>0</v>
      </c>
    </row>
    <row r="414" spans="1:9" ht="36">
      <c r="A414" s="100"/>
      <c r="B414" s="87" t="s">
        <v>908</v>
      </c>
      <c r="C414" s="88" t="s">
        <v>909</v>
      </c>
      <c r="D414" s="89" t="s">
        <v>910</v>
      </c>
      <c r="E414" s="95"/>
      <c r="F414" s="95"/>
      <c r="G414" s="95"/>
      <c r="H414" s="178"/>
      <c r="I414" s="156"/>
    </row>
    <row r="415" spans="1:9" ht="24">
      <c r="A415" s="100">
        <v>213</v>
      </c>
      <c r="B415" s="87">
        <v>125</v>
      </c>
      <c r="C415" s="89" t="s">
        <v>1521</v>
      </c>
      <c r="D415" s="89" t="s">
        <v>1522</v>
      </c>
      <c r="E415" s="95" t="s">
        <v>96</v>
      </c>
      <c r="F415" s="95" t="s">
        <v>96</v>
      </c>
      <c r="G415" s="95">
        <v>8</v>
      </c>
      <c r="H415" s="51">
        <v>0</v>
      </c>
      <c r="I415" s="93">
        <f>H415*G415</f>
        <v>0</v>
      </c>
    </row>
    <row r="416" spans="1:9" ht="24">
      <c r="A416" s="100">
        <v>214</v>
      </c>
      <c r="B416" s="87">
        <v>135</v>
      </c>
      <c r="C416" s="89" t="s">
        <v>1523</v>
      </c>
      <c r="D416" s="89" t="s">
        <v>1524</v>
      </c>
      <c r="E416" s="95" t="s">
        <v>96</v>
      </c>
      <c r="F416" s="95" t="s">
        <v>96</v>
      </c>
      <c r="G416" s="95">
        <v>18</v>
      </c>
      <c r="H416" s="51">
        <v>0</v>
      </c>
      <c r="I416" s="93">
        <f>H416*G416</f>
        <v>0</v>
      </c>
    </row>
    <row r="417" spans="1:9" ht="24">
      <c r="A417" s="100">
        <v>215</v>
      </c>
      <c r="B417" s="87">
        <v>145</v>
      </c>
      <c r="C417" s="89" t="s">
        <v>996</v>
      </c>
      <c r="D417" s="89" t="s">
        <v>997</v>
      </c>
      <c r="E417" s="95" t="s">
        <v>96</v>
      </c>
      <c r="F417" s="95" t="s">
        <v>96</v>
      </c>
      <c r="G417" s="95">
        <v>4</v>
      </c>
      <c r="H417" s="51">
        <v>0</v>
      </c>
      <c r="I417" s="93">
        <f>H417*G417</f>
        <v>0</v>
      </c>
    </row>
    <row r="418" spans="1:9" ht="24">
      <c r="A418" s="100">
        <v>216</v>
      </c>
      <c r="B418" s="87">
        <v>155</v>
      </c>
      <c r="C418" s="89" t="s">
        <v>1525</v>
      </c>
      <c r="D418" s="89" t="s">
        <v>1526</v>
      </c>
      <c r="E418" s="95" t="s">
        <v>96</v>
      </c>
      <c r="F418" s="95" t="s">
        <v>96</v>
      </c>
      <c r="G418" s="95">
        <v>2</v>
      </c>
      <c r="H418" s="51">
        <v>0</v>
      </c>
      <c r="I418" s="93">
        <f>H418*G418</f>
        <v>0</v>
      </c>
    </row>
    <row r="419" spans="1:9" ht="48">
      <c r="A419" s="100"/>
      <c r="B419" s="87" t="s">
        <v>1527</v>
      </c>
      <c r="C419" s="89" t="s">
        <v>1528</v>
      </c>
      <c r="D419" s="89" t="s">
        <v>1529</v>
      </c>
      <c r="E419" s="95"/>
      <c r="F419" s="95"/>
      <c r="G419" s="95"/>
      <c r="H419" s="178"/>
      <c r="I419" s="156"/>
    </row>
    <row r="420" spans="1:9" ht="36">
      <c r="A420" s="100">
        <v>217</v>
      </c>
      <c r="B420" s="87" t="s">
        <v>1530</v>
      </c>
      <c r="C420" s="88" t="s">
        <v>1531</v>
      </c>
      <c r="D420" s="89" t="s">
        <v>1532</v>
      </c>
      <c r="E420" s="95" t="s">
        <v>96</v>
      </c>
      <c r="F420" s="95" t="s">
        <v>96</v>
      </c>
      <c r="G420" s="95">
        <v>3</v>
      </c>
      <c r="H420" s="51">
        <v>0</v>
      </c>
      <c r="I420" s="93">
        <f aca="true" t="shared" si="0" ref="I420:I426">H420*G420</f>
        <v>0</v>
      </c>
    </row>
    <row r="421" spans="1:9" ht="15">
      <c r="A421" s="100"/>
      <c r="B421" s="87" t="s">
        <v>1003</v>
      </c>
      <c r="C421" s="88" t="s">
        <v>1004</v>
      </c>
      <c r="D421" s="89" t="s">
        <v>1005</v>
      </c>
      <c r="E421" s="95"/>
      <c r="F421" s="95"/>
      <c r="G421" s="95"/>
      <c r="H421" s="51">
        <v>0</v>
      </c>
      <c r="I421" s="93">
        <f t="shared" si="0"/>
        <v>0</v>
      </c>
    </row>
    <row r="422" spans="1:9" ht="24">
      <c r="A422" s="100">
        <v>218</v>
      </c>
      <c r="B422" s="87">
        <v>1</v>
      </c>
      <c r="C422" s="88" t="s">
        <v>1533</v>
      </c>
      <c r="D422" s="89" t="s">
        <v>1534</v>
      </c>
      <c r="E422" s="95" t="s">
        <v>39</v>
      </c>
      <c r="F422" s="95" t="s">
        <v>813</v>
      </c>
      <c r="G422" s="95">
        <v>1</v>
      </c>
      <c r="H422" s="51">
        <v>0</v>
      </c>
      <c r="I422" s="93">
        <f t="shared" si="0"/>
        <v>0</v>
      </c>
    </row>
    <row r="423" spans="1:9" ht="24">
      <c r="A423" s="100">
        <v>219</v>
      </c>
      <c r="B423" s="87">
        <v>11</v>
      </c>
      <c r="C423" s="88" t="s">
        <v>1535</v>
      </c>
      <c r="D423" s="89" t="s">
        <v>1536</v>
      </c>
      <c r="E423" s="95" t="s">
        <v>39</v>
      </c>
      <c r="F423" s="95" t="s">
        <v>813</v>
      </c>
      <c r="G423" s="95">
        <v>1</v>
      </c>
      <c r="H423" s="51">
        <v>0</v>
      </c>
      <c r="I423" s="93">
        <f t="shared" si="0"/>
        <v>0</v>
      </c>
    </row>
    <row r="424" spans="1:9" ht="48">
      <c r="A424" s="100">
        <v>220</v>
      </c>
      <c r="B424" s="87">
        <v>21</v>
      </c>
      <c r="C424" s="88" t="s">
        <v>1006</v>
      </c>
      <c r="D424" s="89" t="s">
        <v>1007</v>
      </c>
      <c r="E424" s="95" t="s">
        <v>39</v>
      </c>
      <c r="F424" s="95" t="s">
        <v>813</v>
      </c>
      <c r="G424" s="95">
        <v>3</v>
      </c>
      <c r="H424" s="51">
        <v>0</v>
      </c>
      <c r="I424" s="93">
        <f t="shared" si="0"/>
        <v>0</v>
      </c>
    </row>
    <row r="425" spans="1:9" ht="24">
      <c r="A425" s="100">
        <v>221</v>
      </c>
      <c r="B425" s="87">
        <v>51</v>
      </c>
      <c r="C425" s="88" t="s">
        <v>1537</v>
      </c>
      <c r="D425" s="89" t="s">
        <v>1538</v>
      </c>
      <c r="E425" s="95" t="s">
        <v>39</v>
      </c>
      <c r="F425" s="95" t="s">
        <v>813</v>
      </c>
      <c r="G425" s="95">
        <v>1</v>
      </c>
      <c r="H425" s="51">
        <v>0</v>
      </c>
      <c r="I425" s="93">
        <f t="shared" si="0"/>
        <v>0</v>
      </c>
    </row>
    <row r="426" spans="1:9" ht="15">
      <c r="A426" s="100">
        <v>222</v>
      </c>
      <c r="B426" s="87">
        <v>61</v>
      </c>
      <c r="C426" s="88" t="s">
        <v>1539</v>
      </c>
      <c r="D426" s="89" t="s">
        <v>1540</v>
      </c>
      <c r="E426" s="95" t="s">
        <v>39</v>
      </c>
      <c r="F426" s="95" t="s">
        <v>813</v>
      </c>
      <c r="G426" s="95">
        <v>1</v>
      </c>
      <c r="H426" s="51">
        <v>0</v>
      </c>
      <c r="I426" s="93">
        <f t="shared" si="0"/>
        <v>0</v>
      </c>
    </row>
    <row r="427" spans="1:9" s="98" customFormat="1" ht="15.75" thickBot="1">
      <c r="A427" s="153"/>
      <c r="B427" s="137"/>
      <c r="C427" s="349" t="s">
        <v>1541</v>
      </c>
      <c r="D427" s="332"/>
      <c r="E427" s="332"/>
      <c r="F427" s="332"/>
      <c r="G427" s="332"/>
      <c r="H427" s="332"/>
      <c r="I427" s="168">
        <f>SUM(I262:I426)</f>
        <v>0</v>
      </c>
    </row>
    <row r="428" spans="1:9" ht="15.75" thickBot="1">
      <c r="A428" s="147"/>
      <c r="B428" s="132"/>
      <c r="C428" s="115"/>
      <c r="D428" s="115"/>
      <c r="E428" s="115"/>
      <c r="F428" s="115"/>
      <c r="G428" s="115"/>
      <c r="H428" s="161"/>
      <c r="I428" s="170"/>
    </row>
    <row r="429" spans="1:9" ht="15.75" thickBot="1">
      <c r="A429" s="148"/>
      <c r="B429" s="108"/>
      <c r="C429" s="94" t="s">
        <v>1542</v>
      </c>
      <c r="D429" s="94" t="s">
        <v>1543</v>
      </c>
      <c r="E429" s="114"/>
      <c r="F429" s="114"/>
      <c r="G429" s="114"/>
      <c r="H429" s="160"/>
      <c r="I429" s="169"/>
    </row>
    <row r="430" spans="1:9" ht="15">
      <c r="A430" s="100"/>
      <c r="B430" s="87" t="s">
        <v>1544</v>
      </c>
      <c r="C430" s="88" t="s">
        <v>1545</v>
      </c>
      <c r="D430" s="89" t="s">
        <v>1546</v>
      </c>
      <c r="E430" s="95"/>
      <c r="F430" s="95"/>
      <c r="G430" s="96"/>
      <c r="H430" s="99"/>
      <c r="I430" s="156"/>
    </row>
    <row r="431" spans="1:9" ht="15">
      <c r="A431" s="100">
        <v>223</v>
      </c>
      <c r="B431" s="87">
        <v>1</v>
      </c>
      <c r="C431" s="89" t="s">
        <v>1547</v>
      </c>
      <c r="D431" s="89" t="s">
        <v>1548</v>
      </c>
      <c r="E431" s="91" t="s">
        <v>95</v>
      </c>
      <c r="F431" s="95" t="s">
        <v>98</v>
      </c>
      <c r="G431" s="97">
        <v>1</v>
      </c>
      <c r="H431" s="51">
        <v>0</v>
      </c>
      <c r="I431" s="93">
        <f>H431*G431</f>
        <v>0</v>
      </c>
    </row>
    <row r="432" spans="1:9" ht="15">
      <c r="A432" s="150"/>
      <c r="B432" s="134" t="s">
        <v>1549</v>
      </c>
      <c r="C432" s="126" t="s">
        <v>1009</v>
      </c>
      <c r="D432" s="89" t="s">
        <v>1010</v>
      </c>
      <c r="E432" s="95"/>
      <c r="F432" s="95"/>
      <c r="G432" s="97"/>
      <c r="H432" s="178"/>
      <c r="I432" s="156"/>
    </row>
    <row r="433" spans="1:9" ht="60">
      <c r="A433" s="100">
        <v>224</v>
      </c>
      <c r="B433" s="87">
        <v>1</v>
      </c>
      <c r="C433" s="89" t="s">
        <v>1550</v>
      </c>
      <c r="D433" s="89" t="s">
        <v>1012</v>
      </c>
      <c r="E433" s="91" t="s">
        <v>95</v>
      </c>
      <c r="F433" s="95" t="s">
        <v>98</v>
      </c>
      <c r="G433" s="97">
        <v>1</v>
      </c>
      <c r="H433" s="51">
        <v>0</v>
      </c>
      <c r="I433" s="93">
        <f>H433*G433</f>
        <v>0</v>
      </c>
    </row>
    <row r="434" spans="1:9" ht="60">
      <c r="A434" s="100">
        <v>225</v>
      </c>
      <c r="B434" s="87">
        <v>1</v>
      </c>
      <c r="C434" s="89" t="s">
        <v>1550</v>
      </c>
      <c r="D434" s="89" t="s">
        <v>1012</v>
      </c>
      <c r="E434" s="91" t="s">
        <v>95</v>
      </c>
      <c r="F434" s="95" t="s">
        <v>98</v>
      </c>
      <c r="G434" s="97">
        <v>1</v>
      </c>
      <c r="H434" s="51">
        <v>0</v>
      </c>
      <c r="I434" s="93">
        <f>H434*G434</f>
        <v>0</v>
      </c>
    </row>
    <row r="435" spans="1:9" ht="24">
      <c r="A435" s="100"/>
      <c r="B435" s="87" t="s">
        <v>1551</v>
      </c>
      <c r="C435" s="89" t="s">
        <v>1552</v>
      </c>
      <c r="D435" s="89" t="s">
        <v>1553</v>
      </c>
      <c r="E435" s="95"/>
      <c r="F435" s="95"/>
      <c r="G435" s="97"/>
      <c r="H435" s="178"/>
      <c r="I435" s="156"/>
    </row>
    <row r="436" spans="1:9" ht="24">
      <c r="A436" s="100">
        <v>226</v>
      </c>
      <c r="B436" s="87">
        <v>1</v>
      </c>
      <c r="C436" s="88" t="s">
        <v>1554</v>
      </c>
      <c r="D436" s="89" t="s">
        <v>1555</v>
      </c>
      <c r="E436" s="95" t="s">
        <v>39</v>
      </c>
      <c r="F436" s="95" t="s">
        <v>813</v>
      </c>
      <c r="G436" s="97">
        <v>1</v>
      </c>
      <c r="H436" s="51">
        <v>0</v>
      </c>
      <c r="I436" s="93">
        <f>H436*G436</f>
        <v>0</v>
      </c>
    </row>
    <row r="437" spans="1:9" ht="15">
      <c r="A437" s="100"/>
      <c r="B437" s="87" t="s">
        <v>1556</v>
      </c>
      <c r="C437" s="88" t="s">
        <v>1557</v>
      </c>
      <c r="D437" s="89" t="s">
        <v>1558</v>
      </c>
      <c r="E437" s="95"/>
      <c r="F437" s="95"/>
      <c r="G437" s="97"/>
      <c r="H437" s="178"/>
      <c r="I437" s="156"/>
    </row>
    <row r="438" spans="1:9" ht="15">
      <c r="A438" s="100">
        <v>227</v>
      </c>
      <c r="B438" s="87">
        <v>15</v>
      </c>
      <c r="C438" s="88" t="s">
        <v>1559</v>
      </c>
      <c r="D438" s="89" t="s">
        <v>1560</v>
      </c>
      <c r="E438" s="91" t="s">
        <v>95</v>
      </c>
      <c r="F438" s="95" t="s">
        <v>98</v>
      </c>
      <c r="G438" s="97">
        <v>1</v>
      </c>
      <c r="H438" s="51">
        <v>0</v>
      </c>
      <c r="I438" s="93">
        <f>H438*G438</f>
        <v>0</v>
      </c>
    </row>
    <row r="439" spans="1:9" ht="24">
      <c r="A439" s="100"/>
      <c r="B439" s="87" t="s">
        <v>1561</v>
      </c>
      <c r="C439" s="88" t="s">
        <v>1562</v>
      </c>
      <c r="D439" s="89" t="s">
        <v>1563</v>
      </c>
      <c r="E439" s="91"/>
      <c r="F439" s="95"/>
      <c r="G439" s="97"/>
      <c r="H439" s="178"/>
      <c r="I439" s="156"/>
    </row>
    <row r="440" spans="1:9" ht="15">
      <c r="A440" s="100">
        <v>228</v>
      </c>
      <c r="B440" s="87">
        <v>5</v>
      </c>
      <c r="C440" s="89" t="s">
        <v>1564</v>
      </c>
      <c r="D440" s="89" t="s">
        <v>1565</v>
      </c>
      <c r="E440" s="91" t="s">
        <v>95</v>
      </c>
      <c r="F440" s="95" t="s">
        <v>98</v>
      </c>
      <c r="G440" s="97">
        <v>2</v>
      </c>
      <c r="H440" s="51">
        <v>0</v>
      </c>
      <c r="I440" s="93">
        <f>H440*G440</f>
        <v>0</v>
      </c>
    </row>
    <row r="441" spans="1:9" ht="15">
      <c r="A441" s="100"/>
      <c r="B441" s="87" t="s">
        <v>1566</v>
      </c>
      <c r="C441" s="89" t="s">
        <v>1567</v>
      </c>
      <c r="D441" s="89" t="s">
        <v>1568</v>
      </c>
      <c r="E441" s="95"/>
      <c r="F441" s="95"/>
      <c r="G441" s="97"/>
      <c r="H441" s="178"/>
      <c r="I441" s="156"/>
    </row>
    <row r="442" spans="1:9" ht="15">
      <c r="A442" s="100">
        <v>229</v>
      </c>
      <c r="B442" s="87">
        <v>5</v>
      </c>
      <c r="C442" s="88" t="s">
        <v>1569</v>
      </c>
      <c r="D442" s="89" t="s">
        <v>1570</v>
      </c>
      <c r="E442" s="91" t="s">
        <v>95</v>
      </c>
      <c r="F442" s="95" t="s">
        <v>98</v>
      </c>
      <c r="G442" s="97">
        <v>1</v>
      </c>
      <c r="H442" s="51">
        <v>0</v>
      </c>
      <c r="I442" s="93">
        <f>H442*G442</f>
        <v>0</v>
      </c>
    </row>
    <row r="443" spans="1:9" ht="15">
      <c r="A443" s="100"/>
      <c r="B443" s="87" t="s">
        <v>1571</v>
      </c>
      <c r="C443" s="88" t="s">
        <v>1572</v>
      </c>
      <c r="D443" s="89" t="s">
        <v>1573</v>
      </c>
      <c r="E443" s="95"/>
      <c r="F443" s="95"/>
      <c r="G443" s="97"/>
      <c r="H443" s="178"/>
      <c r="I443" s="156"/>
    </row>
    <row r="444" spans="1:9" ht="15">
      <c r="A444" s="100">
        <v>230</v>
      </c>
      <c r="B444" s="87">
        <v>1</v>
      </c>
      <c r="C444" s="88" t="s">
        <v>1574</v>
      </c>
      <c r="D444" s="89" t="s">
        <v>1575</v>
      </c>
      <c r="E444" s="91" t="s">
        <v>39</v>
      </c>
      <c r="F444" s="95" t="s">
        <v>813</v>
      </c>
      <c r="G444" s="97">
        <v>1</v>
      </c>
      <c r="H444" s="51">
        <v>0</v>
      </c>
      <c r="I444" s="93">
        <f>H444*G444</f>
        <v>0</v>
      </c>
    </row>
    <row r="445" spans="1:9" ht="15">
      <c r="A445" s="100"/>
      <c r="B445" s="87" t="s">
        <v>1576</v>
      </c>
      <c r="C445" s="88" t="s">
        <v>1577</v>
      </c>
      <c r="D445" s="89" t="s">
        <v>1578</v>
      </c>
      <c r="E445" s="95"/>
      <c r="F445" s="95"/>
      <c r="G445" s="97"/>
      <c r="H445" s="178"/>
      <c r="I445" s="156"/>
    </row>
    <row r="446" spans="1:9" ht="15">
      <c r="A446" s="100">
        <v>231</v>
      </c>
      <c r="B446" s="87">
        <v>1</v>
      </c>
      <c r="C446" s="89" t="s">
        <v>1579</v>
      </c>
      <c r="D446" s="89" t="s">
        <v>1580</v>
      </c>
      <c r="E446" s="91" t="s">
        <v>95</v>
      </c>
      <c r="F446" s="95" t="s">
        <v>98</v>
      </c>
      <c r="G446" s="97">
        <v>1</v>
      </c>
      <c r="H446" s="51">
        <v>0</v>
      </c>
      <c r="I446" s="93">
        <f>H446*G446</f>
        <v>0</v>
      </c>
    </row>
    <row r="447" spans="1:9" ht="15">
      <c r="A447" s="100"/>
      <c r="B447" s="87" t="s">
        <v>1581</v>
      </c>
      <c r="C447" s="89" t="s">
        <v>1582</v>
      </c>
      <c r="D447" s="89" t="s">
        <v>1583</v>
      </c>
      <c r="E447" s="95"/>
      <c r="F447" s="95"/>
      <c r="G447" s="97"/>
      <c r="H447" s="178"/>
      <c r="I447" s="156"/>
    </row>
    <row r="448" spans="1:9" ht="15">
      <c r="A448" s="100">
        <v>232</v>
      </c>
      <c r="B448" s="87">
        <v>5</v>
      </c>
      <c r="C448" s="88" t="s">
        <v>1584</v>
      </c>
      <c r="D448" s="89" t="s">
        <v>1585</v>
      </c>
      <c r="E448" s="91" t="s">
        <v>95</v>
      </c>
      <c r="F448" s="95" t="s">
        <v>98</v>
      </c>
      <c r="G448" s="97">
        <v>1</v>
      </c>
      <c r="H448" s="51">
        <v>0</v>
      </c>
      <c r="I448" s="93">
        <f>H448*G448</f>
        <v>0</v>
      </c>
    </row>
    <row r="449" spans="1:9" ht="24">
      <c r="A449" s="100"/>
      <c r="B449" s="87" t="s">
        <v>1586</v>
      </c>
      <c r="C449" s="88" t="s">
        <v>1587</v>
      </c>
      <c r="D449" s="89" t="s">
        <v>1588</v>
      </c>
      <c r="E449" s="95"/>
      <c r="F449" s="95"/>
      <c r="G449" s="97"/>
      <c r="H449" s="178"/>
      <c r="I449" s="156"/>
    </row>
    <row r="450" spans="1:9" ht="15">
      <c r="A450" s="100">
        <v>233</v>
      </c>
      <c r="B450" s="87" t="s">
        <v>1589</v>
      </c>
      <c r="C450" s="89" t="s">
        <v>1590</v>
      </c>
      <c r="D450" s="89" t="s">
        <v>1591</v>
      </c>
      <c r="E450" s="91" t="s">
        <v>95</v>
      </c>
      <c r="F450" s="95" t="s">
        <v>98</v>
      </c>
      <c r="G450" s="97">
        <v>1</v>
      </c>
      <c r="H450" s="51">
        <v>0</v>
      </c>
      <c r="I450" s="93">
        <f>H450*G450</f>
        <v>0</v>
      </c>
    </row>
    <row r="451" spans="1:9" ht="15">
      <c r="A451" s="100"/>
      <c r="B451" s="87" t="s">
        <v>1592</v>
      </c>
      <c r="C451" s="89" t="s">
        <v>1593</v>
      </c>
      <c r="D451" s="89" t="s">
        <v>1594</v>
      </c>
      <c r="E451" s="95"/>
      <c r="F451" s="95"/>
      <c r="G451" s="97"/>
      <c r="H451" s="178"/>
      <c r="I451" s="156"/>
    </row>
    <row r="452" spans="1:9" ht="24">
      <c r="A452" s="100">
        <v>234</v>
      </c>
      <c r="B452" s="87">
        <v>15</v>
      </c>
      <c r="C452" s="88" t="s">
        <v>1595</v>
      </c>
      <c r="D452" s="89" t="s">
        <v>1596</v>
      </c>
      <c r="E452" s="91" t="s">
        <v>95</v>
      </c>
      <c r="F452" s="95" t="s">
        <v>98</v>
      </c>
      <c r="G452" s="97">
        <v>1</v>
      </c>
      <c r="H452" s="51">
        <v>0</v>
      </c>
      <c r="I452" s="93">
        <f>H452*G452</f>
        <v>0</v>
      </c>
    </row>
    <row r="453" spans="1:9" ht="24">
      <c r="A453" s="100"/>
      <c r="B453" s="87" t="s">
        <v>1597</v>
      </c>
      <c r="C453" s="89" t="s">
        <v>1598</v>
      </c>
      <c r="D453" s="89" t="s">
        <v>1599</v>
      </c>
      <c r="E453" s="95"/>
      <c r="F453" s="95"/>
      <c r="G453" s="97"/>
      <c r="H453" s="178"/>
      <c r="I453" s="156"/>
    </row>
    <row r="454" spans="1:9" ht="15">
      <c r="A454" s="100">
        <v>235</v>
      </c>
      <c r="B454" s="87">
        <v>5</v>
      </c>
      <c r="C454" s="88" t="s">
        <v>1600</v>
      </c>
      <c r="D454" s="88" t="s">
        <v>1601</v>
      </c>
      <c r="E454" s="91" t="s">
        <v>95</v>
      </c>
      <c r="F454" s="95" t="s">
        <v>98</v>
      </c>
      <c r="G454" s="97">
        <v>79</v>
      </c>
      <c r="H454" s="51">
        <v>0</v>
      </c>
      <c r="I454" s="93">
        <f>H454*G454</f>
        <v>0</v>
      </c>
    </row>
    <row r="455" spans="1:9" ht="24">
      <c r="A455" s="100"/>
      <c r="B455" s="87" t="s">
        <v>1602</v>
      </c>
      <c r="C455" s="89" t="s">
        <v>1603</v>
      </c>
      <c r="D455" s="89" t="s">
        <v>1604</v>
      </c>
      <c r="E455" s="95"/>
      <c r="F455" s="95"/>
      <c r="G455" s="97"/>
      <c r="H455" s="178"/>
      <c r="I455" s="156"/>
    </row>
    <row r="456" spans="1:9" ht="15">
      <c r="A456" s="100">
        <v>236</v>
      </c>
      <c r="B456" s="87">
        <v>15</v>
      </c>
      <c r="C456" s="88" t="s">
        <v>1605</v>
      </c>
      <c r="D456" s="89" t="s">
        <v>1601</v>
      </c>
      <c r="E456" s="91" t="s">
        <v>95</v>
      </c>
      <c r="F456" s="95" t="s">
        <v>98</v>
      </c>
      <c r="G456" s="97">
        <v>2</v>
      </c>
      <c r="H456" s="51">
        <v>0</v>
      </c>
      <c r="I456" s="93">
        <f>H456*G456</f>
        <v>0</v>
      </c>
    </row>
    <row r="457" spans="1:9" ht="15">
      <c r="A457" s="100"/>
      <c r="B457" s="87" t="s">
        <v>1606</v>
      </c>
      <c r="C457" s="88" t="s">
        <v>1607</v>
      </c>
      <c r="D457" s="89" t="s">
        <v>1608</v>
      </c>
      <c r="E457" s="95"/>
      <c r="F457" s="95"/>
      <c r="G457" s="97"/>
      <c r="H457" s="178"/>
      <c r="I457" s="156"/>
    </row>
    <row r="458" spans="1:9" ht="36">
      <c r="A458" s="100">
        <v>237</v>
      </c>
      <c r="B458" s="87">
        <v>2</v>
      </c>
      <c r="C458" s="89" t="s">
        <v>1609</v>
      </c>
      <c r="D458" s="89" t="s">
        <v>1610</v>
      </c>
      <c r="E458" s="91" t="s">
        <v>95</v>
      </c>
      <c r="F458" s="95" t="s">
        <v>98</v>
      </c>
      <c r="G458" s="97">
        <v>1</v>
      </c>
      <c r="H458" s="51">
        <v>0</v>
      </c>
      <c r="I458" s="93">
        <f>H458*G458</f>
        <v>0</v>
      </c>
    </row>
    <row r="459" spans="1:9" ht="36">
      <c r="A459" s="100">
        <v>238</v>
      </c>
      <c r="B459" s="87">
        <v>6</v>
      </c>
      <c r="C459" s="89" t="s">
        <v>1611</v>
      </c>
      <c r="D459" s="89" t="s">
        <v>1612</v>
      </c>
      <c r="E459" s="91" t="s">
        <v>95</v>
      </c>
      <c r="F459" s="95" t="s">
        <v>98</v>
      </c>
      <c r="G459" s="97">
        <v>1</v>
      </c>
      <c r="H459" s="51">
        <v>0</v>
      </c>
      <c r="I459" s="93">
        <f>H459*G459</f>
        <v>0</v>
      </c>
    </row>
    <row r="460" spans="1:9" ht="15">
      <c r="A460" s="100"/>
      <c r="B460" s="87" t="s">
        <v>1613</v>
      </c>
      <c r="C460" s="89" t="s">
        <v>1614</v>
      </c>
      <c r="D460" s="89" t="s">
        <v>1615</v>
      </c>
      <c r="E460" s="95"/>
      <c r="F460" s="95"/>
      <c r="G460" s="97"/>
      <c r="H460" s="178"/>
      <c r="I460" s="156"/>
    </row>
    <row r="461" spans="1:9" ht="15">
      <c r="A461" s="100">
        <v>239</v>
      </c>
      <c r="B461" s="87">
        <v>7</v>
      </c>
      <c r="C461" s="88" t="s">
        <v>1616</v>
      </c>
      <c r="D461" s="89" t="s">
        <v>1617</v>
      </c>
      <c r="E461" s="91" t="s">
        <v>95</v>
      </c>
      <c r="F461" s="95" t="s">
        <v>98</v>
      </c>
      <c r="G461" s="97">
        <v>1</v>
      </c>
      <c r="H461" s="51">
        <v>0</v>
      </c>
      <c r="I461" s="93">
        <f>H461*G461</f>
        <v>0</v>
      </c>
    </row>
    <row r="462" spans="1:9" ht="15.75" thickBot="1">
      <c r="A462" s="152"/>
      <c r="B462" s="136"/>
      <c r="C462" s="349" t="s">
        <v>1618</v>
      </c>
      <c r="D462" s="332"/>
      <c r="E462" s="332"/>
      <c r="F462" s="332"/>
      <c r="G462" s="332"/>
      <c r="H462" s="332"/>
      <c r="I462" s="168">
        <f>SUM(I431:I461)</f>
        <v>0</v>
      </c>
    </row>
    <row r="465" ht="15.75" thickBot="1"/>
    <row r="466" spans="1:9" ht="15.75" customHeight="1" thickBot="1">
      <c r="A466" s="154"/>
      <c r="B466" s="174"/>
      <c r="C466" s="350" t="s">
        <v>657</v>
      </c>
      <c r="D466" s="351"/>
      <c r="E466" s="351"/>
      <c r="F466" s="351"/>
      <c r="G466" s="351"/>
      <c r="H466" s="351"/>
      <c r="I466" s="352"/>
    </row>
    <row r="467" spans="1:9" ht="15">
      <c r="A467" s="154"/>
      <c r="B467" s="155"/>
      <c r="C467" s="175"/>
      <c r="D467" s="162"/>
      <c r="E467" s="31"/>
      <c r="F467" s="31"/>
      <c r="G467" s="31"/>
      <c r="H467" s="162"/>
      <c r="I467" s="171"/>
    </row>
    <row r="468" spans="1:9" ht="15">
      <c r="A468" s="155"/>
      <c r="B468" s="52"/>
      <c r="C468" s="53" t="s">
        <v>652</v>
      </c>
      <c r="D468" s="34" t="s">
        <v>658</v>
      </c>
      <c r="E468" s="22"/>
      <c r="F468" s="22"/>
      <c r="G468" s="22"/>
      <c r="H468" s="163"/>
      <c r="I468" s="172">
        <f>I113</f>
        <v>0</v>
      </c>
    </row>
    <row r="469" spans="1:9" ht="15">
      <c r="A469" s="155"/>
      <c r="B469" s="52"/>
      <c r="C469" s="53" t="s">
        <v>655</v>
      </c>
      <c r="D469" s="34" t="s">
        <v>1625</v>
      </c>
      <c r="E469" s="22"/>
      <c r="F469" s="22"/>
      <c r="G469" s="22"/>
      <c r="H469" s="163"/>
      <c r="I469" s="172">
        <f>I174</f>
        <v>0</v>
      </c>
    </row>
    <row r="470" spans="1:9" ht="15">
      <c r="A470" s="154"/>
      <c r="B470" s="52"/>
      <c r="C470" s="53" t="s">
        <v>1032</v>
      </c>
      <c r="D470" s="34" t="s">
        <v>1033</v>
      </c>
      <c r="E470" s="22"/>
      <c r="F470" s="22"/>
      <c r="G470" s="22"/>
      <c r="H470" s="163"/>
      <c r="I470" s="172">
        <f>I259</f>
        <v>0</v>
      </c>
    </row>
    <row r="471" spans="1:9" ht="15">
      <c r="A471" s="154"/>
      <c r="B471" s="52"/>
      <c r="C471" s="53" t="s">
        <v>1213</v>
      </c>
      <c r="D471" s="34" t="s">
        <v>1214</v>
      </c>
      <c r="E471" s="22"/>
      <c r="F471" s="22"/>
      <c r="G471" s="22"/>
      <c r="H471" s="163"/>
      <c r="I471" s="172">
        <f>I427</f>
        <v>0</v>
      </c>
    </row>
    <row r="472" spans="1:9" ht="15">
      <c r="A472" s="154"/>
      <c r="B472" s="52"/>
      <c r="C472" s="176" t="s">
        <v>1542</v>
      </c>
      <c r="D472" s="34" t="s">
        <v>1543</v>
      </c>
      <c r="E472" s="22"/>
      <c r="F472" s="22"/>
      <c r="G472" s="22"/>
      <c r="H472" s="163"/>
      <c r="I472" s="172">
        <f>I462</f>
        <v>0</v>
      </c>
    </row>
    <row r="473" spans="1:9" ht="15.75" thickBot="1">
      <c r="A473" s="154"/>
      <c r="B473" s="155"/>
      <c r="C473" s="177"/>
      <c r="D473" s="164"/>
      <c r="E473" s="33"/>
      <c r="F473" s="33"/>
      <c r="G473" s="33"/>
      <c r="H473" s="164"/>
      <c r="I473" s="173"/>
    </row>
    <row r="474" spans="1:9" ht="15.75" thickBot="1">
      <c r="A474" s="154"/>
      <c r="B474" s="155"/>
      <c r="C474" s="353" t="s">
        <v>659</v>
      </c>
      <c r="D474" s="354"/>
      <c r="E474" s="354"/>
      <c r="F474" s="354"/>
      <c r="G474" s="354"/>
      <c r="H474" s="354"/>
      <c r="I474" s="180">
        <f>SUM(I468:I472)</f>
        <v>0</v>
      </c>
    </row>
  </sheetData>
  <sheetProtection password="C643" sheet="1" objects="1" scenarios="1"/>
  <mergeCells count="14">
    <mergeCell ref="A1:I1"/>
    <mergeCell ref="C3:I3"/>
    <mergeCell ref="A6:B6"/>
    <mergeCell ref="C6:I6"/>
    <mergeCell ref="A7:B7"/>
    <mergeCell ref="C113:H113"/>
    <mergeCell ref="C7:I7"/>
    <mergeCell ref="A9:I9"/>
    <mergeCell ref="C174:H174"/>
    <mergeCell ref="C259:H259"/>
    <mergeCell ref="C427:H427"/>
    <mergeCell ref="C462:H462"/>
    <mergeCell ref="C466:I466"/>
    <mergeCell ref="C474:H4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Header>&amp;R&amp;"-,Fett"&amp;8RICHTIGGESTELLT | RETTIFICATO</oddHeader>
  </headerFooter>
  <rowBreaks count="2" manualBreakCount="2">
    <brk id="28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J225"/>
  <sheetViews>
    <sheetView zoomScaleSheetLayoutView="90" workbookViewId="0" topLeftCell="A1">
      <selection activeCell="C22" sqref="C22"/>
    </sheetView>
  </sheetViews>
  <sheetFormatPr defaultColWidth="11.421875" defaultRowHeight="15"/>
  <cols>
    <col min="1" max="1" width="4.421875" style="77" customWidth="1"/>
    <col min="2" max="2" width="12.28125" style="77" customWidth="1"/>
    <col min="3" max="3" width="33.140625" style="77" customWidth="1"/>
    <col min="4" max="4" width="32.57421875" style="77" customWidth="1"/>
    <col min="5" max="5" width="7.8515625" style="77" customWidth="1"/>
    <col min="6" max="6" width="8.00390625" style="77" customWidth="1"/>
    <col min="7" max="7" width="8.421875" style="77" customWidth="1"/>
    <col min="8" max="8" width="13.28125" style="77" customWidth="1"/>
    <col min="9" max="9" width="13.140625" style="77" customWidth="1"/>
    <col min="10" max="16384" width="11.421875" style="77" customWidth="1"/>
  </cols>
  <sheetData>
    <row r="1" spans="1:9" ht="80.25" customHeight="1">
      <c r="A1" s="340" t="s">
        <v>2225</v>
      </c>
      <c r="B1" s="340"/>
      <c r="C1" s="340"/>
      <c r="D1" s="340"/>
      <c r="E1" s="340"/>
      <c r="F1" s="340"/>
      <c r="G1" s="340"/>
      <c r="H1" s="340"/>
      <c r="I1" s="340"/>
    </row>
    <row r="2" ht="15" customHeight="1"/>
    <row r="3" spans="1:9" ht="15">
      <c r="A3" s="215" t="s">
        <v>15</v>
      </c>
      <c r="B3" s="214"/>
      <c r="C3" s="361"/>
      <c r="D3" s="361"/>
      <c r="E3" s="361"/>
      <c r="F3" s="361"/>
      <c r="G3" s="361"/>
      <c r="H3" s="361"/>
      <c r="I3" s="362"/>
    </row>
    <row r="4" spans="1:9" ht="15">
      <c r="A4" s="213" t="s">
        <v>12</v>
      </c>
      <c r="B4" s="212"/>
      <c r="C4" s="211"/>
      <c r="D4" s="211"/>
      <c r="E4" s="211"/>
      <c r="F4" s="211"/>
      <c r="G4" s="211"/>
      <c r="H4" s="211"/>
      <c r="I4" s="210"/>
    </row>
    <row r="6" spans="1:9" ht="15">
      <c r="A6" s="341" t="s">
        <v>13</v>
      </c>
      <c r="B6" s="342"/>
      <c r="C6" s="361"/>
      <c r="D6" s="361"/>
      <c r="E6" s="361"/>
      <c r="F6" s="361"/>
      <c r="G6" s="361"/>
      <c r="H6" s="361"/>
      <c r="I6" s="362"/>
    </row>
    <row r="7" spans="1:9" ht="15">
      <c r="A7" s="343" t="s">
        <v>14</v>
      </c>
      <c r="B7" s="344"/>
      <c r="C7" s="359"/>
      <c r="D7" s="359"/>
      <c r="E7" s="359"/>
      <c r="F7" s="359"/>
      <c r="G7" s="359"/>
      <c r="H7" s="359"/>
      <c r="I7" s="360"/>
    </row>
    <row r="8" ht="15.75" thickBot="1"/>
    <row r="9" spans="1:9" ht="15.75" thickBot="1">
      <c r="A9" s="335" t="s">
        <v>649</v>
      </c>
      <c r="B9" s="336"/>
      <c r="C9" s="336"/>
      <c r="D9" s="336"/>
      <c r="E9" s="336"/>
      <c r="F9" s="336"/>
      <c r="G9" s="336"/>
      <c r="H9" s="336"/>
      <c r="I9" s="337"/>
    </row>
    <row r="10" ht="15.75" thickBot="1"/>
    <row r="11" spans="1:9" ht="15">
      <c r="A11" s="209"/>
      <c r="B11" s="78" t="s">
        <v>0</v>
      </c>
      <c r="C11" s="79" t="s">
        <v>1</v>
      </c>
      <c r="D11" s="79" t="s">
        <v>2</v>
      </c>
      <c r="E11" s="78" t="s">
        <v>3</v>
      </c>
      <c r="F11" s="78" t="s">
        <v>4</v>
      </c>
      <c r="G11" s="78" t="s">
        <v>5</v>
      </c>
      <c r="H11" s="80" t="s">
        <v>6</v>
      </c>
      <c r="I11" s="81" t="s">
        <v>7</v>
      </c>
    </row>
    <row r="12" spans="1:9" ht="15.75" thickBot="1">
      <c r="A12" s="208"/>
      <c r="B12" s="82" t="s">
        <v>8</v>
      </c>
      <c r="C12" s="207"/>
      <c r="D12" s="207"/>
      <c r="E12" s="206"/>
      <c r="F12" s="206"/>
      <c r="G12" s="82" t="s">
        <v>9</v>
      </c>
      <c r="H12" s="83" t="s">
        <v>10</v>
      </c>
      <c r="I12" s="84" t="s">
        <v>11</v>
      </c>
    </row>
    <row r="13" spans="1:10" ht="15">
      <c r="A13" s="205"/>
      <c r="B13" s="203"/>
      <c r="C13" s="204"/>
      <c r="D13" s="204"/>
      <c r="E13" s="203"/>
      <c r="F13" s="203"/>
      <c r="G13" s="203"/>
      <c r="H13" s="202"/>
      <c r="I13" s="201"/>
      <c r="J13" s="85"/>
    </row>
    <row r="14" spans="1:9" ht="22.5">
      <c r="A14" s="195">
        <v>1</v>
      </c>
      <c r="B14" s="196" t="s">
        <v>1626</v>
      </c>
      <c r="C14" s="199" t="s">
        <v>1627</v>
      </c>
      <c r="D14" s="198" t="s">
        <v>1628</v>
      </c>
      <c r="E14" s="197" t="s">
        <v>96</v>
      </c>
      <c r="F14" s="197" t="s">
        <v>96</v>
      </c>
      <c r="G14" s="196">
        <v>80</v>
      </c>
      <c r="H14" s="191">
        <v>0</v>
      </c>
      <c r="I14" s="93">
        <f aca="true" t="shared" si="0" ref="I14:I45">H14*G14</f>
        <v>0</v>
      </c>
    </row>
    <row r="15" spans="1:9" ht="22.5">
      <c r="A15" s="195">
        <v>2</v>
      </c>
      <c r="B15" s="196" t="s">
        <v>1629</v>
      </c>
      <c r="C15" s="199" t="s">
        <v>1630</v>
      </c>
      <c r="D15" s="198" t="s">
        <v>1631</v>
      </c>
      <c r="E15" s="197" t="s">
        <v>96</v>
      </c>
      <c r="F15" s="197" t="s">
        <v>96</v>
      </c>
      <c r="G15" s="196">
        <v>120</v>
      </c>
      <c r="H15" s="191">
        <v>0</v>
      </c>
      <c r="I15" s="93">
        <f t="shared" si="0"/>
        <v>0</v>
      </c>
    </row>
    <row r="16" spans="1:9" ht="22.5">
      <c r="A16" s="195">
        <v>3</v>
      </c>
      <c r="B16" s="196" t="s">
        <v>1632</v>
      </c>
      <c r="C16" s="199" t="s">
        <v>1633</v>
      </c>
      <c r="D16" s="198" t="s">
        <v>1634</v>
      </c>
      <c r="E16" s="197" t="s">
        <v>96</v>
      </c>
      <c r="F16" s="197" t="s">
        <v>96</v>
      </c>
      <c r="G16" s="196">
        <v>220</v>
      </c>
      <c r="H16" s="191">
        <v>0</v>
      </c>
      <c r="I16" s="93">
        <f t="shared" si="0"/>
        <v>0</v>
      </c>
    </row>
    <row r="17" spans="1:9" ht="22.5">
      <c r="A17" s="195">
        <v>4</v>
      </c>
      <c r="B17" s="196" t="s">
        <v>1635</v>
      </c>
      <c r="C17" s="199" t="s">
        <v>1636</v>
      </c>
      <c r="D17" s="198" t="s">
        <v>1637</v>
      </c>
      <c r="E17" s="197" t="s">
        <v>96</v>
      </c>
      <c r="F17" s="197" t="s">
        <v>96</v>
      </c>
      <c r="G17" s="196">
        <v>80</v>
      </c>
      <c r="H17" s="191">
        <v>0</v>
      </c>
      <c r="I17" s="93">
        <f t="shared" si="0"/>
        <v>0</v>
      </c>
    </row>
    <row r="18" spans="1:9" ht="22.5">
      <c r="A18" s="195">
        <v>5</v>
      </c>
      <c r="B18" s="196" t="s">
        <v>1638</v>
      </c>
      <c r="C18" s="199" t="s">
        <v>1639</v>
      </c>
      <c r="D18" s="198" t="s">
        <v>1640</v>
      </c>
      <c r="E18" s="197" t="s">
        <v>96</v>
      </c>
      <c r="F18" s="197" t="s">
        <v>96</v>
      </c>
      <c r="G18" s="196">
        <v>215</v>
      </c>
      <c r="H18" s="191">
        <v>0</v>
      </c>
      <c r="I18" s="93">
        <f t="shared" si="0"/>
        <v>0</v>
      </c>
    </row>
    <row r="19" spans="1:9" ht="22.5">
      <c r="A19" s="195">
        <v>6</v>
      </c>
      <c r="B19" s="196" t="s">
        <v>1641</v>
      </c>
      <c r="C19" s="199" t="s">
        <v>1642</v>
      </c>
      <c r="D19" s="198" t="s">
        <v>1643</v>
      </c>
      <c r="E19" s="197" t="s">
        <v>96</v>
      </c>
      <c r="F19" s="197" t="s">
        <v>96</v>
      </c>
      <c r="G19" s="196">
        <v>185</v>
      </c>
      <c r="H19" s="191">
        <v>0</v>
      </c>
      <c r="I19" s="93">
        <f t="shared" si="0"/>
        <v>0</v>
      </c>
    </row>
    <row r="20" spans="1:9" ht="22.5">
      <c r="A20" s="195">
        <v>7</v>
      </c>
      <c r="B20" s="196" t="s">
        <v>1644</v>
      </c>
      <c r="C20" s="198" t="s">
        <v>1645</v>
      </c>
      <c r="D20" s="198" t="s">
        <v>1646</v>
      </c>
      <c r="E20" s="197" t="s">
        <v>1647</v>
      </c>
      <c r="F20" s="197" t="s">
        <v>1648</v>
      </c>
      <c r="G20" s="196">
        <v>2</v>
      </c>
      <c r="H20" s="191">
        <v>0</v>
      </c>
      <c r="I20" s="93">
        <f t="shared" si="0"/>
        <v>0</v>
      </c>
    </row>
    <row r="21" spans="1:9" ht="22.5">
      <c r="A21" s="195">
        <v>8</v>
      </c>
      <c r="B21" s="196" t="s">
        <v>1649</v>
      </c>
      <c r="C21" s="198" t="s">
        <v>1650</v>
      </c>
      <c r="D21" s="198" t="s">
        <v>1651</v>
      </c>
      <c r="E21" s="197" t="s">
        <v>1647</v>
      </c>
      <c r="F21" s="197" t="s">
        <v>1648</v>
      </c>
      <c r="G21" s="196">
        <v>2</v>
      </c>
      <c r="H21" s="191">
        <v>0</v>
      </c>
      <c r="I21" s="93">
        <f t="shared" si="0"/>
        <v>0</v>
      </c>
    </row>
    <row r="22" spans="1:9" ht="22.5">
      <c r="A22" s="195">
        <v>9</v>
      </c>
      <c r="B22" s="196" t="s">
        <v>1652</v>
      </c>
      <c r="C22" s="198" t="s">
        <v>1653</v>
      </c>
      <c r="D22" s="198" t="s">
        <v>1654</v>
      </c>
      <c r="E22" s="197" t="s">
        <v>1647</v>
      </c>
      <c r="F22" s="197" t="s">
        <v>1648</v>
      </c>
      <c r="G22" s="196">
        <v>6</v>
      </c>
      <c r="H22" s="191">
        <v>0</v>
      </c>
      <c r="I22" s="93">
        <f t="shared" si="0"/>
        <v>0</v>
      </c>
    </row>
    <row r="23" spans="1:9" ht="22.5">
      <c r="A23" s="195">
        <v>10</v>
      </c>
      <c r="B23" s="196" t="s">
        <v>1655</v>
      </c>
      <c r="C23" s="198" t="s">
        <v>1656</v>
      </c>
      <c r="D23" s="198" t="s">
        <v>1657</v>
      </c>
      <c r="E23" s="197" t="s">
        <v>1647</v>
      </c>
      <c r="F23" s="197" t="s">
        <v>1648</v>
      </c>
      <c r="G23" s="196">
        <v>2</v>
      </c>
      <c r="H23" s="191">
        <v>0</v>
      </c>
      <c r="I23" s="93">
        <f t="shared" si="0"/>
        <v>0</v>
      </c>
    </row>
    <row r="24" spans="1:9" ht="22.5">
      <c r="A24" s="195">
        <v>11</v>
      </c>
      <c r="B24" s="196" t="s">
        <v>1658</v>
      </c>
      <c r="C24" s="198" t="s">
        <v>1659</v>
      </c>
      <c r="D24" s="198" t="s">
        <v>1660</v>
      </c>
      <c r="E24" s="197" t="s">
        <v>1647</v>
      </c>
      <c r="F24" s="197" t="s">
        <v>1648</v>
      </c>
      <c r="G24" s="196">
        <v>3</v>
      </c>
      <c r="H24" s="191">
        <v>0</v>
      </c>
      <c r="I24" s="93">
        <f t="shared" si="0"/>
        <v>0</v>
      </c>
    </row>
    <row r="25" spans="1:9" ht="22.5">
      <c r="A25" s="195">
        <v>12</v>
      </c>
      <c r="B25" s="196" t="s">
        <v>1661</v>
      </c>
      <c r="C25" s="198" t="s">
        <v>1662</v>
      </c>
      <c r="D25" s="198" t="s">
        <v>1663</v>
      </c>
      <c r="E25" s="197" t="s">
        <v>1647</v>
      </c>
      <c r="F25" s="197" t="s">
        <v>1648</v>
      </c>
      <c r="G25" s="196">
        <v>6</v>
      </c>
      <c r="H25" s="191">
        <v>0</v>
      </c>
      <c r="I25" s="93">
        <f t="shared" si="0"/>
        <v>0</v>
      </c>
    </row>
    <row r="26" spans="1:9" ht="15">
      <c r="A26" s="195">
        <v>13</v>
      </c>
      <c r="B26" s="196" t="s">
        <v>1664</v>
      </c>
      <c r="C26" s="198" t="s">
        <v>1665</v>
      </c>
      <c r="D26" s="198" t="s">
        <v>1666</v>
      </c>
      <c r="E26" s="197" t="s">
        <v>1647</v>
      </c>
      <c r="F26" s="197" t="s">
        <v>1648</v>
      </c>
      <c r="G26" s="196">
        <v>6</v>
      </c>
      <c r="H26" s="191">
        <v>0</v>
      </c>
      <c r="I26" s="93">
        <f t="shared" si="0"/>
        <v>0</v>
      </c>
    </row>
    <row r="27" spans="1:9" ht="22.5">
      <c r="A27" s="195">
        <v>14</v>
      </c>
      <c r="B27" s="196" t="s">
        <v>1667</v>
      </c>
      <c r="C27" s="198" t="s">
        <v>1668</v>
      </c>
      <c r="D27" s="198" t="s">
        <v>1669</v>
      </c>
      <c r="E27" s="197" t="s">
        <v>1670</v>
      </c>
      <c r="F27" s="197" t="s">
        <v>1670</v>
      </c>
      <c r="G27" s="196">
        <v>2</v>
      </c>
      <c r="H27" s="191">
        <v>0</v>
      </c>
      <c r="I27" s="93">
        <f t="shared" si="0"/>
        <v>0</v>
      </c>
    </row>
    <row r="28" spans="1:9" ht="22.5">
      <c r="A28" s="195">
        <v>15</v>
      </c>
      <c r="B28" s="196" t="s">
        <v>1671</v>
      </c>
      <c r="C28" s="198" t="s">
        <v>1672</v>
      </c>
      <c r="D28" s="198" t="s">
        <v>1673</v>
      </c>
      <c r="E28" s="197" t="s">
        <v>1647</v>
      </c>
      <c r="F28" s="197" t="s">
        <v>1648</v>
      </c>
      <c r="G28" s="196">
        <v>35</v>
      </c>
      <c r="H28" s="191">
        <v>0</v>
      </c>
      <c r="I28" s="93">
        <f t="shared" si="0"/>
        <v>0</v>
      </c>
    </row>
    <row r="29" spans="1:9" ht="15">
      <c r="A29" s="195">
        <v>16</v>
      </c>
      <c r="B29" s="196" t="s">
        <v>1674</v>
      </c>
      <c r="C29" s="198" t="s">
        <v>1675</v>
      </c>
      <c r="D29" s="198" t="s">
        <v>1676</v>
      </c>
      <c r="E29" s="197" t="s">
        <v>1647</v>
      </c>
      <c r="F29" s="197" t="s">
        <v>1648</v>
      </c>
      <c r="G29" s="196">
        <v>18</v>
      </c>
      <c r="H29" s="191">
        <v>0</v>
      </c>
      <c r="I29" s="93">
        <f t="shared" si="0"/>
        <v>0</v>
      </c>
    </row>
    <row r="30" spans="1:9" ht="15">
      <c r="A30" s="195">
        <v>17</v>
      </c>
      <c r="B30" s="196" t="s">
        <v>1677</v>
      </c>
      <c r="C30" s="198" t="s">
        <v>1678</v>
      </c>
      <c r="D30" s="198" t="s">
        <v>1679</v>
      </c>
      <c r="E30" s="197" t="s">
        <v>96</v>
      </c>
      <c r="F30" s="197" t="s">
        <v>96</v>
      </c>
      <c r="G30" s="196">
        <v>20</v>
      </c>
      <c r="H30" s="191">
        <v>0</v>
      </c>
      <c r="I30" s="93">
        <f t="shared" si="0"/>
        <v>0</v>
      </c>
    </row>
    <row r="31" spans="1:9" ht="22.5">
      <c r="A31" s="195">
        <v>18</v>
      </c>
      <c r="B31" s="196" t="s">
        <v>1680</v>
      </c>
      <c r="C31" s="198" t="s">
        <v>1681</v>
      </c>
      <c r="D31" s="198" t="s">
        <v>1682</v>
      </c>
      <c r="E31" s="197" t="s">
        <v>1647</v>
      </c>
      <c r="F31" s="197" t="s">
        <v>1648</v>
      </c>
      <c r="G31" s="196">
        <v>1</v>
      </c>
      <c r="H31" s="191">
        <v>0</v>
      </c>
      <c r="I31" s="93">
        <f t="shared" si="0"/>
        <v>0</v>
      </c>
    </row>
    <row r="32" spans="1:9" ht="15">
      <c r="A32" s="195">
        <v>19</v>
      </c>
      <c r="B32" s="196" t="s">
        <v>1683</v>
      </c>
      <c r="C32" s="198" t="s">
        <v>1684</v>
      </c>
      <c r="D32" s="198" t="s">
        <v>1685</v>
      </c>
      <c r="E32" s="197" t="s">
        <v>1647</v>
      </c>
      <c r="F32" s="197" t="s">
        <v>1648</v>
      </c>
      <c r="G32" s="196">
        <v>4</v>
      </c>
      <c r="H32" s="191">
        <v>0</v>
      </c>
      <c r="I32" s="93">
        <f t="shared" si="0"/>
        <v>0</v>
      </c>
    </row>
    <row r="33" spans="1:9" ht="22.5">
      <c r="A33" s="195">
        <v>20</v>
      </c>
      <c r="B33" s="196" t="s">
        <v>1686</v>
      </c>
      <c r="C33" s="198" t="s">
        <v>1687</v>
      </c>
      <c r="D33" s="198" t="s">
        <v>1688</v>
      </c>
      <c r="E33" s="197" t="s">
        <v>1647</v>
      </c>
      <c r="F33" s="197" t="s">
        <v>1648</v>
      </c>
      <c r="G33" s="196">
        <v>1</v>
      </c>
      <c r="H33" s="191">
        <v>0</v>
      </c>
      <c r="I33" s="93">
        <f t="shared" si="0"/>
        <v>0</v>
      </c>
    </row>
    <row r="34" spans="1:9" ht="15">
      <c r="A34" s="195">
        <v>21</v>
      </c>
      <c r="B34" s="196" t="s">
        <v>1689</v>
      </c>
      <c r="C34" s="198" t="s">
        <v>1690</v>
      </c>
      <c r="D34" s="198" t="s">
        <v>1691</v>
      </c>
      <c r="E34" s="197" t="s">
        <v>1647</v>
      </c>
      <c r="F34" s="197" t="s">
        <v>1648</v>
      </c>
      <c r="G34" s="196">
        <v>5</v>
      </c>
      <c r="H34" s="191">
        <v>0</v>
      </c>
      <c r="I34" s="93">
        <f t="shared" si="0"/>
        <v>0</v>
      </c>
    </row>
    <row r="35" spans="1:9" ht="15">
      <c r="A35" s="195">
        <v>22</v>
      </c>
      <c r="B35" s="196" t="s">
        <v>1692</v>
      </c>
      <c r="C35" s="198" t="s">
        <v>1693</v>
      </c>
      <c r="D35" s="198" t="s">
        <v>1694</v>
      </c>
      <c r="E35" s="197" t="s">
        <v>1647</v>
      </c>
      <c r="F35" s="197" t="s">
        <v>1648</v>
      </c>
      <c r="G35" s="196">
        <v>1</v>
      </c>
      <c r="H35" s="191">
        <v>0</v>
      </c>
      <c r="I35" s="93">
        <f t="shared" si="0"/>
        <v>0</v>
      </c>
    </row>
    <row r="36" spans="1:9" ht="22.5">
      <c r="A36" s="195">
        <v>23</v>
      </c>
      <c r="B36" s="196" t="s">
        <v>1695</v>
      </c>
      <c r="C36" s="198" t="s">
        <v>1696</v>
      </c>
      <c r="D36" s="198" t="s">
        <v>1697</v>
      </c>
      <c r="E36" s="197" t="s">
        <v>1647</v>
      </c>
      <c r="F36" s="197" t="s">
        <v>1648</v>
      </c>
      <c r="G36" s="196">
        <v>2</v>
      </c>
      <c r="H36" s="191">
        <v>0</v>
      </c>
      <c r="I36" s="93">
        <f t="shared" si="0"/>
        <v>0</v>
      </c>
    </row>
    <row r="37" spans="1:9" ht="22.5">
      <c r="A37" s="195">
        <v>24</v>
      </c>
      <c r="B37" s="196" t="s">
        <v>1698</v>
      </c>
      <c r="C37" s="198" t="s">
        <v>1699</v>
      </c>
      <c r="D37" s="198" t="s">
        <v>1700</v>
      </c>
      <c r="E37" s="197" t="s">
        <v>1647</v>
      </c>
      <c r="F37" s="197" t="s">
        <v>1648</v>
      </c>
      <c r="G37" s="196">
        <v>5</v>
      </c>
      <c r="H37" s="191">
        <v>0</v>
      </c>
      <c r="I37" s="93">
        <f t="shared" si="0"/>
        <v>0</v>
      </c>
    </row>
    <row r="38" spans="1:9" ht="22.5">
      <c r="A38" s="195">
        <v>25</v>
      </c>
      <c r="B38" s="196" t="s">
        <v>1701</v>
      </c>
      <c r="C38" s="198" t="s">
        <v>1702</v>
      </c>
      <c r="D38" s="198" t="s">
        <v>1703</v>
      </c>
      <c r="E38" s="197" t="s">
        <v>1647</v>
      </c>
      <c r="F38" s="197" t="s">
        <v>1648</v>
      </c>
      <c r="G38" s="196">
        <v>1</v>
      </c>
      <c r="H38" s="191">
        <v>0</v>
      </c>
      <c r="I38" s="93">
        <f t="shared" si="0"/>
        <v>0</v>
      </c>
    </row>
    <row r="39" spans="1:9" ht="15">
      <c r="A39" s="195">
        <v>26</v>
      </c>
      <c r="B39" s="196" t="s">
        <v>1704</v>
      </c>
      <c r="C39" s="198" t="s">
        <v>1705</v>
      </c>
      <c r="D39" s="198" t="s">
        <v>1706</v>
      </c>
      <c r="E39" s="197" t="s">
        <v>1647</v>
      </c>
      <c r="F39" s="197" t="s">
        <v>1648</v>
      </c>
      <c r="G39" s="196">
        <v>3</v>
      </c>
      <c r="H39" s="191">
        <v>0</v>
      </c>
      <c r="I39" s="93">
        <f t="shared" si="0"/>
        <v>0</v>
      </c>
    </row>
    <row r="40" spans="1:9" ht="15">
      <c r="A40" s="195">
        <v>27</v>
      </c>
      <c r="B40" s="196" t="s">
        <v>1707</v>
      </c>
      <c r="C40" s="198" t="s">
        <v>1708</v>
      </c>
      <c r="D40" s="198" t="s">
        <v>1709</v>
      </c>
      <c r="E40" s="197" t="s">
        <v>1647</v>
      </c>
      <c r="F40" s="197" t="s">
        <v>1648</v>
      </c>
      <c r="G40" s="196">
        <v>1</v>
      </c>
      <c r="H40" s="191">
        <v>0</v>
      </c>
      <c r="I40" s="93">
        <f t="shared" si="0"/>
        <v>0</v>
      </c>
    </row>
    <row r="41" spans="1:9" ht="15">
      <c r="A41" s="195">
        <v>28</v>
      </c>
      <c r="B41" s="196" t="s">
        <v>1710</v>
      </c>
      <c r="C41" s="198" t="s">
        <v>1711</v>
      </c>
      <c r="D41" s="198" t="s">
        <v>1712</v>
      </c>
      <c r="E41" s="197" t="s">
        <v>1647</v>
      </c>
      <c r="F41" s="197" t="s">
        <v>1648</v>
      </c>
      <c r="G41" s="196">
        <v>1</v>
      </c>
      <c r="H41" s="191">
        <v>0</v>
      </c>
      <c r="I41" s="93">
        <f t="shared" si="0"/>
        <v>0</v>
      </c>
    </row>
    <row r="42" spans="1:9" ht="15">
      <c r="A42" s="195">
        <v>29</v>
      </c>
      <c r="B42" s="196" t="s">
        <v>1713</v>
      </c>
      <c r="C42" s="198" t="s">
        <v>1714</v>
      </c>
      <c r="D42" s="198" t="s">
        <v>1715</v>
      </c>
      <c r="E42" s="197" t="s">
        <v>1647</v>
      </c>
      <c r="F42" s="197" t="s">
        <v>1648</v>
      </c>
      <c r="G42" s="196">
        <v>1</v>
      </c>
      <c r="H42" s="191">
        <v>0</v>
      </c>
      <c r="I42" s="93">
        <f t="shared" si="0"/>
        <v>0</v>
      </c>
    </row>
    <row r="43" spans="1:9" ht="15">
      <c r="A43" s="195">
        <v>30</v>
      </c>
      <c r="B43" s="196" t="s">
        <v>1716</v>
      </c>
      <c r="C43" s="198" t="s">
        <v>1717</v>
      </c>
      <c r="D43" s="198" t="s">
        <v>1718</v>
      </c>
      <c r="E43" s="197" t="s">
        <v>1647</v>
      </c>
      <c r="F43" s="197" t="s">
        <v>1648</v>
      </c>
      <c r="G43" s="196">
        <v>3</v>
      </c>
      <c r="H43" s="191">
        <v>0</v>
      </c>
      <c r="I43" s="93">
        <f t="shared" si="0"/>
        <v>0</v>
      </c>
    </row>
    <row r="44" spans="1:9" ht="15">
      <c r="A44" s="195">
        <v>31</v>
      </c>
      <c r="B44" s="196" t="s">
        <v>1719</v>
      </c>
      <c r="C44" s="198" t="s">
        <v>1720</v>
      </c>
      <c r="D44" s="198" t="s">
        <v>1721</v>
      </c>
      <c r="E44" s="197" t="s">
        <v>1647</v>
      </c>
      <c r="F44" s="197" t="s">
        <v>1648</v>
      </c>
      <c r="G44" s="196">
        <v>1</v>
      </c>
      <c r="H44" s="191">
        <v>0</v>
      </c>
      <c r="I44" s="93">
        <f t="shared" si="0"/>
        <v>0</v>
      </c>
    </row>
    <row r="45" spans="1:9" ht="22.5">
      <c r="A45" s="195">
        <v>32</v>
      </c>
      <c r="B45" s="196" t="s">
        <v>1722</v>
      </c>
      <c r="C45" s="198" t="s">
        <v>1723</v>
      </c>
      <c r="D45" s="198" t="s">
        <v>1724</v>
      </c>
      <c r="E45" s="197" t="s">
        <v>1647</v>
      </c>
      <c r="F45" s="197" t="s">
        <v>1648</v>
      </c>
      <c r="G45" s="196">
        <v>3</v>
      </c>
      <c r="H45" s="191">
        <v>0</v>
      </c>
      <c r="I45" s="93">
        <f t="shared" si="0"/>
        <v>0</v>
      </c>
    </row>
    <row r="46" spans="1:9" ht="22.5">
      <c r="A46" s="195">
        <v>33</v>
      </c>
      <c r="B46" s="196" t="s">
        <v>1725</v>
      </c>
      <c r="C46" s="198" t="s">
        <v>1726</v>
      </c>
      <c r="D46" s="198" t="s">
        <v>1727</v>
      </c>
      <c r="E46" s="197" t="s">
        <v>1647</v>
      </c>
      <c r="F46" s="197" t="s">
        <v>1648</v>
      </c>
      <c r="G46" s="196">
        <v>1</v>
      </c>
      <c r="H46" s="191">
        <v>0</v>
      </c>
      <c r="I46" s="93">
        <f aca="true" t="shared" si="1" ref="I46:I77">H46*G46</f>
        <v>0</v>
      </c>
    </row>
    <row r="47" spans="1:9" ht="22.5">
      <c r="A47" s="195">
        <v>34</v>
      </c>
      <c r="B47" s="196" t="s">
        <v>1728</v>
      </c>
      <c r="C47" s="198" t="s">
        <v>1729</v>
      </c>
      <c r="D47" s="198" t="s">
        <v>1730</v>
      </c>
      <c r="E47" s="197" t="s">
        <v>1647</v>
      </c>
      <c r="F47" s="197" t="s">
        <v>1648</v>
      </c>
      <c r="G47" s="196">
        <v>3</v>
      </c>
      <c r="H47" s="191">
        <v>0</v>
      </c>
      <c r="I47" s="93">
        <f t="shared" si="1"/>
        <v>0</v>
      </c>
    </row>
    <row r="48" spans="1:9" ht="22.5">
      <c r="A48" s="195">
        <v>35</v>
      </c>
      <c r="B48" s="196" t="s">
        <v>1731</v>
      </c>
      <c r="C48" s="198" t="s">
        <v>1732</v>
      </c>
      <c r="D48" s="198" t="s">
        <v>1733</v>
      </c>
      <c r="E48" s="197" t="s">
        <v>1647</v>
      </c>
      <c r="F48" s="197" t="s">
        <v>1648</v>
      </c>
      <c r="G48" s="196">
        <v>1</v>
      </c>
      <c r="H48" s="191">
        <v>0</v>
      </c>
      <c r="I48" s="93">
        <f t="shared" si="1"/>
        <v>0</v>
      </c>
    </row>
    <row r="49" spans="1:9" ht="15">
      <c r="A49" s="195">
        <v>36</v>
      </c>
      <c r="B49" s="196" t="s">
        <v>1734</v>
      </c>
      <c r="C49" s="198" t="s">
        <v>1735</v>
      </c>
      <c r="D49" s="198" t="s">
        <v>1736</v>
      </c>
      <c r="E49" s="197" t="s">
        <v>1647</v>
      </c>
      <c r="F49" s="197" t="s">
        <v>1648</v>
      </c>
      <c r="G49" s="196">
        <v>5</v>
      </c>
      <c r="H49" s="191">
        <v>0</v>
      </c>
      <c r="I49" s="93">
        <f t="shared" si="1"/>
        <v>0</v>
      </c>
    </row>
    <row r="50" spans="1:9" ht="15">
      <c r="A50" s="195">
        <v>37</v>
      </c>
      <c r="B50" s="196" t="s">
        <v>1737</v>
      </c>
      <c r="C50" s="198" t="s">
        <v>1738</v>
      </c>
      <c r="D50" s="198" t="s">
        <v>1739</v>
      </c>
      <c r="E50" s="197" t="s">
        <v>1647</v>
      </c>
      <c r="F50" s="197" t="s">
        <v>1648</v>
      </c>
      <c r="G50" s="196">
        <v>1</v>
      </c>
      <c r="H50" s="191">
        <v>0</v>
      </c>
      <c r="I50" s="93">
        <f t="shared" si="1"/>
        <v>0</v>
      </c>
    </row>
    <row r="51" spans="1:9" ht="15">
      <c r="A51" s="195">
        <v>38</v>
      </c>
      <c r="B51" s="196" t="s">
        <v>1740</v>
      </c>
      <c r="C51" s="198" t="s">
        <v>1741</v>
      </c>
      <c r="D51" s="198" t="s">
        <v>1742</v>
      </c>
      <c r="E51" s="197" t="s">
        <v>1647</v>
      </c>
      <c r="F51" s="197" t="s">
        <v>1648</v>
      </c>
      <c r="G51" s="196">
        <v>1</v>
      </c>
      <c r="H51" s="191">
        <v>0</v>
      </c>
      <c r="I51" s="93">
        <f t="shared" si="1"/>
        <v>0</v>
      </c>
    </row>
    <row r="52" spans="1:9" ht="22.5">
      <c r="A52" s="195">
        <v>39</v>
      </c>
      <c r="B52" s="196" t="s">
        <v>1743</v>
      </c>
      <c r="C52" s="199" t="s">
        <v>1744</v>
      </c>
      <c r="D52" s="198" t="s">
        <v>1745</v>
      </c>
      <c r="E52" s="197" t="s">
        <v>1647</v>
      </c>
      <c r="F52" s="197" t="s">
        <v>1648</v>
      </c>
      <c r="G52" s="196">
        <v>2</v>
      </c>
      <c r="H52" s="191">
        <v>0</v>
      </c>
      <c r="I52" s="93">
        <f t="shared" si="1"/>
        <v>0</v>
      </c>
    </row>
    <row r="53" spans="1:9" ht="22.5">
      <c r="A53" s="195">
        <v>40</v>
      </c>
      <c r="B53" s="196" t="s">
        <v>1746</v>
      </c>
      <c r="C53" s="198" t="s">
        <v>1747</v>
      </c>
      <c r="D53" s="198" t="s">
        <v>1748</v>
      </c>
      <c r="E53" s="197" t="s">
        <v>1647</v>
      </c>
      <c r="F53" s="197" t="s">
        <v>1648</v>
      </c>
      <c r="G53" s="196">
        <v>172</v>
      </c>
      <c r="H53" s="191">
        <v>0</v>
      </c>
      <c r="I53" s="93">
        <f t="shared" si="1"/>
        <v>0</v>
      </c>
    </row>
    <row r="54" spans="1:9" ht="22.5">
      <c r="A54" s="195">
        <v>41</v>
      </c>
      <c r="B54" s="196" t="s">
        <v>1749</v>
      </c>
      <c r="C54" s="199" t="s">
        <v>1750</v>
      </c>
      <c r="D54" s="198" t="s">
        <v>1751</v>
      </c>
      <c r="E54" s="197" t="s">
        <v>1647</v>
      </c>
      <c r="F54" s="197" t="s">
        <v>1648</v>
      </c>
      <c r="G54" s="196">
        <v>32</v>
      </c>
      <c r="H54" s="191">
        <v>0</v>
      </c>
      <c r="I54" s="93">
        <f t="shared" si="1"/>
        <v>0</v>
      </c>
    </row>
    <row r="55" spans="1:9" ht="22.5">
      <c r="A55" s="195">
        <v>42</v>
      </c>
      <c r="B55" s="196" t="s">
        <v>1752</v>
      </c>
      <c r="C55" s="198" t="s">
        <v>1753</v>
      </c>
      <c r="D55" s="199" t="s">
        <v>1754</v>
      </c>
      <c r="E55" s="197" t="s">
        <v>1647</v>
      </c>
      <c r="F55" s="197" t="s">
        <v>1648</v>
      </c>
      <c r="G55" s="196">
        <v>1</v>
      </c>
      <c r="H55" s="191">
        <v>0</v>
      </c>
      <c r="I55" s="93">
        <f t="shared" si="1"/>
        <v>0</v>
      </c>
    </row>
    <row r="56" spans="1:9" ht="15">
      <c r="A56" s="195">
        <v>43</v>
      </c>
      <c r="B56" s="196" t="s">
        <v>1755</v>
      </c>
      <c r="C56" s="198" t="s">
        <v>1756</v>
      </c>
      <c r="D56" s="199" t="s">
        <v>1757</v>
      </c>
      <c r="E56" s="197" t="s">
        <v>1647</v>
      </c>
      <c r="F56" s="197" t="s">
        <v>1648</v>
      </c>
      <c r="G56" s="196">
        <v>64</v>
      </c>
      <c r="H56" s="191">
        <v>0</v>
      </c>
      <c r="I56" s="93">
        <f t="shared" si="1"/>
        <v>0</v>
      </c>
    </row>
    <row r="57" spans="1:9" ht="15">
      <c r="A57" s="195">
        <v>44</v>
      </c>
      <c r="B57" s="196" t="s">
        <v>1758</v>
      </c>
      <c r="C57" s="198" t="s">
        <v>1759</v>
      </c>
      <c r="D57" s="199" t="s">
        <v>1760</v>
      </c>
      <c r="E57" s="197" t="s">
        <v>1647</v>
      </c>
      <c r="F57" s="197" t="s">
        <v>1648</v>
      </c>
      <c r="G57" s="196">
        <v>13</v>
      </c>
      <c r="H57" s="191">
        <v>0</v>
      </c>
      <c r="I57" s="93">
        <f t="shared" si="1"/>
        <v>0</v>
      </c>
    </row>
    <row r="58" spans="1:9" ht="22.5">
      <c r="A58" s="195">
        <v>45</v>
      </c>
      <c r="B58" s="196" t="s">
        <v>1761</v>
      </c>
      <c r="C58" s="199" t="s">
        <v>1762</v>
      </c>
      <c r="D58" s="199" t="s">
        <v>1763</v>
      </c>
      <c r="E58" s="197" t="s">
        <v>1647</v>
      </c>
      <c r="F58" s="197" t="s">
        <v>1648</v>
      </c>
      <c r="G58" s="196">
        <v>57</v>
      </c>
      <c r="H58" s="191">
        <v>0</v>
      </c>
      <c r="I58" s="93">
        <f t="shared" si="1"/>
        <v>0</v>
      </c>
    </row>
    <row r="59" spans="1:9" ht="22.5">
      <c r="A59" s="195">
        <v>46</v>
      </c>
      <c r="B59" s="196" t="s">
        <v>1764</v>
      </c>
      <c r="C59" s="199" t="s">
        <v>1765</v>
      </c>
      <c r="D59" s="199" t="s">
        <v>1766</v>
      </c>
      <c r="E59" s="197" t="s">
        <v>1647</v>
      </c>
      <c r="F59" s="197" t="s">
        <v>1648</v>
      </c>
      <c r="G59" s="196">
        <v>2</v>
      </c>
      <c r="H59" s="191">
        <v>0</v>
      </c>
      <c r="I59" s="93">
        <f t="shared" si="1"/>
        <v>0</v>
      </c>
    </row>
    <row r="60" spans="1:9" ht="22.5">
      <c r="A60" s="195">
        <v>47</v>
      </c>
      <c r="B60" s="196" t="s">
        <v>1767</v>
      </c>
      <c r="C60" s="199" t="s">
        <v>1768</v>
      </c>
      <c r="D60" s="199" t="s">
        <v>1769</v>
      </c>
      <c r="E60" s="197" t="s">
        <v>1647</v>
      </c>
      <c r="F60" s="197" t="s">
        <v>1648</v>
      </c>
      <c r="G60" s="196">
        <v>95</v>
      </c>
      <c r="H60" s="191">
        <v>0</v>
      </c>
      <c r="I60" s="93">
        <f t="shared" si="1"/>
        <v>0</v>
      </c>
    </row>
    <row r="61" spans="1:9" ht="22.5">
      <c r="A61" s="195">
        <v>48</v>
      </c>
      <c r="B61" s="196" t="s">
        <v>1770</v>
      </c>
      <c r="C61" s="199" t="s">
        <v>1771</v>
      </c>
      <c r="D61" s="199" t="s">
        <v>1772</v>
      </c>
      <c r="E61" s="197" t="s">
        <v>1647</v>
      </c>
      <c r="F61" s="197" t="s">
        <v>1648</v>
      </c>
      <c r="G61" s="196">
        <v>88</v>
      </c>
      <c r="H61" s="191">
        <v>0</v>
      </c>
      <c r="I61" s="93">
        <f t="shared" si="1"/>
        <v>0</v>
      </c>
    </row>
    <row r="62" spans="1:9" ht="22.5">
      <c r="A62" s="195">
        <v>49</v>
      </c>
      <c r="B62" s="196" t="s">
        <v>1773</v>
      </c>
      <c r="C62" s="199" t="s">
        <v>1774</v>
      </c>
      <c r="D62" s="199" t="s">
        <v>1775</v>
      </c>
      <c r="E62" s="197" t="s">
        <v>1647</v>
      </c>
      <c r="F62" s="197" t="s">
        <v>1648</v>
      </c>
      <c r="G62" s="196">
        <v>43</v>
      </c>
      <c r="H62" s="191">
        <v>0</v>
      </c>
      <c r="I62" s="93">
        <f t="shared" si="1"/>
        <v>0</v>
      </c>
    </row>
    <row r="63" spans="1:9" ht="22.5">
      <c r="A63" s="195">
        <v>50</v>
      </c>
      <c r="B63" s="196" t="s">
        <v>1776</v>
      </c>
      <c r="C63" s="199" t="s">
        <v>1777</v>
      </c>
      <c r="D63" s="199" t="s">
        <v>1778</v>
      </c>
      <c r="E63" s="197" t="s">
        <v>1647</v>
      </c>
      <c r="F63" s="197" t="s">
        <v>1648</v>
      </c>
      <c r="G63" s="196">
        <v>32</v>
      </c>
      <c r="H63" s="191">
        <v>0</v>
      </c>
      <c r="I63" s="93">
        <f t="shared" si="1"/>
        <v>0</v>
      </c>
    </row>
    <row r="64" spans="1:9" ht="33.75">
      <c r="A64" s="195">
        <v>51</v>
      </c>
      <c r="B64" s="196" t="s">
        <v>1779</v>
      </c>
      <c r="C64" s="199" t="s">
        <v>1780</v>
      </c>
      <c r="D64" s="199" t="s">
        <v>1781</v>
      </c>
      <c r="E64" s="197" t="s">
        <v>1647</v>
      </c>
      <c r="F64" s="197" t="s">
        <v>1648</v>
      </c>
      <c r="G64" s="196">
        <v>230</v>
      </c>
      <c r="H64" s="191">
        <v>0</v>
      </c>
      <c r="I64" s="93">
        <f t="shared" si="1"/>
        <v>0</v>
      </c>
    </row>
    <row r="65" spans="1:9" ht="22.5">
      <c r="A65" s="195">
        <v>52</v>
      </c>
      <c r="B65" s="196" t="s">
        <v>1782</v>
      </c>
      <c r="C65" s="199" t="s">
        <v>1783</v>
      </c>
      <c r="D65" s="199" t="s">
        <v>1784</v>
      </c>
      <c r="E65" s="197" t="s">
        <v>1647</v>
      </c>
      <c r="F65" s="197" t="s">
        <v>1648</v>
      </c>
      <c r="G65" s="196">
        <v>6</v>
      </c>
      <c r="H65" s="191">
        <v>0</v>
      </c>
      <c r="I65" s="93">
        <f t="shared" si="1"/>
        <v>0</v>
      </c>
    </row>
    <row r="66" spans="1:9" ht="33.75">
      <c r="A66" s="195">
        <v>53</v>
      </c>
      <c r="B66" s="196" t="s">
        <v>1785</v>
      </c>
      <c r="C66" s="199" t="s">
        <v>1786</v>
      </c>
      <c r="D66" s="199" t="s">
        <v>1787</v>
      </c>
      <c r="E66" s="197" t="s">
        <v>1647</v>
      </c>
      <c r="F66" s="197" t="s">
        <v>1648</v>
      </c>
      <c r="G66" s="196">
        <v>3</v>
      </c>
      <c r="H66" s="191">
        <v>0</v>
      </c>
      <c r="I66" s="93">
        <f t="shared" si="1"/>
        <v>0</v>
      </c>
    </row>
    <row r="67" spans="1:9" ht="33.75">
      <c r="A67" s="195">
        <v>54</v>
      </c>
      <c r="B67" s="196" t="s">
        <v>1788</v>
      </c>
      <c r="C67" s="199" t="s">
        <v>1789</v>
      </c>
      <c r="D67" s="199" t="s">
        <v>1790</v>
      </c>
      <c r="E67" s="197" t="s">
        <v>1647</v>
      </c>
      <c r="F67" s="197" t="s">
        <v>1648</v>
      </c>
      <c r="G67" s="196">
        <v>2</v>
      </c>
      <c r="H67" s="191">
        <v>0</v>
      </c>
      <c r="I67" s="93">
        <f t="shared" si="1"/>
        <v>0</v>
      </c>
    </row>
    <row r="68" spans="1:9" ht="22.5">
      <c r="A68" s="195">
        <v>55</v>
      </c>
      <c r="B68" s="196" t="s">
        <v>1791</v>
      </c>
      <c r="C68" s="199" t="s">
        <v>1792</v>
      </c>
      <c r="D68" s="199" t="s">
        <v>1793</v>
      </c>
      <c r="E68" s="197" t="s">
        <v>1647</v>
      </c>
      <c r="F68" s="197" t="s">
        <v>1648</v>
      </c>
      <c r="G68" s="196">
        <v>2</v>
      </c>
      <c r="H68" s="191">
        <v>0</v>
      </c>
      <c r="I68" s="93">
        <f t="shared" si="1"/>
        <v>0</v>
      </c>
    </row>
    <row r="69" spans="1:9" ht="22.5">
      <c r="A69" s="195">
        <v>56</v>
      </c>
      <c r="B69" s="196" t="s">
        <v>1794</v>
      </c>
      <c r="C69" s="199" t="s">
        <v>1795</v>
      </c>
      <c r="D69" s="199" t="s">
        <v>1796</v>
      </c>
      <c r="E69" s="197" t="s">
        <v>1647</v>
      </c>
      <c r="F69" s="197" t="s">
        <v>1648</v>
      </c>
      <c r="G69" s="196">
        <v>1</v>
      </c>
      <c r="H69" s="191">
        <v>0</v>
      </c>
      <c r="I69" s="93">
        <f t="shared" si="1"/>
        <v>0</v>
      </c>
    </row>
    <row r="70" spans="1:9" ht="33.75">
      <c r="A70" s="195">
        <v>57</v>
      </c>
      <c r="B70" s="196" t="s">
        <v>1797</v>
      </c>
      <c r="C70" s="199" t="s">
        <v>1798</v>
      </c>
      <c r="D70" s="199" t="s">
        <v>1799</v>
      </c>
      <c r="E70" s="197" t="s">
        <v>1647</v>
      </c>
      <c r="F70" s="197" t="s">
        <v>1648</v>
      </c>
      <c r="G70" s="196">
        <v>84</v>
      </c>
      <c r="H70" s="191">
        <v>0</v>
      </c>
      <c r="I70" s="93">
        <f t="shared" si="1"/>
        <v>0</v>
      </c>
    </row>
    <row r="71" spans="1:9" ht="33.75">
      <c r="A71" s="195">
        <v>58</v>
      </c>
      <c r="B71" s="196" t="s">
        <v>1800</v>
      </c>
      <c r="C71" s="199" t="s">
        <v>1801</v>
      </c>
      <c r="D71" s="199" t="s">
        <v>1802</v>
      </c>
      <c r="E71" s="197" t="s">
        <v>1647</v>
      </c>
      <c r="F71" s="197" t="s">
        <v>1648</v>
      </c>
      <c r="G71" s="196">
        <v>3</v>
      </c>
      <c r="H71" s="191">
        <v>0</v>
      </c>
      <c r="I71" s="93">
        <f t="shared" si="1"/>
        <v>0</v>
      </c>
    </row>
    <row r="72" spans="1:9" ht="33.75">
      <c r="A72" s="195">
        <v>59</v>
      </c>
      <c r="B72" s="196" t="s">
        <v>1803</v>
      </c>
      <c r="C72" s="199" t="s">
        <v>1804</v>
      </c>
      <c r="D72" s="199" t="s">
        <v>1805</v>
      </c>
      <c r="E72" s="197" t="s">
        <v>1647</v>
      </c>
      <c r="F72" s="197" t="s">
        <v>1648</v>
      </c>
      <c r="G72" s="196">
        <v>3</v>
      </c>
      <c r="H72" s="191">
        <v>0</v>
      </c>
      <c r="I72" s="93">
        <f t="shared" si="1"/>
        <v>0</v>
      </c>
    </row>
    <row r="73" spans="1:9" ht="33.75">
      <c r="A73" s="195">
        <v>60</v>
      </c>
      <c r="B73" s="196" t="s">
        <v>1806</v>
      </c>
      <c r="C73" s="199" t="s">
        <v>1807</v>
      </c>
      <c r="D73" s="199" t="s">
        <v>1808</v>
      </c>
      <c r="E73" s="197" t="s">
        <v>1647</v>
      </c>
      <c r="F73" s="197" t="s">
        <v>1648</v>
      </c>
      <c r="G73" s="196">
        <v>5</v>
      </c>
      <c r="H73" s="191">
        <v>0</v>
      </c>
      <c r="I73" s="93">
        <f t="shared" si="1"/>
        <v>0</v>
      </c>
    </row>
    <row r="74" spans="1:9" ht="45">
      <c r="A74" s="195">
        <v>61</v>
      </c>
      <c r="B74" s="196" t="s">
        <v>1809</v>
      </c>
      <c r="C74" s="199" t="s">
        <v>1810</v>
      </c>
      <c r="D74" s="199" t="s">
        <v>1811</v>
      </c>
      <c r="E74" s="197" t="s">
        <v>1647</v>
      </c>
      <c r="F74" s="197" t="s">
        <v>1648</v>
      </c>
      <c r="G74" s="196">
        <v>38</v>
      </c>
      <c r="H74" s="191">
        <v>0</v>
      </c>
      <c r="I74" s="93">
        <f t="shared" si="1"/>
        <v>0</v>
      </c>
    </row>
    <row r="75" spans="1:9" ht="22.5">
      <c r="A75" s="195">
        <v>62</v>
      </c>
      <c r="B75" s="196" t="s">
        <v>1812</v>
      </c>
      <c r="C75" s="199" t="s">
        <v>1813</v>
      </c>
      <c r="D75" s="199" t="s">
        <v>1814</v>
      </c>
      <c r="E75" s="197" t="s">
        <v>1647</v>
      </c>
      <c r="F75" s="197" t="s">
        <v>1648</v>
      </c>
      <c r="G75" s="196">
        <v>18</v>
      </c>
      <c r="H75" s="191">
        <v>0</v>
      </c>
      <c r="I75" s="93">
        <f t="shared" si="1"/>
        <v>0</v>
      </c>
    </row>
    <row r="76" spans="1:9" ht="22.5">
      <c r="A76" s="195">
        <v>63</v>
      </c>
      <c r="B76" s="196" t="s">
        <v>1815</v>
      </c>
      <c r="C76" s="199" t="s">
        <v>1816</v>
      </c>
      <c r="D76" s="199" t="s">
        <v>1817</v>
      </c>
      <c r="E76" s="197" t="s">
        <v>1647</v>
      </c>
      <c r="F76" s="197" t="s">
        <v>1648</v>
      </c>
      <c r="G76" s="196">
        <v>300</v>
      </c>
      <c r="H76" s="191">
        <v>0</v>
      </c>
      <c r="I76" s="93">
        <f t="shared" si="1"/>
        <v>0</v>
      </c>
    </row>
    <row r="77" spans="1:9" ht="15">
      <c r="A77" s="195">
        <v>64</v>
      </c>
      <c r="B77" s="196" t="s">
        <v>1818</v>
      </c>
      <c r="C77" s="199" t="s">
        <v>1819</v>
      </c>
      <c r="D77" s="199" t="s">
        <v>1820</v>
      </c>
      <c r="E77" s="197" t="s">
        <v>1647</v>
      </c>
      <c r="F77" s="197" t="s">
        <v>1648</v>
      </c>
      <c r="G77" s="196">
        <v>2</v>
      </c>
      <c r="H77" s="191">
        <v>0</v>
      </c>
      <c r="I77" s="93">
        <f t="shared" si="1"/>
        <v>0</v>
      </c>
    </row>
    <row r="78" spans="1:9" ht="22.5">
      <c r="A78" s="195">
        <v>65</v>
      </c>
      <c r="B78" s="196" t="s">
        <v>1821</v>
      </c>
      <c r="C78" s="199" t="s">
        <v>1822</v>
      </c>
      <c r="D78" s="199" t="s">
        <v>1823</v>
      </c>
      <c r="E78" s="197" t="s">
        <v>1647</v>
      </c>
      <c r="F78" s="197" t="s">
        <v>1648</v>
      </c>
      <c r="G78" s="196">
        <v>3</v>
      </c>
      <c r="H78" s="191">
        <v>0</v>
      </c>
      <c r="I78" s="93">
        <f aca="true" t="shared" si="2" ref="I78:I109">H78*G78</f>
        <v>0</v>
      </c>
    </row>
    <row r="79" spans="1:9" ht="22.5">
      <c r="A79" s="195">
        <v>66</v>
      </c>
      <c r="B79" s="196" t="s">
        <v>1824</v>
      </c>
      <c r="C79" s="199" t="s">
        <v>1825</v>
      </c>
      <c r="D79" s="199" t="s">
        <v>1826</v>
      </c>
      <c r="E79" s="197" t="s">
        <v>1647</v>
      </c>
      <c r="F79" s="197" t="s">
        <v>1648</v>
      </c>
      <c r="G79" s="196">
        <v>6</v>
      </c>
      <c r="H79" s="191">
        <v>0</v>
      </c>
      <c r="I79" s="93">
        <f t="shared" si="2"/>
        <v>0</v>
      </c>
    </row>
    <row r="80" spans="1:9" ht="22.5">
      <c r="A80" s="195">
        <v>67</v>
      </c>
      <c r="B80" s="196" t="s">
        <v>1827</v>
      </c>
      <c r="C80" s="199" t="s">
        <v>1828</v>
      </c>
      <c r="D80" s="199" t="s">
        <v>1829</v>
      </c>
      <c r="E80" s="197" t="s">
        <v>1647</v>
      </c>
      <c r="F80" s="197" t="s">
        <v>1648</v>
      </c>
      <c r="G80" s="196">
        <v>3</v>
      </c>
      <c r="H80" s="191">
        <v>0</v>
      </c>
      <c r="I80" s="93">
        <f t="shared" si="2"/>
        <v>0</v>
      </c>
    </row>
    <row r="81" spans="1:9" ht="22.5">
      <c r="A81" s="195">
        <v>68</v>
      </c>
      <c r="B81" s="196" t="s">
        <v>1830</v>
      </c>
      <c r="C81" s="199" t="s">
        <v>1831</v>
      </c>
      <c r="D81" s="199" t="s">
        <v>1832</v>
      </c>
      <c r="E81" s="197" t="s">
        <v>1647</v>
      </c>
      <c r="F81" s="197" t="s">
        <v>1648</v>
      </c>
      <c r="G81" s="196">
        <v>5</v>
      </c>
      <c r="H81" s="191">
        <v>0</v>
      </c>
      <c r="I81" s="93">
        <f t="shared" si="2"/>
        <v>0</v>
      </c>
    </row>
    <row r="82" spans="1:9" ht="22.5">
      <c r="A82" s="195">
        <v>69</v>
      </c>
      <c r="B82" s="196" t="s">
        <v>1833</v>
      </c>
      <c r="C82" s="199" t="s">
        <v>1834</v>
      </c>
      <c r="D82" s="199" t="s">
        <v>1835</v>
      </c>
      <c r="E82" s="197" t="s">
        <v>1647</v>
      </c>
      <c r="F82" s="197" t="s">
        <v>1648</v>
      </c>
      <c r="G82" s="196">
        <v>54</v>
      </c>
      <c r="H82" s="191">
        <v>0</v>
      </c>
      <c r="I82" s="93">
        <f t="shared" si="2"/>
        <v>0</v>
      </c>
    </row>
    <row r="83" spans="1:9" ht="22.5">
      <c r="A83" s="195">
        <v>70</v>
      </c>
      <c r="B83" s="196" t="s">
        <v>1836</v>
      </c>
      <c r="C83" s="199" t="s">
        <v>1837</v>
      </c>
      <c r="D83" s="199" t="s">
        <v>1838</v>
      </c>
      <c r="E83" s="197" t="s">
        <v>1647</v>
      </c>
      <c r="F83" s="197" t="s">
        <v>1648</v>
      </c>
      <c r="G83" s="196">
        <v>3</v>
      </c>
      <c r="H83" s="191">
        <v>0</v>
      </c>
      <c r="I83" s="93">
        <f t="shared" si="2"/>
        <v>0</v>
      </c>
    </row>
    <row r="84" spans="1:9" ht="22.5">
      <c r="A84" s="195">
        <v>71</v>
      </c>
      <c r="B84" s="196" t="s">
        <v>1839</v>
      </c>
      <c r="C84" s="199" t="s">
        <v>1840</v>
      </c>
      <c r="D84" s="199" t="s">
        <v>1841</v>
      </c>
      <c r="E84" s="197" t="s">
        <v>1647</v>
      </c>
      <c r="F84" s="197" t="s">
        <v>1648</v>
      </c>
      <c r="G84" s="196">
        <v>2</v>
      </c>
      <c r="H84" s="191">
        <v>0</v>
      </c>
      <c r="I84" s="93">
        <f t="shared" si="2"/>
        <v>0</v>
      </c>
    </row>
    <row r="85" spans="1:9" ht="15">
      <c r="A85" s="195">
        <v>72</v>
      </c>
      <c r="B85" s="196" t="s">
        <v>1842</v>
      </c>
      <c r="C85" s="198" t="s">
        <v>1843</v>
      </c>
      <c r="D85" s="199" t="s">
        <v>1844</v>
      </c>
      <c r="E85" s="197" t="s">
        <v>1647</v>
      </c>
      <c r="F85" s="197" t="s">
        <v>1648</v>
      </c>
      <c r="G85" s="196">
        <v>2</v>
      </c>
      <c r="H85" s="191">
        <v>0</v>
      </c>
      <c r="I85" s="93">
        <f t="shared" si="2"/>
        <v>0</v>
      </c>
    </row>
    <row r="86" spans="1:9" ht="22.5">
      <c r="A86" s="195">
        <v>73</v>
      </c>
      <c r="B86" s="196" t="s">
        <v>1845</v>
      </c>
      <c r="C86" s="199" t="s">
        <v>1846</v>
      </c>
      <c r="D86" s="199" t="s">
        <v>1847</v>
      </c>
      <c r="E86" s="197" t="s">
        <v>1647</v>
      </c>
      <c r="F86" s="197" t="s">
        <v>1648</v>
      </c>
      <c r="G86" s="196">
        <v>10</v>
      </c>
      <c r="H86" s="191">
        <v>0</v>
      </c>
      <c r="I86" s="93">
        <f t="shared" si="2"/>
        <v>0</v>
      </c>
    </row>
    <row r="87" spans="1:9" ht="15">
      <c r="A87" s="195">
        <v>74</v>
      </c>
      <c r="B87" s="196" t="s">
        <v>1848</v>
      </c>
      <c r="C87" s="198" t="s">
        <v>1849</v>
      </c>
      <c r="D87" s="199" t="s">
        <v>1850</v>
      </c>
      <c r="E87" s="197" t="s">
        <v>1647</v>
      </c>
      <c r="F87" s="197" t="s">
        <v>1648</v>
      </c>
      <c r="G87" s="196">
        <v>12</v>
      </c>
      <c r="H87" s="191">
        <v>0</v>
      </c>
      <c r="I87" s="93">
        <f t="shared" si="2"/>
        <v>0</v>
      </c>
    </row>
    <row r="88" spans="1:9" ht="15">
      <c r="A88" s="195">
        <v>75</v>
      </c>
      <c r="B88" s="196" t="s">
        <v>1851</v>
      </c>
      <c r="C88" s="199" t="s">
        <v>1852</v>
      </c>
      <c r="D88" s="199" t="s">
        <v>1853</v>
      </c>
      <c r="E88" s="197" t="s">
        <v>1647</v>
      </c>
      <c r="F88" s="197" t="s">
        <v>1648</v>
      </c>
      <c r="G88" s="196">
        <v>1</v>
      </c>
      <c r="H88" s="191">
        <v>0</v>
      </c>
      <c r="I88" s="93">
        <f t="shared" si="2"/>
        <v>0</v>
      </c>
    </row>
    <row r="89" spans="1:9" ht="15">
      <c r="A89" s="195">
        <v>76</v>
      </c>
      <c r="B89" s="196" t="s">
        <v>1854</v>
      </c>
      <c r="C89" s="199" t="s">
        <v>1855</v>
      </c>
      <c r="D89" s="198" t="s">
        <v>1856</v>
      </c>
      <c r="E89" s="197" t="s">
        <v>1647</v>
      </c>
      <c r="F89" s="197" t="s">
        <v>1648</v>
      </c>
      <c r="G89" s="196">
        <v>1</v>
      </c>
      <c r="H89" s="191">
        <v>0</v>
      </c>
      <c r="I89" s="93">
        <f t="shared" si="2"/>
        <v>0</v>
      </c>
    </row>
    <row r="90" spans="1:9" ht="22.5">
      <c r="A90" s="195">
        <v>77</v>
      </c>
      <c r="B90" s="196" t="s">
        <v>1857</v>
      </c>
      <c r="C90" s="199" t="s">
        <v>1858</v>
      </c>
      <c r="D90" s="198" t="s">
        <v>1859</v>
      </c>
      <c r="E90" s="197" t="s">
        <v>1647</v>
      </c>
      <c r="F90" s="197" t="s">
        <v>1648</v>
      </c>
      <c r="G90" s="196">
        <v>1</v>
      </c>
      <c r="H90" s="191">
        <v>0</v>
      </c>
      <c r="I90" s="93">
        <f t="shared" si="2"/>
        <v>0</v>
      </c>
    </row>
    <row r="91" spans="1:9" ht="22.5">
      <c r="A91" s="195">
        <v>78</v>
      </c>
      <c r="B91" s="196" t="s">
        <v>1860</v>
      </c>
      <c r="C91" s="199" t="s">
        <v>1861</v>
      </c>
      <c r="D91" s="198" t="s">
        <v>1862</v>
      </c>
      <c r="E91" s="197" t="s">
        <v>1647</v>
      </c>
      <c r="F91" s="197" t="s">
        <v>1648</v>
      </c>
      <c r="G91" s="196">
        <v>5</v>
      </c>
      <c r="H91" s="191">
        <v>0</v>
      </c>
      <c r="I91" s="93">
        <f t="shared" si="2"/>
        <v>0</v>
      </c>
    </row>
    <row r="92" spans="1:9" ht="15">
      <c r="A92" s="195">
        <v>79</v>
      </c>
      <c r="B92" s="196" t="s">
        <v>1863</v>
      </c>
      <c r="C92" s="199" t="s">
        <v>1864</v>
      </c>
      <c r="D92" s="198" t="s">
        <v>1865</v>
      </c>
      <c r="E92" s="197" t="s">
        <v>1647</v>
      </c>
      <c r="F92" s="197" t="s">
        <v>1648</v>
      </c>
      <c r="G92" s="196">
        <v>1</v>
      </c>
      <c r="H92" s="191">
        <v>0</v>
      </c>
      <c r="I92" s="93">
        <f t="shared" si="2"/>
        <v>0</v>
      </c>
    </row>
    <row r="93" spans="1:9" ht="15">
      <c r="A93" s="195">
        <v>80</v>
      </c>
      <c r="B93" s="196" t="s">
        <v>1866</v>
      </c>
      <c r="C93" s="199" t="s">
        <v>1867</v>
      </c>
      <c r="D93" s="198" t="s">
        <v>1868</v>
      </c>
      <c r="E93" s="197" t="s">
        <v>1647</v>
      </c>
      <c r="F93" s="197" t="s">
        <v>1648</v>
      </c>
      <c r="G93" s="196">
        <v>1</v>
      </c>
      <c r="H93" s="191">
        <v>0</v>
      </c>
      <c r="I93" s="93">
        <f t="shared" si="2"/>
        <v>0</v>
      </c>
    </row>
    <row r="94" spans="1:9" ht="15">
      <c r="A94" s="195">
        <v>81</v>
      </c>
      <c r="B94" s="196" t="s">
        <v>1869</v>
      </c>
      <c r="C94" s="199" t="s">
        <v>1870</v>
      </c>
      <c r="D94" s="198" t="s">
        <v>1871</v>
      </c>
      <c r="E94" s="197" t="s">
        <v>1647</v>
      </c>
      <c r="F94" s="197" t="s">
        <v>1648</v>
      </c>
      <c r="G94" s="196">
        <v>6</v>
      </c>
      <c r="H94" s="191">
        <v>0</v>
      </c>
      <c r="I94" s="93">
        <f t="shared" si="2"/>
        <v>0</v>
      </c>
    </row>
    <row r="95" spans="1:9" ht="15">
      <c r="A95" s="195">
        <v>82</v>
      </c>
      <c r="B95" s="196" t="s">
        <v>1872</v>
      </c>
      <c r="C95" s="199" t="s">
        <v>1873</v>
      </c>
      <c r="D95" s="198" t="s">
        <v>1874</v>
      </c>
      <c r="E95" s="197" t="s">
        <v>96</v>
      </c>
      <c r="F95" s="197" t="s">
        <v>96</v>
      </c>
      <c r="G95" s="196">
        <v>120</v>
      </c>
      <c r="H95" s="191">
        <v>0</v>
      </c>
      <c r="I95" s="93">
        <f t="shared" si="2"/>
        <v>0</v>
      </c>
    </row>
    <row r="96" spans="1:9" ht="15">
      <c r="A96" s="195">
        <v>83</v>
      </c>
      <c r="B96" s="196" t="s">
        <v>1875</v>
      </c>
      <c r="C96" s="199" t="s">
        <v>1876</v>
      </c>
      <c r="D96" s="198" t="s">
        <v>1877</v>
      </c>
      <c r="E96" s="197" t="s">
        <v>1647</v>
      </c>
      <c r="F96" s="197" t="s">
        <v>1648</v>
      </c>
      <c r="G96" s="196">
        <v>6</v>
      </c>
      <c r="H96" s="191">
        <v>0</v>
      </c>
      <c r="I96" s="93">
        <f t="shared" si="2"/>
        <v>0</v>
      </c>
    </row>
    <row r="97" spans="1:9" ht="22.5">
      <c r="A97" s="195">
        <v>84</v>
      </c>
      <c r="B97" s="196" t="s">
        <v>1878</v>
      </c>
      <c r="C97" s="198" t="s">
        <v>1879</v>
      </c>
      <c r="D97" s="198" t="s">
        <v>1880</v>
      </c>
      <c r="E97" s="197" t="s">
        <v>1647</v>
      </c>
      <c r="F97" s="197" t="s">
        <v>1648</v>
      </c>
      <c r="G97" s="196">
        <v>155</v>
      </c>
      <c r="H97" s="191">
        <v>0</v>
      </c>
      <c r="I97" s="93">
        <f t="shared" si="2"/>
        <v>0</v>
      </c>
    </row>
    <row r="98" spans="1:9" ht="15">
      <c r="A98" s="195">
        <v>85</v>
      </c>
      <c r="B98" s="196" t="s">
        <v>1881</v>
      </c>
      <c r="C98" s="198" t="s">
        <v>1882</v>
      </c>
      <c r="D98" s="198" t="s">
        <v>1882</v>
      </c>
      <c r="E98" s="197" t="s">
        <v>96</v>
      </c>
      <c r="F98" s="197" t="s">
        <v>96</v>
      </c>
      <c r="G98" s="196">
        <v>20</v>
      </c>
      <c r="H98" s="191">
        <v>0</v>
      </c>
      <c r="I98" s="93">
        <f t="shared" si="2"/>
        <v>0</v>
      </c>
    </row>
    <row r="99" spans="1:9" ht="15">
      <c r="A99" s="195">
        <v>86</v>
      </c>
      <c r="B99" s="196" t="s">
        <v>1883</v>
      </c>
      <c r="C99" s="198" t="s">
        <v>1884</v>
      </c>
      <c r="D99" s="198" t="s">
        <v>1884</v>
      </c>
      <c r="E99" s="197" t="s">
        <v>96</v>
      </c>
      <c r="F99" s="197" t="s">
        <v>96</v>
      </c>
      <c r="G99" s="200">
        <v>6920</v>
      </c>
      <c r="H99" s="191">
        <v>0</v>
      </c>
      <c r="I99" s="93">
        <f t="shared" si="2"/>
        <v>0</v>
      </c>
    </row>
    <row r="100" spans="1:9" ht="15">
      <c r="A100" s="195">
        <v>87</v>
      </c>
      <c r="B100" s="196" t="s">
        <v>1885</v>
      </c>
      <c r="C100" s="198" t="s">
        <v>1886</v>
      </c>
      <c r="D100" s="198" t="s">
        <v>1887</v>
      </c>
      <c r="E100" s="197" t="s">
        <v>96</v>
      </c>
      <c r="F100" s="197" t="s">
        <v>96</v>
      </c>
      <c r="G100" s="196">
        <v>50</v>
      </c>
      <c r="H100" s="191">
        <v>0</v>
      </c>
      <c r="I100" s="93">
        <f t="shared" si="2"/>
        <v>0</v>
      </c>
    </row>
    <row r="101" spans="1:9" ht="15">
      <c r="A101" s="195">
        <v>88</v>
      </c>
      <c r="B101" s="196" t="s">
        <v>1888</v>
      </c>
      <c r="C101" s="198" t="s">
        <v>1889</v>
      </c>
      <c r="D101" s="198" t="s">
        <v>1890</v>
      </c>
      <c r="E101" s="197" t="s">
        <v>1647</v>
      </c>
      <c r="F101" s="197" t="s">
        <v>1648</v>
      </c>
      <c r="G101" s="196">
        <v>155</v>
      </c>
      <c r="H101" s="191">
        <v>0</v>
      </c>
      <c r="I101" s="93">
        <f t="shared" si="2"/>
        <v>0</v>
      </c>
    </row>
    <row r="102" spans="1:9" ht="15">
      <c r="A102" s="195">
        <v>89</v>
      </c>
      <c r="B102" s="196" t="s">
        <v>1891</v>
      </c>
      <c r="C102" s="198" t="s">
        <v>1892</v>
      </c>
      <c r="D102" s="198" t="s">
        <v>1893</v>
      </c>
      <c r="E102" s="197" t="s">
        <v>1647</v>
      </c>
      <c r="F102" s="197" t="s">
        <v>1648</v>
      </c>
      <c r="G102" s="196">
        <v>24</v>
      </c>
      <c r="H102" s="191">
        <v>0</v>
      </c>
      <c r="I102" s="93">
        <f t="shared" si="2"/>
        <v>0</v>
      </c>
    </row>
    <row r="103" spans="1:9" ht="15">
      <c r="A103" s="195">
        <v>90</v>
      </c>
      <c r="B103" s="196" t="s">
        <v>1894</v>
      </c>
      <c r="C103" s="198" t="s">
        <v>1895</v>
      </c>
      <c r="D103" s="198" t="s">
        <v>1896</v>
      </c>
      <c r="E103" s="197" t="s">
        <v>1647</v>
      </c>
      <c r="F103" s="197" t="s">
        <v>1648</v>
      </c>
      <c r="G103" s="196">
        <v>1</v>
      </c>
      <c r="H103" s="191">
        <v>0</v>
      </c>
      <c r="I103" s="93">
        <f t="shared" si="2"/>
        <v>0</v>
      </c>
    </row>
    <row r="104" spans="1:9" ht="22.5">
      <c r="A104" s="195">
        <v>91</v>
      </c>
      <c r="B104" s="196" t="s">
        <v>1897</v>
      </c>
      <c r="C104" s="198" t="s">
        <v>1898</v>
      </c>
      <c r="D104" s="198" t="s">
        <v>1899</v>
      </c>
      <c r="E104" s="197" t="s">
        <v>1647</v>
      </c>
      <c r="F104" s="197" t="s">
        <v>1648</v>
      </c>
      <c r="G104" s="196">
        <v>154</v>
      </c>
      <c r="H104" s="191">
        <v>0</v>
      </c>
      <c r="I104" s="93">
        <f t="shared" si="2"/>
        <v>0</v>
      </c>
    </row>
    <row r="105" spans="1:9" ht="22.5">
      <c r="A105" s="195">
        <v>92</v>
      </c>
      <c r="B105" s="196" t="s">
        <v>1900</v>
      </c>
      <c r="C105" s="198" t="s">
        <v>1901</v>
      </c>
      <c r="D105" s="198" t="s">
        <v>1902</v>
      </c>
      <c r="E105" s="197" t="s">
        <v>1647</v>
      </c>
      <c r="F105" s="197" t="s">
        <v>1648</v>
      </c>
      <c r="G105" s="196">
        <v>1</v>
      </c>
      <c r="H105" s="191">
        <v>0</v>
      </c>
      <c r="I105" s="93">
        <f t="shared" si="2"/>
        <v>0</v>
      </c>
    </row>
    <row r="106" spans="1:9" ht="15">
      <c r="A106" s="195">
        <v>93</v>
      </c>
      <c r="B106" s="196" t="s">
        <v>1903</v>
      </c>
      <c r="C106" s="198" t="s">
        <v>1904</v>
      </c>
      <c r="D106" s="198" t="s">
        <v>1905</v>
      </c>
      <c r="E106" s="197" t="s">
        <v>1647</v>
      </c>
      <c r="F106" s="197" t="s">
        <v>1648</v>
      </c>
      <c r="G106" s="196">
        <v>3</v>
      </c>
      <c r="H106" s="191">
        <v>0</v>
      </c>
      <c r="I106" s="93">
        <f t="shared" si="2"/>
        <v>0</v>
      </c>
    </row>
    <row r="107" spans="1:9" ht="15">
      <c r="A107" s="195">
        <v>94</v>
      </c>
      <c r="B107" s="196" t="s">
        <v>1906</v>
      </c>
      <c r="C107" s="198" t="s">
        <v>1907</v>
      </c>
      <c r="D107" s="198" t="s">
        <v>1908</v>
      </c>
      <c r="E107" s="197" t="s">
        <v>1647</v>
      </c>
      <c r="F107" s="197" t="s">
        <v>1648</v>
      </c>
      <c r="G107" s="196">
        <v>12</v>
      </c>
      <c r="H107" s="191">
        <v>0</v>
      </c>
      <c r="I107" s="93">
        <f t="shared" si="2"/>
        <v>0</v>
      </c>
    </row>
    <row r="108" spans="1:9" ht="22.5">
      <c r="A108" s="195">
        <v>95</v>
      </c>
      <c r="B108" s="196" t="s">
        <v>1909</v>
      </c>
      <c r="C108" s="198" t="s">
        <v>1910</v>
      </c>
      <c r="D108" s="198" t="s">
        <v>1911</v>
      </c>
      <c r="E108" s="197" t="s">
        <v>1647</v>
      </c>
      <c r="F108" s="197" t="s">
        <v>1648</v>
      </c>
      <c r="G108" s="196">
        <v>1</v>
      </c>
      <c r="H108" s="191">
        <v>0</v>
      </c>
      <c r="I108" s="93">
        <f t="shared" si="2"/>
        <v>0</v>
      </c>
    </row>
    <row r="109" spans="1:9" ht="15">
      <c r="A109" s="195">
        <v>96</v>
      </c>
      <c r="B109" s="196" t="s">
        <v>1912</v>
      </c>
      <c r="C109" s="198" t="s">
        <v>1913</v>
      </c>
      <c r="D109" s="198" t="s">
        <v>1914</v>
      </c>
      <c r="E109" s="197" t="s">
        <v>1647</v>
      </c>
      <c r="F109" s="197" t="s">
        <v>1648</v>
      </c>
      <c r="G109" s="196">
        <v>2</v>
      </c>
      <c r="H109" s="191">
        <v>0</v>
      </c>
      <c r="I109" s="93">
        <f t="shared" si="2"/>
        <v>0</v>
      </c>
    </row>
    <row r="110" spans="1:9" ht="15">
      <c r="A110" s="195">
        <v>97</v>
      </c>
      <c r="B110" s="196" t="s">
        <v>1915</v>
      </c>
      <c r="C110" s="198" t="s">
        <v>1916</v>
      </c>
      <c r="D110" s="198" t="s">
        <v>1916</v>
      </c>
      <c r="E110" s="197" t="s">
        <v>1647</v>
      </c>
      <c r="F110" s="197" t="s">
        <v>1648</v>
      </c>
      <c r="G110" s="196">
        <v>1</v>
      </c>
      <c r="H110" s="191">
        <v>0</v>
      </c>
      <c r="I110" s="93">
        <f aca="true" t="shared" si="3" ref="I110:I141">H110*G110</f>
        <v>0</v>
      </c>
    </row>
    <row r="111" spans="1:9" ht="15">
      <c r="A111" s="195">
        <v>98</v>
      </c>
      <c r="B111" s="196" t="s">
        <v>1917</v>
      </c>
      <c r="C111" s="198" t="s">
        <v>1918</v>
      </c>
      <c r="D111" s="198" t="s">
        <v>1919</v>
      </c>
      <c r="E111" s="197" t="s">
        <v>1647</v>
      </c>
      <c r="F111" s="197" t="s">
        <v>1648</v>
      </c>
      <c r="G111" s="196">
        <v>7</v>
      </c>
      <c r="H111" s="191">
        <v>0</v>
      </c>
      <c r="I111" s="93">
        <f t="shared" si="3"/>
        <v>0</v>
      </c>
    </row>
    <row r="112" spans="1:9" ht="15">
      <c r="A112" s="195">
        <v>99</v>
      </c>
      <c r="B112" s="196" t="s">
        <v>1920</v>
      </c>
      <c r="C112" s="198" t="s">
        <v>1921</v>
      </c>
      <c r="D112" s="198" t="s">
        <v>1922</v>
      </c>
      <c r="E112" s="197" t="s">
        <v>1647</v>
      </c>
      <c r="F112" s="197" t="s">
        <v>1648</v>
      </c>
      <c r="G112" s="196">
        <v>179</v>
      </c>
      <c r="H112" s="191">
        <v>0</v>
      </c>
      <c r="I112" s="93">
        <f t="shared" si="3"/>
        <v>0</v>
      </c>
    </row>
    <row r="113" spans="1:9" ht="15">
      <c r="A113" s="195">
        <v>100</v>
      </c>
      <c r="B113" s="196" t="s">
        <v>1923</v>
      </c>
      <c r="C113" s="198" t="s">
        <v>1924</v>
      </c>
      <c r="D113" s="198" t="s">
        <v>1925</v>
      </c>
      <c r="E113" s="197" t="s">
        <v>1647</v>
      </c>
      <c r="F113" s="197" t="s">
        <v>1648</v>
      </c>
      <c r="G113" s="196">
        <v>74</v>
      </c>
      <c r="H113" s="191">
        <v>0</v>
      </c>
      <c r="I113" s="93">
        <f t="shared" si="3"/>
        <v>0</v>
      </c>
    </row>
    <row r="114" spans="1:9" ht="15">
      <c r="A114" s="195">
        <v>101</v>
      </c>
      <c r="B114" s="196" t="s">
        <v>1926</v>
      </c>
      <c r="C114" s="198" t="s">
        <v>1927</v>
      </c>
      <c r="D114" s="198" t="s">
        <v>1928</v>
      </c>
      <c r="E114" s="197" t="s">
        <v>1647</v>
      </c>
      <c r="F114" s="197" t="s">
        <v>1648</v>
      </c>
      <c r="G114" s="196">
        <v>14</v>
      </c>
      <c r="H114" s="191">
        <v>0</v>
      </c>
      <c r="I114" s="93">
        <f t="shared" si="3"/>
        <v>0</v>
      </c>
    </row>
    <row r="115" spans="1:9" ht="15">
      <c r="A115" s="195">
        <v>102</v>
      </c>
      <c r="B115" s="196" t="s">
        <v>1929</v>
      </c>
      <c r="C115" s="198" t="s">
        <v>1930</v>
      </c>
      <c r="D115" s="198" t="s">
        <v>1931</v>
      </c>
      <c r="E115" s="197" t="s">
        <v>1647</v>
      </c>
      <c r="F115" s="197" t="s">
        <v>1648</v>
      </c>
      <c r="G115" s="196">
        <v>7</v>
      </c>
      <c r="H115" s="191">
        <v>0</v>
      </c>
      <c r="I115" s="93">
        <f t="shared" si="3"/>
        <v>0</v>
      </c>
    </row>
    <row r="116" spans="1:9" ht="15">
      <c r="A116" s="195">
        <v>103</v>
      </c>
      <c r="B116" s="196" t="s">
        <v>1932</v>
      </c>
      <c r="C116" s="199" t="s">
        <v>1933</v>
      </c>
      <c r="D116" s="198" t="s">
        <v>1934</v>
      </c>
      <c r="E116" s="197" t="s">
        <v>1647</v>
      </c>
      <c r="F116" s="197" t="s">
        <v>1648</v>
      </c>
      <c r="G116" s="196">
        <v>2</v>
      </c>
      <c r="H116" s="191">
        <v>0</v>
      </c>
      <c r="I116" s="93">
        <f t="shared" si="3"/>
        <v>0</v>
      </c>
    </row>
    <row r="117" spans="1:9" ht="15">
      <c r="A117" s="195">
        <v>104</v>
      </c>
      <c r="B117" s="196" t="s">
        <v>1935</v>
      </c>
      <c r="C117" s="199" t="s">
        <v>1936</v>
      </c>
      <c r="D117" s="198" t="s">
        <v>1937</v>
      </c>
      <c r="E117" s="197" t="s">
        <v>1647</v>
      </c>
      <c r="F117" s="197" t="s">
        <v>1648</v>
      </c>
      <c r="G117" s="196">
        <v>1</v>
      </c>
      <c r="H117" s="191">
        <v>0</v>
      </c>
      <c r="I117" s="93">
        <f t="shared" si="3"/>
        <v>0</v>
      </c>
    </row>
    <row r="118" spans="1:9" ht="15">
      <c r="A118" s="195">
        <v>105</v>
      </c>
      <c r="B118" s="196" t="s">
        <v>1938</v>
      </c>
      <c r="C118" s="199" t="s">
        <v>1939</v>
      </c>
      <c r="D118" s="198" t="s">
        <v>1940</v>
      </c>
      <c r="E118" s="197" t="s">
        <v>1647</v>
      </c>
      <c r="F118" s="197" t="s">
        <v>1648</v>
      </c>
      <c r="G118" s="196">
        <v>63</v>
      </c>
      <c r="H118" s="191">
        <v>0</v>
      </c>
      <c r="I118" s="93">
        <f t="shared" si="3"/>
        <v>0</v>
      </c>
    </row>
    <row r="119" spans="1:9" ht="22.5">
      <c r="A119" s="195">
        <v>106</v>
      </c>
      <c r="B119" s="196" t="s">
        <v>1941</v>
      </c>
      <c r="C119" s="199" t="s">
        <v>1942</v>
      </c>
      <c r="D119" s="198" t="s">
        <v>1943</v>
      </c>
      <c r="E119" s="197" t="s">
        <v>1647</v>
      </c>
      <c r="F119" s="197" t="s">
        <v>1648</v>
      </c>
      <c r="G119" s="196">
        <v>4</v>
      </c>
      <c r="H119" s="191">
        <v>0</v>
      </c>
      <c r="I119" s="93">
        <f t="shared" si="3"/>
        <v>0</v>
      </c>
    </row>
    <row r="120" spans="1:9" ht="15">
      <c r="A120" s="195">
        <v>107</v>
      </c>
      <c r="B120" s="196" t="s">
        <v>1944</v>
      </c>
      <c r="C120" s="199" t="s">
        <v>1945</v>
      </c>
      <c r="D120" s="198" t="s">
        <v>1946</v>
      </c>
      <c r="E120" s="197" t="s">
        <v>1647</v>
      </c>
      <c r="F120" s="197" t="s">
        <v>1648</v>
      </c>
      <c r="G120" s="196">
        <v>6</v>
      </c>
      <c r="H120" s="191">
        <v>0</v>
      </c>
      <c r="I120" s="93">
        <f t="shared" si="3"/>
        <v>0</v>
      </c>
    </row>
    <row r="121" spans="1:9" ht="15">
      <c r="A121" s="195">
        <v>108</v>
      </c>
      <c r="B121" s="196" t="s">
        <v>1947</v>
      </c>
      <c r="C121" s="199" t="s">
        <v>1948</v>
      </c>
      <c r="D121" s="198" t="s">
        <v>1949</v>
      </c>
      <c r="E121" s="197" t="s">
        <v>1647</v>
      </c>
      <c r="F121" s="197" t="s">
        <v>1648</v>
      </c>
      <c r="G121" s="196">
        <v>6</v>
      </c>
      <c r="H121" s="191">
        <v>0</v>
      </c>
      <c r="I121" s="93">
        <f t="shared" si="3"/>
        <v>0</v>
      </c>
    </row>
    <row r="122" spans="1:9" ht="22.5">
      <c r="A122" s="195">
        <v>109</v>
      </c>
      <c r="B122" s="196" t="s">
        <v>1950</v>
      </c>
      <c r="C122" s="199" t="s">
        <v>1951</v>
      </c>
      <c r="D122" s="198" t="s">
        <v>1952</v>
      </c>
      <c r="E122" s="197" t="s">
        <v>1647</v>
      </c>
      <c r="F122" s="197" t="s">
        <v>1648</v>
      </c>
      <c r="G122" s="196">
        <v>1</v>
      </c>
      <c r="H122" s="191">
        <v>0</v>
      </c>
      <c r="I122" s="93">
        <f t="shared" si="3"/>
        <v>0</v>
      </c>
    </row>
    <row r="123" spans="1:9" ht="15">
      <c r="A123" s="195">
        <v>110</v>
      </c>
      <c r="B123" s="196" t="s">
        <v>1953</v>
      </c>
      <c r="C123" s="199" t="s">
        <v>1954</v>
      </c>
      <c r="D123" s="198" t="s">
        <v>1955</v>
      </c>
      <c r="E123" s="197" t="s">
        <v>1647</v>
      </c>
      <c r="F123" s="197" t="s">
        <v>1648</v>
      </c>
      <c r="G123" s="196">
        <v>14</v>
      </c>
      <c r="H123" s="191">
        <v>0</v>
      </c>
      <c r="I123" s="93">
        <f t="shared" si="3"/>
        <v>0</v>
      </c>
    </row>
    <row r="124" spans="1:9" ht="15">
      <c r="A124" s="195">
        <v>111</v>
      </c>
      <c r="B124" s="196" t="s">
        <v>1956</v>
      </c>
      <c r="C124" s="199" t="s">
        <v>1957</v>
      </c>
      <c r="D124" s="198" t="s">
        <v>1958</v>
      </c>
      <c r="E124" s="197" t="s">
        <v>1647</v>
      </c>
      <c r="F124" s="197" t="s">
        <v>1648</v>
      </c>
      <c r="G124" s="196">
        <v>1</v>
      </c>
      <c r="H124" s="191">
        <v>0</v>
      </c>
      <c r="I124" s="93">
        <f t="shared" si="3"/>
        <v>0</v>
      </c>
    </row>
    <row r="125" spans="1:9" ht="15">
      <c r="A125" s="195">
        <v>112</v>
      </c>
      <c r="B125" s="196" t="s">
        <v>1959</v>
      </c>
      <c r="C125" s="199" t="s">
        <v>1960</v>
      </c>
      <c r="D125" s="198" t="s">
        <v>1961</v>
      </c>
      <c r="E125" s="197" t="s">
        <v>1647</v>
      </c>
      <c r="F125" s="197" t="s">
        <v>1648</v>
      </c>
      <c r="G125" s="196">
        <v>2</v>
      </c>
      <c r="H125" s="191">
        <v>0</v>
      </c>
      <c r="I125" s="93">
        <f t="shared" si="3"/>
        <v>0</v>
      </c>
    </row>
    <row r="126" spans="1:9" ht="15">
      <c r="A126" s="195">
        <v>113</v>
      </c>
      <c r="B126" s="196" t="s">
        <v>1962</v>
      </c>
      <c r="C126" s="199" t="s">
        <v>1963</v>
      </c>
      <c r="D126" s="198" t="s">
        <v>1964</v>
      </c>
      <c r="E126" s="197" t="s">
        <v>96</v>
      </c>
      <c r="F126" s="197" t="s">
        <v>96</v>
      </c>
      <c r="G126" s="196">
        <v>880</v>
      </c>
      <c r="H126" s="191">
        <v>0</v>
      </c>
      <c r="I126" s="93">
        <f t="shared" si="3"/>
        <v>0</v>
      </c>
    </row>
    <row r="127" spans="1:9" ht="15">
      <c r="A127" s="195">
        <v>114</v>
      </c>
      <c r="B127" s="196" t="s">
        <v>1965</v>
      </c>
      <c r="C127" s="199" t="s">
        <v>1966</v>
      </c>
      <c r="D127" s="198" t="s">
        <v>1967</v>
      </c>
      <c r="E127" s="197" t="s">
        <v>96</v>
      </c>
      <c r="F127" s="197" t="s">
        <v>96</v>
      </c>
      <c r="G127" s="196">
        <v>340</v>
      </c>
      <c r="H127" s="191">
        <v>0</v>
      </c>
      <c r="I127" s="93">
        <f t="shared" si="3"/>
        <v>0</v>
      </c>
    </row>
    <row r="128" spans="1:9" ht="15">
      <c r="A128" s="195">
        <v>115</v>
      </c>
      <c r="B128" s="196" t="s">
        <v>1968</v>
      </c>
      <c r="C128" s="199" t="s">
        <v>1969</v>
      </c>
      <c r="D128" s="198" t="s">
        <v>1970</v>
      </c>
      <c r="E128" s="197" t="s">
        <v>1647</v>
      </c>
      <c r="F128" s="197" t="s">
        <v>1648</v>
      </c>
      <c r="G128" s="196">
        <v>1</v>
      </c>
      <c r="H128" s="191">
        <v>0</v>
      </c>
      <c r="I128" s="93">
        <f t="shared" si="3"/>
        <v>0</v>
      </c>
    </row>
    <row r="129" spans="1:9" ht="15">
      <c r="A129" s="195">
        <v>116</v>
      </c>
      <c r="B129" s="196" t="s">
        <v>1971</v>
      </c>
      <c r="C129" s="198" t="s">
        <v>1972</v>
      </c>
      <c r="D129" s="198" t="s">
        <v>1973</v>
      </c>
      <c r="E129" s="197" t="s">
        <v>1647</v>
      </c>
      <c r="F129" s="197" t="s">
        <v>1648</v>
      </c>
      <c r="G129" s="196">
        <v>1</v>
      </c>
      <c r="H129" s="191">
        <v>0</v>
      </c>
      <c r="I129" s="93">
        <f t="shared" si="3"/>
        <v>0</v>
      </c>
    </row>
    <row r="130" spans="1:9" ht="15">
      <c r="A130" s="195">
        <v>117</v>
      </c>
      <c r="B130" s="196" t="s">
        <v>1974</v>
      </c>
      <c r="C130" s="198" t="s">
        <v>1975</v>
      </c>
      <c r="D130" s="198" t="s">
        <v>1976</v>
      </c>
      <c r="E130" s="197" t="s">
        <v>1647</v>
      </c>
      <c r="F130" s="197" t="s">
        <v>1648</v>
      </c>
      <c r="G130" s="196">
        <v>1</v>
      </c>
      <c r="H130" s="191">
        <v>0</v>
      </c>
      <c r="I130" s="93">
        <f t="shared" si="3"/>
        <v>0</v>
      </c>
    </row>
    <row r="131" spans="1:9" ht="15">
      <c r="A131" s="195">
        <v>118</v>
      </c>
      <c r="B131" s="196" t="s">
        <v>1977</v>
      </c>
      <c r="C131" s="198" t="s">
        <v>1978</v>
      </c>
      <c r="D131" s="198" t="s">
        <v>1979</v>
      </c>
      <c r="E131" s="197" t="s">
        <v>1647</v>
      </c>
      <c r="F131" s="197" t="s">
        <v>1648</v>
      </c>
      <c r="G131" s="196">
        <v>3</v>
      </c>
      <c r="H131" s="191">
        <v>0</v>
      </c>
      <c r="I131" s="93">
        <f t="shared" si="3"/>
        <v>0</v>
      </c>
    </row>
    <row r="132" spans="1:9" ht="15">
      <c r="A132" s="195">
        <v>119</v>
      </c>
      <c r="B132" s="196" t="s">
        <v>1980</v>
      </c>
      <c r="C132" s="199" t="s">
        <v>1981</v>
      </c>
      <c r="D132" s="198" t="s">
        <v>1982</v>
      </c>
      <c r="E132" s="197" t="s">
        <v>1647</v>
      </c>
      <c r="F132" s="197" t="s">
        <v>1648</v>
      </c>
      <c r="G132" s="196">
        <v>1</v>
      </c>
      <c r="H132" s="191">
        <v>0</v>
      </c>
      <c r="I132" s="93">
        <f t="shared" si="3"/>
        <v>0</v>
      </c>
    </row>
    <row r="133" spans="1:9" ht="15">
      <c r="A133" s="195">
        <v>120</v>
      </c>
      <c r="B133" s="196" t="s">
        <v>1983</v>
      </c>
      <c r="C133" s="198" t="s">
        <v>1984</v>
      </c>
      <c r="D133" s="198" t="s">
        <v>1985</v>
      </c>
      <c r="E133" s="197" t="s">
        <v>1647</v>
      </c>
      <c r="F133" s="197" t="s">
        <v>1648</v>
      </c>
      <c r="G133" s="196">
        <v>220</v>
      </c>
      <c r="H133" s="191">
        <v>0</v>
      </c>
      <c r="I133" s="93">
        <f t="shared" si="3"/>
        <v>0</v>
      </c>
    </row>
    <row r="134" spans="1:9" ht="15">
      <c r="A134" s="195">
        <v>121</v>
      </c>
      <c r="B134" s="196" t="s">
        <v>1986</v>
      </c>
      <c r="C134" s="198" t="s">
        <v>1987</v>
      </c>
      <c r="D134" s="198" t="s">
        <v>1988</v>
      </c>
      <c r="E134" s="197" t="s">
        <v>1647</v>
      </c>
      <c r="F134" s="197" t="s">
        <v>1648</v>
      </c>
      <c r="G134" s="196">
        <v>3</v>
      </c>
      <c r="H134" s="191">
        <v>0</v>
      </c>
      <c r="I134" s="93">
        <f t="shared" si="3"/>
        <v>0</v>
      </c>
    </row>
    <row r="135" spans="1:9" ht="15">
      <c r="A135" s="195">
        <v>122</v>
      </c>
      <c r="B135" s="196" t="s">
        <v>1989</v>
      </c>
      <c r="C135" s="198" t="s">
        <v>1990</v>
      </c>
      <c r="D135" s="198" t="s">
        <v>1991</v>
      </c>
      <c r="E135" s="197" t="s">
        <v>96</v>
      </c>
      <c r="F135" s="197" t="s">
        <v>96</v>
      </c>
      <c r="G135" s="196">
        <v>450</v>
      </c>
      <c r="H135" s="191">
        <v>0</v>
      </c>
      <c r="I135" s="93">
        <f t="shared" si="3"/>
        <v>0</v>
      </c>
    </row>
    <row r="136" spans="1:9" ht="15">
      <c r="A136" s="195">
        <v>123</v>
      </c>
      <c r="B136" s="196" t="s">
        <v>1992</v>
      </c>
      <c r="C136" s="198" t="s">
        <v>1993</v>
      </c>
      <c r="D136" s="198" t="s">
        <v>1994</v>
      </c>
      <c r="E136" s="197" t="s">
        <v>1647</v>
      </c>
      <c r="F136" s="197" t="s">
        <v>1648</v>
      </c>
      <c r="G136" s="196">
        <v>1</v>
      </c>
      <c r="H136" s="191">
        <v>0</v>
      </c>
      <c r="I136" s="93">
        <f t="shared" si="3"/>
        <v>0</v>
      </c>
    </row>
    <row r="137" spans="1:9" ht="15">
      <c r="A137" s="195">
        <v>124</v>
      </c>
      <c r="B137" s="196" t="s">
        <v>1995</v>
      </c>
      <c r="C137" s="198" t="s">
        <v>1996</v>
      </c>
      <c r="D137" s="198" t="s">
        <v>1997</v>
      </c>
      <c r="E137" s="197" t="s">
        <v>1647</v>
      </c>
      <c r="F137" s="197" t="s">
        <v>1648</v>
      </c>
      <c r="G137" s="196">
        <v>4</v>
      </c>
      <c r="H137" s="191">
        <v>0</v>
      </c>
      <c r="I137" s="93">
        <f t="shared" si="3"/>
        <v>0</v>
      </c>
    </row>
    <row r="138" spans="1:9" ht="15">
      <c r="A138" s="195">
        <v>125</v>
      </c>
      <c r="B138" s="196" t="s">
        <v>1998</v>
      </c>
      <c r="C138" s="198" t="s">
        <v>1999</v>
      </c>
      <c r="D138" s="198" t="s">
        <v>2000</v>
      </c>
      <c r="E138" s="197" t="s">
        <v>1647</v>
      </c>
      <c r="F138" s="197" t="s">
        <v>1648</v>
      </c>
      <c r="G138" s="196">
        <v>3</v>
      </c>
      <c r="H138" s="191">
        <v>0</v>
      </c>
      <c r="I138" s="93">
        <f t="shared" si="3"/>
        <v>0</v>
      </c>
    </row>
    <row r="139" spans="1:9" ht="15">
      <c r="A139" s="195">
        <v>126</v>
      </c>
      <c r="B139" s="196" t="s">
        <v>2001</v>
      </c>
      <c r="C139" s="198" t="s">
        <v>2002</v>
      </c>
      <c r="D139" s="198" t="s">
        <v>2003</v>
      </c>
      <c r="E139" s="197" t="s">
        <v>1647</v>
      </c>
      <c r="F139" s="197" t="s">
        <v>1648</v>
      </c>
      <c r="G139" s="196">
        <v>4</v>
      </c>
      <c r="H139" s="191">
        <v>0</v>
      </c>
      <c r="I139" s="93">
        <f t="shared" si="3"/>
        <v>0</v>
      </c>
    </row>
    <row r="140" spans="1:9" ht="22.5">
      <c r="A140" s="195">
        <v>127</v>
      </c>
      <c r="B140" s="196" t="s">
        <v>2004</v>
      </c>
      <c r="C140" s="198" t="s">
        <v>2005</v>
      </c>
      <c r="D140" s="198" t="s">
        <v>2006</v>
      </c>
      <c r="E140" s="197" t="s">
        <v>1647</v>
      </c>
      <c r="F140" s="197" t="s">
        <v>1648</v>
      </c>
      <c r="G140" s="196">
        <v>38</v>
      </c>
      <c r="H140" s="191">
        <v>0</v>
      </c>
      <c r="I140" s="93">
        <f t="shared" si="3"/>
        <v>0</v>
      </c>
    </row>
    <row r="141" spans="1:9" ht="22.5">
      <c r="A141" s="195">
        <v>128</v>
      </c>
      <c r="B141" s="196" t="s">
        <v>2007</v>
      </c>
      <c r="C141" s="198" t="s">
        <v>2008</v>
      </c>
      <c r="D141" s="198" t="s">
        <v>2009</v>
      </c>
      <c r="E141" s="197" t="s">
        <v>1647</v>
      </c>
      <c r="F141" s="197" t="s">
        <v>1648</v>
      </c>
      <c r="G141" s="196">
        <v>35</v>
      </c>
      <c r="H141" s="191">
        <v>0</v>
      </c>
      <c r="I141" s="93">
        <f t="shared" si="3"/>
        <v>0</v>
      </c>
    </row>
    <row r="142" spans="1:9" ht="15">
      <c r="A142" s="195">
        <v>129</v>
      </c>
      <c r="B142" s="196" t="s">
        <v>2010</v>
      </c>
      <c r="C142" s="198" t="s">
        <v>2011</v>
      </c>
      <c r="D142" s="198" t="s">
        <v>2012</v>
      </c>
      <c r="E142" s="197" t="s">
        <v>1647</v>
      </c>
      <c r="F142" s="197" t="s">
        <v>1648</v>
      </c>
      <c r="G142" s="196">
        <v>1</v>
      </c>
      <c r="H142" s="191">
        <v>0</v>
      </c>
      <c r="I142" s="93">
        <f aca="true" t="shared" si="4" ref="I142:I173">H142*G142</f>
        <v>0</v>
      </c>
    </row>
    <row r="143" spans="1:9" ht="15">
      <c r="A143" s="195">
        <v>130</v>
      </c>
      <c r="B143" s="196" t="s">
        <v>2013</v>
      </c>
      <c r="C143" s="198" t="s">
        <v>2014</v>
      </c>
      <c r="D143" s="198" t="s">
        <v>2015</v>
      </c>
      <c r="E143" s="197" t="s">
        <v>1647</v>
      </c>
      <c r="F143" s="197" t="s">
        <v>1648</v>
      </c>
      <c r="G143" s="196">
        <v>1</v>
      </c>
      <c r="H143" s="191">
        <v>0</v>
      </c>
      <c r="I143" s="93">
        <f t="shared" si="4"/>
        <v>0</v>
      </c>
    </row>
    <row r="144" spans="1:9" ht="15">
      <c r="A144" s="195">
        <v>131</v>
      </c>
      <c r="B144" s="196" t="s">
        <v>2016</v>
      </c>
      <c r="C144" s="198" t="s">
        <v>2017</v>
      </c>
      <c r="D144" s="198" t="s">
        <v>2018</v>
      </c>
      <c r="E144" s="197" t="s">
        <v>1647</v>
      </c>
      <c r="F144" s="197" t="s">
        <v>1648</v>
      </c>
      <c r="G144" s="196">
        <v>1</v>
      </c>
      <c r="H144" s="191">
        <v>0</v>
      </c>
      <c r="I144" s="93">
        <f t="shared" si="4"/>
        <v>0</v>
      </c>
    </row>
    <row r="145" spans="1:9" ht="22.5">
      <c r="A145" s="195">
        <v>132</v>
      </c>
      <c r="B145" s="196" t="s">
        <v>2019</v>
      </c>
      <c r="C145" s="198" t="s">
        <v>2020</v>
      </c>
      <c r="D145" s="198" t="s">
        <v>2021</v>
      </c>
      <c r="E145" s="197" t="s">
        <v>1647</v>
      </c>
      <c r="F145" s="197" t="s">
        <v>1648</v>
      </c>
      <c r="G145" s="196">
        <v>1</v>
      </c>
      <c r="H145" s="191">
        <v>0</v>
      </c>
      <c r="I145" s="93">
        <f t="shared" si="4"/>
        <v>0</v>
      </c>
    </row>
    <row r="146" spans="1:9" ht="22.5">
      <c r="A146" s="195">
        <v>133</v>
      </c>
      <c r="B146" s="196" t="s">
        <v>2022</v>
      </c>
      <c r="C146" s="198" t="s">
        <v>2023</v>
      </c>
      <c r="D146" s="198" t="s">
        <v>2024</v>
      </c>
      <c r="E146" s="197" t="s">
        <v>1647</v>
      </c>
      <c r="F146" s="197" t="s">
        <v>1648</v>
      </c>
      <c r="G146" s="196">
        <v>1</v>
      </c>
      <c r="H146" s="191">
        <v>0</v>
      </c>
      <c r="I146" s="93">
        <f t="shared" si="4"/>
        <v>0</v>
      </c>
    </row>
    <row r="147" spans="1:9" ht="15">
      <c r="A147" s="195">
        <v>134</v>
      </c>
      <c r="B147" s="196" t="s">
        <v>2025</v>
      </c>
      <c r="C147" s="198" t="s">
        <v>2026</v>
      </c>
      <c r="D147" s="198" t="s">
        <v>2027</v>
      </c>
      <c r="E147" s="197" t="s">
        <v>1647</v>
      </c>
      <c r="F147" s="197" t="s">
        <v>1648</v>
      </c>
      <c r="G147" s="196">
        <v>1</v>
      </c>
      <c r="H147" s="191">
        <v>0</v>
      </c>
      <c r="I147" s="93">
        <f t="shared" si="4"/>
        <v>0</v>
      </c>
    </row>
    <row r="148" spans="1:9" ht="15">
      <c r="A148" s="195">
        <v>135</v>
      </c>
      <c r="B148" s="196" t="s">
        <v>2028</v>
      </c>
      <c r="C148" s="198" t="s">
        <v>2029</v>
      </c>
      <c r="D148" s="198" t="s">
        <v>2030</v>
      </c>
      <c r="E148" s="197" t="s">
        <v>1647</v>
      </c>
      <c r="F148" s="197" t="s">
        <v>1648</v>
      </c>
      <c r="G148" s="196">
        <v>4</v>
      </c>
      <c r="H148" s="191">
        <v>0</v>
      </c>
      <c r="I148" s="93">
        <f t="shared" si="4"/>
        <v>0</v>
      </c>
    </row>
    <row r="149" spans="1:9" ht="15">
      <c r="A149" s="195">
        <v>136</v>
      </c>
      <c r="B149" s="196" t="s">
        <v>2031</v>
      </c>
      <c r="C149" s="198" t="s">
        <v>2032</v>
      </c>
      <c r="D149" s="198" t="s">
        <v>2033</v>
      </c>
      <c r="E149" s="197" t="s">
        <v>1647</v>
      </c>
      <c r="F149" s="197" t="s">
        <v>1648</v>
      </c>
      <c r="G149" s="196">
        <v>44</v>
      </c>
      <c r="H149" s="191">
        <v>0</v>
      </c>
      <c r="I149" s="93">
        <f t="shared" si="4"/>
        <v>0</v>
      </c>
    </row>
    <row r="150" spans="1:9" ht="22.5">
      <c r="A150" s="195">
        <v>137</v>
      </c>
      <c r="B150" s="196" t="s">
        <v>2034</v>
      </c>
      <c r="C150" s="198" t="s">
        <v>2035</v>
      </c>
      <c r="D150" s="198" t="s">
        <v>2036</v>
      </c>
      <c r="E150" s="197" t="s">
        <v>1647</v>
      </c>
      <c r="F150" s="197" t="s">
        <v>1648</v>
      </c>
      <c r="G150" s="196">
        <v>61</v>
      </c>
      <c r="H150" s="191">
        <v>0</v>
      </c>
      <c r="I150" s="93">
        <f t="shared" si="4"/>
        <v>0</v>
      </c>
    </row>
    <row r="151" spans="1:9" ht="15">
      <c r="A151" s="195">
        <v>138</v>
      </c>
      <c r="B151" s="196" t="s">
        <v>2037</v>
      </c>
      <c r="C151" s="198" t="s">
        <v>2038</v>
      </c>
      <c r="D151" s="198" t="s">
        <v>2039</v>
      </c>
      <c r="E151" s="197" t="s">
        <v>1647</v>
      </c>
      <c r="F151" s="197" t="s">
        <v>1648</v>
      </c>
      <c r="G151" s="196">
        <v>2</v>
      </c>
      <c r="H151" s="191">
        <v>0</v>
      </c>
      <c r="I151" s="93">
        <f t="shared" si="4"/>
        <v>0</v>
      </c>
    </row>
    <row r="152" spans="1:9" ht="15">
      <c r="A152" s="195">
        <v>139</v>
      </c>
      <c r="B152" s="196" t="s">
        <v>2040</v>
      </c>
      <c r="C152" s="198" t="s">
        <v>2041</v>
      </c>
      <c r="D152" s="198" t="s">
        <v>2042</v>
      </c>
      <c r="E152" s="197" t="s">
        <v>1647</v>
      </c>
      <c r="F152" s="197" t="s">
        <v>1648</v>
      </c>
      <c r="G152" s="196">
        <v>2</v>
      </c>
      <c r="H152" s="191">
        <v>0</v>
      </c>
      <c r="I152" s="93">
        <f t="shared" si="4"/>
        <v>0</v>
      </c>
    </row>
    <row r="153" spans="1:9" ht="15">
      <c r="A153" s="195">
        <v>140</v>
      </c>
      <c r="B153" s="196" t="s">
        <v>2043</v>
      </c>
      <c r="C153" s="198" t="s">
        <v>2044</v>
      </c>
      <c r="D153" s="198" t="s">
        <v>2045</v>
      </c>
      <c r="E153" s="197" t="s">
        <v>1647</v>
      </c>
      <c r="F153" s="197" t="s">
        <v>1648</v>
      </c>
      <c r="G153" s="196">
        <v>600</v>
      </c>
      <c r="H153" s="191">
        <v>0</v>
      </c>
      <c r="I153" s="93">
        <f t="shared" si="4"/>
        <v>0</v>
      </c>
    </row>
    <row r="154" spans="1:9" ht="15">
      <c r="A154" s="195">
        <v>141</v>
      </c>
      <c r="B154" s="196" t="s">
        <v>2046</v>
      </c>
      <c r="C154" s="198" t="s">
        <v>2047</v>
      </c>
      <c r="D154" s="198" t="s">
        <v>2048</v>
      </c>
      <c r="E154" s="197" t="s">
        <v>1647</v>
      </c>
      <c r="F154" s="197" t="s">
        <v>1648</v>
      </c>
      <c r="G154" s="196">
        <v>1</v>
      </c>
      <c r="H154" s="191">
        <v>0</v>
      </c>
      <c r="I154" s="93">
        <f t="shared" si="4"/>
        <v>0</v>
      </c>
    </row>
    <row r="155" spans="1:9" ht="15">
      <c r="A155" s="195">
        <v>142</v>
      </c>
      <c r="B155" s="196" t="s">
        <v>2049</v>
      </c>
      <c r="C155" s="198" t="s">
        <v>2050</v>
      </c>
      <c r="D155" s="198" t="s">
        <v>2051</v>
      </c>
      <c r="E155" s="197" t="s">
        <v>1647</v>
      </c>
      <c r="F155" s="197" t="s">
        <v>1648</v>
      </c>
      <c r="G155" s="196">
        <v>1</v>
      </c>
      <c r="H155" s="191">
        <v>0</v>
      </c>
      <c r="I155" s="93">
        <f t="shared" si="4"/>
        <v>0</v>
      </c>
    </row>
    <row r="156" spans="1:9" ht="15">
      <c r="A156" s="195">
        <v>143</v>
      </c>
      <c r="B156" s="196" t="s">
        <v>2052</v>
      </c>
      <c r="C156" s="198" t="s">
        <v>2053</v>
      </c>
      <c r="D156" s="198" t="s">
        <v>2054</v>
      </c>
      <c r="E156" s="197" t="s">
        <v>96</v>
      </c>
      <c r="F156" s="197" t="s">
        <v>96</v>
      </c>
      <c r="G156" s="200">
        <v>1950</v>
      </c>
      <c r="H156" s="191">
        <v>0</v>
      </c>
      <c r="I156" s="93">
        <f t="shared" si="4"/>
        <v>0</v>
      </c>
    </row>
    <row r="157" spans="1:9" ht="15">
      <c r="A157" s="195">
        <v>144</v>
      </c>
      <c r="B157" s="196" t="s">
        <v>2055</v>
      </c>
      <c r="C157" s="198" t="s">
        <v>2056</v>
      </c>
      <c r="D157" s="198" t="s">
        <v>2057</v>
      </c>
      <c r="E157" s="197" t="s">
        <v>96</v>
      </c>
      <c r="F157" s="197" t="s">
        <v>96</v>
      </c>
      <c r="G157" s="196">
        <v>260</v>
      </c>
      <c r="H157" s="191">
        <v>0</v>
      </c>
      <c r="I157" s="93">
        <f t="shared" si="4"/>
        <v>0</v>
      </c>
    </row>
    <row r="158" spans="1:9" ht="15">
      <c r="A158" s="195">
        <v>145</v>
      </c>
      <c r="B158" s="196" t="s">
        <v>2058</v>
      </c>
      <c r="C158" s="199" t="s">
        <v>2059</v>
      </c>
      <c r="D158" s="198" t="s">
        <v>2060</v>
      </c>
      <c r="E158" s="197" t="s">
        <v>96</v>
      </c>
      <c r="F158" s="197" t="s">
        <v>96</v>
      </c>
      <c r="G158" s="196">
        <v>520</v>
      </c>
      <c r="H158" s="191">
        <v>0</v>
      </c>
      <c r="I158" s="93">
        <f t="shared" si="4"/>
        <v>0</v>
      </c>
    </row>
    <row r="159" spans="1:9" ht="15">
      <c r="A159" s="195">
        <v>146</v>
      </c>
      <c r="B159" s="196" t="s">
        <v>2061</v>
      </c>
      <c r="C159" s="199" t="s">
        <v>2062</v>
      </c>
      <c r="D159" s="198" t="s">
        <v>2063</v>
      </c>
      <c r="E159" s="197" t="s">
        <v>96</v>
      </c>
      <c r="F159" s="197" t="s">
        <v>96</v>
      </c>
      <c r="G159" s="196">
        <v>80</v>
      </c>
      <c r="H159" s="191">
        <v>0</v>
      </c>
      <c r="I159" s="93">
        <f t="shared" si="4"/>
        <v>0</v>
      </c>
    </row>
    <row r="160" spans="1:9" ht="15">
      <c r="A160" s="195">
        <v>147</v>
      </c>
      <c r="B160" s="196" t="s">
        <v>2064</v>
      </c>
      <c r="C160" s="199" t="s">
        <v>2065</v>
      </c>
      <c r="D160" s="198" t="s">
        <v>2066</v>
      </c>
      <c r="E160" s="197" t="s">
        <v>96</v>
      </c>
      <c r="F160" s="197" t="s">
        <v>96</v>
      </c>
      <c r="G160" s="196">
        <v>100</v>
      </c>
      <c r="H160" s="191">
        <v>0</v>
      </c>
      <c r="I160" s="93">
        <f t="shared" si="4"/>
        <v>0</v>
      </c>
    </row>
    <row r="161" spans="1:9" ht="15">
      <c r="A161" s="195">
        <v>148</v>
      </c>
      <c r="B161" s="196" t="s">
        <v>2067</v>
      </c>
      <c r="C161" s="199" t="s">
        <v>2068</v>
      </c>
      <c r="D161" s="198" t="s">
        <v>2069</v>
      </c>
      <c r="E161" s="197" t="s">
        <v>96</v>
      </c>
      <c r="F161" s="197" t="s">
        <v>96</v>
      </c>
      <c r="G161" s="196">
        <v>185</v>
      </c>
      <c r="H161" s="191">
        <v>0</v>
      </c>
      <c r="I161" s="93">
        <f t="shared" si="4"/>
        <v>0</v>
      </c>
    </row>
    <row r="162" spans="1:9" ht="15">
      <c r="A162" s="195">
        <v>149</v>
      </c>
      <c r="B162" s="196" t="s">
        <v>2070</v>
      </c>
      <c r="C162" s="199" t="s">
        <v>2071</v>
      </c>
      <c r="D162" s="198" t="s">
        <v>2072</v>
      </c>
      <c r="E162" s="197" t="s">
        <v>96</v>
      </c>
      <c r="F162" s="197" t="s">
        <v>96</v>
      </c>
      <c r="G162" s="196">
        <v>250</v>
      </c>
      <c r="H162" s="191">
        <v>0</v>
      </c>
      <c r="I162" s="93">
        <f t="shared" si="4"/>
        <v>0</v>
      </c>
    </row>
    <row r="163" spans="1:9" ht="22.5">
      <c r="A163" s="195">
        <v>150</v>
      </c>
      <c r="B163" s="196" t="s">
        <v>2073</v>
      </c>
      <c r="C163" s="199" t="s">
        <v>2074</v>
      </c>
      <c r="D163" s="198" t="s">
        <v>2075</v>
      </c>
      <c r="E163" s="197" t="s">
        <v>96</v>
      </c>
      <c r="F163" s="197" t="s">
        <v>96</v>
      </c>
      <c r="G163" s="200">
        <v>1680</v>
      </c>
      <c r="H163" s="191">
        <v>0</v>
      </c>
      <c r="I163" s="93">
        <f t="shared" si="4"/>
        <v>0</v>
      </c>
    </row>
    <row r="164" spans="1:9" ht="22.5">
      <c r="A164" s="195">
        <v>151</v>
      </c>
      <c r="B164" s="196" t="s">
        <v>2076</v>
      </c>
      <c r="C164" s="199" t="s">
        <v>2077</v>
      </c>
      <c r="D164" s="198" t="s">
        <v>2078</v>
      </c>
      <c r="E164" s="197" t="s">
        <v>96</v>
      </c>
      <c r="F164" s="197" t="s">
        <v>96</v>
      </c>
      <c r="G164" s="200">
        <v>1540</v>
      </c>
      <c r="H164" s="191">
        <v>0</v>
      </c>
      <c r="I164" s="93">
        <f t="shared" si="4"/>
        <v>0</v>
      </c>
    </row>
    <row r="165" spans="1:9" ht="22.5">
      <c r="A165" s="195">
        <v>152</v>
      </c>
      <c r="B165" s="196" t="s">
        <v>2079</v>
      </c>
      <c r="C165" s="199" t="s">
        <v>2080</v>
      </c>
      <c r="D165" s="198" t="s">
        <v>2081</v>
      </c>
      <c r="E165" s="197" t="s">
        <v>96</v>
      </c>
      <c r="F165" s="197" t="s">
        <v>96</v>
      </c>
      <c r="G165" s="200">
        <v>2080</v>
      </c>
      <c r="H165" s="191">
        <v>0</v>
      </c>
      <c r="I165" s="93">
        <f t="shared" si="4"/>
        <v>0</v>
      </c>
    </row>
    <row r="166" spans="1:9" ht="22.5">
      <c r="A166" s="195">
        <v>153</v>
      </c>
      <c r="B166" s="196" t="s">
        <v>2082</v>
      </c>
      <c r="C166" s="198" t="s">
        <v>2083</v>
      </c>
      <c r="D166" s="198" t="s">
        <v>2084</v>
      </c>
      <c r="E166" s="197" t="s">
        <v>96</v>
      </c>
      <c r="F166" s="197" t="s">
        <v>96</v>
      </c>
      <c r="G166" s="196">
        <v>15</v>
      </c>
      <c r="H166" s="191">
        <v>0</v>
      </c>
      <c r="I166" s="93">
        <f t="shared" si="4"/>
        <v>0</v>
      </c>
    </row>
    <row r="167" spans="1:9" ht="22.5">
      <c r="A167" s="195">
        <v>154</v>
      </c>
      <c r="B167" s="196" t="s">
        <v>2085</v>
      </c>
      <c r="C167" s="198" t="s">
        <v>2086</v>
      </c>
      <c r="D167" s="198" t="s">
        <v>2087</v>
      </c>
      <c r="E167" s="197" t="s">
        <v>96</v>
      </c>
      <c r="F167" s="197" t="s">
        <v>96</v>
      </c>
      <c r="G167" s="196">
        <v>460</v>
      </c>
      <c r="H167" s="191">
        <v>0</v>
      </c>
      <c r="I167" s="93">
        <f t="shared" si="4"/>
        <v>0</v>
      </c>
    </row>
    <row r="168" spans="1:9" ht="22.5">
      <c r="A168" s="195">
        <v>155</v>
      </c>
      <c r="B168" s="196" t="s">
        <v>2088</v>
      </c>
      <c r="C168" s="198" t="s">
        <v>2089</v>
      </c>
      <c r="D168" s="198" t="s">
        <v>2090</v>
      </c>
      <c r="E168" s="197" t="s">
        <v>96</v>
      </c>
      <c r="F168" s="197" t="s">
        <v>96</v>
      </c>
      <c r="G168" s="196">
        <v>110</v>
      </c>
      <c r="H168" s="191">
        <v>0</v>
      </c>
      <c r="I168" s="93">
        <f t="shared" si="4"/>
        <v>0</v>
      </c>
    </row>
    <row r="169" spans="1:9" ht="22.5">
      <c r="A169" s="195">
        <v>156</v>
      </c>
      <c r="B169" s="196" t="s">
        <v>2091</v>
      </c>
      <c r="C169" s="198" t="s">
        <v>2092</v>
      </c>
      <c r="D169" s="198" t="s">
        <v>2093</v>
      </c>
      <c r="E169" s="197" t="s">
        <v>96</v>
      </c>
      <c r="F169" s="197" t="s">
        <v>96</v>
      </c>
      <c r="G169" s="196">
        <v>90</v>
      </c>
      <c r="H169" s="191">
        <v>0</v>
      </c>
      <c r="I169" s="93">
        <f t="shared" si="4"/>
        <v>0</v>
      </c>
    </row>
    <row r="170" spans="1:9" ht="22.5">
      <c r="A170" s="195">
        <v>157</v>
      </c>
      <c r="B170" s="196" t="s">
        <v>2094</v>
      </c>
      <c r="C170" s="198" t="s">
        <v>2095</v>
      </c>
      <c r="D170" s="198" t="s">
        <v>2096</v>
      </c>
      <c r="E170" s="197" t="s">
        <v>96</v>
      </c>
      <c r="F170" s="197" t="s">
        <v>96</v>
      </c>
      <c r="G170" s="196">
        <v>550</v>
      </c>
      <c r="H170" s="191">
        <v>0</v>
      </c>
      <c r="I170" s="93">
        <f t="shared" si="4"/>
        <v>0</v>
      </c>
    </row>
    <row r="171" spans="1:9" ht="22.5">
      <c r="A171" s="195">
        <v>158</v>
      </c>
      <c r="B171" s="196" t="s">
        <v>2097</v>
      </c>
      <c r="C171" s="198" t="s">
        <v>2098</v>
      </c>
      <c r="D171" s="198" t="s">
        <v>2099</v>
      </c>
      <c r="E171" s="197" t="s">
        <v>96</v>
      </c>
      <c r="F171" s="197" t="s">
        <v>96</v>
      </c>
      <c r="G171" s="196">
        <v>130</v>
      </c>
      <c r="H171" s="191">
        <v>0</v>
      </c>
      <c r="I171" s="93">
        <f t="shared" si="4"/>
        <v>0</v>
      </c>
    </row>
    <row r="172" spans="1:9" ht="22.5">
      <c r="A172" s="195">
        <v>159</v>
      </c>
      <c r="B172" s="196" t="s">
        <v>2100</v>
      </c>
      <c r="C172" s="198" t="s">
        <v>2101</v>
      </c>
      <c r="D172" s="198" t="s">
        <v>2102</v>
      </c>
      <c r="E172" s="197" t="s">
        <v>96</v>
      </c>
      <c r="F172" s="197" t="s">
        <v>96</v>
      </c>
      <c r="G172" s="196">
        <v>360</v>
      </c>
      <c r="H172" s="191">
        <v>0</v>
      </c>
      <c r="I172" s="93">
        <f t="shared" si="4"/>
        <v>0</v>
      </c>
    </row>
    <row r="173" spans="1:9" ht="22.5">
      <c r="A173" s="195">
        <v>160</v>
      </c>
      <c r="B173" s="196" t="s">
        <v>2103</v>
      </c>
      <c r="C173" s="198" t="s">
        <v>2104</v>
      </c>
      <c r="D173" s="198" t="s">
        <v>2105</v>
      </c>
      <c r="E173" s="197" t="s">
        <v>96</v>
      </c>
      <c r="F173" s="197" t="s">
        <v>96</v>
      </c>
      <c r="G173" s="196">
        <v>30</v>
      </c>
      <c r="H173" s="191">
        <v>0</v>
      </c>
      <c r="I173" s="93">
        <f t="shared" si="4"/>
        <v>0</v>
      </c>
    </row>
    <row r="174" spans="1:9" ht="22.5">
      <c r="A174" s="195">
        <v>161</v>
      </c>
      <c r="B174" s="196" t="s">
        <v>2106</v>
      </c>
      <c r="C174" s="198" t="s">
        <v>2107</v>
      </c>
      <c r="D174" s="198" t="s">
        <v>2108</v>
      </c>
      <c r="E174" s="197" t="s">
        <v>96</v>
      </c>
      <c r="F174" s="197" t="s">
        <v>96</v>
      </c>
      <c r="G174" s="196">
        <v>280</v>
      </c>
      <c r="H174" s="191">
        <v>0</v>
      </c>
      <c r="I174" s="93">
        <f aca="true" t="shared" si="5" ref="I174:I205">H174*G174</f>
        <v>0</v>
      </c>
    </row>
    <row r="175" spans="1:9" ht="22.5">
      <c r="A175" s="195">
        <v>162</v>
      </c>
      <c r="B175" s="196" t="s">
        <v>2109</v>
      </c>
      <c r="C175" s="198" t="s">
        <v>2110</v>
      </c>
      <c r="D175" s="198" t="s">
        <v>2111</v>
      </c>
      <c r="E175" s="197" t="s">
        <v>96</v>
      </c>
      <c r="F175" s="197" t="s">
        <v>96</v>
      </c>
      <c r="G175" s="196">
        <v>20</v>
      </c>
      <c r="H175" s="191">
        <v>0</v>
      </c>
      <c r="I175" s="93">
        <f t="shared" si="5"/>
        <v>0</v>
      </c>
    </row>
    <row r="176" spans="1:9" ht="22.5">
      <c r="A176" s="195">
        <v>163</v>
      </c>
      <c r="B176" s="196" t="s">
        <v>2112</v>
      </c>
      <c r="C176" s="198" t="s">
        <v>2113</v>
      </c>
      <c r="D176" s="198" t="s">
        <v>2114</v>
      </c>
      <c r="E176" s="197" t="s">
        <v>96</v>
      </c>
      <c r="F176" s="197" t="s">
        <v>96</v>
      </c>
      <c r="G176" s="196">
        <v>20</v>
      </c>
      <c r="H176" s="191">
        <v>0</v>
      </c>
      <c r="I176" s="93">
        <f t="shared" si="5"/>
        <v>0</v>
      </c>
    </row>
    <row r="177" spans="1:9" ht="22.5">
      <c r="A177" s="195">
        <v>164</v>
      </c>
      <c r="B177" s="196" t="s">
        <v>2115</v>
      </c>
      <c r="C177" s="198" t="s">
        <v>2116</v>
      </c>
      <c r="D177" s="198" t="s">
        <v>2117</v>
      </c>
      <c r="E177" s="197" t="s">
        <v>96</v>
      </c>
      <c r="F177" s="197" t="s">
        <v>96</v>
      </c>
      <c r="G177" s="196">
        <v>20</v>
      </c>
      <c r="H177" s="191">
        <v>0</v>
      </c>
      <c r="I177" s="93">
        <f t="shared" si="5"/>
        <v>0</v>
      </c>
    </row>
    <row r="178" spans="1:9" ht="22.5">
      <c r="A178" s="195">
        <v>165</v>
      </c>
      <c r="B178" s="196" t="s">
        <v>2118</v>
      </c>
      <c r="C178" s="198" t="s">
        <v>2119</v>
      </c>
      <c r="D178" s="198" t="s">
        <v>2120</v>
      </c>
      <c r="E178" s="197" t="s">
        <v>96</v>
      </c>
      <c r="F178" s="197" t="s">
        <v>96</v>
      </c>
      <c r="G178" s="196">
        <v>40</v>
      </c>
      <c r="H178" s="191">
        <v>0</v>
      </c>
      <c r="I178" s="93">
        <f t="shared" si="5"/>
        <v>0</v>
      </c>
    </row>
    <row r="179" spans="1:9" ht="22.5">
      <c r="A179" s="195">
        <v>166</v>
      </c>
      <c r="B179" s="196" t="s">
        <v>2121</v>
      </c>
      <c r="C179" s="198" t="s">
        <v>2122</v>
      </c>
      <c r="D179" s="198" t="s">
        <v>2123</v>
      </c>
      <c r="E179" s="197" t="s">
        <v>96</v>
      </c>
      <c r="F179" s="197" t="s">
        <v>96</v>
      </c>
      <c r="G179" s="196">
        <v>20</v>
      </c>
      <c r="H179" s="191">
        <v>0</v>
      </c>
      <c r="I179" s="93">
        <f t="shared" si="5"/>
        <v>0</v>
      </c>
    </row>
    <row r="180" spans="1:9" ht="22.5">
      <c r="A180" s="195">
        <v>167</v>
      </c>
      <c r="B180" s="196" t="s">
        <v>2124</v>
      </c>
      <c r="C180" s="198" t="s">
        <v>2125</v>
      </c>
      <c r="D180" s="198" t="s">
        <v>2126</v>
      </c>
      <c r="E180" s="197" t="s">
        <v>96</v>
      </c>
      <c r="F180" s="197" t="s">
        <v>96</v>
      </c>
      <c r="G180" s="196">
        <v>5</v>
      </c>
      <c r="H180" s="191">
        <v>0</v>
      </c>
      <c r="I180" s="93">
        <f t="shared" si="5"/>
        <v>0</v>
      </c>
    </row>
    <row r="181" spans="1:9" ht="22.5">
      <c r="A181" s="195">
        <v>168</v>
      </c>
      <c r="B181" s="196" t="s">
        <v>2127</v>
      </c>
      <c r="C181" s="198" t="s">
        <v>2128</v>
      </c>
      <c r="D181" s="198" t="s">
        <v>2129</v>
      </c>
      <c r="E181" s="197" t="s">
        <v>96</v>
      </c>
      <c r="F181" s="197" t="s">
        <v>96</v>
      </c>
      <c r="G181" s="196">
        <v>10</v>
      </c>
      <c r="H181" s="191">
        <v>0</v>
      </c>
      <c r="I181" s="93">
        <f t="shared" si="5"/>
        <v>0</v>
      </c>
    </row>
    <row r="182" spans="1:9" ht="22.5">
      <c r="A182" s="195">
        <v>169</v>
      </c>
      <c r="B182" s="196" t="s">
        <v>2130</v>
      </c>
      <c r="C182" s="198" t="s">
        <v>2131</v>
      </c>
      <c r="D182" s="198" t="s">
        <v>2132</v>
      </c>
      <c r="E182" s="197" t="s">
        <v>96</v>
      </c>
      <c r="F182" s="197" t="s">
        <v>96</v>
      </c>
      <c r="G182" s="196">
        <v>80</v>
      </c>
      <c r="H182" s="191">
        <v>0</v>
      </c>
      <c r="I182" s="93">
        <f t="shared" si="5"/>
        <v>0</v>
      </c>
    </row>
    <row r="183" spans="1:9" ht="22.5">
      <c r="A183" s="195">
        <v>170</v>
      </c>
      <c r="B183" s="196" t="s">
        <v>2133</v>
      </c>
      <c r="C183" s="198" t="s">
        <v>2134</v>
      </c>
      <c r="D183" s="198" t="s">
        <v>2135</v>
      </c>
      <c r="E183" s="197" t="s">
        <v>1647</v>
      </c>
      <c r="F183" s="197" t="s">
        <v>1648</v>
      </c>
      <c r="G183" s="196">
        <v>1</v>
      </c>
      <c r="H183" s="191">
        <v>0</v>
      </c>
      <c r="I183" s="93">
        <f t="shared" si="5"/>
        <v>0</v>
      </c>
    </row>
    <row r="184" spans="1:9" ht="22.5">
      <c r="A184" s="195">
        <v>171</v>
      </c>
      <c r="B184" s="196" t="s">
        <v>2136</v>
      </c>
      <c r="C184" s="198" t="s">
        <v>2137</v>
      </c>
      <c r="D184" s="198" t="s">
        <v>2138</v>
      </c>
      <c r="E184" s="197" t="s">
        <v>1647</v>
      </c>
      <c r="F184" s="197" t="s">
        <v>1648</v>
      </c>
      <c r="G184" s="196">
        <v>2</v>
      </c>
      <c r="H184" s="191">
        <v>0</v>
      </c>
      <c r="I184" s="93">
        <f t="shared" si="5"/>
        <v>0</v>
      </c>
    </row>
    <row r="185" spans="1:9" ht="22.5">
      <c r="A185" s="195">
        <v>172</v>
      </c>
      <c r="B185" s="196" t="s">
        <v>2139</v>
      </c>
      <c r="C185" s="198" t="s">
        <v>2140</v>
      </c>
      <c r="D185" s="198" t="s">
        <v>2141</v>
      </c>
      <c r="E185" s="197" t="s">
        <v>1647</v>
      </c>
      <c r="F185" s="197" t="s">
        <v>1648</v>
      </c>
      <c r="G185" s="196">
        <v>4</v>
      </c>
      <c r="H185" s="191">
        <v>0</v>
      </c>
      <c r="I185" s="93">
        <f t="shared" si="5"/>
        <v>0</v>
      </c>
    </row>
    <row r="186" spans="1:9" ht="22.5">
      <c r="A186" s="195">
        <v>173</v>
      </c>
      <c r="B186" s="196" t="s">
        <v>2142</v>
      </c>
      <c r="C186" s="198" t="s">
        <v>2143</v>
      </c>
      <c r="D186" s="198" t="s">
        <v>2144</v>
      </c>
      <c r="E186" s="197" t="s">
        <v>1647</v>
      </c>
      <c r="F186" s="197" t="s">
        <v>1648</v>
      </c>
      <c r="G186" s="196">
        <v>1</v>
      </c>
      <c r="H186" s="191">
        <v>0</v>
      </c>
      <c r="I186" s="93">
        <f t="shared" si="5"/>
        <v>0</v>
      </c>
    </row>
    <row r="187" spans="1:9" ht="22.5">
      <c r="A187" s="195">
        <v>174</v>
      </c>
      <c r="B187" s="196" t="s">
        <v>2145</v>
      </c>
      <c r="C187" s="199" t="s">
        <v>2146</v>
      </c>
      <c r="D187" s="198" t="s">
        <v>2147</v>
      </c>
      <c r="E187" s="197" t="s">
        <v>1647</v>
      </c>
      <c r="F187" s="197" t="s">
        <v>1648</v>
      </c>
      <c r="G187" s="196">
        <v>6</v>
      </c>
      <c r="H187" s="191">
        <v>0</v>
      </c>
      <c r="I187" s="93">
        <f t="shared" si="5"/>
        <v>0</v>
      </c>
    </row>
    <row r="188" spans="1:9" ht="22.5">
      <c r="A188" s="195">
        <v>175</v>
      </c>
      <c r="B188" s="196" t="s">
        <v>2148</v>
      </c>
      <c r="C188" s="199" t="s">
        <v>2149</v>
      </c>
      <c r="D188" s="198" t="s">
        <v>2150</v>
      </c>
      <c r="E188" s="197" t="s">
        <v>1647</v>
      </c>
      <c r="F188" s="197" t="s">
        <v>1648</v>
      </c>
      <c r="G188" s="196">
        <v>2</v>
      </c>
      <c r="H188" s="191">
        <v>0</v>
      </c>
      <c r="I188" s="93">
        <f t="shared" si="5"/>
        <v>0</v>
      </c>
    </row>
    <row r="189" spans="1:9" ht="22.5">
      <c r="A189" s="195">
        <v>176</v>
      </c>
      <c r="B189" s="196" t="s">
        <v>2151</v>
      </c>
      <c r="C189" s="199" t="s">
        <v>2152</v>
      </c>
      <c r="D189" s="198" t="s">
        <v>2153</v>
      </c>
      <c r="E189" s="197" t="s">
        <v>1647</v>
      </c>
      <c r="F189" s="197" t="s">
        <v>1648</v>
      </c>
      <c r="G189" s="196">
        <v>1</v>
      </c>
      <c r="H189" s="191">
        <v>0</v>
      </c>
      <c r="I189" s="93">
        <f t="shared" si="5"/>
        <v>0</v>
      </c>
    </row>
    <row r="190" spans="1:9" ht="33.75">
      <c r="A190" s="195">
        <v>177</v>
      </c>
      <c r="B190" s="196" t="s">
        <v>2154</v>
      </c>
      <c r="C190" s="199" t="s">
        <v>2155</v>
      </c>
      <c r="D190" s="198" t="s">
        <v>2156</v>
      </c>
      <c r="E190" s="197" t="s">
        <v>1647</v>
      </c>
      <c r="F190" s="197" t="s">
        <v>1648</v>
      </c>
      <c r="G190" s="196">
        <v>50</v>
      </c>
      <c r="H190" s="191">
        <v>0</v>
      </c>
      <c r="I190" s="93">
        <f t="shared" si="5"/>
        <v>0</v>
      </c>
    </row>
    <row r="191" spans="1:9" ht="33.75">
      <c r="A191" s="195">
        <v>178</v>
      </c>
      <c r="B191" s="196" t="s">
        <v>2157</v>
      </c>
      <c r="C191" s="199" t="s">
        <v>2158</v>
      </c>
      <c r="D191" s="198" t="s">
        <v>2156</v>
      </c>
      <c r="E191" s="197" t="s">
        <v>1647</v>
      </c>
      <c r="F191" s="197" t="s">
        <v>1648</v>
      </c>
      <c r="G191" s="196">
        <v>58</v>
      </c>
      <c r="H191" s="191">
        <v>0</v>
      </c>
      <c r="I191" s="93">
        <f t="shared" si="5"/>
        <v>0</v>
      </c>
    </row>
    <row r="192" spans="1:9" ht="33.75">
      <c r="A192" s="195">
        <v>179</v>
      </c>
      <c r="B192" s="196" t="s">
        <v>2159</v>
      </c>
      <c r="C192" s="199" t="s">
        <v>2160</v>
      </c>
      <c r="D192" s="198" t="s">
        <v>2156</v>
      </c>
      <c r="E192" s="197" t="s">
        <v>1647</v>
      </c>
      <c r="F192" s="197" t="s">
        <v>1648</v>
      </c>
      <c r="G192" s="196">
        <v>1</v>
      </c>
      <c r="H192" s="191">
        <v>0</v>
      </c>
      <c r="I192" s="93">
        <f t="shared" si="5"/>
        <v>0</v>
      </c>
    </row>
    <row r="193" spans="1:9" ht="15">
      <c r="A193" s="195">
        <v>180</v>
      </c>
      <c r="B193" s="196" t="s">
        <v>2161</v>
      </c>
      <c r="C193" s="199" t="s">
        <v>2162</v>
      </c>
      <c r="D193" s="198" t="s">
        <v>2163</v>
      </c>
      <c r="E193" s="197" t="s">
        <v>1647</v>
      </c>
      <c r="F193" s="197" t="s">
        <v>1648</v>
      </c>
      <c r="G193" s="196">
        <v>15</v>
      </c>
      <c r="H193" s="191">
        <v>0</v>
      </c>
      <c r="I193" s="93">
        <f t="shared" si="5"/>
        <v>0</v>
      </c>
    </row>
    <row r="194" spans="1:9" ht="22.5">
      <c r="A194" s="195">
        <v>181</v>
      </c>
      <c r="B194" s="196" t="s">
        <v>2164</v>
      </c>
      <c r="C194" s="199" t="s">
        <v>2165</v>
      </c>
      <c r="D194" s="198" t="s">
        <v>2166</v>
      </c>
      <c r="E194" s="197" t="s">
        <v>1647</v>
      </c>
      <c r="F194" s="197" t="s">
        <v>1648</v>
      </c>
      <c r="G194" s="196">
        <v>1</v>
      </c>
      <c r="H194" s="191">
        <v>0</v>
      </c>
      <c r="I194" s="93">
        <f t="shared" si="5"/>
        <v>0</v>
      </c>
    </row>
    <row r="195" spans="1:9" ht="22.5">
      <c r="A195" s="195">
        <v>182</v>
      </c>
      <c r="B195" s="196" t="s">
        <v>2167</v>
      </c>
      <c r="C195" s="199" t="s">
        <v>2168</v>
      </c>
      <c r="D195" s="198" t="s">
        <v>2169</v>
      </c>
      <c r="E195" s="197" t="s">
        <v>1647</v>
      </c>
      <c r="F195" s="197" t="s">
        <v>1648</v>
      </c>
      <c r="G195" s="196">
        <v>3</v>
      </c>
      <c r="H195" s="191">
        <v>0</v>
      </c>
      <c r="I195" s="93">
        <f t="shared" si="5"/>
        <v>0</v>
      </c>
    </row>
    <row r="196" spans="1:9" ht="22.5">
      <c r="A196" s="195">
        <v>183</v>
      </c>
      <c r="B196" s="196" t="s">
        <v>2170</v>
      </c>
      <c r="C196" s="199" t="s">
        <v>2171</v>
      </c>
      <c r="D196" s="198" t="s">
        <v>2172</v>
      </c>
      <c r="E196" s="197" t="s">
        <v>1647</v>
      </c>
      <c r="F196" s="197" t="s">
        <v>1648</v>
      </c>
      <c r="G196" s="196">
        <v>3</v>
      </c>
      <c r="H196" s="191">
        <v>0</v>
      </c>
      <c r="I196" s="93">
        <f t="shared" si="5"/>
        <v>0</v>
      </c>
    </row>
    <row r="197" spans="1:9" ht="33.75">
      <c r="A197" s="195">
        <v>184</v>
      </c>
      <c r="B197" s="196" t="s">
        <v>2173</v>
      </c>
      <c r="C197" s="199" t="s">
        <v>2174</v>
      </c>
      <c r="D197" s="198" t="s">
        <v>2175</v>
      </c>
      <c r="E197" s="197" t="s">
        <v>1647</v>
      </c>
      <c r="F197" s="197" t="s">
        <v>1648</v>
      </c>
      <c r="G197" s="196">
        <v>4</v>
      </c>
      <c r="H197" s="191">
        <v>0</v>
      </c>
      <c r="I197" s="93">
        <f t="shared" si="5"/>
        <v>0</v>
      </c>
    </row>
    <row r="198" spans="1:9" ht="22.5">
      <c r="A198" s="195">
        <v>185</v>
      </c>
      <c r="B198" s="196" t="s">
        <v>2176</v>
      </c>
      <c r="C198" s="199" t="s">
        <v>2177</v>
      </c>
      <c r="D198" s="198" t="s">
        <v>2178</v>
      </c>
      <c r="E198" s="197" t="s">
        <v>1647</v>
      </c>
      <c r="F198" s="197" t="s">
        <v>1648</v>
      </c>
      <c r="G198" s="196">
        <v>25</v>
      </c>
      <c r="H198" s="191">
        <v>0</v>
      </c>
      <c r="I198" s="93">
        <f t="shared" si="5"/>
        <v>0</v>
      </c>
    </row>
    <row r="199" spans="1:9" ht="33.75">
      <c r="A199" s="195">
        <v>186</v>
      </c>
      <c r="B199" s="196" t="s">
        <v>2179</v>
      </c>
      <c r="C199" s="199" t="s">
        <v>2180</v>
      </c>
      <c r="D199" s="198" t="s">
        <v>2181</v>
      </c>
      <c r="E199" s="197" t="s">
        <v>1647</v>
      </c>
      <c r="F199" s="197" t="s">
        <v>1648</v>
      </c>
      <c r="G199" s="196">
        <v>1</v>
      </c>
      <c r="H199" s="191">
        <v>0</v>
      </c>
      <c r="I199" s="93">
        <f t="shared" si="5"/>
        <v>0</v>
      </c>
    </row>
    <row r="200" spans="1:9" ht="22.5">
      <c r="A200" s="195">
        <v>187</v>
      </c>
      <c r="B200" s="196" t="s">
        <v>2182</v>
      </c>
      <c r="C200" s="199" t="s">
        <v>2183</v>
      </c>
      <c r="D200" s="198" t="s">
        <v>2184</v>
      </c>
      <c r="E200" s="197" t="s">
        <v>96</v>
      </c>
      <c r="F200" s="197" t="s">
        <v>96</v>
      </c>
      <c r="G200" s="196">
        <v>180</v>
      </c>
      <c r="H200" s="191">
        <v>0</v>
      </c>
      <c r="I200" s="93">
        <f t="shared" si="5"/>
        <v>0</v>
      </c>
    </row>
    <row r="201" spans="1:9" ht="22.5">
      <c r="A201" s="195">
        <v>188</v>
      </c>
      <c r="B201" s="196" t="s">
        <v>2185</v>
      </c>
      <c r="C201" s="199" t="s">
        <v>2186</v>
      </c>
      <c r="D201" s="198" t="s">
        <v>2187</v>
      </c>
      <c r="E201" s="197" t="s">
        <v>1647</v>
      </c>
      <c r="F201" s="197" t="s">
        <v>1648</v>
      </c>
      <c r="G201" s="196">
        <v>3</v>
      </c>
      <c r="H201" s="191">
        <v>0</v>
      </c>
      <c r="I201" s="93">
        <f t="shared" si="5"/>
        <v>0</v>
      </c>
    </row>
    <row r="202" spans="1:9" ht="15">
      <c r="A202" s="195">
        <v>189</v>
      </c>
      <c r="B202" s="196" t="s">
        <v>2188</v>
      </c>
      <c r="C202" s="199" t="s">
        <v>2189</v>
      </c>
      <c r="D202" s="198" t="s">
        <v>2190</v>
      </c>
      <c r="E202" s="197" t="s">
        <v>1647</v>
      </c>
      <c r="F202" s="197" t="s">
        <v>1648</v>
      </c>
      <c r="G202" s="196">
        <v>1</v>
      </c>
      <c r="H202" s="191">
        <v>0</v>
      </c>
      <c r="I202" s="93">
        <f t="shared" si="5"/>
        <v>0</v>
      </c>
    </row>
    <row r="203" spans="1:9" ht="15">
      <c r="A203" s="195">
        <v>190</v>
      </c>
      <c r="B203" s="196" t="s">
        <v>2191</v>
      </c>
      <c r="C203" s="199" t="s">
        <v>2192</v>
      </c>
      <c r="D203" s="198" t="s">
        <v>2193</v>
      </c>
      <c r="E203" s="197" t="s">
        <v>1647</v>
      </c>
      <c r="F203" s="197" t="s">
        <v>1648</v>
      </c>
      <c r="G203" s="196">
        <v>1</v>
      </c>
      <c r="H203" s="191">
        <v>0</v>
      </c>
      <c r="I203" s="93">
        <f t="shared" si="5"/>
        <v>0</v>
      </c>
    </row>
    <row r="204" spans="1:9" ht="15">
      <c r="A204" s="195">
        <v>191</v>
      </c>
      <c r="B204" s="196" t="s">
        <v>2194</v>
      </c>
      <c r="C204" s="199" t="s">
        <v>2195</v>
      </c>
      <c r="D204" s="198" t="s">
        <v>2196</v>
      </c>
      <c r="E204" s="197" t="s">
        <v>1647</v>
      </c>
      <c r="F204" s="197" t="s">
        <v>1648</v>
      </c>
      <c r="G204" s="196">
        <v>1</v>
      </c>
      <c r="H204" s="191">
        <v>0</v>
      </c>
      <c r="I204" s="93">
        <f t="shared" si="5"/>
        <v>0</v>
      </c>
    </row>
    <row r="205" spans="1:9" ht="22.5">
      <c r="A205" s="195">
        <v>192</v>
      </c>
      <c r="B205" s="196" t="s">
        <v>2197</v>
      </c>
      <c r="C205" s="199" t="s">
        <v>2198</v>
      </c>
      <c r="D205" s="198" t="s">
        <v>2199</v>
      </c>
      <c r="E205" s="197" t="s">
        <v>1647</v>
      </c>
      <c r="F205" s="197" t="s">
        <v>1648</v>
      </c>
      <c r="G205" s="196">
        <v>2</v>
      </c>
      <c r="H205" s="191">
        <v>0</v>
      </c>
      <c r="I205" s="93">
        <f t="shared" si="5"/>
        <v>0</v>
      </c>
    </row>
    <row r="206" spans="1:9" ht="22.5">
      <c r="A206" s="195">
        <v>193</v>
      </c>
      <c r="B206" s="196" t="s">
        <v>2200</v>
      </c>
      <c r="C206" s="199" t="s">
        <v>2201</v>
      </c>
      <c r="D206" s="198" t="s">
        <v>2202</v>
      </c>
      <c r="E206" s="197" t="s">
        <v>1647</v>
      </c>
      <c r="F206" s="197" t="s">
        <v>1648</v>
      </c>
      <c r="G206" s="196">
        <v>2</v>
      </c>
      <c r="H206" s="191">
        <v>0</v>
      </c>
      <c r="I206" s="93">
        <f>H206*G206</f>
        <v>0</v>
      </c>
    </row>
    <row r="207" spans="1:9" ht="15">
      <c r="A207" s="195">
        <v>194</v>
      </c>
      <c r="B207" s="196" t="s">
        <v>2203</v>
      </c>
      <c r="C207" s="199" t="s">
        <v>2204</v>
      </c>
      <c r="D207" s="198" t="s">
        <v>2205</v>
      </c>
      <c r="E207" s="197" t="s">
        <v>1647</v>
      </c>
      <c r="F207" s="197" t="s">
        <v>1648</v>
      </c>
      <c r="G207" s="196">
        <v>1</v>
      </c>
      <c r="H207" s="191">
        <v>0</v>
      </c>
      <c r="I207" s="93">
        <f>H207*G207</f>
        <v>0</v>
      </c>
    </row>
    <row r="208" spans="1:9" ht="15">
      <c r="A208" s="195">
        <v>195</v>
      </c>
      <c r="B208" s="196" t="s">
        <v>2206</v>
      </c>
      <c r="C208" s="198" t="s">
        <v>2207</v>
      </c>
      <c r="D208" s="198" t="s">
        <v>2208</v>
      </c>
      <c r="E208" s="197" t="s">
        <v>1647</v>
      </c>
      <c r="F208" s="197" t="s">
        <v>1648</v>
      </c>
      <c r="G208" s="196">
        <v>3</v>
      </c>
      <c r="H208" s="191">
        <v>0</v>
      </c>
      <c r="I208" s="93">
        <f>H208*G208</f>
        <v>0</v>
      </c>
    </row>
    <row r="209" spans="1:9" ht="22.5">
      <c r="A209" s="195">
        <v>196</v>
      </c>
      <c r="B209" s="192" t="s">
        <v>2209</v>
      </c>
      <c r="C209" s="194" t="s">
        <v>2210</v>
      </c>
      <c r="D209" s="194" t="s">
        <v>2211</v>
      </c>
      <c r="E209" s="193" t="s">
        <v>96</v>
      </c>
      <c r="F209" s="193" t="s">
        <v>96</v>
      </c>
      <c r="G209" s="192">
        <v>50</v>
      </c>
      <c r="H209" s="191">
        <v>0</v>
      </c>
      <c r="I209" s="93">
        <f>H209*G209</f>
        <v>0</v>
      </c>
    </row>
    <row r="210" spans="1:9" ht="15.75" thickBot="1">
      <c r="A210" s="190"/>
      <c r="B210" s="189"/>
      <c r="C210" s="189"/>
      <c r="D210" s="189"/>
      <c r="E210" s="189"/>
      <c r="F210" s="189"/>
      <c r="G210" s="189"/>
      <c r="H210" s="189"/>
      <c r="I210" s="188"/>
    </row>
    <row r="211" spans="1:9" s="98" customFormat="1" ht="15.75" thickBot="1">
      <c r="A211" s="187"/>
      <c r="B211" s="186"/>
      <c r="C211" s="334" t="s">
        <v>650</v>
      </c>
      <c r="D211" s="334"/>
      <c r="E211" s="334"/>
      <c r="F211" s="334"/>
      <c r="G211" s="334"/>
      <c r="H211" s="334"/>
      <c r="I211" s="185">
        <f>SUM(I14:I209)</f>
        <v>0</v>
      </c>
    </row>
    <row r="212" spans="1:9" ht="15">
      <c r="A212" s="85"/>
      <c r="B212" s="85"/>
      <c r="C212" s="184"/>
      <c r="D212" s="184"/>
      <c r="E212" s="184"/>
      <c r="F212" s="184"/>
      <c r="G212" s="184"/>
      <c r="H212" s="184"/>
      <c r="I212" s="183"/>
    </row>
    <row r="225" ht="15">
      <c r="B225" s="85"/>
    </row>
  </sheetData>
  <sheetProtection password="C643" sheet="1" objects="1" scenarios="1"/>
  <mergeCells count="8">
    <mergeCell ref="C7:I7"/>
    <mergeCell ref="C211:H211"/>
    <mergeCell ref="A9:I9"/>
    <mergeCell ref="A1:I1"/>
    <mergeCell ref="C3:I3"/>
    <mergeCell ref="A6:B6"/>
    <mergeCell ref="C6:I6"/>
    <mergeCell ref="A7:B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Header>&amp;R&amp;"-,Fett"&amp;8RICHTIGGESTELLT | RETTIFICATO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27"/>
  <sheetViews>
    <sheetView zoomScaleSheetLayoutView="90" workbookViewId="0" topLeftCell="A1">
      <selection activeCell="B11" sqref="B11"/>
    </sheetView>
  </sheetViews>
  <sheetFormatPr defaultColWidth="11.421875" defaultRowHeight="15"/>
  <cols>
    <col min="1" max="1" width="4.421875" style="0" customWidth="1"/>
    <col min="2" max="2" width="11.57421875" style="0" bestFit="1" customWidth="1"/>
    <col min="3" max="4" width="33.140625" style="0" customWidth="1"/>
    <col min="5" max="5" width="7.8515625" style="0" customWidth="1"/>
    <col min="6" max="6" width="8.00390625" style="0" customWidth="1"/>
    <col min="7" max="7" width="8.421875" style="0" customWidth="1"/>
    <col min="8" max="8" width="13.28125" style="0" customWidth="1"/>
    <col min="9" max="9" width="13.140625" style="0" customWidth="1"/>
  </cols>
  <sheetData>
    <row r="1" spans="1:9" ht="82.5" customHeight="1">
      <c r="A1" s="364" t="s">
        <v>2225</v>
      </c>
      <c r="B1" s="364"/>
      <c r="C1" s="364"/>
      <c r="D1" s="364"/>
      <c r="E1" s="364"/>
      <c r="F1" s="364"/>
      <c r="G1" s="364"/>
      <c r="H1" s="364"/>
      <c r="I1" s="364"/>
    </row>
    <row r="2" ht="15" customHeight="1"/>
    <row r="3" spans="1:9" ht="15">
      <c r="A3" s="8" t="s">
        <v>15</v>
      </c>
      <c r="B3" s="3"/>
      <c r="C3" s="365"/>
      <c r="D3" s="365"/>
      <c r="E3" s="365"/>
      <c r="F3" s="365"/>
      <c r="G3" s="365"/>
      <c r="H3" s="365"/>
      <c r="I3" s="366"/>
    </row>
    <row r="4" spans="1:9" ht="15">
      <c r="A4" s="7" t="s">
        <v>12</v>
      </c>
      <c r="B4" s="4"/>
      <c r="C4" s="1"/>
      <c r="D4" s="1"/>
      <c r="E4" s="1"/>
      <c r="F4" s="1"/>
      <c r="G4" s="1"/>
      <c r="H4" s="1"/>
      <c r="I4" s="2"/>
    </row>
    <row r="6" spans="1:9" ht="15">
      <c r="A6" s="367" t="s">
        <v>13</v>
      </c>
      <c r="B6" s="368"/>
      <c r="C6" s="365"/>
      <c r="D6" s="365"/>
      <c r="E6" s="365"/>
      <c r="F6" s="365"/>
      <c r="G6" s="365"/>
      <c r="H6" s="365"/>
      <c r="I6" s="366"/>
    </row>
    <row r="7" spans="1:9" ht="15">
      <c r="A7" s="369" t="s">
        <v>14</v>
      </c>
      <c r="B7" s="370"/>
      <c r="C7" s="371"/>
      <c r="D7" s="371"/>
      <c r="E7" s="371"/>
      <c r="F7" s="371"/>
      <c r="G7" s="371"/>
      <c r="H7" s="371"/>
      <c r="I7" s="372"/>
    </row>
    <row r="8" ht="15.75" thickBot="1"/>
    <row r="9" spans="1:9" ht="15.75" thickBot="1">
      <c r="A9" s="350" t="s">
        <v>647</v>
      </c>
      <c r="B9" s="351"/>
      <c r="C9" s="351"/>
      <c r="D9" s="351"/>
      <c r="E9" s="351"/>
      <c r="F9" s="351"/>
      <c r="G9" s="351"/>
      <c r="H9" s="351"/>
      <c r="I9" s="352"/>
    </row>
    <row r="10" ht="15.75" thickBot="1"/>
    <row r="11" spans="1:9" ht="15">
      <c r="A11" s="6"/>
      <c r="B11" s="9" t="s">
        <v>0</v>
      </c>
      <c r="C11" s="17" t="s">
        <v>1</v>
      </c>
      <c r="D11" s="17" t="s">
        <v>2</v>
      </c>
      <c r="E11" s="9" t="s">
        <v>3</v>
      </c>
      <c r="F11" s="9" t="s">
        <v>4</v>
      </c>
      <c r="G11" s="9" t="s">
        <v>5</v>
      </c>
      <c r="H11" s="18" t="s">
        <v>6</v>
      </c>
      <c r="I11" s="20" t="s">
        <v>7</v>
      </c>
    </row>
    <row r="12" spans="1:9" ht="15.75" thickBot="1">
      <c r="A12" s="10"/>
      <c r="B12" s="11" t="s">
        <v>8</v>
      </c>
      <c r="C12" s="12"/>
      <c r="D12" s="12"/>
      <c r="E12" s="13"/>
      <c r="F12" s="13"/>
      <c r="G12" s="11" t="s">
        <v>9</v>
      </c>
      <c r="H12" s="19" t="s">
        <v>10</v>
      </c>
      <c r="I12" s="21" t="s">
        <v>11</v>
      </c>
    </row>
    <row r="13" spans="1:10" ht="15">
      <c r="A13" s="36"/>
      <c r="B13" s="14"/>
      <c r="C13" s="15"/>
      <c r="D13" s="15"/>
      <c r="E13" s="14"/>
      <c r="F13" s="14"/>
      <c r="G13" s="14"/>
      <c r="H13" s="16"/>
      <c r="I13" s="37"/>
      <c r="J13" s="5"/>
    </row>
    <row r="14" spans="1:10" ht="15">
      <c r="A14" s="38">
        <v>1</v>
      </c>
      <c r="B14" s="73" t="s">
        <v>668</v>
      </c>
      <c r="C14" s="23" t="s">
        <v>680</v>
      </c>
      <c r="D14" s="23" t="s">
        <v>692</v>
      </c>
      <c r="E14" s="41" t="s">
        <v>704</v>
      </c>
      <c r="F14" s="41" t="s">
        <v>704</v>
      </c>
      <c r="G14" s="74">
        <v>300</v>
      </c>
      <c r="H14" s="76">
        <v>0</v>
      </c>
      <c r="I14" s="32">
        <f>H14*G14</f>
        <v>0</v>
      </c>
      <c r="J14" s="5"/>
    </row>
    <row r="15" spans="1:9" ht="15">
      <c r="A15" s="38">
        <v>2</v>
      </c>
      <c r="B15" s="73" t="s">
        <v>669</v>
      </c>
      <c r="C15" s="23" t="s">
        <v>681</v>
      </c>
      <c r="D15" s="23" t="s">
        <v>693</v>
      </c>
      <c r="E15" s="41" t="s">
        <v>705</v>
      </c>
      <c r="F15" s="41" t="s">
        <v>706</v>
      </c>
      <c r="G15" s="74">
        <v>1</v>
      </c>
      <c r="H15" s="76">
        <v>0</v>
      </c>
      <c r="I15" s="32">
        <f aca="true" t="shared" si="0" ref="I15:I25">H15*G15</f>
        <v>0</v>
      </c>
    </row>
    <row r="16" spans="1:9" ht="15">
      <c r="A16" s="38">
        <v>3</v>
      </c>
      <c r="B16" s="73" t="s">
        <v>670</v>
      </c>
      <c r="C16" s="23" t="s">
        <v>682</v>
      </c>
      <c r="D16" s="23" t="s">
        <v>694</v>
      </c>
      <c r="E16" s="41" t="s">
        <v>707</v>
      </c>
      <c r="F16" s="41" t="s">
        <v>707</v>
      </c>
      <c r="G16" s="74">
        <v>4397.78</v>
      </c>
      <c r="H16" s="76">
        <v>0</v>
      </c>
      <c r="I16" s="32">
        <f t="shared" si="0"/>
        <v>0</v>
      </c>
    </row>
    <row r="17" spans="1:9" ht="22.5">
      <c r="A17" s="38">
        <v>4</v>
      </c>
      <c r="B17" s="73" t="s">
        <v>671</v>
      </c>
      <c r="C17" s="23" t="s">
        <v>683</v>
      </c>
      <c r="D17" s="23" t="s">
        <v>695</v>
      </c>
      <c r="E17" s="41" t="s">
        <v>704</v>
      </c>
      <c r="F17" s="41" t="s">
        <v>704</v>
      </c>
      <c r="G17" s="74">
        <v>514.5</v>
      </c>
      <c r="H17" s="76">
        <v>0</v>
      </c>
      <c r="I17" s="32">
        <f t="shared" si="0"/>
        <v>0</v>
      </c>
    </row>
    <row r="18" spans="1:9" ht="22.5">
      <c r="A18" s="38">
        <v>5</v>
      </c>
      <c r="B18" s="73" t="s">
        <v>672</v>
      </c>
      <c r="C18" s="23" t="s">
        <v>684</v>
      </c>
      <c r="D18" s="23" t="s">
        <v>696</v>
      </c>
      <c r="E18" s="41" t="s">
        <v>705</v>
      </c>
      <c r="F18" s="41" t="s">
        <v>706</v>
      </c>
      <c r="G18" s="74">
        <v>1</v>
      </c>
      <c r="H18" s="76">
        <v>0</v>
      </c>
      <c r="I18" s="32">
        <f t="shared" si="0"/>
        <v>0</v>
      </c>
    </row>
    <row r="19" spans="1:9" ht="22.5">
      <c r="A19" s="38">
        <v>6</v>
      </c>
      <c r="B19" s="73" t="s">
        <v>673</v>
      </c>
      <c r="C19" s="23" t="s">
        <v>685</v>
      </c>
      <c r="D19" s="23" t="s">
        <v>697</v>
      </c>
      <c r="E19" s="41" t="s">
        <v>707</v>
      </c>
      <c r="F19" s="41" t="s">
        <v>707</v>
      </c>
      <c r="G19" s="74">
        <v>859.48</v>
      </c>
      <c r="H19" s="76">
        <v>0</v>
      </c>
      <c r="I19" s="32">
        <f t="shared" si="0"/>
        <v>0</v>
      </c>
    </row>
    <row r="20" spans="1:9" ht="22.5">
      <c r="A20" s="38">
        <v>7</v>
      </c>
      <c r="B20" s="73" t="s">
        <v>674</v>
      </c>
      <c r="C20" s="23" t="s">
        <v>686</v>
      </c>
      <c r="D20" s="23" t="s">
        <v>698</v>
      </c>
      <c r="E20" s="41" t="s">
        <v>707</v>
      </c>
      <c r="F20" s="41" t="s">
        <v>707</v>
      </c>
      <c r="G20" s="74">
        <v>10</v>
      </c>
      <c r="H20" s="76">
        <v>0</v>
      </c>
      <c r="I20" s="32">
        <f t="shared" si="0"/>
        <v>0</v>
      </c>
    </row>
    <row r="21" spans="1:9" ht="22.5">
      <c r="A21" s="38">
        <v>8</v>
      </c>
      <c r="B21" s="73" t="s">
        <v>675</v>
      </c>
      <c r="C21" s="23" t="s">
        <v>687</v>
      </c>
      <c r="D21" s="23" t="s">
        <v>699</v>
      </c>
      <c r="E21" s="41" t="s">
        <v>96</v>
      </c>
      <c r="F21" s="41" t="s">
        <v>96</v>
      </c>
      <c r="G21" s="74">
        <v>13.5</v>
      </c>
      <c r="H21" s="76">
        <v>0</v>
      </c>
      <c r="I21" s="32">
        <f t="shared" si="0"/>
        <v>0</v>
      </c>
    </row>
    <row r="22" spans="1:9" ht="22.5">
      <c r="A22" s="38">
        <v>9</v>
      </c>
      <c r="B22" s="73" t="s">
        <v>676</v>
      </c>
      <c r="C22" s="23" t="s">
        <v>688</v>
      </c>
      <c r="D22" s="23" t="s">
        <v>700</v>
      </c>
      <c r="E22" s="41" t="s">
        <v>96</v>
      </c>
      <c r="F22" s="41" t="s">
        <v>96</v>
      </c>
      <c r="G22" s="74">
        <v>684</v>
      </c>
      <c r="H22" s="76">
        <v>0</v>
      </c>
      <c r="I22" s="32">
        <f t="shared" si="0"/>
        <v>0</v>
      </c>
    </row>
    <row r="23" spans="1:9" ht="22.5">
      <c r="A23" s="38">
        <v>10</v>
      </c>
      <c r="B23" s="73" t="s">
        <v>677</v>
      </c>
      <c r="C23" s="23" t="s">
        <v>689</v>
      </c>
      <c r="D23" s="23" t="s">
        <v>701</v>
      </c>
      <c r="E23" s="41" t="s">
        <v>96</v>
      </c>
      <c r="F23" s="41" t="s">
        <v>96</v>
      </c>
      <c r="G23" s="74">
        <v>567</v>
      </c>
      <c r="H23" s="76">
        <v>0</v>
      </c>
      <c r="I23" s="32">
        <f t="shared" si="0"/>
        <v>0</v>
      </c>
    </row>
    <row r="24" spans="1:9" ht="15">
      <c r="A24" s="38">
        <v>11</v>
      </c>
      <c r="B24" s="73" t="s">
        <v>678</v>
      </c>
      <c r="C24" s="23" t="s">
        <v>690</v>
      </c>
      <c r="D24" s="23" t="s">
        <v>702</v>
      </c>
      <c r="E24" s="41" t="s">
        <v>96</v>
      </c>
      <c r="F24" s="41" t="s">
        <v>96</v>
      </c>
      <c r="G24" s="74">
        <v>1316</v>
      </c>
      <c r="H24" s="76">
        <v>0</v>
      </c>
      <c r="I24" s="32">
        <f t="shared" si="0"/>
        <v>0</v>
      </c>
    </row>
    <row r="25" spans="1:9" ht="15">
      <c r="A25" s="38">
        <v>12</v>
      </c>
      <c r="B25" s="73" t="s">
        <v>679</v>
      </c>
      <c r="C25" s="23" t="s">
        <v>691</v>
      </c>
      <c r="D25" s="23" t="s">
        <v>703</v>
      </c>
      <c r="E25" s="41" t="s">
        <v>104</v>
      </c>
      <c r="F25" s="41" t="s">
        <v>104</v>
      </c>
      <c r="G25" s="74">
        <v>32500</v>
      </c>
      <c r="H25" s="76">
        <v>0</v>
      </c>
      <c r="I25" s="32">
        <f t="shared" si="0"/>
        <v>0</v>
      </c>
    </row>
    <row r="26" spans="1:9" ht="15.75" thickBot="1">
      <c r="A26" s="49"/>
      <c r="B26" s="46"/>
      <c r="C26" s="46"/>
      <c r="D26" s="46"/>
      <c r="E26" s="46"/>
      <c r="F26" s="46"/>
      <c r="G26" s="46"/>
      <c r="H26" s="46"/>
      <c r="I26" s="50"/>
    </row>
    <row r="27" spans="1:9" ht="15.75" thickBot="1">
      <c r="A27" s="29"/>
      <c r="B27" s="30"/>
      <c r="C27" s="363" t="s">
        <v>648</v>
      </c>
      <c r="D27" s="363"/>
      <c r="E27" s="363"/>
      <c r="F27" s="363"/>
      <c r="G27" s="363"/>
      <c r="H27" s="363"/>
      <c r="I27" s="181">
        <f>SUM(I14:I26)</f>
        <v>0</v>
      </c>
    </row>
  </sheetData>
  <sheetProtection password="C643" sheet="1"/>
  <mergeCells count="8">
    <mergeCell ref="C27:H27"/>
    <mergeCell ref="A9:I9"/>
    <mergeCell ref="A1:I1"/>
    <mergeCell ref="C3:I3"/>
    <mergeCell ref="A6:B6"/>
    <mergeCell ref="C6:I6"/>
    <mergeCell ref="A7:B7"/>
    <mergeCell ref="C7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3" r:id="rId1"/>
  <headerFooter>
    <oddHeader>&amp;R&amp;"-,Fett"&amp;8RICHTIGGESTELLT | RETTIFICATO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9"/>
  <sheetViews>
    <sheetView zoomScaleSheetLayoutView="90" zoomScalePageLayoutView="70" workbookViewId="0" topLeftCell="A1">
      <selection activeCell="L10" sqref="L10"/>
    </sheetView>
  </sheetViews>
  <sheetFormatPr defaultColWidth="11.421875" defaultRowHeight="15"/>
  <cols>
    <col min="1" max="1" width="4.421875" style="0" customWidth="1"/>
    <col min="2" max="2" width="9.140625" style="0" customWidth="1"/>
    <col min="3" max="4" width="33.140625" style="0" customWidth="1"/>
    <col min="5" max="5" width="7.8515625" style="0" customWidth="1"/>
    <col min="6" max="6" width="8.00390625" style="0" customWidth="1"/>
    <col min="7" max="7" width="8.421875" style="0" customWidth="1"/>
    <col min="8" max="8" width="11.57421875" style="0" customWidth="1"/>
    <col min="9" max="9" width="13.140625" style="0" customWidth="1"/>
  </cols>
  <sheetData>
    <row r="1" spans="1:9" ht="87.75" customHeight="1">
      <c r="A1" s="373" t="s">
        <v>2225</v>
      </c>
      <c r="B1" s="373"/>
      <c r="C1" s="373"/>
      <c r="D1" s="373"/>
      <c r="E1" s="373"/>
      <c r="F1" s="373"/>
      <c r="G1" s="373"/>
      <c r="H1" s="373"/>
      <c r="I1" s="373"/>
    </row>
    <row r="2" spans="1:9" ht="1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>
      <c r="A3" s="33"/>
      <c r="B3" s="5"/>
      <c r="C3" s="5"/>
      <c r="D3" s="5"/>
      <c r="E3" s="5"/>
      <c r="F3" s="5"/>
      <c r="G3" s="5"/>
      <c r="H3" s="5"/>
      <c r="I3" s="33"/>
    </row>
    <row r="4" spans="1:9" ht="15.75" thickBot="1">
      <c r="A4" s="350" t="s">
        <v>646</v>
      </c>
      <c r="B4" s="351"/>
      <c r="C4" s="351"/>
      <c r="D4" s="351"/>
      <c r="E4" s="351"/>
      <c r="F4" s="351"/>
      <c r="G4" s="351"/>
      <c r="H4" s="351"/>
      <c r="I4" s="352"/>
    </row>
    <row r="5" spans="1:9" ht="15.75" thickBot="1">
      <c r="A5" s="33"/>
      <c r="B5" s="5"/>
      <c r="C5" s="5"/>
      <c r="D5" s="5"/>
      <c r="E5" s="5"/>
      <c r="F5" s="5"/>
      <c r="G5" s="5"/>
      <c r="H5" s="5"/>
      <c r="I5" s="33"/>
    </row>
    <row r="6" spans="1:9" ht="15">
      <c r="A6" s="6"/>
      <c r="B6" s="9" t="s">
        <v>0</v>
      </c>
      <c r="C6" s="17" t="s">
        <v>1</v>
      </c>
      <c r="D6" s="17" t="s">
        <v>2</v>
      </c>
      <c r="E6" s="9" t="s">
        <v>3</v>
      </c>
      <c r="F6" s="9" t="s">
        <v>4</v>
      </c>
      <c r="G6" s="9" t="s">
        <v>5</v>
      </c>
      <c r="H6" s="9" t="s">
        <v>708</v>
      </c>
      <c r="I6" s="20" t="s">
        <v>7</v>
      </c>
    </row>
    <row r="7" spans="1:9" ht="15.75" thickBot="1">
      <c r="A7" s="10"/>
      <c r="B7" s="11" t="s">
        <v>8</v>
      </c>
      <c r="C7" s="12"/>
      <c r="D7" s="12"/>
      <c r="E7" s="13"/>
      <c r="F7" s="13"/>
      <c r="G7" s="11" t="s">
        <v>9</v>
      </c>
      <c r="H7" s="11" t="s">
        <v>10</v>
      </c>
      <c r="I7" s="21" t="s">
        <v>11</v>
      </c>
    </row>
    <row r="8" spans="1:10" ht="15">
      <c r="A8" s="47"/>
      <c r="B8" s="44"/>
      <c r="C8" s="45"/>
      <c r="D8" s="45"/>
      <c r="E8" s="44"/>
      <c r="F8" s="44"/>
      <c r="G8" s="44"/>
      <c r="H8" s="44"/>
      <c r="I8" s="48"/>
      <c r="J8" s="5"/>
    </row>
    <row r="9" spans="1:10" ht="15">
      <c r="A9" s="38">
        <v>1</v>
      </c>
      <c r="B9" s="42" t="s">
        <v>186</v>
      </c>
      <c r="C9" s="25" t="s">
        <v>388</v>
      </c>
      <c r="D9" s="25" t="s">
        <v>389</v>
      </c>
      <c r="E9" s="27"/>
      <c r="F9" s="27"/>
      <c r="G9" s="28"/>
      <c r="H9" s="28"/>
      <c r="I9" s="35"/>
      <c r="J9" s="5"/>
    </row>
    <row r="10" spans="1:9" ht="15">
      <c r="A10" s="38">
        <v>2</v>
      </c>
      <c r="B10" s="42" t="s">
        <v>188</v>
      </c>
      <c r="C10" s="25" t="s">
        <v>606</v>
      </c>
      <c r="D10" s="25" t="s">
        <v>607</v>
      </c>
      <c r="E10" s="26" t="s">
        <v>39</v>
      </c>
      <c r="F10" s="26" t="s">
        <v>42</v>
      </c>
      <c r="G10" s="43">
        <v>1</v>
      </c>
      <c r="H10" s="75">
        <v>3800</v>
      </c>
      <c r="I10" s="32">
        <f>H10*G10</f>
        <v>3800</v>
      </c>
    </row>
    <row r="11" spans="1:9" ht="22.5">
      <c r="A11" s="38">
        <v>3</v>
      </c>
      <c r="B11" s="42" t="s">
        <v>191</v>
      </c>
      <c r="C11" s="25" t="s">
        <v>608</v>
      </c>
      <c r="D11" s="25" t="s">
        <v>609</v>
      </c>
      <c r="E11" s="26" t="s">
        <v>39</v>
      </c>
      <c r="F11" s="26" t="s">
        <v>42</v>
      </c>
      <c r="G11" s="43">
        <v>1</v>
      </c>
      <c r="H11" s="75">
        <v>800</v>
      </c>
      <c r="I11" s="32">
        <f aca="true" t="shared" si="0" ref="I11:I27">H11*G11</f>
        <v>800</v>
      </c>
    </row>
    <row r="12" spans="1:9" ht="22.5">
      <c r="A12" s="38">
        <v>4</v>
      </c>
      <c r="B12" s="42" t="s">
        <v>194</v>
      </c>
      <c r="C12" s="25" t="s">
        <v>610</v>
      </c>
      <c r="D12" s="25" t="s">
        <v>611</v>
      </c>
      <c r="E12" s="26" t="s">
        <v>39</v>
      </c>
      <c r="F12" s="26" t="s">
        <v>42</v>
      </c>
      <c r="G12" s="43">
        <v>1</v>
      </c>
      <c r="H12" s="75">
        <v>2400</v>
      </c>
      <c r="I12" s="32">
        <f t="shared" si="0"/>
        <v>2400</v>
      </c>
    </row>
    <row r="13" spans="1:9" ht="22.5">
      <c r="A13" s="38">
        <v>5</v>
      </c>
      <c r="B13" s="42" t="s">
        <v>197</v>
      </c>
      <c r="C13" s="25" t="s">
        <v>612</v>
      </c>
      <c r="D13" s="25" t="s">
        <v>613</v>
      </c>
      <c r="E13" s="26" t="s">
        <v>39</v>
      </c>
      <c r="F13" s="26" t="s">
        <v>42</v>
      </c>
      <c r="G13" s="43">
        <v>1</v>
      </c>
      <c r="H13" s="75">
        <v>1600</v>
      </c>
      <c r="I13" s="32">
        <f t="shared" si="0"/>
        <v>1600</v>
      </c>
    </row>
    <row r="14" spans="1:9" ht="15">
      <c r="A14" s="38">
        <v>6</v>
      </c>
      <c r="B14" s="42" t="s">
        <v>226</v>
      </c>
      <c r="C14" s="25" t="s">
        <v>614</v>
      </c>
      <c r="D14" s="25" t="s">
        <v>615</v>
      </c>
      <c r="E14" s="26" t="s">
        <v>39</v>
      </c>
      <c r="F14" s="26" t="s">
        <v>42</v>
      </c>
      <c r="G14" s="43">
        <v>1</v>
      </c>
      <c r="H14" s="75">
        <v>31400</v>
      </c>
      <c r="I14" s="32">
        <f t="shared" si="0"/>
        <v>31400</v>
      </c>
    </row>
    <row r="15" spans="1:9" ht="22.5">
      <c r="A15" s="38">
        <v>7</v>
      </c>
      <c r="B15" s="42" t="s">
        <v>264</v>
      </c>
      <c r="C15" s="25" t="s">
        <v>616</v>
      </c>
      <c r="D15" s="25" t="s">
        <v>617</v>
      </c>
      <c r="E15" s="26" t="s">
        <v>39</v>
      </c>
      <c r="F15" s="26" t="s">
        <v>42</v>
      </c>
      <c r="G15" s="43">
        <v>1</v>
      </c>
      <c r="H15" s="75">
        <v>2500</v>
      </c>
      <c r="I15" s="32">
        <f t="shared" si="0"/>
        <v>2500</v>
      </c>
    </row>
    <row r="16" spans="1:9" ht="15">
      <c r="A16" s="38">
        <v>8</v>
      </c>
      <c r="B16" s="42" t="s">
        <v>293</v>
      </c>
      <c r="C16" s="25" t="s">
        <v>618</v>
      </c>
      <c r="D16" s="25" t="s">
        <v>619</v>
      </c>
      <c r="E16" s="26" t="s">
        <v>39</v>
      </c>
      <c r="F16" s="26" t="s">
        <v>42</v>
      </c>
      <c r="G16" s="43">
        <v>1</v>
      </c>
      <c r="H16" s="75">
        <v>400</v>
      </c>
      <c r="I16" s="32">
        <f t="shared" si="0"/>
        <v>400</v>
      </c>
    </row>
    <row r="17" spans="1:9" ht="33.75">
      <c r="A17" s="38">
        <v>9</v>
      </c>
      <c r="B17" s="42" t="s">
        <v>313</v>
      </c>
      <c r="C17" s="25" t="s">
        <v>620</v>
      </c>
      <c r="D17" s="25" t="s">
        <v>621</v>
      </c>
      <c r="E17" s="26" t="s">
        <v>39</v>
      </c>
      <c r="F17" s="26" t="s">
        <v>42</v>
      </c>
      <c r="G17" s="43">
        <v>1</v>
      </c>
      <c r="H17" s="75">
        <v>400</v>
      </c>
      <c r="I17" s="32">
        <f t="shared" si="0"/>
        <v>400</v>
      </c>
    </row>
    <row r="18" spans="1:9" ht="15">
      <c r="A18" s="38">
        <v>10</v>
      </c>
      <c r="B18" s="42" t="s">
        <v>376</v>
      </c>
      <c r="C18" s="25" t="s">
        <v>622</v>
      </c>
      <c r="D18" s="25" t="s">
        <v>623</v>
      </c>
      <c r="E18" s="26" t="s">
        <v>39</v>
      </c>
      <c r="F18" s="26" t="s">
        <v>42</v>
      </c>
      <c r="G18" s="43">
        <v>1</v>
      </c>
      <c r="H18" s="75">
        <v>400</v>
      </c>
      <c r="I18" s="32">
        <f t="shared" si="0"/>
        <v>400</v>
      </c>
    </row>
    <row r="19" spans="1:9" ht="33.75">
      <c r="A19" s="38">
        <v>11</v>
      </c>
      <c r="B19" s="42" t="s">
        <v>385</v>
      </c>
      <c r="C19" s="25" t="s">
        <v>624</v>
      </c>
      <c r="D19" s="25" t="s">
        <v>625</v>
      </c>
      <c r="E19" s="26" t="s">
        <v>39</v>
      </c>
      <c r="F19" s="26" t="s">
        <v>42</v>
      </c>
      <c r="G19" s="43">
        <v>1</v>
      </c>
      <c r="H19" s="75">
        <v>400</v>
      </c>
      <c r="I19" s="32">
        <f t="shared" si="0"/>
        <v>400</v>
      </c>
    </row>
    <row r="20" spans="1:9" ht="15">
      <c r="A20" s="38">
        <v>12</v>
      </c>
      <c r="B20" s="42" t="s">
        <v>451</v>
      </c>
      <c r="C20" s="25" t="s">
        <v>626</v>
      </c>
      <c r="D20" s="25" t="s">
        <v>627</v>
      </c>
      <c r="E20" s="26" t="s">
        <v>39</v>
      </c>
      <c r="F20" s="26" t="s">
        <v>42</v>
      </c>
      <c r="G20" s="43">
        <v>1</v>
      </c>
      <c r="H20" s="75">
        <v>300</v>
      </c>
      <c r="I20" s="32">
        <f t="shared" si="0"/>
        <v>300</v>
      </c>
    </row>
    <row r="21" spans="1:9" ht="15">
      <c r="A21" s="38">
        <v>13</v>
      </c>
      <c r="B21" s="42" t="s">
        <v>468</v>
      </c>
      <c r="C21" s="25" t="s">
        <v>628</v>
      </c>
      <c r="D21" s="25" t="s">
        <v>629</v>
      </c>
      <c r="E21" s="26" t="s">
        <v>39</v>
      </c>
      <c r="F21" s="26" t="s">
        <v>42</v>
      </c>
      <c r="G21" s="43">
        <v>1</v>
      </c>
      <c r="H21" s="75">
        <v>300</v>
      </c>
      <c r="I21" s="32">
        <f t="shared" si="0"/>
        <v>300</v>
      </c>
    </row>
    <row r="22" spans="1:9" ht="22.5">
      <c r="A22" s="38">
        <v>14</v>
      </c>
      <c r="B22" s="42" t="s">
        <v>493</v>
      </c>
      <c r="C22" s="25" t="s">
        <v>630</v>
      </c>
      <c r="D22" s="25" t="s">
        <v>631</v>
      </c>
      <c r="E22" s="26" t="s">
        <v>39</v>
      </c>
      <c r="F22" s="26" t="s">
        <v>42</v>
      </c>
      <c r="G22" s="43">
        <v>1</v>
      </c>
      <c r="H22" s="75">
        <v>300</v>
      </c>
      <c r="I22" s="32">
        <f t="shared" si="0"/>
        <v>300</v>
      </c>
    </row>
    <row r="23" spans="1:9" ht="22.5">
      <c r="A23" s="38">
        <v>15</v>
      </c>
      <c r="B23" s="42" t="s">
        <v>529</v>
      </c>
      <c r="C23" s="25" t="s">
        <v>632</v>
      </c>
      <c r="D23" s="25" t="s">
        <v>633</v>
      </c>
      <c r="E23" s="26" t="s">
        <v>39</v>
      </c>
      <c r="F23" s="26" t="s">
        <v>42</v>
      </c>
      <c r="G23" s="43">
        <v>1</v>
      </c>
      <c r="H23" s="75">
        <v>200</v>
      </c>
      <c r="I23" s="32">
        <f t="shared" si="0"/>
        <v>200</v>
      </c>
    </row>
    <row r="24" spans="1:9" ht="15">
      <c r="A24" s="38">
        <v>16</v>
      </c>
      <c r="B24" s="42" t="s">
        <v>580</v>
      </c>
      <c r="C24" s="25" t="s">
        <v>634</v>
      </c>
      <c r="D24" s="25" t="s">
        <v>635</v>
      </c>
      <c r="E24" s="26" t="s">
        <v>39</v>
      </c>
      <c r="F24" s="26" t="s">
        <v>42</v>
      </c>
      <c r="G24" s="43">
        <v>1</v>
      </c>
      <c r="H24" s="75">
        <v>300</v>
      </c>
      <c r="I24" s="32">
        <f t="shared" si="0"/>
        <v>300</v>
      </c>
    </row>
    <row r="25" spans="1:11" ht="15">
      <c r="A25" s="38">
        <v>17</v>
      </c>
      <c r="B25" s="42" t="s">
        <v>595</v>
      </c>
      <c r="C25" s="25" t="s">
        <v>636</v>
      </c>
      <c r="D25" s="25" t="s">
        <v>637</v>
      </c>
      <c r="E25" s="26" t="s">
        <v>39</v>
      </c>
      <c r="F25" s="26" t="s">
        <v>42</v>
      </c>
      <c r="G25" s="43">
        <v>1</v>
      </c>
      <c r="H25" s="75">
        <v>300</v>
      </c>
      <c r="I25" s="32">
        <f t="shared" si="0"/>
        <v>300</v>
      </c>
      <c r="K25" s="22"/>
    </row>
    <row r="26" spans="1:9" ht="15">
      <c r="A26" s="38">
        <v>18</v>
      </c>
      <c r="B26" s="42" t="s">
        <v>642</v>
      </c>
      <c r="C26" s="25" t="s">
        <v>638</v>
      </c>
      <c r="D26" s="25" t="s">
        <v>639</v>
      </c>
      <c r="E26" s="26" t="s">
        <v>39</v>
      </c>
      <c r="F26" s="26" t="s">
        <v>42</v>
      </c>
      <c r="G26" s="43">
        <v>1</v>
      </c>
      <c r="H26" s="75">
        <v>300</v>
      </c>
      <c r="I26" s="32">
        <f t="shared" si="0"/>
        <v>300</v>
      </c>
    </row>
    <row r="27" spans="1:9" ht="22.5">
      <c r="A27" s="38">
        <v>19</v>
      </c>
      <c r="B27" s="42" t="s">
        <v>643</v>
      </c>
      <c r="C27" s="25" t="s">
        <v>640</v>
      </c>
      <c r="D27" s="25" t="s">
        <v>641</v>
      </c>
      <c r="E27" s="26" t="s">
        <v>39</v>
      </c>
      <c r="F27" s="26" t="s">
        <v>42</v>
      </c>
      <c r="G27" s="43">
        <v>1</v>
      </c>
      <c r="H27" s="75">
        <v>500</v>
      </c>
      <c r="I27" s="32">
        <f t="shared" si="0"/>
        <v>500</v>
      </c>
    </row>
    <row r="28" spans="1:9" ht="15.75" thickBot="1">
      <c r="A28" s="49"/>
      <c r="B28" s="46"/>
      <c r="C28" s="46"/>
      <c r="D28" s="46"/>
      <c r="E28" s="46"/>
      <c r="F28" s="46"/>
      <c r="G28" s="46"/>
      <c r="H28" s="46"/>
      <c r="I28" s="50"/>
    </row>
    <row r="29" spans="1:9" ht="15.75" thickBot="1">
      <c r="A29" s="29"/>
      <c r="B29" s="30"/>
      <c r="C29" s="363" t="s">
        <v>645</v>
      </c>
      <c r="D29" s="363"/>
      <c r="E29" s="363"/>
      <c r="F29" s="363"/>
      <c r="G29" s="363"/>
      <c r="H29" s="363"/>
      <c r="I29" s="40">
        <f>SUM(I10:I28)</f>
        <v>46600</v>
      </c>
    </row>
  </sheetData>
  <sheetProtection password="C643" sheet="1" selectLockedCells="1"/>
  <mergeCells count="3">
    <mergeCell ref="C29:H29"/>
    <mergeCell ref="A4:I4"/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Header>&amp;R&amp;"-,Fett"&amp;8RICHTIGGESTELLT | RETTIFICATO</oddHeader>
  </headerFooter>
  <rowBreaks count="1" manualBreakCount="1">
    <brk id="2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21"/>
  <sheetViews>
    <sheetView zoomScale="120" zoomScaleNormal="120" workbookViewId="0" topLeftCell="A1">
      <selection activeCell="C18" sqref="C18"/>
    </sheetView>
  </sheetViews>
  <sheetFormatPr defaultColWidth="11.421875" defaultRowHeight="15"/>
  <cols>
    <col min="1" max="1" width="91.00390625" style="0" customWidth="1"/>
    <col min="2" max="2" width="17.00390625" style="0" customWidth="1"/>
    <col min="3" max="3" width="23.28125" style="0" customWidth="1"/>
    <col min="4" max="4" width="16.28125" style="0" bestFit="1" customWidth="1"/>
  </cols>
  <sheetData>
    <row r="1" spans="1:3" ht="18" customHeight="1">
      <c r="A1" s="378" t="s">
        <v>2226</v>
      </c>
      <c r="B1" s="379"/>
      <c r="C1" s="380"/>
    </row>
    <row r="2" spans="1:3" ht="55.5" customHeight="1">
      <c r="A2" s="381"/>
      <c r="B2" s="382"/>
      <c r="C2" s="383"/>
    </row>
    <row r="3" spans="1:3" ht="15">
      <c r="A3" s="57"/>
      <c r="B3" s="58"/>
      <c r="C3" s="59"/>
    </row>
    <row r="4" spans="1:3" ht="15.75">
      <c r="A4" s="375" t="s">
        <v>664</v>
      </c>
      <c r="B4" s="376"/>
      <c r="C4" s="377"/>
    </row>
    <row r="5" spans="1:3" ht="15">
      <c r="A5" s="54"/>
      <c r="B5" s="55"/>
      <c r="C5" s="56"/>
    </row>
    <row r="6" spans="1:3" ht="16.5" customHeight="1">
      <c r="A6" s="384" t="s">
        <v>660</v>
      </c>
      <c r="B6" s="385"/>
      <c r="C6" s="70">
        <f>'Arch-achi'!I270</f>
        <v>0</v>
      </c>
    </row>
    <row r="7" spans="1:3" ht="15.75" customHeight="1">
      <c r="A7" s="384" t="s">
        <v>661</v>
      </c>
      <c r="B7" s="385"/>
      <c r="C7" s="70">
        <f>'Tech.Anla-imp. tec.'!I474</f>
        <v>0</v>
      </c>
    </row>
    <row r="8" spans="1:3" ht="15">
      <c r="A8" s="384" t="s">
        <v>662</v>
      </c>
      <c r="B8" s="385"/>
      <c r="C8" s="70">
        <f>'Elektro-elettrico'!I211</f>
        <v>0</v>
      </c>
    </row>
    <row r="9" spans="1:3" ht="15">
      <c r="A9" s="384" t="s">
        <v>663</v>
      </c>
      <c r="B9" s="385"/>
      <c r="C9" s="70">
        <f>'Baugrubenver.-sostegno scavo'!I27</f>
        <v>0</v>
      </c>
    </row>
    <row r="10" spans="1:3" ht="15.75" thickBot="1">
      <c r="A10" s="60"/>
      <c r="B10" s="61"/>
      <c r="C10" s="62"/>
    </row>
    <row r="11" spans="1:3" ht="33.75" customHeight="1" thickBot="1">
      <c r="A11" s="386" t="s">
        <v>665</v>
      </c>
      <c r="B11" s="387"/>
      <c r="C11" s="69">
        <f>SUM(C6:C9)</f>
        <v>0</v>
      </c>
    </row>
    <row r="12" spans="1:3" ht="15.75" thickBot="1">
      <c r="A12" s="63"/>
      <c r="B12" s="64"/>
      <c r="C12" s="65"/>
    </row>
    <row r="13" spans="1:3" ht="24" customHeight="1">
      <c r="A13" s="388" t="s">
        <v>2228</v>
      </c>
      <c r="B13" s="322" t="s">
        <v>2229</v>
      </c>
      <c r="C13" s="327"/>
    </row>
    <row r="14" spans="1:3" ht="37.5" customHeight="1" thickBot="1">
      <c r="A14" s="389"/>
      <c r="B14" s="323" t="s">
        <v>2230</v>
      </c>
      <c r="C14" s="326"/>
    </row>
    <row r="15" spans="1:3" ht="15.75" thickBot="1">
      <c r="A15" s="324"/>
      <c r="B15" s="5"/>
      <c r="C15" s="325"/>
    </row>
    <row r="16" spans="1:3" ht="15.75" thickBot="1">
      <c r="A16" s="71" t="s">
        <v>2232</v>
      </c>
      <c r="B16" s="66"/>
      <c r="C16" s="68">
        <v>46600</v>
      </c>
    </row>
    <row r="17" spans="1:3" ht="15.75" thickBot="1">
      <c r="A17" s="63"/>
      <c r="B17" s="64"/>
      <c r="C17" s="65"/>
    </row>
    <row r="18" spans="1:3" ht="60.75" thickBot="1">
      <c r="A18" s="72" t="s">
        <v>2231</v>
      </c>
      <c r="B18" s="67"/>
      <c r="C18" s="328"/>
    </row>
    <row r="20" spans="1:3" ht="15">
      <c r="A20" t="s">
        <v>666</v>
      </c>
      <c r="B20" s="374"/>
      <c r="C20" s="374"/>
    </row>
    <row r="21" spans="1:3" ht="15">
      <c r="A21" t="s">
        <v>667</v>
      </c>
      <c r="B21" s="374"/>
      <c r="C21" s="374"/>
    </row>
  </sheetData>
  <sheetProtection/>
  <mergeCells count="10">
    <mergeCell ref="B21:C21"/>
    <mergeCell ref="B20:C20"/>
    <mergeCell ref="A4:C4"/>
    <mergeCell ref="A1:C2"/>
    <mergeCell ref="A6:B6"/>
    <mergeCell ref="A7:B7"/>
    <mergeCell ref="A8:B8"/>
    <mergeCell ref="A9:B9"/>
    <mergeCell ref="A11:B11"/>
    <mergeCell ref="A13:A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9" r:id="rId1"/>
  <headerFooter>
    <oddHeader>&amp;R&amp;"-,Fett"&amp;8RICHTIGGESTELLT | RETTIFICATO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Delueg - USER02</dc:creator>
  <cp:keywords/>
  <dc:description/>
  <cp:lastModifiedBy>laura_bzgwip</cp:lastModifiedBy>
  <cp:lastPrinted>2012-09-28T12:37:08Z</cp:lastPrinted>
  <dcterms:created xsi:type="dcterms:W3CDTF">2012-06-21T07:55:07Z</dcterms:created>
  <dcterms:modified xsi:type="dcterms:W3CDTF">2012-09-28T12:57:23Z</dcterms:modified>
  <cp:category/>
  <cp:version/>
  <cp:contentType/>
  <cp:contentStatus/>
</cp:coreProperties>
</file>