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7650" windowHeight="7890" activeTab="0"/>
  </bookViews>
  <sheets>
    <sheet name="IT" sheetId="1" r:id="rId1"/>
    <sheet name="DE" sheetId="2" r:id="rId2"/>
  </sheets>
  <externalReferences>
    <externalReference r:id="rId5"/>
    <externalReference r:id="rId6"/>
    <externalReference r:id="rId7"/>
  </externalReferences>
  <definedNames>
    <definedName name="\c">#REF!</definedName>
    <definedName name="\e">#N/A</definedName>
    <definedName name="\m">#REF!</definedName>
    <definedName name="\r">#REF!</definedName>
    <definedName name="\s">#REF!</definedName>
    <definedName name="_GoBack" localSheetId="1">'DE'!#REF!</definedName>
    <definedName name="_GoBack" localSheetId="0">'IT'!#REF!</definedName>
    <definedName name="_Toc380659943" localSheetId="1">'DE'!#REF!</definedName>
    <definedName name="_Toc380659943" localSheetId="0">'IT'!#REF!</definedName>
    <definedName name="_Toc380659951" localSheetId="1">'DE'!#REF!</definedName>
    <definedName name="_Toc380659951" localSheetId="0">'IT'!#REF!</definedName>
    <definedName name="_Toc381685141" localSheetId="1">'DE'!#REF!</definedName>
    <definedName name="_Toc381685141" localSheetId="0">'IT'!#REF!</definedName>
    <definedName name="_Toc381685146" localSheetId="1">'DE'!#REF!</definedName>
    <definedName name="_Toc381685146" localSheetId="0">'IT'!#REF!</definedName>
    <definedName name="_Toc381685155" localSheetId="1">'DE'!#REF!</definedName>
    <definedName name="_Toc381685155" localSheetId="0">'IT'!#REF!</definedName>
    <definedName name="_Toc381685161" localSheetId="1">'DE'!#REF!</definedName>
    <definedName name="_Toc381685161" localSheetId="0">'IT'!#REF!</definedName>
    <definedName name="_Toc381685162" localSheetId="1">'DE'!#REF!</definedName>
    <definedName name="_Toc381685162" localSheetId="0">'IT'!#REF!</definedName>
    <definedName name="_Toc381685163" localSheetId="1">'DE'!#REF!</definedName>
    <definedName name="_Toc381685163" localSheetId="0">'IT'!#REF!</definedName>
    <definedName name="_xlnm.Print_Area" localSheetId="1">'DE'!$A$1:$H$527</definedName>
    <definedName name="_xlnm.Print_Area" localSheetId="0">'IT'!$A$1:$H$527</definedName>
    <definedName name="Cb.3.08.b" localSheetId="1">'[2]C.3'!#REF!</definedName>
    <definedName name="Cb.3.08.b">'[2]C.3'!#REF!</definedName>
    <definedName name="Criteri_MI">#REF!</definedName>
    <definedName name="Renate">#REF!</definedName>
    <definedName name="Stefan">#REF!</definedName>
    <definedName name="STIMA">#REF!</definedName>
    <definedName name="_xlnm.Print_Titles" localSheetId="1">'DE'!$A:$E</definedName>
    <definedName name="_xlnm.Print_Titles" localSheetId="0">'IT'!$A:$E</definedName>
    <definedName name="xxx">'[3]1.computo 1-57'!$K$2</definedName>
  </definedNames>
  <calcPr fullCalcOnLoad="1" fullPrecision="0"/>
</workbook>
</file>

<file path=xl/sharedStrings.xml><?xml version="1.0" encoding="utf-8"?>
<sst xmlns="http://schemas.openxmlformats.org/spreadsheetml/2006/main" count="2879" uniqueCount="1590">
  <si>
    <t>Handläufe, Geländer, Gitter, Einfriedungen</t>
  </si>
  <si>
    <t>Gitter mit Rechteckmaschen</t>
  </si>
  <si>
    <t>b) Maschenweite: 62x63 mm, Stabstahl: 25x3 mm</t>
  </si>
  <si>
    <t>Türen</t>
  </si>
  <si>
    <t>Stahltür aus Profilblech</t>
  </si>
  <si>
    <t>*b) Stocklichte: 900x2100 mm</t>
  </si>
  <si>
    <t>St</t>
  </si>
  <si>
    <t>Feuerschutztür aus Stahl</t>
  </si>
  <si>
    <t>b) einflügelige Tür, Mauerlichte: 900x2000 mm; REI 120'</t>
  </si>
  <si>
    <t>*k) einflügelige Tür, Mauerlichte: 1000x2200 mm; REI 120'</t>
  </si>
  <si>
    <t>Aufpreis für Ausschnitte als Lichtausschnitt</t>
  </si>
  <si>
    <t>b) Abmessung Glasausschnitt: 400x300 mm (BxH); REI 120'</t>
  </si>
  <si>
    <t>Schmiedearbeiten</t>
  </si>
  <si>
    <t>Anker, Winkel, Konsolen, Anschweißplatten aus Stahl</t>
  </si>
  <si>
    <t>Sonderbeschläge</t>
  </si>
  <si>
    <t>Obentürschließer mit Zahntrieb und Gleitschiene</t>
  </si>
  <si>
    <t>b) für Türen mit Flügelbreite bis zu 1400 mm</t>
  </si>
  <si>
    <t>Panik-Stangenbeschlag mit CE-Bescheinigung</t>
  </si>
  <si>
    <t>b) für Flügelbreite bis 1280 mm</t>
  </si>
  <si>
    <t>Wände</t>
  </si>
  <si>
    <t>Lackierte Stretch-Mesh-Einsätze</t>
  </si>
  <si>
    <t>Wand REI 120 für Filterraum der Fluchtweg</t>
  </si>
  <si>
    <t>Wand REI 120 für SOS-Nische</t>
  </si>
  <si>
    <t>Halterungen</t>
  </si>
  <si>
    <t>Grundplatte aus verzinktem Stahl zur Befestigung eines Lampenmastes</t>
  </si>
  <si>
    <t>Abdeckung der Kabelschlitze REI 120</t>
  </si>
  <si>
    <t>HEIZUNGSANLAGEN UND KÜHLANLAGEN</t>
  </si>
  <si>
    <t>Feuerungsanlagen, Abgasanlagen und Zubehör</t>
  </si>
  <si>
    <t>Handfeuerlöscher, komplett mit Kontrollmanometer</t>
  </si>
  <si>
    <t>a) 6 kg Pulver</t>
  </si>
  <si>
    <t>Elektro- und Regelungsanlagen mit Zubehör</t>
  </si>
  <si>
    <t>Außentemperaturfühler für Klimaregler</t>
  </si>
  <si>
    <t xml:space="preserve">ELEKTROANLAGEN </t>
  </si>
  <si>
    <t>Verlegesysteme</t>
  </si>
  <si>
    <t>Starre PVC Installationsrohre, glatt</t>
  </si>
  <si>
    <t>a) Nenndurchmesser 25 mm - 750 N</t>
  </si>
  <si>
    <t>c) Nenndurchmesser 40 mm - 750 N</t>
  </si>
  <si>
    <t>Kabelschutzrohr aus PE-HD, flexibel, flammwidrig, außen gerillt, innen glatt</t>
  </si>
  <si>
    <t>f) Nenndurchmesser 110 mm</t>
  </si>
  <si>
    <t>Edelstahlrohr Durchmesser 40mm</t>
  </si>
  <si>
    <t>Abzweigdose aus stoßfestem, selbstlöschendem PVC</t>
  </si>
  <si>
    <t>b) Abmessungen (bxhxt) 100/120x80/100x50/70 mm</t>
  </si>
  <si>
    <t>Überhängendes Gehäuse für die Ableitung aus stoßfestem und selbstlöschendem Plastik</t>
  </si>
  <si>
    <t>a) Abmessungen: 100x100x50 mm</t>
  </si>
  <si>
    <t>b) Abmessungen: 110x150x70 mm</t>
  </si>
  <si>
    <t>Kasten mit eine Abzweigung mit Steckdose</t>
  </si>
  <si>
    <t>Feuerbeständiger Kasten mit eine Abzweigung mit Steckdose</t>
  </si>
  <si>
    <t>Feuerbeständiger Kasten mit eine Abzweigung</t>
  </si>
  <si>
    <t>Kanäle aus verzinktem Blech</t>
  </si>
  <si>
    <t>b) Kanal aus elektro-verzinktem Stahl,100x50/75 mm</t>
  </si>
  <si>
    <t>d) Kanal aus elektro-verzinktem Stahl,200x50/75 mm</t>
  </si>
  <si>
    <t>Kurven, Aufgänge und Abzweiger</t>
  </si>
  <si>
    <t>d) Abmessungen (bxh) 200x50/75 mm</t>
  </si>
  <si>
    <t>Kabelkanal AISI 316L Gelocht 200x75mm</t>
  </si>
  <si>
    <t>Leitungen</t>
  </si>
  <si>
    <t>PVC Aderleitung mit flexiblen Litzeneinzeladern aus Kupfer N07V-K</t>
  </si>
  <si>
    <t>f) Leitung N07V-K 1x16 mm2</t>
  </si>
  <si>
    <t>h) Leitung N07V-K 1x35 mm2</t>
  </si>
  <si>
    <t>j) Leitung N07V-K 1x70 mm2</t>
  </si>
  <si>
    <t>k) Leitung N07V-K 1x95 mm2</t>
  </si>
  <si>
    <t>l) Leitung N07V-K 1x120 mm2</t>
  </si>
  <si>
    <t>*m) Leitung N07V-K 1x150 mm2</t>
  </si>
  <si>
    <t>Kupferkabel mit flexiblen Leitern, einpolige Leitung FG7OR</t>
  </si>
  <si>
    <t>j) Leitung FG7OR 0,6/1KV 1x70 mm2</t>
  </si>
  <si>
    <t>m) Leitung FG7OR 0,6/1KV 1x150 mm2</t>
  </si>
  <si>
    <t>o) Leitung FG7OR 0,6/1KV 1x240 mm2</t>
  </si>
  <si>
    <t>Kupferkabel mit flexiblen Leitern, zweipolige Leitung FG7OR</t>
  </si>
  <si>
    <t>b) Leitung FG7OR 0,6/1KV 2x2,5 mm2</t>
  </si>
  <si>
    <t>Kupferkabel mit flexiblen Leitern, dreipolige Leitung FG7OR</t>
  </si>
  <si>
    <t>b) Leitung FG7OR 0,6/1KV 3x2,5 mm2</t>
  </si>
  <si>
    <t>*j) Leitung FG7OR 0,6/1KV 3x70 mm2</t>
  </si>
  <si>
    <t>*k) Leitung FG7OR 0,6/1KV 3x95 mm2</t>
  </si>
  <si>
    <t>Kupferkabel mit flexiblen Leitern, vierpolige Leitung FG7OR</t>
  </si>
  <si>
    <t>b) Leitung FG7OR 0,6/1KV 4x2,5 mm2</t>
  </si>
  <si>
    <t>c) Leitung FG7OR 0,6/1KV 4x4 mm2</t>
  </si>
  <si>
    <t>d) Leitung FG7OR 0,6/1KV 4x6 mm2</t>
  </si>
  <si>
    <t>e) Leitung FG7OR 0,6/1KV 4x10 mm2</t>
  </si>
  <si>
    <t>f) Leitung FG7OR 0,6/1KV 4x16 mm2</t>
  </si>
  <si>
    <t>g) Leitung FG7OR 0,6/1KV 4x25 mm2</t>
  </si>
  <si>
    <t>j) Leitung FG7OR 0,6/1KV 3,5x70 mm2</t>
  </si>
  <si>
    <t>Kupferkabel mit flexiblen Leitern, fünfpolige Leitung FG7OR</t>
  </si>
  <si>
    <t>b) Leitung FG7OR 0,6/1KV 5x2,5 mm2</t>
  </si>
  <si>
    <t>Kupferkabel mit flexiblen Leitern, einpolige Leitung FG7OM1</t>
  </si>
  <si>
    <t>o) Leitung FG7OM1 0,6/1KV 1x240 mm2</t>
  </si>
  <si>
    <t>Kupferkabel mit flexiblen Leitern, zweipolige Leitung FG7OM1</t>
  </si>
  <si>
    <t>b) Leitung FG7OM1 0,6/1KV 2x2,5 mm2</t>
  </si>
  <si>
    <t>Kupferkabel mit flexiblen Leitern, dreipolige Leitung FG7OM1</t>
  </si>
  <si>
    <t>a) Leitung FG7OM1 0,6/1KV 3x1,5 mm2</t>
  </si>
  <si>
    <t>b) Leitung FG7OM1 0,6/1KV 3x2,5 mm2</t>
  </si>
  <si>
    <t>c) Leitung FG7OM1 0,6/1KV 3x4 mm2</t>
  </si>
  <si>
    <t>e) Leitung FG7OM1 0,6/1KV 3x10 mm2</t>
  </si>
  <si>
    <t>Kupferkabel mit flexiblen Leitern, vierpolige Leitung FG7OM1</t>
  </si>
  <si>
    <t>b) Leitung FG7OM1 0,6/1KV 4x2,5 mm2</t>
  </si>
  <si>
    <t>d) Leitung FG7OM1 0,6/1KV 4x6 mm2</t>
  </si>
  <si>
    <t>f) Leitung FG7OM1 0,6/1KV 4x16 mm2</t>
  </si>
  <si>
    <t>g) Leitung FG7OM1 0,6/1KV 4x25 mm2</t>
  </si>
  <si>
    <t>h) Leitung FG7OM1 0,6/1KV 3,5x35 mm2</t>
  </si>
  <si>
    <t>i) Leitung FG7OM1 0,6/1KV 3,5x50 mm2</t>
  </si>
  <si>
    <t>j) Leitung FG7OM1 0,6/1KV 3,5x70 mm2</t>
  </si>
  <si>
    <t>Kupferkabel mit flexiblen Leitern, fünfpolige Leitung FG7OM1</t>
  </si>
  <si>
    <t>b) Leitung FG7OM1 0,6/1KV 5x2,5 mm2</t>
  </si>
  <si>
    <t>c) Leitung FG7OM1 0,6/1KV 5x4 mm2</t>
  </si>
  <si>
    <t>Kupferkabel mit flexiblen Leitern, zweipolige Leitung FTG10OM1</t>
  </si>
  <si>
    <t>b) Leitung FTG10OM1 0,6/1KV 2x2,5 mm2</t>
  </si>
  <si>
    <t>Kupferkabel mit flexiblen Leitern, dreipolige Leitung FTG10OM1</t>
  </si>
  <si>
    <t>b) Leitung FTG10OM1 0,6/1KV 3x2,5 mm2</t>
  </si>
  <si>
    <t>f) Leitung FTG10OM1 0,6/1KV 3x16 mm2</t>
  </si>
  <si>
    <t>g) Leitung FTG10OM1 0,6/1KV 3x25 mm2</t>
  </si>
  <si>
    <t>*h) Leitung FTG10OM1 0,6/1KV 3x35 mm2</t>
  </si>
  <si>
    <t>*i) Leitung FTG10OM1 0,6/1KV 3x50 mm2</t>
  </si>
  <si>
    <t>Kupferkabel mit flexiblen Leitern, vierpolige Leitung FTG10OM1</t>
  </si>
  <si>
    <t>a) Leitung FTG10OM1 0,6/1KV 4x1,5 mm2</t>
  </si>
  <si>
    <t>d) Leitung FTG10OM1 0,6/1KV 4x6 mm2</t>
  </si>
  <si>
    <t>Kupferkabel mit flexiblen Leitern, fünfpolige Leitung FTG10OM1</t>
  </si>
  <si>
    <t>c) Leitung FTG10OM1 0,6/1KV 5x4 mm2</t>
  </si>
  <si>
    <t>d) Leitung FTG10OM1 0,6/1KV 5x6 mm2</t>
  </si>
  <si>
    <t>e) Leitung FTG10OM1 0,6/1KV 5x10 mm2</t>
  </si>
  <si>
    <t>Mehrkopienkabel mit 10 Kopien für Telefonanlagen - Isolierung in PVC</t>
  </si>
  <si>
    <t>Datenkabel der Kategorie 5E mit 4 geschirmten Kopien</t>
  </si>
  <si>
    <t>Buskabel geschirmt 2x2x0,8 mm2, Isolierung aus PVC</t>
  </si>
  <si>
    <t>Mehrkopienkabel mit 2 Kopien für Telefonanlagen - Isolierung in PVC</t>
  </si>
  <si>
    <t>Mittelspannungskabel RG7H1M1</t>
  </si>
  <si>
    <t>a) Leitung RG7H1M1 12/20KV 1x35 mm2</t>
  </si>
  <si>
    <t>b) Leitung RG7H1M1 12/20KV 1x95 mm2</t>
  </si>
  <si>
    <t>Kupferkabel mit abgeschirmten flexiblen Leitern FG7OH2M1</t>
  </si>
  <si>
    <t>a) Leitung FG7OH2M1 0,6/1KV 2x1,5 mm2</t>
  </si>
  <si>
    <t>b) Leitung FG7OH2M1 0,6/1KV 3x1,5 mm2</t>
  </si>
  <si>
    <t>c) Leitung FG7OH2M1 0,6/1KV 4x1,5 mm2</t>
  </si>
  <si>
    <t>d) Leitung FG7OH2M1 0,6/1KV 12x1,5 mm2</t>
  </si>
  <si>
    <t>Harmonisierter Elektrokabel N07G9-K</t>
  </si>
  <si>
    <t>a) Leitung N07G9-K 1x2,5 mm2</t>
  </si>
  <si>
    <t>b) Leitung N07G9-K 1x25 mm2 Farbe gelb – grün</t>
  </si>
  <si>
    <t>c) Leitung N07G9-K 1x50 mm2 Farbe gelb – grün</t>
  </si>
  <si>
    <t>Kabel für Sichereitsanlagen LS0H 450/750V 2x1 mm2</t>
  </si>
  <si>
    <t>Kabel Li-YCY 2x2x0,75 mm2</t>
  </si>
  <si>
    <t>Spachtelverschlüsse für Rohre</t>
  </si>
  <si>
    <t>Stromkreisverteiler und Verteilergeräte</t>
  </si>
  <si>
    <t>Elektrische Sonderschränke für besondere Verwendungszwecke</t>
  </si>
  <si>
    <t>e) Schaltkästchen rot RAL 3000 mit Glas und Schließtaste</t>
  </si>
  <si>
    <t>Auslässe für Lichtinstallation</t>
  </si>
  <si>
    <t>Lichtauslass mit einpoligem Schalter 10-16 A in auf Putz Ausführung</t>
  </si>
  <si>
    <t>a) Lichtauslass ausgeschaltet mit 1 Lichtpunkt</t>
  </si>
  <si>
    <t>Lichtauslass mit einpoligen Wechselschaltern 10-16 A in auf Putz Ausführung</t>
  </si>
  <si>
    <t>a) Lichtauslass wechselgeschaltet mit 1 Lichtpunkt</t>
  </si>
  <si>
    <t>Auslass für Schalt- und Befehlgeräte für zentrale gesteuerte Lichtanlage</t>
  </si>
  <si>
    <t>h) Auslass für Schaltgerät mit elektronischen Infrarot</t>
  </si>
  <si>
    <t>Starkstromanlagen</t>
  </si>
  <si>
    <t>Auslass Steckdose zweipolig (it. Serie) 10 A, in auf Putz Ausführung</t>
  </si>
  <si>
    <t>a) Steckdosenauslass mit 1 Steckdose 2x10A+PE</t>
  </si>
  <si>
    <t>Zusammenbau, Installation und Anschluss einer Steckdosentafel</t>
  </si>
  <si>
    <t>c) Steckdosentafel auf Putz mit Schutzgrad IP55</t>
  </si>
  <si>
    <t>Erdungsanlage und Potentialausgleich</t>
  </si>
  <si>
    <t>Erdleitung aus Erdungsband oder Seil</t>
  </si>
  <si>
    <t>e) Kupferseil ohne Isolierung mit Querschnitt 50 mm2</t>
  </si>
  <si>
    <t>Potentialausgleichsschiene für die Verbindung zwischen Erder und Erdungsleitungen</t>
  </si>
  <si>
    <t>a) Schiene mit 15 Anschlüssen</t>
  </si>
  <si>
    <t>Anschlussklemme zweiadrig</t>
  </si>
  <si>
    <t>Strukturierte Verkabelung</t>
  </si>
  <si>
    <t>Rackschrankes 19", Standschrank</t>
  </si>
  <si>
    <t>k) Rackverteiler Standschrank 42 Einheiten</t>
  </si>
  <si>
    <t>Verkabelung erfolgt mittels 4 Kopienkabel</t>
  </si>
  <si>
    <t>a) Datenauslass RJ45, cat. 6 U/UTP/ 100MHz</t>
  </si>
  <si>
    <t>Vorrichtung für die Verkabelung und Umsetzung der Datenübertragungsanlage in Lichtwellenleitertechnik</t>
  </si>
  <si>
    <t>b) ST-Ausführung mit 12 Anschlussdosen</t>
  </si>
  <si>
    <t>c) ST-Ausführung mit 24 Anschlussdosen</t>
  </si>
  <si>
    <t>*j) kompakt-typ mit 6+6 Anschlussdosen</t>
  </si>
  <si>
    <t>*k) kompakt-typ mit 12+12 Anschlussdosen</t>
  </si>
  <si>
    <t>Glasfaserkabel</t>
  </si>
  <si>
    <t>i) Glasfaserkabel Monomode 9/125, 6x1Faser, OS2</t>
  </si>
  <si>
    <t>k) Glasfaserkabel Monomode 9/125, 12x1Faser, OS2</t>
  </si>
  <si>
    <t>Datenauslasses</t>
  </si>
  <si>
    <t>a) Datenauslass in ST-Ausführung Dupex Länge max20m</t>
  </si>
  <si>
    <t>Zertifizierung -Qualitätskontrolle und Fehlersuche - der Verkabelungsstrecke in Glasfaser</t>
  </si>
  <si>
    <t>Elektrische Heizanlage</t>
  </si>
  <si>
    <t>Heizleitung mit PVC-Kunststoffmantel, Heizleistung ca. 20 W/m</t>
  </si>
  <si>
    <t>Brandmeldeanlage</t>
  </si>
  <si>
    <t>Analoge Brandschutzmeldeanlage</t>
  </si>
  <si>
    <t>b) Brandschutzmeldezentrale 2 loop, Auton. 72 Stunden</t>
  </si>
  <si>
    <t>Optischer Wärmemultisensormelder</t>
  </si>
  <si>
    <t>a) Optischer Wärmemultisensormelder mit Trenner</t>
  </si>
  <si>
    <t>Druckknopfmelder, durch Glasbruch</t>
  </si>
  <si>
    <t>a) Manueller Drücker mit Schutzscheibe und mit Strenner</t>
  </si>
  <si>
    <t>Randalarmaußensirene</t>
  </si>
  <si>
    <t>a) Aussensirene</t>
  </si>
  <si>
    <t>Engineering für Feuermeldeanlage</t>
  </si>
  <si>
    <t>VORGEFERTIGTE SCHÄCHTE</t>
  </si>
  <si>
    <t>Unbewehrte Betonschächte, rechteckig</t>
  </si>
  <si>
    <t>Schacht, wasserdicht 0,10 bar</t>
  </si>
  <si>
    <t xml:space="preserve">ELEKTRISCHE LEITUNGEN, ÖFFENTLICHE BELEUCHTUNG </t>
  </si>
  <si>
    <t>Mastenfundamente</t>
  </si>
  <si>
    <t>Blockfundament aus Beton, Festigkeitsklasse C 20/25</t>
  </si>
  <si>
    <t>a) Abmessungen L/B/H: 60/60/70cm Rohr D = 25 cm</t>
  </si>
  <si>
    <t>b) Abmessungen L/B/H: 80/80/100cm Rohr D = 30 cm</t>
  </si>
  <si>
    <t>Beleuchtungmasten</t>
  </si>
  <si>
    <t xml:space="preserve">Konischer Masten, nahtlos </t>
  </si>
  <si>
    <t>d) H über 4,00 m und bis 6 m, verzinkt</t>
  </si>
  <si>
    <t>f) H über 6,00 m und bis 10 m, verzinkt</t>
  </si>
  <si>
    <t>Zylindrischer Ausleger, nahtlos</t>
  </si>
  <si>
    <t>b) Auslegung bis 2,00 m, verzinkt</t>
  </si>
  <si>
    <t>ANLAGEN UND ELEKTRISCHE EINRICHTUNGEN</t>
  </si>
  <si>
    <t>MS-Schrank</t>
  </si>
  <si>
    <t>a) QMT für kabine CE1</t>
  </si>
  <si>
    <t>b) QMT für kabine CE2</t>
  </si>
  <si>
    <t>c) QMT für kabine CE3</t>
  </si>
  <si>
    <t>Transformator 20/0.4kV</t>
  </si>
  <si>
    <t>a) Leistung 400kVA</t>
  </si>
  <si>
    <t>b) Leistung 500kVA</t>
  </si>
  <si>
    <t>c) Leistung 630kVA</t>
  </si>
  <si>
    <t>d) Leistung 1600kVA</t>
  </si>
  <si>
    <t>Muffe für einpolige Kabel MS für Innen, bis 30kV, bis 95 mm2</t>
  </si>
  <si>
    <t>Muffe für einpolige kabel MS für spannungen bis 20 kV, bis 150 mm2</t>
  </si>
  <si>
    <t>NS-Schrank</t>
  </si>
  <si>
    <t>a) Schrank QGEN für kabine CE1</t>
  </si>
  <si>
    <t>b) Schrank QGEN für kabine CE2</t>
  </si>
  <si>
    <t>c) Schrank QGEN für kabine CE3</t>
  </si>
  <si>
    <t>d) Schrank QILL-N für kabine CE1</t>
  </si>
  <si>
    <t>e) Schrank QILL-N für kabine CE2</t>
  </si>
  <si>
    <t>f) Schrank QILL-N für kabine CE3</t>
  </si>
  <si>
    <t>g) Schrank QILL-UPS für kabine CE1</t>
  </si>
  <si>
    <t>h) Schrank QILL-UPS für kabine CE2</t>
  </si>
  <si>
    <t>i) Schrank QILL-UPS für kabine CE3</t>
  </si>
  <si>
    <t>j) Schrank QVEN+QCV für kabine CE1</t>
  </si>
  <si>
    <t>k) Schrank QVEN+QCV für kabine CE2</t>
  </si>
  <si>
    <t>l) Schrank QVEN+QCV für kabine CE3</t>
  </si>
  <si>
    <t>m) Schrank QUPS-A für kabine CE1</t>
  </si>
  <si>
    <t>n) Schrank QUPS-A für kabine CE2</t>
  </si>
  <si>
    <t>o) Schrank QUPS-A für kabine CE3</t>
  </si>
  <si>
    <t>p) Schrank QUPS-B für kabine CE1</t>
  </si>
  <si>
    <t>q) Schrank QUPS-B für kabine CE2</t>
  </si>
  <si>
    <t>r) Schrank QUPS-B für kabine CE3</t>
  </si>
  <si>
    <t>s) Schrank QAUX für kabine CE1</t>
  </si>
  <si>
    <t>t) Schrank QAUX für kabine CE2</t>
  </si>
  <si>
    <t>u) Schrank QAUX für kabine CE3</t>
  </si>
  <si>
    <t>v) Schrank QSIG für kabine CE1</t>
  </si>
  <si>
    <t>w) Schrank QSIG für kabine CE2</t>
  </si>
  <si>
    <t>x) Schrank QSIG für kabine CE3</t>
  </si>
  <si>
    <t>y) Schrank QVR für kabine CE1 e CE2</t>
  </si>
  <si>
    <t>z) Schrank QSLA</t>
  </si>
  <si>
    <t>aa) Schrank QN</t>
  </si>
  <si>
    <t>ab) Schrank QF</t>
  </si>
  <si>
    <t>Automatische Blindleistungskompensation Schrank QRIF</t>
  </si>
  <si>
    <t>a) Leistung 50 kVAR</t>
  </si>
  <si>
    <t>b) Leistung 63 kVAR</t>
  </si>
  <si>
    <t>c) Leistung 75 kVAR</t>
  </si>
  <si>
    <t>Feuerwehr Steuerungen Schrank QVVF</t>
  </si>
  <si>
    <t>Zubehör für Kabine</t>
  </si>
  <si>
    <t>Notstromaggregaten und unterbrechungslose Stromversorgung</t>
  </si>
  <si>
    <t>Notstromaggregaten 800 kVA</t>
  </si>
  <si>
    <t>Unterbrechungslose Stromversorgung UPS-A</t>
  </si>
  <si>
    <t>a) Leistung 80 kVA</t>
  </si>
  <si>
    <t>b) Leistung 100 kVA</t>
  </si>
  <si>
    <t>c) Leistung 120 kVA</t>
  </si>
  <si>
    <t>Unterbrechungslose Stromversorgung UPS-B</t>
  </si>
  <si>
    <t>a) Leistung 2 kVA</t>
  </si>
  <si>
    <t>b) Leistung 6 kVA</t>
  </si>
  <si>
    <t>Einbruchschutz</t>
  </si>
  <si>
    <t>Einbruchmeldezentrale CAI</t>
  </si>
  <si>
    <t>Eingabetastatur</t>
  </si>
  <si>
    <t xml:space="preserve">Magnetischer Kontakt </t>
  </si>
  <si>
    <t>Externe Sirene Einbruchsicherung</t>
  </si>
  <si>
    <t>Beleuchtungsanlagen</t>
  </si>
  <si>
    <t>Led Beleuchtungskörper für Tunnel</t>
  </si>
  <si>
    <t>a) Leistung 60W</t>
  </si>
  <si>
    <t>b) Leistung 450W</t>
  </si>
  <si>
    <t>c) Leistung 300W</t>
  </si>
  <si>
    <t>d) Leistung 155W</t>
  </si>
  <si>
    <t>e) Leistung 80W</t>
  </si>
  <si>
    <t>f) Leistung 45W</t>
  </si>
  <si>
    <t>Leuchtdichtesensor mit externem Fühler</t>
  </si>
  <si>
    <t>Trägerfrequenz-Steuermodul für Beleuchtungskörpers</t>
  </si>
  <si>
    <t>Steuerzentrale für Trägerfrequenzen</t>
  </si>
  <si>
    <t>Steuermodul mit Filterdrosseln für Trägerfrequenzen</t>
  </si>
  <si>
    <t>Ethernet Konverter für Trägerfrequenzen</t>
  </si>
  <si>
    <t>Software zur Fernverwaltung für Trägerfrequenzanlage</t>
  </si>
  <si>
    <t>Client Software zur Fernverwaltung der Trägerfrequenzen</t>
  </si>
  <si>
    <t>Technik, Abnahme und Schulung für Trägerfrequenzsystem</t>
  </si>
  <si>
    <t>Led Beleuchtungskörper für Notrufnische 2x12W</t>
  </si>
  <si>
    <t>Led Beleuchtungskörper für Fluchtweg 66.5W</t>
  </si>
  <si>
    <t>Led Beleuchtungskörper für Ausgang der Fluchtweg 98W</t>
  </si>
  <si>
    <t>Industrieleuchtgerät aus Polykarbonat</t>
  </si>
  <si>
    <t>a) mit Leuchtstofflampe 1x36W</t>
  </si>
  <si>
    <t>b) mit Leuchtstofflampe 2x36W</t>
  </si>
  <si>
    <t>Led Beleuchtungskörper für die Straßenbeleuchtung 80W</t>
  </si>
  <si>
    <t>Signalisationsanlage</t>
  </si>
  <si>
    <t>Leuchtschild Notausgang mit Distanzangabe</t>
  </si>
  <si>
    <t>Einseitiges Leuchtschild Haltenbucht</t>
  </si>
  <si>
    <t xml:space="preserve">                                  a) Einseitiges Leuchtschild Haltenbucht</t>
  </si>
  <si>
    <t xml:space="preserve">                                  b) Einseitiges Leuchtschild Ankündigung Haltenbucht mit Distanzangabe</t>
  </si>
  <si>
    <t xml:space="preserve">                                  c) Zweiseitiges Leuchtschild Notruf + Feuerlöscher + Hydrant</t>
  </si>
  <si>
    <t xml:space="preserve">                                  d) Zweiseitiges Leuchtschild Notrufe + Feuerlöscher</t>
  </si>
  <si>
    <t xml:space="preserve">                                  e) Zweiseitiges Leuchtschild Notrufe</t>
  </si>
  <si>
    <t xml:space="preserve">                                  f) Zweiseitiges Leuchtschild Notausgang</t>
  </si>
  <si>
    <t>LED-Signalisierungssystem für den Notausgang</t>
  </si>
  <si>
    <t>Wechselsignal mit Lampen</t>
  </si>
  <si>
    <t>Verkehrsampeln</t>
  </si>
  <si>
    <t>Beidseitige LED-Markierungsleuchte</t>
  </si>
  <si>
    <t>Beidseitige, Doppelstrahl-LED-Markierungsleuchte</t>
  </si>
  <si>
    <t>Versorgungssystem für LED-Markierungsleuchten mit 4 Ausgängen zu 2,5 A</t>
  </si>
  <si>
    <t>Lüftungsanlage</t>
  </si>
  <si>
    <t>Strahlventilator mit reversibler Förderrichtung</t>
  </si>
  <si>
    <t>Anlage zur Vibrationskontrolle bis 6 Strahlventilatoren</t>
  </si>
  <si>
    <t xml:space="preserve">Kassette feuerfest mit Steckdose / Stecker mit Dekontaktor für Trennung Ventilator </t>
  </si>
  <si>
    <t>Ventilator für überdruck der Filterzonen in den Fluchtwegen</t>
  </si>
  <si>
    <t>Druckentlastungsklappe</t>
  </si>
  <si>
    <t>Brandschutzklappe</t>
  </si>
  <si>
    <t>Messanlage CO und Trübsicht</t>
  </si>
  <si>
    <t>Anlage zur Luftlängsgeschwindigkeitsmessung</t>
  </si>
  <si>
    <t>Klimaanlage</t>
  </si>
  <si>
    <t>Auswerfer Einbauraum Aussengeräte für Kabine CE1</t>
  </si>
  <si>
    <t>Auswerfer Traforaum für Kabine CE1</t>
  </si>
  <si>
    <t>Auswerfer Traforaum für Kabine CE2</t>
  </si>
  <si>
    <t>Auswerfer Traforaum für Kabine CE3</t>
  </si>
  <si>
    <t>Split System Einheit Typ 1</t>
  </si>
  <si>
    <t>Split System Einheit Typ 2</t>
  </si>
  <si>
    <t>Split System Einheit Typ 3</t>
  </si>
  <si>
    <t>Elektrischer Heizlüfter für Brandschutzzentrale</t>
  </si>
  <si>
    <t>Luftbewegungskanalisation</t>
  </si>
  <si>
    <t>Filterzelle aus synthetischem Medium</t>
  </si>
  <si>
    <t>Rück/Fortluftgitter</t>
  </si>
  <si>
    <t>a) Abmessungen 250x250 mm</t>
  </si>
  <si>
    <t>b) Abmessungen 400x400 mm</t>
  </si>
  <si>
    <t>c) Abmessungen 500x500 mm</t>
  </si>
  <si>
    <t>d) Abmessungen 600x600 mm</t>
  </si>
  <si>
    <t>e) Abmessungen 1000x500 mm</t>
  </si>
  <si>
    <t>f) Abmessungen 1000x800 mm</t>
  </si>
  <si>
    <t>Hydrantennetz</t>
  </si>
  <si>
    <t>Brandschutz Wasserüberdrucksystem UNI EN 12845</t>
  </si>
  <si>
    <t>Automatische Hebungsstation</t>
  </si>
  <si>
    <t>Wassereinrichtung in der Brandschutzzentrale</t>
  </si>
  <si>
    <t>Oberflurhydrant für Aussenaufstellung DN80</t>
  </si>
  <si>
    <t>Oberflurhydrant für Aussenaufstellung DN100</t>
  </si>
  <si>
    <t>Einrichtung Hydrantennische</t>
  </si>
  <si>
    <t>Einrichtung Hydrant bei den Portalen</t>
  </si>
  <si>
    <t>Hydrantendämmung</t>
  </si>
  <si>
    <t>Löschzuganschlussaggregat UNI 10779</t>
  </si>
  <si>
    <t>Einrichtung Abfluss Hydrantennetz</t>
  </si>
  <si>
    <t>Abwasserbeckenanlage</t>
  </si>
  <si>
    <t>Pegelmessgeber</t>
  </si>
  <si>
    <t>Fertigstellung Ausrüstung Abwasserbecken</t>
  </si>
  <si>
    <t>Schieber Durchmesser 250mm</t>
  </si>
  <si>
    <t>Kontrolleinheit für Thermischer Linienmelder mit einer Länge bis zu 4000 m</t>
  </si>
  <si>
    <t>Thermischer Linienmelder</t>
  </si>
  <si>
    <t>Tragseil aus Edelstahl AISI 316</t>
  </si>
  <si>
    <t>Engineering, Programmierung und Abnahme des linearen Brandmeldesystems</t>
  </si>
  <si>
    <t>Überwachung</t>
  </si>
  <si>
    <t>Fixe Farbbildkamera</t>
  </si>
  <si>
    <t>Dome Farbbildkamera</t>
  </si>
  <si>
    <t>CCTV-Knoten für bis zu 6 Filmkameras</t>
  </si>
  <si>
    <t>Station CCTV-Anlage Kabine CE2</t>
  </si>
  <si>
    <t>Engineering, Dokumentation und Abnahme der CCTV-Anlage</t>
  </si>
  <si>
    <t>Verkehrskontrolle</t>
  </si>
  <si>
    <t>Induktionsschleife zur Verkehrsdatenerfassung und -analyse</t>
  </si>
  <si>
    <t>Datenverarbeitungssystem für die Verkehrskontrollanlage mit Induktionsschleifen</t>
  </si>
  <si>
    <t>Datenverarbeitungszentrale der Induktionsschleifen für die Besetzung des Rastparkplatzes</t>
  </si>
  <si>
    <t>Gelenk Handbetriebene Barriere mit Lampen</t>
  </si>
  <si>
    <t>Portal zur Höhenkontrolle mit Lichtprofilbegrenzern</t>
  </si>
  <si>
    <t>Notrufsystem</t>
  </si>
  <si>
    <t>SOS-Schrank mit Box für Feuerlöscher</t>
  </si>
  <si>
    <t>SOS-Schrank ohne Box für Feuerlöscher</t>
  </si>
  <si>
    <t>Engineering, Programmierung und Abnahme der SOS-Anlage</t>
  </si>
  <si>
    <t>Lautsprechanlage</t>
  </si>
  <si>
    <t>Verwaltungszentrale</t>
  </si>
  <si>
    <t>Tonverstärker 480 W</t>
  </si>
  <si>
    <t>Überwachtes Mikrophon für allgemeine Rufe</t>
  </si>
  <si>
    <t>Nicht überwachtes Mikrophon 4 Zonen + allgemein</t>
  </si>
  <si>
    <t>Lautsprecher 10W EN 54-24</t>
  </si>
  <si>
    <t>Kommunikation und Leittechnik - Überwachung</t>
  </si>
  <si>
    <t>Überwachungsschrank mit SPS master/slave</t>
  </si>
  <si>
    <t>Überwachungsschrank ohne SPS master/slave</t>
  </si>
  <si>
    <t>Remote-I/O-Station zur Verw. der Signale der techn. Standorte im Tunnel</t>
  </si>
  <si>
    <t>Engineering des gesamten Überwachungssystems, Softwareentwicklung</t>
  </si>
  <si>
    <t>Aktualisierung der in der abgelegenen Überwachungszentrale eingebauten Software</t>
  </si>
  <si>
    <t>Kommunikationseinheit zum Remote Kontrollzentrum mit GPRS Router</t>
  </si>
  <si>
    <t>FAT, Test, Abnahmen und Inbetriebnahme des Überwachungssystems</t>
  </si>
  <si>
    <t>Brandtests</t>
  </si>
  <si>
    <t>Summa der BAUMEISTERARBEITEN</t>
  </si>
  <si>
    <t>Summe der SCHLOSSERARBEITEN</t>
  </si>
  <si>
    <t>Summe der ELEKTROANLAGEN</t>
  </si>
  <si>
    <t xml:space="preserve">Summe der ELEKTRISCHE LEITUNGEN, ÖFFENTLICHE BELEUCHTUNG </t>
  </si>
  <si>
    <t>Summe der VORGEFERTIGTE SCHÄCHTE</t>
  </si>
  <si>
    <t>Summe der ANLAGEN UND ELEKTRISCHE EINRICHTUNGEN</t>
  </si>
  <si>
    <t>KOSTEN FÜR DIE SICHERHEIT</t>
  </si>
  <si>
    <t>Bauhütte, einsetzbar als Umkleideraum, Schlafraum, Büro, mit einfacher Beleuchtungsanlage und Steckdosen, mit Anschluss an das Strom-, Wasser- und Abwassernetz. Lieferung und Einbau, inbegriffen die Fundamente, der Aufbau und der Abbau am Ende der Arbeiten.</t>
  </si>
  <si>
    <t>Pau.</t>
  </si>
  <si>
    <t>Bauhütte, einsetzbar als Umkleideraum, Schlafraum, Büro, mit einfacher Beleuchtungsanlage und Steckdosen, mit Anschluss an das Strom-, Wasser- und Abwassernetz. Miete, Verwaltung, Wartung und Reinhaltung während der gesamten Dauer der Arbeiten.</t>
  </si>
  <si>
    <t xml:space="preserve">Einrichtung einer Bauhütte als Büro, Umkleideraum, vollständiges Lager der Einrichtung, mit einfacher Beleuchtungsanlage und Steckdosen, komplett mit allen Anschlüssen, geliefert und eingebaut inbegriffen der Fundamente, Auf- und Abbau am Ende. </t>
  </si>
  <si>
    <t xml:space="preserve">Vorgefertigte Elemente, ausgestattet mit einem Steh-WC, chemisch mit periodischer Leerung, mit einer kleinen Abflusswanne, homologiert laut Gesetzesnorm, inbegriffen die periodischen Entleerungsgebühren, Instandhaltung, Reinigung und alles weitere notwendige für eine richtige hygienische Führung, geliefert und eingebaut inbegriffen der Fundamente, Auf- und Abbau am Ende.  </t>
  </si>
  <si>
    <t>Bauhütte zur ärztlichen Versorgung, mit Waschbecken, WC, Elektroheizung, medizinische Hilfsmittel und Untersuchungstisch, Wasser-, Kanal- und Stromanschlüsse. Lieferung und Einbau, inbegriffen die Fundamente, der Aufbau und der Abbau am Ende der Arbeiten.</t>
  </si>
  <si>
    <t>Bauhütte für die Lagerung von Werkzeugen und Materialien. Lieferung und Auslegung auf ausgerüstetem Gelände. Montage und Abbau am Schluss.</t>
  </si>
  <si>
    <t xml:space="preserve">Warnzeichen aus Metallblech, Dreieck, Seitenlänge bis 60 cm. Lieferung und Montage. </t>
  </si>
  <si>
    <t xml:space="preserve">Warnzeichen aus Metallblech, Quadrat, Seitenlänge bis 60 cm. Lieferung und Montage. </t>
  </si>
  <si>
    <t xml:space="preserve">Warnzeichen aus Metallblech, kreisförmig, Durchmesser bis 60 cm. Lieferung und Montage. </t>
  </si>
  <si>
    <t>Warnzeichen aus Metallblech, rechteckig, bis 50x33 cm. Lieferung und Montage.</t>
  </si>
  <si>
    <t xml:space="preserve">Innenbeleuchtetes Verkehrszeichen auf Alu-Aufstellvorrichtung, rechteckig bis 50 x 33 cm. Lieferung und Montage. </t>
  </si>
  <si>
    <t xml:space="preserve">Verzinkte Metallrohrmasten Durchmesser 48 mm für Verkehrszeichen, montiert auf Betonsockel, bis 3.00 m Länge. </t>
  </si>
  <si>
    <t xml:space="preserve">Verzinkte Eisenständer als Aufstellvorrichtung für Verkehrszeichen bis 80 cm Seitenlänge, Lieferung. </t>
  </si>
  <si>
    <t>Halterungen aus verzinktem Eisen, fahnenartige Befestigung von Verkehrszeichen, montiert mit Dübeln.</t>
  </si>
  <si>
    <t xml:space="preserve">Baustellenhinweisschilder aus Metallblech, 2.00x1.00 m, geliefert und aufgestellt. </t>
  </si>
  <si>
    <t>Container zur Lagerung von Gasflaschen (Druckgas). Auf- und Abbau und Leihgebühr.</t>
  </si>
  <si>
    <t>Wasserundurchlässige Plane als Witterungsschutz der Depots.</t>
  </si>
  <si>
    <t>Metallbehälter zur Aufnahme von Grabungsmaterial/Bauschutt. Leihgebühr.</t>
  </si>
  <si>
    <t xml:space="preserve">Isolierschuhe in Naturgummi, Schutzwir-kung erprobt bei 20.000 V. Lieferung </t>
  </si>
  <si>
    <t>Bügelbrille mit Seitenaufsatz zum Schutz vor Verletzungen durch Gegenstände oder Flüssigkeit. Lieferung.</t>
  </si>
  <si>
    <t xml:space="preserve">Gesichtsschutz für Lichtbogenschweißung. Lieferung. </t>
  </si>
  <si>
    <t>Wegwerf-Schutzmasken für Quarzstaub, Schweißstaub- und rauch. Lieferung.</t>
  </si>
  <si>
    <t xml:space="preserve">Automatische Atemgeräte, eine Erste-Hilfe-Sauerstoffflasche für Erste Hilfe bestehend aus: Umhänggurt, 3-Liter Flasche, 20 Mpa, Reduzierventil, MAnometer, Sauerstoffspender, Maske. </t>
  </si>
  <si>
    <t>Schutzhandschuhe gegen mechanische Beanspruchung. Lieferung</t>
  </si>
  <si>
    <t xml:space="preserve">Dielektrische Fingerhandschuhe, 5000 V geprüft. Lieferung </t>
  </si>
  <si>
    <t>Kälteschutzhandschuhe. Lieferung</t>
  </si>
  <si>
    <t xml:space="preserve">Arbeits-Overall zum Schutz der Haut. Lieferung </t>
  </si>
  <si>
    <t>Ganzkörper-Overall, feuer- und hitzefest oder thermisch für Rettungsdienst, mit Kapuze und Sichtblende, Schuhwerk und Handschuhen.</t>
  </si>
  <si>
    <t xml:space="preserve">Gefütterte, wasserundurchlässige Windjacken zum Schutz vor Unwetter. Lieferung </t>
  </si>
  <si>
    <t>Undurchlässige Hose- Witterungsschutz. Lieferung</t>
  </si>
  <si>
    <t xml:space="preserve">Vollständige Sturzsicherungsausrüstungen, bestehend aus: Sicherheitsgeschirr, Seil mit Durchmesser 16 mm, Länge 200 cm, Durchlaufvorrichtung und Verankerung in Arbeitsposition; Notseil Durchmesser 12 mm, Länge 100/200 cm, mit doppeltem Karabinerhaken und Energieableiter; Seil Durchmesser 16 mm, Länge 10 m, mit Kausche; Packsack. </t>
  </si>
  <si>
    <t xml:space="preserve">Lieferung und Montage von homologierteM Feuerlöscher Typ A, B, C, zu 5 kg, einschließlich regelmäßiger Kontrolle, Montage auf Wandbügel und Hinweiszeichen. </t>
  </si>
  <si>
    <t>Feuerlöscher auf Rollen mit Druckpulver. Ladung 30 kg, Klasse BCE, inklusive regelmäßige Kontrolle.</t>
  </si>
  <si>
    <t>Schutzsperren für die externen elektrischen Freileitungen, bestehend aus entsprechenden Brettern auf Holzstützen, geeignet um die Leitungen vor durch Baumaschinen verursachten Stössen und der Versetzung der Materialien durch Baukräne zu schützen. Höhe der Stützen bis 6 m, Achsenabstand bis 3 m, Schutz bis circa 1 m.</t>
  </si>
  <si>
    <t xml:space="preserve">Isolierschutz der Elektrokabel wandbefestigt oder mit Kabelschelle, bestehend aus Kabelmantel oder Kupelln aus Fiberglas mit Deckel; Abmessungen bis 80 mm. </t>
  </si>
  <si>
    <t>Kennzeichnung von unterirdischen Leitungen (Verlauf und Tiefe) mit Holzpflöcken und farbigen Absperrbändern und Hinweiszeichen an den Enden in Abständen unter 20 Lfm.</t>
  </si>
  <si>
    <t xml:space="preserve">Stationäre Beleuchtung mit Elektrolampen, die auf Zäunen oder Ähnlichem aufgesetzt werden, in höchstens 6 Lfm Entfernung, inklusive Verbindungs- und Anschlußleitung. </t>
  </si>
  <si>
    <t>Notleuchten für Bauhütten mit Pufferbatterie, Wandanschluß an die bestehende Leitung.</t>
  </si>
  <si>
    <t>Scheinwerfer für Außenbeleuchtung mit Lampe bis 300 Watt, montiert auf Metallmast, Höhe 3 m, inklusive Anschluß an Verteiler am Mastfuß.</t>
  </si>
  <si>
    <t xml:space="preserve">Mobile Beleuchtungsanlagen auf dreibeinigem Stativ, Zufuhr 24 V, Zufuhrkabel 20 m Länge Typ H07RN-F, mobile Steckdose, Glühlampe 200 W. </t>
  </si>
  <si>
    <t>Einzelleuchten, dicht, mit Batterie.</t>
  </si>
  <si>
    <t>Polyäthylen-Aufbewahrungsbehälter für Lebensmittel zu 50 l, mit Hahn, zur Trinkwasserversorgung bei Tunnelarbeiten.</t>
  </si>
  <si>
    <t>Erste Prüfung der Hebegeräte.</t>
  </si>
  <si>
    <t>Periodische Prüfungen der Hebegeräte (jährlich).</t>
  </si>
  <si>
    <t>Vierteljährliche Überprüfungen Taue und Ketten Hebegeräte.</t>
  </si>
  <si>
    <t>Transportables Motor-Notstromaggregat, inklusive wöchentliche Betriebsfunktionsüberprüfung, Lasten für Betrieb, Treibstoff und Verschleißmaterial.</t>
  </si>
  <si>
    <t xml:space="preserve">4 Meter lange Metall-Sprossenleiter mit rutschsicherern Gummifüßen, montiert mit Befestigung an der Auflagefläche und am Endpunkt. </t>
  </si>
  <si>
    <t>Gewöhnliches Geländer, zur Gänze aus Holz, inklusive Feststellvorrichtung, ggf. Winddrehsicherung. Inklusive Auf- und Abbau. 3 mal wiederzuverwenden.</t>
  </si>
  <si>
    <t>Zeitweiliges Geländer auf Wegen, Stegen, Gerüsten, Schalungen, Lehrgerüsten, Strukturen zum Schutz vor Abstrutz ins Leere; Realisierung mit Widerlager aus Eisen und Holzbretter, fixiert mit Dübeln oder Schraubzwingen. Auf- und Abbau.</t>
  </si>
  <si>
    <t xml:space="preserve">Rollgerüste für Fertiggestelle auf Rädern, Abmessungen Grundriß 1.20x2.00m, inklusive Transport, Auf- und Abbau, mit Arbeitsfläche in 3 m Höhe. </t>
  </si>
  <si>
    <t xml:space="preserve">Baustellenabsperrung zum Schutz und zur Verhinderung des Zuganges an Außenstehende, geformt aus einzelnen Elementen aufgespannt mit Stahlrohr und Gitter und mit einem Untersatzsockel oder im Boden verankert. Es muss eine Mindesthöhe von 2.00 m realisiert werden und die Absperrung ist in Funktion zu halten oder dem Verlauf der Baustelle anzupassen. Für die Dauer der Baustelle und Entfernung derselben am Ende. </t>
  </si>
  <si>
    <t xml:space="preserve">Absperrung ausgeführt mit gelochtem Plastiknetz, gehalten von runden Stangen mit einem Durchmesser von 20 mm, mit einem Abstand von 1 m im Boden hineingestoßen oder auf Gleitwänden vom Typ New Jersey montiert, zur Abgrenzung der verschiedenen Baustellen. Mit einer Höhe bis zu 2 m, inbegriffen der Aufbau und der nachfolgende Abbau.   </t>
  </si>
  <si>
    <t xml:space="preserve">Absperrung eines Baustellenbereiches mittels Kunststoff-Gleitwänden Typ New Jersey. </t>
  </si>
  <si>
    <t>Gummikegel mit Brechungsindex 2 (Befolgung der Strassenverkehrsordnung, Fig. II 396). Einschliesslich allfälligen Verlusten und/oder Beschädigungen. Höhe des Kegels 50 cm mit 3 lichtbrechenden Bändern.</t>
  </si>
  <si>
    <t>Einfahrtstor, aus Metallrohren, wie sie für Gerüste verwendet werden, geschweißt, mit Metallgitter oder Einschnittblech verkleidet, Montage mit rostsicherer Kaltverschweißung.</t>
  </si>
  <si>
    <t>Verbandskasten.</t>
  </si>
  <si>
    <t>Erste-Hilfe-Kasten.</t>
  </si>
  <si>
    <t>Verbandskasten für Arbeiten Untertage.</t>
  </si>
  <si>
    <t>Spezifische Gesundheitsvisiten in Anbetracht des Aufgabenbereiches. Je Visite, in den erforderlichen Abständen.</t>
  </si>
  <si>
    <t xml:space="preserve">Bereitstellung von Funkgeräten, Leistung ca. 5 W, betriebsbereit gehalten. </t>
  </si>
  <si>
    <t xml:space="preserve">Batteriebetriebene Warnsirene, Mastbefestigung, inklusive Anschluß ans Stromnetz. </t>
  </si>
  <si>
    <t>Tragbare Warnleuchten für Absperrungen oder Absperrschranken oder Verkehrszeichen, auch Blinkleuchten, batteriegespeist, mindestens 16 Stunden durchgehende Betriebsleistung. Inklusive Austauschen und Aufladen der Batterie.</t>
  </si>
  <si>
    <t xml:space="preserve">Koordinierungssitzung mit dem technischen Leiter der Arbeiten, den Bauführer, 2 Firmen. In Betracht gezogen werden monatlich 2 Sitzungen mit einer Dauer von jeweils 2 Stunden. </t>
  </si>
  <si>
    <t xml:space="preserve">Anwesenheit auf der Baustelle eines Verantwortlichen der Arbeiten der Baufirma bei der Kontrolle des Sicherheitskoordinators während der Ausführung der Arbeiten. In Betracht gezogen wird 2 einstündige Kontrolle pro Woche. </t>
  </si>
  <si>
    <t>Wöchentliche Ausfüllung des Arbeitsprogrammes der erledigten und der zu erledigenden Arbeiten. In Betracht gezogen wird 2 Stunde die Woche.</t>
  </si>
  <si>
    <t xml:space="preserve">Lieferung von feuerfesten Decken. </t>
  </si>
  <si>
    <t>Signalisierung der Bauarbeiten durch Streckenfahrdienstleiter.</t>
  </si>
  <si>
    <t>Summe KOSTEN FÜR DIE SICHERHEIT</t>
  </si>
  <si>
    <t xml:space="preserve">
Kosten für die Sicherheit</t>
  </si>
  <si>
    <t>Summe der HEIZUNGSANLAGEN UND KÜHLANLAGEN</t>
  </si>
  <si>
    <t>23.02.S.508.6.3
SS.508 Val Sarentino - Rettifica e gallerie km 3,000-7,800 - 3° Stralcio di progetto - Impianti tecnici</t>
  </si>
  <si>
    <t>23.02.S.508.6.3
S.S. 508 Sarntal - Ausbau und Tunnel  Km 3,000 - 7,800 - 3. Projektauszug - Technische Anlagen</t>
  </si>
  <si>
    <t xml:space="preserve">Recinzione di protezione di aree di pertinenza del cantiere e per impedire l'accesso agli estranei, formata da singoli elementi intelaiati con tubo in acciaio e rete e con zoccoli di basamento oppure infissi nel terreno, da realizzare con altezza minima m 2.00, da mantenere in funzione ed adeguare secondo l'andamento del cantiere per la durata del cantiere ed infine da rimuovere. </t>
  </si>
  <si>
    <t xml:space="preserve">Delimitazione di zone di cantiere mediante contenitori in plastica tipo New Jersey. </t>
  </si>
  <si>
    <t xml:space="preserve">Attrezzature complete anticaduta costituita da: imbragatura di sicurezza; fune con diametro 16 mm, lunghezza 200 cm, con dispositivo di scorrimento e ancoraggio in posizione di lavoro; fune di servizio diametro 12 mm, lunghezza 100/200 cm, con doppio moschettone e dissipatore di energia; fune diametro 16 mm, lunghezza 10 m redanciata; sacca di custodia. </t>
  </si>
  <si>
    <t xml:space="preserve">Illuminazione fissa con lampade elettriche posate su recinzioni o simili poste a distanza non superiore a 6m, compresa linea di collegamento e allacciamento. </t>
  </si>
  <si>
    <t>Lampade individuali stagne a batteria.</t>
  </si>
  <si>
    <t>Scatola di derivazione sporgente, in materiale plastico antiurto e autoestinguente</t>
  </si>
  <si>
    <t>Contatto magnetico</t>
  </si>
  <si>
    <t>Impianto misura CO ed opacità</t>
  </si>
  <si>
    <t>Impianto misura velocità dell'aria in galleria</t>
  </si>
  <si>
    <t>Lanterne semaforiche</t>
  </si>
  <si>
    <t>Trasmettitore di livello</t>
  </si>
  <si>
    <t>Completamento attrezzatura vasca reflui</t>
  </si>
  <si>
    <t>Segnalazione di linee interrate (percorso e profondità) con picchetti di legno e bandella colorata e cartelli alle estremità e con intervalli non superiori a 20 ml.</t>
  </si>
  <si>
    <t>Lampade emergenza per baraccamenti con batteria tampone, collegata a linea esistente a parete.</t>
  </si>
  <si>
    <t>Fari per illuminazione di esterni con lampada fino a 300 Watt, dato in opera su palo metallico di altezza m 3, compreso allacciamento alla scatola di derivazione a base palo.</t>
  </si>
  <si>
    <t xml:space="preserve">Apparecchi di illuminazione trasportabile sostenuto da treppiede, alimentazione 24 V, cavo di alimentazione della lunghezza di m 20, tipo H07RN-F, spina mobile, lampada 200 W. </t>
  </si>
  <si>
    <t>Recipienti in polietilene per alimenti da 50 lt, con rubinetto, per fornitura di acqua potabile nei lavori in galleria.</t>
  </si>
  <si>
    <t>Prima verifica apparecchi di sollevamento.</t>
  </si>
  <si>
    <t>Verifiche periodiche apparecchi di sollevamento (annuale).</t>
  </si>
  <si>
    <t>Verifiche trimestrali funi e catene apparecchi di sollevamento.</t>
  </si>
  <si>
    <t xml:space="preserve">Motogeneratore elettrico di emergenza trasportabile, compresi verifica del funzionamento una volta alla settimana, oneri per il funzionamento, carburante e materiale di consumo. </t>
  </si>
  <si>
    <t xml:space="preserve">Scale metalliche a pioli della lunghezza di m 4, con piedi in gomma anti-sdrucciolo, data in opera con fissaggio alla base ed al punto di arrivo. </t>
  </si>
  <si>
    <t>Parapetto normale completamente in legno, compresi fermapiede, eventuali controventi. Compreso montaggio e smontaggio per tre reimpieghi.</t>
  </si>
  <si>
    <t xml:space="preserve">Trabattello a telai prefabbricati su ruote, della dimensione in pianta di m 1,20x2,00, compreso trasporto, montaggio e smontaggio, con piano di lavoro a quota 3 m. </t>
  </si>
  <si>
    <t>Parapetto provvisorio installato su andatoie, passerelle, ponteggi, casseforme, centine, strutture a protezione delle cadute nel vuoto; realizzato con piedritti in ferro e tavole in legno, fissato mediante tasselli o viti a morsetto. Montaggio e smontaggio.</t>
  </si>
  <si>
    <t>Recinzione realizzata con rete plastica stampata, sostenuta da ferri tondi diametro mm 20, infissi nel terreno a distanza di m 1 o montata su elementi tipo New Jersey utilizzato per la delimitazione dei vari cantieri. con altezza fino a 2 m, compreso montaggio in opera e successiva rimozione.</t>
  </si>
  <si>
    <t>Cancello carrabile realizzato con tubo tipo ponteggio, a lavorazione saldata, rivestito con rete metallica o lamiera grecata, con una ripresa antiruggine, in opera.</t>
  </si>
  <si>
    <t>Pacchetti di medicazione.</t>
  </si>
  <si>
    <t>Cassette di pronto soccorso.</t>
  </si>
  <si>
    <t>Cassette di medicazione per lavori in sotterraneo.</t>
  </si>
  <si>
    <t>Forniture di coperte antifiamma</t>
  </si>
  <si>
    <t xml:space="preserve">Cartelli segnalatori in lamiera metallica, formato triangolare, lato fino a 60 cm. Fornitura e posa. </t>
  </si>
  <si>
    <t xml:space="preserve">Cartelli segnalatori in lamiera metallica, formato quadrato, lato fino a 60 cm. Fornitura e posa. </t>
  </si>
  <si>
    <t xml:space="preserve">Cartelli segnalatori in lamiera metallica, formato rotondo, diametro fino a 60 cm. Fornitura e posa. </t>
  </si>
  <si>
    <t xml:space="preserve">Cartelli segnalatori in lamiera metallica, formato rettangolare, fino a 50x33 cm. Fornitura e posa. </t>
  </si>
  <si>
    <t xml:space="preserve">Pali metallici tubolari zincati diametro 48 mm per cartello segnalatore, in opera con plinti in cls., fino a m 3,00 di lunghezza. </t>
  </si>
  <si>
    <t xml:space="preserve">Cavalletti in ferro zincato per sostegno segnali stradali fino a 80 cm di lato. Fornitura. </t>
  </si>
  <si>
    <t xml:space="preserve">Staffe in ferro zincato a bandiera per segnali stradali, data in opera con tasselli. </t>
  </si>
  <si>
    <t>Cartelli di segnalazione cantiere in lamiera metallica, 2.00x1.00m, fornito e posto in opera.</t>
  </si>
  <si>
    <t>Telo impermeabile per la protezione dei depositi contro le intemperie</t>
  </si>
  <si>
    <t>Cassone metallico per contenimento di materiali di scavo/macerie. Nolo.</t>
  </si>
  <si>
    <t>Scarpe isolanti in gomma naturale provate a 20000 V. Fornitura.</t>
  </si>
  <si>
    <t>Occhiali a stanghette e ripari laterali per la protezione dalla proiezione di oggetti e/o da getti, schizzi. Fornitura.</t>
  </si>
  <si>
    <t>Schermi facciali per saldatura ad arco. Fornitura.</t>
  </si>
  <si>
    <t>Mascherine monouso per polveri di quarzo e fumi di saldatura. Fornitura.</t>
  </si>
  <si>
    <t>Autorespiratore monobombola per pronto intervento, costituito da: braga a tracolla, bombola lt 3 e 20 Mpa, riduttore di pressione, manometro, erogatore, maschera.</t>
  </si>
  <si>
    <t>Guanti contro le aggressioni meccaniche. Fornitura.</t>
  </si>
  <si>
    <t>Guanti dielettrici a cinque dita provati a 5000 V. Fornitura.</t>
  </si>
  <si>
    <t>Guanti per la protezione dal freddo. Fornitura.</t>
  </si>
  <si>
    <t>Tute da lavoro per la protezione dell’epidermide. Fornitura.</t>
  </si>
  <si>
    <t>Tute complete antifiamma e anticalore o termica per soccorritori, completa di cappuccio con visiera, calzari, guanti.</t>
  </si>
  <si>
    <t>Giacconi imbottiti per la protezione dalle intemperie. Fornitura.</t>
  </si>
  <si>
    <t>PREZZI ELEMENTARI</t>
  </si>
  <si>
    <t>IMPIANTI ELETTRICI</t>
  </si>
  <si>
    <t>01.00.00.00</t>
  </si>
  <si>
    <t>15.00.00.00</t>
  </si>
  <si>
    <t>87.00.00.00</t>
  </si>
  <si>
    <t>87.10.10.05</t>
  </si>
  <si>
    <t>Sirena di allarme autoalimentata installata su palo, compreso collegamento alla rete elettrica.</t>
  </si>
  <si>
    <t>IMPIANTI E APPARECCHIATURE</t>
  </si>
  <si>
    <t>a) dimensioni 100x100x50 mm</t>
  </si>
  <si>
    <t>b) dimensioni 110x150x70 mm</t>
  </si>
  <si>
    <t>h</t>
  </si>
  <si>
    <t>m</t>
  </si>
  <si>
    <t>kg</t>
  </si>
  <si>
    <t>LINEE ELETTRICHE, ILLUMINAZIONE PUBBLICA</t>
  </si>
  <si>
    <t>Pantaloni impermeabili per la protezione dalle intemperie. Fornitura.</t>
  </si>
  <si>
    <t xml:space="preserve">Estintori carrellati a polvere pressurizzata. Carica Kg 30, classe BCE, comprese verifiche periodiche. </t>
  </si>
  <si>
    <t>Ripari in materiale isolante a protezione di cavi elettrici posati a parete, o fascettati su tesato, realizzati con guaine o coppelle in vetroresina con coperchio dimensioni fino a 80 mm.</t>
  </si>
  <si>
    <t>f) H oltre 6,00 m e fino a 10 m, zincato</t>
  </si>
  <si>
    <t>01.01.04.01</t>
  </si>
  <si>
    <t>Operaio di 5. livello</t>
  </si>
  <si>
    <t>01.01.04.04</t>
  </si>
  <si>
    <t>Operaio di 2. livello</t>
  </si>
  <si>
    <t>02.00.00.00</t>
  </si>
  <si>
    <t>OPERE DA IMPRESARIO COSTRUTTORE</t>
  </si>
  <si>
    <t>02.02.03.01</t>
  </si>
  <si>
    <t>Scavo di sbancamento</t>
  </si>
  <si>
    <t>a) con mezzo meccanico</t>
  </si>
  <si>
    <t>m3</t>
  </si>
  <si>
    <t>02.04.01.02</t>
  </si>
  <si>
    <t>Casseratura laterale per fondazioni</t>
  </si>
  <si>
    <t>a) per struttura superficiale S1</t>
  </si>
  <si>
    <t>02.04.10.01</t>
  </si>
  <si>
    <t>Conglomerato cementizio per sottofondi</t>
  </si>
  <si>
    <t>e) classe C 25/30</t>
  </si>
  <si>
    <t>02.05.01.01</t>
  </si>
  <si>
    <t>Acciaio in barre da cemento armato</t>
  </si>
  <si>
    <t>c) acciaio in barre ad aderenza migliorata, B450C</t>
  </si>
  <si>
    <t>03.00.00.00</t>
  </si>
  <si>
    <t>OPERE DA FABBRO</t>
  </si>
  <si>
    <t>Porta tagliafuoco in acciaio</t>
  </si>
  <si>
    <t>03.06.03.01</t>
  </si>
  <si>
    <t>b) 1 battente, luce muratura 900x2000 mm, REI 120'</t>
  </si>
  <si>
    <t>03.06.01.01</t>
  </si>
  <si>
    <t>Porta in lamiera profilata d'acciaio</t>
  </si>
  <si>
    <t>03.06.03.02</t>
  </si>
  <si>
    <t>Sovrapprezzo per riquadro-spioncino</t>
  </si>
  <si>
    <t>b) specchiatura da 400x300 mm (LxH), REI 120'</t>
  </si>
  <si>
    <t>*02.21.01.01</t>
  </si>
  <si>
    <t>03.02.02.01</t>
  </si>
  <si>
    <t>Grigliato a maglia quadra in acciaio, con piatti portanti e piatti di collegamento</t>
  </si>
  <si>
    <r>
      <t>d) maglia 33x33mm, (34,27 kg/m</t>
    </r>
    <r>
      <rPr>
        <vertAlign val="superscript"/>
        <sz val="10"/>
        <rFont val="Arial Narrow"/>
        <family val="2"/>
      </rPr>
      <t>2</t>
    </r>
    <r>
      <rPr>
        <sz val="10"/>
        <rFont val="Arial Narrow"/>
        <family val="2"/>
      </rPr>
      <t>)</t>
    </r>
  </si>
  <si>
    <t>03.10.03.02</t>
  </si>
  <si>
    <t>Chiudiporta aereo, con meccanismo a ingranaggio</t>
  </si>
  <si>
    <t>b) per porte con battenti fino a 1400 mm di larghezza</t>
  </si>
  <si>
    <t>03.10.04.01</t>
  </si>
  <si>
    <t>Maniglione antipanico munito di marcatura CE</t>
  </si>
  <si>
    <t>b) per anta battente fino a 1280 mm di larghezza</t>
  </si>
  <si>
    <t>*03.12.01.01</t>
  </si>
  <si>
    <t>Pareti REI 120 per zona filtro via di fuga</t>
  </si>
  <si>
    <t>Parete in cartongesso per locale tecnico via di fuga</t>
  </si>
  <si>
    <t>15.04.03.01</t>
  </si>
  <si>
    <t>Tubi in polietilene PE-HD, flessibile, autoestinguente, corrugati e lisci all'interno</t>
  </si>
  <si>
    <t>f) Diametro nominale 110 mm</t>
  </si>
  <si>
    <t>87.05.05.10</t>
  </si>
  <si>
    <t>Fondazione monolitica in conglomerato cementizio C 20/25</t>
  </si>
  <si>
    <t>b) dimensioni L/B/H: 80/80/100cm tubo D = 30 cm</t>
  </si>
  <si>
    <t>Palo conico non saldato</t>
  </si>
  <si>
    <t>87.10.70.05</t>
  </si>
  <si>
    <t>Braccio cilindrico non saldato</t>
  </si>
  <si>
    <t>b) sbraccio fino a 2,00 m, zincato</t>
  </si>
  <si>
    <t>77.00.00.00</t>
  </si>
  <si>
    <t>POZZETTI PREFABBRICATI</t>
  </si>
  <si>
    <t>77.06.01.01</t>
  </si>
  <si>
    <t>c) 50 x 50 cm</t>
  </si>
  <si>
    <t>Pozzetto, a tenuta d'acqua 0,10 bar</t>
  </si>
  <si>
    <t>cm</t>
  </si>
  <si>
    <t>15.05.04.01</t>
  </si>
  <si>
    <t>o) linea FG7OM1 0,6/1KV 1x240 mm2</t>
  </si>
  <si>
    <t>m2</t>
  </si>
  <si>
    <t>15.05.04.02</t>
  </si>
  <si>
    <t>b) linea FG7OM1 0,6/1KV 2x2,5 mm2</t>
  </si>
  <si>
    <t>15.05.04.03</t>
  </si>
  <si>
    <t>15.05.04.04</t>
  </si>
  <si>
    <t>a) linea FG7OM1 0,6/1KV 3x1,5 mm2</t>
  </si>
  <si>
    <t>c) linea FG7OM1 0,6/1KV 3x4 mm2</t>
  </si>
  <si>
    <t>b) linea FG7OM1 0,6/1KV 3x2,5 mm2</t>
  </si>
  <si>
    <t>h) linea FG7OM1 0,6/1KV 3,5x35 mm2</t>
  </si>
  <si>
    <t>b) linea FG7OM1 0,6/1KV 4x2,5 mm2</t>
  </si>
  <si>
    <t>f) linea FG7OM1 0,6/1KV 4x16 mm2</t>
  </si>
  <si>
    <t>g) linea FG7OM1 0,6/1KV 4x25 mm2</t>
  </si>
  <si>
    <t>15.05.04.05</t>
  </si>
  <si>
    <t>b) linea FG7OM1 0,6/1KV 5x2,5 mm2</t>
  </si>
  <si>
    <t>c) linea FG7OM1 0,6/1KV 5x4 mm2</t>
  </si>
  <si>
    <t>15.05.03.01</t>
  </si>
  <si>
    <t>15.05.03.02</t>
  </si>
  <si>
    <t>15.05.03.03</t>
  </si>
  <si>
    <t>15.05.03.04</t>
  </si>
  <si>
    <t>15.05.03.05</t>
  </si>
  <si>
    <t>Cavi in fibra ottica</t>
  </si>
  <si>
    <t>15.20.05.03</t>
  </si>
  <si>
    <t>i) cavo in fibra monomodale 9/125, 6x1 fibra, OS2</t>
  </si>
  <si>
    <t>k) cavo in fibra monomodale 9/125, 12x1 fibra, OS2</t>
  </si>
  <si>
    <t>15.05.05.02</t>
  </si>
  <si>
    <t>b) linea FTG10OM1 0,6/1KV 2x2,5 mm2</t>
  </si>
  <si>
    <t>15.05.05.03</t>
  </si>
  <si>
    <t>b) linea FTG10OM1 0,6/1KV 3x2,5 mm2</t>
  </si>
  <si>
    <t>g) linea FTG10OM1 0,6/1KV 3x25 mm2</t>
  </si>
  <si>
    <t>f) linea FTG10OM1 0,6/1KV 3x16 mm2</t>
  </si>
  <si>
    <t>15.05.05.04</t>
  </si>
  <si>
    <t>d) linea FTG10OM1 0,6/1KV 4x6 mm2</t>
  </si>
  <si>
    <t>15.05.05.05</t>
  </si>
  <si>
    <t>c) linea FTG10OM1 0,6/1KV 5x4 mm2</t>
  </si>
  <si>
    <t>d) linea FTG10OM1 0,6/1KV 5x6 mm2</t>
  </si>
  <si>
    <t>e) linea FTG10OM1 0,6/1KV 5x10 mm2</t>
  </si>
  <si>
    <t>a) linea FTG10OM1 0,6/1KV 4x1,5 mm2</t>
  </si>
  <si>
    <t>15.05.01.01</t>
  </si>
  <si>
    <t>f) linea N07V-K 1x16 mm2</t>
  </si>
  <si>
    <t>h) linea N07V-K 1x35 mm2</t>
  </si>
  <si>
    <t>j) linea N07V-K 1x70 mm2</t>
  </si>
  <si>
    <t>k) linea N07V-K 1x95 mm2</t>
  </si>
  <si>
    <t>l) linea N07V-K 1x120 mm2</t>
  </si>
  <si>
    <t>15.05.11.22</t>
  </si>
  <si>
    <t>Cavo dati di categoria 5E a 4 coppie schermate</t>
  </si>
  <si>
    <t>15.14.01.01</t>
  </si>
  <si>
    <t>Dispersore continuo in nastro o corda</t>
  </si>
  <si>
    <t>15.29.02.01</t>
  </si>
  <si>
    <t>Cavo scaldante con rivestimento in PVC, potenza di riscaldamento ca. 20 W/m</t>
  </si>
  <si>
    <t>15.05.11.25</t>
  </si>
  <si>
    <t>Cavo bus schermato 2x2x0,8 mm2 con guaina in PVC</t>
  </si>
  <si>
    <t>a) linea FG7OH2M1 0,6/1KV 2x1,5 mm2</t>
  </si>
  <si>
    <t>b) linea FG7OH2M1 0,6/1KV 3x1,5 mm2</t>
  </si>
  <si>
    <t>c) linea FG7OH2M1 0,6/1KV 4x1,5 mm2</t>
  </si>
  <si>
    <t>d) linea FG7OH2M1 0,6/1KV 12x1,5 mm2</t>
  </si>
  <si>
    <t>*m) linea N07V-K 1x150 mm2</t>
  </si>
  <si>
    <t>Cavo per impianti di sicurezza LS0H 450/750V 2x1 mm2</t>
  </si>
  <si>
    <t>*15.05.12.01</t>
  </si>
  <si>
    <t>15.05.11.11</t>
  </si>
  <si>
    <t>*15.05.13.01</t>
  </si>
  <si>
    <t>*15.05.14.01</t>
  </si>
  <si>
    <t>*15.05.15.01</t>
  </si>
  <si>
    <t>Cavo multipolare a 10 coppie per impianti telefonici con guaina isolante in PVC</t>
  </si>
  <si>
    <t>Cavo multipolare a 2 coppie per impianti telefonici con guaina isolante in PVC</t>
  </si>
  <si>
    <t>*15.05.17.01</t>
  </si>
  <si>
    <t>15.14.02.01</t>
  </si>
  <si>
    <t>Piastra collettrice per il raccordo tra il dispersore di terra e le linee principali di terra</t>
  </si>
  <si>
    <t>a) piastra fino a 15 derivazioni</t>
  </si>
  <si>
    <t>ONERI PER LA SICUREZZA</t>
  </si>
  <si>
    <t>*15.05.11.26</t>
  </si>
  <si>
    <t>*03.13.01.01</t>
  </si>
  <si>
    <t>Staffa in acciaio zincato per fissaggio palo illuminazione</t>
  </si>
  <si>
    <t>d) linea FG7OM1 0,6/1KV 4x6 mm2</t>
  </si>
  <si>
    <t>Pareti REI 120 per nicchie SOS</t>
  </si>
  <si>
    <t>*03.14.01.01</t>
  </si>
  <si>
    <t>*03.12.01.02</t>
  </si>
  <si>
    <t>*03.12.01.03</t>
  </si>
  <si>
    <t>Pareti in cartongesso</t>
  </si>
  <si>
    <t>02.02.00.00</t>
  </si>
  <si>
    <t>Movimenti di terra</t>
  </si>
  <si>
    <t>Opere in conglomerato cementizio armato e non armato</t>
  </si>
  <si>
    <t>02.04.00.00</t>
  </si>
  <si>
    <t>02.05.00.00</t>
  </si>
  <si>
    <t>Acciaio per c. a.</t>
  </si>
  <si>
    <t>*02.21.00.00</t>
  </si>
  <si>
    <t>03.02.00.00</t>
  </si>
  <si>
    <t>Chiusini, grigliati</t>
  </si>
  <si>
    <t>03.06.00.00</t>
  </si>
  <si>
    <t>Porte</t>
  </si>
  <si>
    <t>03.10.00.00</t>
  </si>
  <si>
    <t>Ferramenta particolare</t>
  </si>
  <si>
    <t>Pareti</t>
  </si>
  <si>
    <t>*03.12.00.00</t>
  </si>
  <si>
    <t>*03.13.00.00</t>
  </si>
  <si>
    <t>Staffe</t>
  </si>
  <si>
    <t>15.04.00.00</t>
  </si>
  <si>
    <t>Sistemi di posa</t>
  </si>
  <si>
    <t>Linee</t>
  </si>
  <si>
    <t>15.05.00.00</t>
  </si>
  <si>
    <t>15.14.00.00</t>
  </si>
  <si>
    <t>Impianto di terra</t>
  </si>
  <si>
    <t>15.20.00.00</t>
  </si>
  <si>
    <t>Impianto per rete trasmissione dati</t>
  </si>
  <si>
    <t>Riscaldamento elettrico</t>
  </si>
  <si>
    <t>15.29.00.00</t>
  </si>
  <si>
    <t>77.06.00.00</t>
  </si>
  <si>
    <t>Pozzetti in conglomerato cementizio non armato, rettangolari</t>
  </si>
  <si>
    <t>87.05.00.00</t>
  </si>
  <si>
    <t>87.10.00.00</t>
  </si>
  <si>
    <t>Fondazioni per pali</t>
  </si>
  <si>
    <t>Pali di illuminazione</t>
  </si>
  <si>
    <t>Baraccamento per uso spogliatoio, dormitorio, uffici con impianti semplici di illuminazione e prese elettriche, con allacciamento alle linee di alimentazione e di scarico. Fornitura e posa in opera compreso fondazione, montaggio e smontaggio finale. (N.3 baracche)</t>
  </si>
  <si>
    <t>Baraccamento per uso spogliatoio, dormitorio, uffici con impianti semplici di illuminazione e prese elettriche, con allacciamento alle linee di alimentazione e di scarico. Nolo, gestione, manutenzione e pulizia per la durata complessiva dei lavori.</t>
  </si>
  <si>
    <t xml:space="preserve">Allestimento di baracca di cantiere per uso ufficio, spogliatoio, deposito completa di arredo, con impianto semplice di illuminazione e prese elettriche, completa di tutti gli allacciamenti, fornita e posta in opera compreso fondazione, montaggio e smontaggio finale. </t>
  </si>
  <si>
    <t>Elementi prefabbricati contenente un wc alla turca di tipo chimico a svuotamento periodico, completo di vaschetta di scarico, omologato a norma di legge, compreso gli oneri di svuotamento periodico, manutenzione, pulizia e quant'altro necessario per la corretta gestione igienica, fornita e posta in opera compreso fondazione, montaggio e smontaggio finale.</t>
  </si>
  <si>
    <t>Baraccamento ad uso camera di medicazione, con lavabo, wc, riscaldamento elettrico, presidi medici chirurgici e lettino. Collegamento idrico, fognatura, elettrico. Fornitura e posa in opera compreso fondazione, montaggio e smontaggio finale.</t>
  </si>
  <si>
    <t>Cartelli segnalatori luminescenti su supporto in alluminio, formato rettangolare fino a cm 50x33. Fornitura e posa.</t>
  </si>
  <si>
    <t>Container per deposito bombole gas compressi. Montaggio e smontaggio finale.</t>
  </si>
  <si>
    <t>Barriere di protezione per linee elettriche esterne aeree realizzate mediante apposite strutture di tavole su pali di sostegno in legno idonee a proteggere le linee da urti derivanti dall'azione di macchine operatrici o da movimentazione di carichi appesi a gru. Pali altezza fino a 6 m, interasse fino a 3 m, protezione fino ad altezza 1 m circa.</t>
  </si>
  <si>
    <t>Coni in gomma con rifrangenza di classe 2 (in osservanza del Regolamento di attuazione del Codice della strada, fig.II 396). Compreso eventuali perdite e/o danneggiamenti. Altezza del cono pari a 50 cm, con 3 fasce rifrangenti</t>
  </si>
  <si>
    <t>Disponibilità di apparecchi ricetrasmettitori della potenza di circa 5W mantenuti in condizione di utilizzo</t>
  </si>
  <si>
    <t>Segnalazione di lavori con operatore (moviere)</t>
  </si>
  <si>
    <t xml:space="preserve">Fornitura e posa di estintori omologati Tipo A, B, C, comprese verifiche periodiche, da 5 Kg, posato su staffa a parete e cartello indicatore. </t>
  </si>
  <si>
    <t>Accertamenti sanitari specifici previsti in relazione alle attività svolte. Per accertamento, secondo le periodicità necessarie.</t>
  </si>
  <si>
    <t>Illuminazione mobile di recinzioni o barriere o di segnali, con lampade anche ad intermittenza, alimentate a batteria con autonomia non inferiore a 16 ore di funzionamento continuo. Compresa sostituzione e ricarica batterie.</t>
  </si>
  <si>
    <t xml:space="preserve">Riunioni di coordinamento con il direttore tecnico dei lavori, capocantiere, 2 imprese. Considerando 2 ogni mese per una durata di 2 ore ciascuna. </t>
  </si>
  <si>
    <t>Assistenza alla visita del coordinatore della sicurezza  in fase di esecuzione in cantiere da parte di un responsabile dei lavori per l'impresa. Considerando una visita di 2 ore ogni settimana.</t>
  </si>
  <si>
    <t>Compilazione settimanale del programma lavori svolti e da svolgere. Considerando 2 ore a settimana.</t>
  </si>
  <si>
    <t>Quadri MT e trasformatori</t>
  </si>
  <si>
    <t>*97.00.00.00</t>
  </si>
  <si>
    <t>*97.00.00.01</t>
  </si>
  <si>
    <t>*97.00.00.02</t>
  </si>
  <si>
    <t>*97.00.00.04</t>
  </si>
  <si>
    <t>*97.00.00.05</t>
  </si>
  <si>
    <t>*97.00.00.06</t>
  </si>
  <si>
    <t>*97.00.00.07</t>
  </si>
  <si>
    <t>*97.00.00.08</t>
  </si>
  <si>
    <t>*97.00.00.09</t>
  </si>
  <si>
    <t>*97.00.00.10</t>
  </si>
  <si>
    <t>*97.00.00.11</t>
  </si>
  <si>
    <t>*97.00.00.12</t>
  </si>
  <si>
    <t>*97.00.00.13</t>
  </si>
  <si>
    <t>*97.00.00.14</t>
  </si>
  <si>
    <t>*97.00.00.15</t>
  </si>
  <si>
    <t>*97.00.00.16</t>
  </si>
  <si>
    <t>*97.00.00.17</t>
  </si>
  <si>
    <t>*97.00.00.18</t>
  </si>
  <si>
    <t>*97.00.00.19</t>
  </si>
  <si>
    <t>*97.00.00.20</t>
  </si>
  <si>
    <t>*97.00.00.21</t>
  </si>
  <si>
    <t>*97.00.00.22</t>
  </si>
  <si>
    <t>*97.00.00.23</t>
  </si>
  <si>
    <t>*97.00.00.24</t>
  </si>
  <si>
    <t>*97.00.00.25</t>
  </si>
  <si>
    <t>*97.00.00.26</t>
  </si>
  <si>
    <t>*97.00.00.27</t>
  </si>
  <si>
    <t>*97.00.00.28</t>
  </si>
  <si>
    <t>*97.00.00.29</t>
  </si>
  <si>
    <t>*97.00.00.30</t>
  </si>
  <si>
    <t>*97.00.00.31</t>
  </si>
  <si>
    <t>*97.00.00.32</t>
  </si>
  <si>
    <t>*97.00.00.33</t>
  </si>
  <si>
    <t>*97.00.00.34</t>
  </si>
  <si>
    <t>*97.00.00.35</t>
  </si>
  <si>
    <t>*97.00.00.36</t>
  </si>
  <si>
    <t>*97.00.00.37</t>
  </si>
  <si>
    <t>*97.00.00.38</t>
  </si>
  <si>
    <t>*97.00.00.39</t>
  </si>
  <si>
    <t>*97.00.00.40</t>
  </si>
  <si>
    <t>*97.00.00.41</t>
  </si>
  <si>
    <t>*97.00.00.42</t>
  </si>
  <si>
    <t>*97.00.00.43</t>
  </si>
  <si>
    <t>*97.00.00.44</t>
  </si>
  <si>
    <t>*97.00.00.45</t>
  </si>
  <si>
    <t>*97.00.00.46</t>
  </si>
  <si>
    <t>*97.00.00.47</t>
  </si>
  <si>
    <t>*97.00.00.48</t>
  </si>
  <si>
    <t>*97.00.00.49</t>
  </si>
  <si>
    <t>*97.00.00.50</t>
  </si>
  <si>
    <t>*97.00.00.51</t>
  </si>
  <si>
    <t>*97.00.00.52</t>
  </si>
  <si>
    <t>*97.00.00.53</t>
  </si>
  <si>
    <t>*97.00.00.54</t>
  </si>
  <si>
    <t>*97.00.00.55</t>
  </si>
  <si>
    <t>*97.00.00.56</t>
  </si>
  <si>
    <t>*97.00.00.57</t>
  </si>
  <si>
    <t>*97.00.00.58</t>
  </si>
  <si>
    <t>*97.00.00.59</t>
  </si>
  <si>
    <t>*97.00.00.60</t>
  </si>
  <si>
    <t>*97.00.00.61</t>
  </si>
  <si>
    <t>*97.00.00.62</t>
  </si>
  <si>
    <t>*97.00.00.63</t>
  </si>
  <si>
    <t>*97.00.00.65</t>
  </si>
  <si>
    <t>*97.00.00.66</t>
  </si>
  <si>
    <t>*97.00.00.67</t>
  </si>
  <si>
    <t>Quadri BT</t>
  </si>
  <si>
    <t>Gruppi elettrogeni e gruppi di continuità</t>
  </si>
  <si>
    <t>*15.14.03.01</t>
  </si>
  <si>
    <t>Morsetti di giunzione bifilari</t>
  </si>
  <si>
    <t>15.04.11.01</t>
  </si>
  <si>
    <t>Canali in lamiera zincata</t>
  </si>
  <si>
    <t>d) Canale in acciaio elettrozincato, 200x50/75 mm</t>
  </si>
  <si>
    <t>15.04.11.02</t>
  </si>
  <si>
    <t>d) dimensioni (bxh) 200x50/75 mm</t>
  </si>
  <si>
    <t>b) Canale in acciaio elettrozincato, 100x50/75 mm</t>
  </si>
  <si>
    <t>Passerella portacavi in acciaio inox AISI 316L 200x75mm</t>
  </si>
  <si>
    <t>*15.04.11.05</t>
  </si>
  <si>
    <t>Impianto illuminazione</t>
  </si>
  <si>
    <t>*03.14.00.00</t>
  </si>
  <si>
    <t>Lamiere</t>
  </si>
  <si>
    <t>Impianto di segnaletica</t>
  </si>
  <si>
    <t>Impianto di ventilazione</t>
  </si>
  <si>
    <t>Impianto di climatizzazione</t>
  </si>
  <si>
    <t>Impianto rete idranti</t>
  </si>
  <si>
    <t>Impianto vasche reflui</t>
  </si>
  <si>
    <t>Impianto rivelamento incendi</t>
  </si>
  <si>
    <t>Impianto videosorveglianza</t>
  </si>
  <si>
    <t>Impianto controllo traffico</t>
  </si>
  <si>
    <t>Impianto SOS</t>
  </si>
  <si>
    <t>Impianto diffusione sonora</t>
  </si>
  <si>
    <t>Impianto telecontrollo e supervisione</t>
  </si>
  <si>
    <t>Terminale unipolare per cavi MT fino a 30kV, fino a 95 mm2</t>
  </si>
  <si>
    <t>*91.01.00.00</t>
  </si>
  <si>
    <t>*91.01.01.01</t>
  </si>
  <si>
    <t>*91.01.02.01</t>
  </si>
  <si>
    <t>*91.01.03.01</t>
  </si>
  <si>
    <t>*91.02.00.00</t>
  </si>
  <si>
    <t>*91.03.00.00</t>
  </si>
  <si>
    <t>*91.04.00.00</t>
  </si>
  <si>
    <t>*91.05.00.00</t>
  </si>
  <si>
    <t>*91.06.00.00</t>
  </si>
  <si>
    <t>*91.07.00.00</t>
  </si>
  <si>
    <t>*91.08.00.00</t>
  </si>
  <si>
    <t>*91.09.00.00</t>
  </si>
  <si>
    <t>*91.10.00.00</t>
  </si>
  <si>
    <t>*91.11.00.00</t>
  </si>
  <si>
    <t>*91.12.00.00</t>
  </si>
  <si>
    <t>*91.13.00.00</t>
  </si>
  <si>
    <t>*91.14.00.00</t>
  </si>
  <si>
    <t>*91.15.00.00</t>
  </si>
  <si>
    <t>*91.16.00.00</t>
  </si>
  <si>
    <t>*91.02.01.01</t>
  </si>
  <si>
    <t>*91.01.03.02</t>
  </si>
  <si>
    <t>Giunto unipolare per cavi MT fino a 20kV, fino a 150 mm2</t>
  </si>
  <si>
    <t>Centralina antintrusione CAI</t>
  </si>
  <si>
    <t>*91.03.01.01</t>
  </si>
  <si>
    <t>Gruppo elettrogeno 800 kVA</t>
  </si>
  <si>
    <t>*91.03.02.01</t>
  </si>
  <si>
    <t>Tastiera per inserimento impianto antintrusione</t>
  </si>
  <si>
    <t>15.08.00.00</t>
  </si>
  <si>
    <t>Attacchi per impianti di illuminazione</t>
  </si>
  <si>
    <t>Punto luce deviato con deviatori unipolari 10-16 A in esecuzione a vista</t>
  </si>
  <si>
    <t>15.08.01.12</t>
  </si>
  <si>
    <t>a) Punto luce deviato con 1 derivazione lampada</t>
  </si>
  <si>
    <t>15.04.02.01</t>
  </si>
  <si>
    <t>Tubi rigidi in PVC liscio, autoestinguente</t>
  </si>
  <si>
    <t>a) diametro nominale 25 mm - 750 N</t>
  </si>
  <si>
    <t>c) diametro nominale 40 mm - 750 N</t>
  </si>
  <si>
    <t>Cassette di derivazione in PVC antiurto, autoestinguente</t>
  </si>
  <si>
    <t>15.04.08.21</t>
  </si>
  <si>
    <t>b) Dimensioni (bxhxp) 100/120x80/100x50/70 mm</t>
  </si>
  <si>
    <t>15.06.06.01</t>
  </si>
  <si>
    <t>15.06.00.00</t>
  </si>
  <si>
    <t>Quadri elettrici e apparecchiature da quadro</t>
  </si>
  <si>
    <t>Quadri elettrici per servizio specifico o particolare</t>
  </si>
  <si>
    <t>e) Quadretto rosso RAL 3000 con vetro e pulsante</t>
  </si>
  <si>
    <t>15.10.00.00</t>
  </si>
  <si>
    <t>Impianti forza motrice</t>
  </si>
  <si>
    <t>15.10.01.05</t>
  </si>
  <si>
    <t>Punto presa di corrente bipolare 10 A in esecuzione a vista</t>
  </si>
  <si>
    <t>a) Punto presa con 1 presa 2x10A+T</t>
  </si>
  <si>
    <t>15.08.01.02</t>
  </si>
  <si>
    <t>Punto luce interrotto con interruttore unipolare 10-16 A in esecuzione a vista</t>
  </si>
  <si>
    <t>a) Punto luce interrotto con 1 derivazione lampada</t>
  </si>
  <si>
    <t>15.10.02.11</t>
  </si>
  <si>
    <t>Assemblaggio, installazione e collegamento di quadretto prese di tipo industriale</t>
  </si>
  <si>
    <t>c) quadretto prese da parete IP55</t>
  </si>
  <si>
    <t>15.20.03.01</t>
  </si>
  <si>
    <t>a) attacco presa dati RJ45, cat. 6 U/UTP/ 100MHz</t>
  </si>
  <si>
    <t>13.02.00.00</t>
  </si>
  <si>
    <t>13.00.00.00</t>
  </si>
  <si>
    <t>IMPIANTI DI RISCALDAMENTO E REFRIGERAZIONE</t>
  </si>
  <si>
    <t>Impianto di combustione e di scarico dei prodotti di combustione ed accessori</t>
  </si>
  <si>
    <t>13.02.09.03</t>
  </si>
  <si>
    <t>Estintore portatile completo di manometro di controllo</t>
  </si>
  <si>
    <t>a) 6 kg di polvere</t>
  </si>
  <si>
    <t>Impianto antintrusione</t>
  </si>
  <si>
    <t>Sirena esterna per impianto antintrusione</t>
  </si>
  <si>
    <t>15.08.01.36</t>
  </si>
  <si>
    <t>Punto di comando per attacco luce con comando centralizzato</t>
  </si>
  <si>
    <t>h) Punto di comando con rilevatore di movimento</t>
  </si>
  <si>
    <t>15.45.00.00</t>
  </si>
  <si>
    <t>Centrale rivelazione incendio analogica</t>
  </si>
  <si>
    <t>Impianto rivelazione incendi</t>
  </si>
  <si>
    <t>b) Centrale rivelazione incendi 2 loop, auton. 72 h</t>
  </si>
  <si>
    <t>15.45.01.02</t>
  </si>
  <si>
    <t>15.45.02.05</t>
  </si>
  <si>
    <t>Rivelatore puntiforme multisensore ottico termico</t>
  </si>
  <si>
    <t>a) Rivelatore multisensore ottico termico con isolatore</t>
  </si>
  <si>
    <t>15.45.03.01</t>
  </si>
  <si>
    <t>Pulsante manuale a rottura vetro</t>
  </si>
  <si>
    <t>a) Pulsante manuale a rottura vetro, con isolatore</t>
  </si>
  <si>
    <t>Sirena esterna allarme incendio</t>
  </si>
  <si>
    <t>15.45.05.02</t>
  </si>
  <si>
    <t>a) Sirena esterna</t>
  </si>
  <si>
    <t>15.20.05.01</t>
  </si>
  <si>
    <t>Sistema di cablaggio e di permutazione per impianto trasmissione dati in fibra ottica</t>
  </si>
  <si>
    <t>b) tecnica ST con 12 bussole</t>
  </si>
  <si>
    <t>c) tecnica ST con 24 bussole</t>
  </si>
  <si>
    <t>*j) tipo compatto con 6+6 bussole</t>
  </si>
  <si>
    <t>*k) tipo compatto con 12+12 bussole</t>
  </si>
  <si>
    <t>15.20.01.02</t>
  </si>
  <si>
    <t>k) armadio a rack da pavimento, 42 unità</t>
  </si>
  <si>
    <t>15.20.05.04</t>
  </si>
  <si>
    <t>a) attacco presa dati tipo ST duplex , lungh. max20m</t>
  </si>
  <si>
    <t>Certificazione -verifica di qualità e di ricerca di malfunzioni - di tratta in fibra ottica</t>
  </si>
  <si>
    <t>15.20.05.05</t>
  </si>
  <si>
    <t>Baracca per deposito attrezzature e materiali. Fornitura e posa su area attrezzata. Montaggio e smontaggio finale</t>
  </si>
  <si>
    <t>*91.05.01.01</t>
  </si>
  <si>
    <t>Delineatore luminoso a LED bifacciale</t>
  </si>
  <si>
    <t>Delineatore luminoso a LED bifacciale a doppia emissione</t>
  </si>
  <si>
    <t>Sistema di alimentazione per delineatori a LED a 4 uscite indipendenti da 2,5 A</t>
  </si>
  <si>
    <t>*15.04.06.01</t>
  </si>
  <si>
    <t>Tubo in acciaio inox diam. 40mm</t>
  </si>
  <si>
    <t>Modulo di controllo con bobine filtro per onde convogliate</t>
  </si>
  <si>
    <t>Software di telegestione per impianto a onde convogliate</t>
  </si>
  <si>
    <t>Sensore di luminanza, con una sonda esterna</t>
  </si>
  <si>
    <t>Modulo di controllo apparecchio illuminante a onde convogliate</t>
  </si>
  <si>
    <t>Centrale di gestione per onde convogliate</t>
  </si>
  <si>
    <t>Convertitore Ethernet per onde convogliate</t>
  </si>
  <si>
    <t>Software client per telegestione onde convogliate</t>
  </si>
  <si>
    <t>Ingegneria, collaudo e formazione sistema a onde convogliate</t>
  </si>
  <si>
    <t>*91.05.02.01</t>
  </si>
  <si>
    <t>*91.05.02.02</t>
  </si>
  <si>
    <t>*91.05.02.03</t>
  </si>
  <si>
    <t>*91.05.02.04</t>
  </si>
  <si>
    <t>*91.05.02.05</t>
  </si>
  <si>
    <t>*91.05.02.06</t>
  </si>
  <si>
    <t>*91.05.02.07</t>
  </si>
  <si>
    <t>*91.05.02.08</t>
  </si>
  <si>
    <t>*91.05.03.01</t>
  </si>
  <si>
    <t>*91.05.03.03</t>
  </si>
  <si>
    <t>Apparecchio illuminante a led per uscite vie di fuga 98W</t>
  </si>
  <si>
    <t>Apparecchio illuminante a led per vie di fuga 66.5W</t>
  </si>
  <si>
    <t>Apparecchio illuminante a led per nicchie SOS 2x12W</t>
  </si>
  <si>
    <t>*91.05.04.01</t>
  </si>
  <si>
    <t>*91.05.05.01</t>
  </si>
  <si>
    <t>*91.07.01.01</t>
  </si>
  <si>
    <t>Apparecchio illuminante a led per illuminazione stradale 80W</t>
  </si>
  <si>
    <t>Cassetta di derivazione tagliafuoco con presa/spina con decontattore</t>
  </si>
  <si>
    <t>*91.07.01.02</t>
  </si>
  <si>
    <t>*91.07.01.03</t>
  </si>
  <si>
    <t>*91.07.02.01</t>
  </si>
  <si>
    <t>Serranda tagliafuoco</t>
  </si>
  <si>
    <t>*91.07.02.02</t>
  </si>
  <si>
    <t>*91.07.02.03</t>
  </si>
  <si>
    <t>Ventilatore per pressurizzazione delle zone filtro delle vie di fuga</t>
  </si>
  <si>
    <t>Serranda di regolazione della pressione</t>
  </si>
  <si>
    <t>*91.07.03.01</t>
  </si>
  <si>
    <t>*91.07.03.02</t>
  </si>
  <si>
    <t>Estrattore vano installazione unità esterne per cabina CE1</t>
  </si>
  <si>
    <t>Estrattore locale trafo per cabina CE1</t>
  </si>
  <si>
    <t>Estrattore locale trafo per cabina CE2</t>
  </si>
  <si>
    <t>d) H oltre 4,00 m e fino a 6 m, zincato</t>
  </si>
  <si>
    <t>a) dimensioni L/B/H: 60/60/70cm tubo D = 25 cm</t>
  </si>
  <si>
    <t>Estrattore locale trafo per cabina CE3</t>
  </si>
  <si>
    <t xml:space="preserve">Unità split system tipo 1 </t>
  </si>
  <si>
    <t xml:space="preserve">Unità split system tipo 2 </t>
  </si>
  <si>
    <t xml:space="preserve">Unità split system tipo 3 </t>
  </si>
  <si>
    <t>Canalizzazioni per la movimentazione dell’aria</t>
  </si>
  <si>
    <t>*15.04.09.01</t>
  </si>
  <si>
    <t>*15.04.09.02</t>
  </si>
  <si>
    <t>*91.00.00.00</t>
  </si>
  <si>
    <t>*91.12.01.01</t>
  </si>
  <si>
    <t>Telecamera fissa a colori</t>
  </si>
  <si>
    <t>Cassetta a una derivazione con presa</t>
  </si>
  <si>
    <t>Cassetta resistente al fuoco a una derivazione con presa</t>
  </si>
  <si>
    <t>*91.12.01.03</t>
  </si>
  <si>
    <t>*91.12.01.02</t>
  </si>
  <si>
    <t>*91.12.01.04</t>
  </si>
  <si>
    <t>*91.12.01.05</t>
  </si>
  <si>
    <t>Postazione impianto TVCC cabina CE2</t>
  </si>
  <si>
    <t>Ingegneria, documentazione e collaudo impianto TVCC</t>
  </si>
  <si>
    <t>Barriera manuale snodabile con lampeggianti</t>
  </si>
  <si>
    <t>Portale di controllo altezza con delimitatori di sagoma</t>
  </si>
  <si>
    <t>*91.06.01.01</t>
  </si>
  <si>
    <t>Pannello a messaggio variabile con lampeggianti</t>
  </si>
  <si>
    <t>*91.06.02.01</t>
  </si>
  <si>
    <t>*91.06.02.02</t>
  </si>
  <si>
    <t>*91.06.02.03</t>
  </si>
  <si>
    <t>*91.06.01.02</t>
  </si>
  <si>
    <t>*91.06.01.03</t>
  </si>
  <si>
    <t>*91.06.01.04</t>
  </si>
  <si>
    <t>*91.06.01.05</t>
  </si>
  <si>
    <t>*91.10.01.01</t>
  </si>
  <si>
    <t>*91.10.01.02</t>
  </si>
  <si>
    <t>*91.10.01.03</t>
  </si>
  <si>
    <t>Unità di controllo cavo sensore in fibra ottica fino a 4000 m</t>
  </si>
  <si>
    <t>*91.11.01.01</t>
  </si>
  <si>
    <t>*91.11.01.04</t>
  </si>
  <si>
    <t>*91.11.01.02</t>
  </si>
  <si>
    <t>*91.11.01.03</t>
  </si>
  <si>
    <t>Ingegneria per impianto rivelazione incendi</t>
  </si>
  <si>
    <t>*15.45.06.01</t>
  </si>
  <si>
    <t>*91.13.01.01</t>
  </si>
  <si>
    <t>Sistema di eleborazione dati impianto controllo traffico a spire induttive</t>
  </si>
  <si>
    <t>*91.13.01.02</t>
  </si>
  <si>
    <t>Sensore induttivo a spire per il rilevamento e l'analisi del traffico veicolare</t>
  </si>
  <si>
    <t>*91.13.02.01</t>
  </si>
  <si>
    <t>*91.13.03.01</t>
  </si>
  <si>
    <t>*91.14.01.01</t>
  </si>
  <si>
    <t>*91.14.01.02</t>
  </si>
  <si>
    <t>*91.17.00.00</t>
  </si>
  <si>
    <t>Prova incendio</t>
  </si>
  <si>
    <t>*15.04.09.03</t>
  </si>
  <si>
    <t>Cassetta resistente al fuoco a una derivazione</t>
  </si>
  <si>
    <t>*15.04.09.04</t>
  </si>
  <si>
    <t>Centrale di gestione</t>
  </si>
  <si>
    <t>Amplificatore 480 W</t>
  </si>
  <si>
    <t>Microfono non supervisionato 4 zone + generale</t>
  </si>
  <si>
    <t>*91.15.01.01</t>
  </si>
  <si>
    <t>*91.15.01.02</t>
  </si>
  <si>
    <t>*91.15.01.03</t>
  </si>
  <si>
    <t>*91.15.01.04</t>
  </si>
  <si>
    <t>*91.15.01.05</t>
  </si>
  <si>
    <t>Griglia aspirazione/espulsione</t>
  </si>
  <si>
    <t>*91.08.01.01</t>
  </si>
  <si>
    <t>*91.08.01.02</t>
  </si>
  <si>
    <t>*91.08.01.03</t>
  </si>
  <si>
    <t>*91.08.01.04</t>
  </si>
  <si>
    <t>*91.08.02.01</t>
  </si>
  <si>
    <t>*91.08.02.02</t>
  </si>
  <si>
    <t>*91.08.02.03</t>
  </si>
  <si>
    <t>*91.08.03.01</t>
  </si>
  <si>
    <t>*91.08.04.01</t>
  </si>
  <si>
    <t>*91.08.05.01</t>
  </si>
  <si>
    <t>*91.08.06.01</t>
  </si>
  <si>
    <t>a) dimensioni 250x250 mm</t>
  </si>
  <si>
    <t>b) dimensioni 400x400 mm</t>
  </si>
  <si>
    <t>c) dimensioni 500x500 mm</t>
  </si>
  <si>
    <t>d) dimensioni 600x600 mm</t>
  </si>
  <si>
    <t>e) dimensioni 1000x500 mm</t>
  </si>
  <si>
    <t>f) dimensioni 1000x800 mm</t>
  </si>
  <si>
    <t>Cella filtrante in media sintetica</t>
  </si>
  <si>
    <t>Aereotermo elettrico per centrale antincendio</t>
  </si>
  <si>
    <t xml:space="preserve">Sistema di pressurizzazione idrica antincendio a norma UNI EN 12845 </t>
  </si>
  <si>
    <t>*91.09.01.01</t>
  </si>
  <si>
    <t>*91.09.01.02</t>
  </si>
  <si>
    <t>*91.09.01.03</t>
  </si>
  <si>
    <t>*91.09.02.01</t>
  </si>
  <si>
    <t>*91.09.02.02</t>
  </si>
  <si>
    <t>*91.09.03.01</t>
  </si>
  <si>
    <t xml:space="preserve">Coibentazione per idranti </t>
  </si>
  <si>
    <t>Gruppo attacco autopompa UNI 10779</t>
  </si>
  <si>
    <t>*91.09.03.02</t>
  </si>
  <si>
    <t>*91.09.03.03</t>
  </si>
  <si>
    <t>*91.09.04.01</t>
  </si>
  <si>
    <t>*91.09.05.01</t>
  </si>
  <si>
    <t>Copertura risalite cavi REI120</t>
  </si>
  <si>
    <t>Saracinesca diametro 250mm</t>
  </si>
  <si>
    <t>*c) luce porta 900x2100 mm</t>
  </si>
  <si>
    <t>Tamponamenti in mastice per tubi</t>
  </si>
  <si>
    <t>*h) linea FTG10OM1 0,6/1KV 3x35 mm2</t>
  </si>
  <si>
    <t>*i) linea FTG10OM1 0,6/1KV 3x50 mm2</t>
  </si>
  <si>
    <t>Distribuzione del cablaggio strutturato con cavi a 4 coppie</t>
  </si>
  <si>
    <t>a) potenza 400kVA</t>
  </si>
  <si>
    <t>b) potenza 500kVA</t>
  </si>
  <si>
    <t>c) potenza 630kVA</t>
  </si>
  <si>
    <t>d) potenza 1600kVA</t>
  </si>
  <si>
    <t>Trasformatore trifase 20/0.4kV</t>
  </si>
  <si>
    <t>*91.16.01.01</t>
  </si>
  <si>
    <t>*91.16.01.02</t>
  </si>
  <si>
    <t>*91.16.01.03</t>
  </si>
  <si>
    <t>*91.16.01.04</t>
  </si>
  <si>
    <t>*91.16.01.05</t>
  </si>
  <si>
    <t>*91.16.01.06</t>
  </si>
  <si>
    <t>*91.16.01.07</t>
  </si>
  <si>
    <t>Armadio supervisione con PLC master/slave</t>
  </si>
  <si>
    <t>Armadio supervisione senza PLC master/slave</t>
  </si>
  <si>
    <t>Base remota I/O gestione segnali postazioni tecnologiche galleria</t>
  </si>
  <si>
    <t>Ingegneria complessiva sistema di supervisione, sviluppo software</t>
  </si>
  <si>
    <t>Aggiornamento del software installato nel centro di controllo remoto</t>
  </si>
  <si>
    <t>Unità di comunicazione a centro di contollo remoto con router GPRS</t>
  </si>
  <si>
    <t>FAT, Test, collaudi, messa in servizio sistema di supervisione</t>
  </si>
  <si>
    <t>*91.17.01.01</t>
  </si>
  <si>
    <t xml:space="preserve">Quadro Media Tensione </t>
  </si>
  <si>
    <t>a) QMT per cabina CE1</t>
  </si>
  <si>
    <t>b) QMT per cabina CE2</t>
  </si>
  <si>
    <t>c) QMT per cabina CE3</t>
  </si>
  <si>
    <t>*91.14.01.03</t>
  </si>
  <si>
    <t>Ingegneria, programmazione e collaudo impianto SOS</t>
  </si>
  <si>
    <t>*91.05.03.02</t>
  </si>
  <si>
    <t>Quadro comandi Vigili del Fuoco QVVF</t>
  </si>
  <si>
    <t>a) potenza 50 kVAR</t>
  </si>
  <si>
    <t>b) potenza 63 kVAR</t>
  </si>
  <si>
    <t>c) potenza 75 kVAR</t>
  </si>
  <si>
    <t>Quadro rifasamento automatico QRIF</t>
  </si>
  <si>
    <t>a) Quadro QGEN per cabina CE1</t>
  </si>
  <si>
    <t>b) Quadro QGEN per cabina CE2</t>
  </si>
  <si>
    <t>c) Quadro QGEN per cabina CE3</t>
  </si>
  <si>
    <t>d) Quadro QILL-N per cabina CE1</t>
  </si>
  <si>
    <t>e) Quadro QILL-N per cabina CE2</t>
  </si>
  <si>
    <t>f) Quadro QILL-N per cabina CE3</t>
  </si>
  <si>
    <t>g) Quadro QILL-UPS per cabina CE1</t>
  </si>
  <si>
    <t>h) Quadro QILL-UPS per cabina CE2</t>
  </si>
  <si>
    <t>i) Quadro QILL-UPS per cabina CE3</t>
  </si>
  <si>
    <t>j) Quadro QVEN+QCV per cabina CE1</t>
  </si>
  <si>
    <t>k) Quadro QVEN+QCV per cabina CE2</t>
  </si>
  <si>
    <t>l) Quadro QVEN+QCV per cabina CE3</t>
  </si>
  <si>
    <t>m) Quadro QUPS-A per cabina CE1</t>
  </si>
  <si>
    <t>n) Quadro QUPS-A per cabina CE2</t>
  </si>
  <si>
    <t>o) Quadro QUPS-A per cabina CE3</t>
  </si>
  <si>
    <t>p) Quadro QUPS-B per cabina CE1</t>
  </si>
  <si>
    <t>q) Quadro QUPS-B per cabina CE2</t>
  </si>
  <si>
    <t>r) Quadro QUPS-B per cabina CE3</t>
  </si>
  <si>
    <t>s) Quadro QAUX per cabina CE1</t>
  </si>
  <si>
    <t>t) Quadro QAUX per cabina CE2</t>
  </si>
  <si>
    <t>u) Quadro QAUX per cabina CE3</t>
  </si>
  <si>
    <t>w) Quadro QSIG per cabina CE2</t>
  </si>
  <si>
    <t>x) Quadro QSIG per cabina CE3</t>
  </si>
  <si>
    <t>v) Quadro QSIG per cabina CE1</t>
  </si>
  <si>
    <t>y) Quadro QVR per cabine CE1 e CE2</t>
  </si>
  <si>
    <t>z) Quadro QSLA</t>
  </si>
  <si>
    <t>aa) Quadro QN</t>
  </si>
  <si>
    <t>ab) Quadro QF</t>
  </si>
  <si>
    <t>*91.02.02.01</t>
  </si>
  <si>
    <t>*91.02.03.01</t>
  </si>
  <si>
    <t>*91.02.04.01</t>
  </si>
  <si>
    <t>Sistema a LED di segnalazione uscita di emergenza</t>
  </si>
  <si>
    <t>Quadro elettrico Bassa Tensione</t>
  </si>
  <si>
    <t>a) potenza 80 kVA</t>
  </si>
  <si>
    <t>b) potenza 100 kVA</t>
  </si>
  <si>
    <t>c) potenza 120 kVA</t>
  </si>
  <si>
    <t>Gruppo statico di continuità UPS-A</t>
  </si>
  <si>
    <t>*91.03.03.01</t>
  </si>
  <si>
    <t>Gruppo statico di continuità UPS-B</t>
  </si>
  <si>
    <t>a) potenza 2 kVA</t>
  </si>
  <si>
    <t>b) potenza 6 kVA</t>
  </si>
  <si>
    <t>Apparecchio illuminante a led per galleria</t>
  </si>
  <si>
    <t xml:space="preserve">Allestimento idrico in centrale antincendio </t>
  </si>
  <si>
    <t>Allestimento nicchia idrante</t>
  </si>
  <si>
    <t>Allestimento idrante ai portali</t>
  </si>
  <si>
    <t>Stazione automatica di sollevamento</t>
  </si>
  <si>
    <t>Diffusore acustico 10W EN 54-24</t>
  </si>
  <si>
    <t>Parete in lamiera stirata verniciata</t>
  </si>
  <si>
    <t>Conduttore del tipo armonizzato N07G9-K</t>
  </si>
  <si>
    <t>b) linea N07G9-K 1x25 mm2 Colore giallo-verde</t>
  </si>
  <si>
    <t>c) linea N07G9-K 1x50 mm2 Colore giallo-verde</t>
  </si>
  <si>
    <t>*15.05.16.01</t>
  </si>
  <si>
    <t>Accessori di cabina</t>
  </si>
  <si>
    <t>Idrante per esterno soprasuolo DN80</t>
  </si>
  <si>
    <t>Idrante per esterno soprasuolo DN100</t>
  </si>
  <si>
    <t>a) potenza 60W</t>
  </si>
  <si>
    <t>b) potenza 450W</t>
  </si>
  <si>
    <t>c) potenza 300W</t>
  </si>
  <si>
    <t>d) potenza 155W</t>
  </si>
  <si>
    <t>e) potenza 80W</t>
  </si>
  <si>
    <t>f) potenza 45W</t>
  </si>
  <si>
    <t>Apparecchio industriale IP65 in policarbonato</t>
  </si>
  <si>
    <t>a) con lampada FL 1x36W</t>
  </si>
  <si>
    <t>b) con lampada FL 2x36W</t>
  </si>
  <si>
    <t>Cartello luminoso vie di fuga con distanza</t>
  </si>
  <si>
    <t>Cartello luminoso</t>
  </si>
  <si>
    <t>a) monofacciale piazzola di sosta</t>
  </si>
  <si>
    <t>b) monofacciale preavviso piazzola di sosta</t>
  </si>
  <si>
    <t>c) bifacciale SOS + estintore + idrante</t>
  </si>
  <si>
    <t>d) bifacciale SOS + estintore</t>
  </si>
  <si>
    <t>e) bifacciale SOS</t>
  </si>
  <si>
    <t>f) bifacciale via di fuga</t>
  </si>
  <si>
    <t>Allestimento scarico rete idranti</t>
  </si>
  <si>
    <t>Elettroventilatore a getto reversibile</t>
  </si>
  <si>
    <t>Impianto controllo vibrazioni fino a 6 elettroventilatori</t>
  </si>
  <si>
    <t>Sensore lineare di temperatura</t>
  </si>
  <si>
    <t>Fune di sostegno in acciaio inox AISI 316</t>
  </si>
  <si>
    <t>Ingegneria, programmazione e collaudo sistema rivelazione incendi lineare</t>
  </si>
  <si>
    <t>Nodo TVCC per gestione fino a 6 telecamere</t>
  </si>
  <si>
    <t>Telecamera Dome a colori</t>
  </si>
  <si>
    <t>Armadio SOS con vano per estintori</t>
  </si>
  <si>
    <t>Armadio SOS senza vano per estintori</t>
  </si>
  <si>
    <t>*91.04.01.01</t>
  </si>
  <si>
    <t>*91.04.01.02</t>
  </si>
  <si>
    <t>*91.04.01.03</t>
  </si>
  <si>
    <t>*91.04.01.04</t>
  </si>
  <si>
    <t>Microfono supervisionato di chiamata generale</t>
  </si>
  <si>
    <t>03.09.00.00</t>
  </si>
  <si>
    <t>Opere da fabbro ferraio</t>
  </si>
  <si>
    <t>03.09.01.01</t>
  </si>
  <si>
    <t>Cardini, angolari, mensole e piastre in acciaio</t>
  </si>
  <si>
    <t>03.03.00.00</t>
  </si>
  <si>
    <t>Corrimano, parapetti, inferriate, recinzioni</t>
  </si>
  <si>
    <t>03.03.04.01</t>
  </si>
  <si>
    <t>Grigliato a maglia rettangolare per recinzione</t>
  </si>
  <si>
    <t>b) maglia 62x63 mm, sezione ferro piatto 25x3 mm</t>
  </si>
  <si>
    <t>*91.13.01.03</t>
  </si>
  <si>
    <t>Centralina elaborazione spire occupazione piazzola di sosta</t>
  </si>
  <si>
    <t>Unità di misura</t>
  </si>
  <si>
    <t>Quantità</t>
  </si>
  <si>
    <t>cad</t>
  </si>
  <si>
    <t>a.c.</t>
  </si>
  <si>
    <t>Armadio Rack 19", da pavimento</t>
  </si>
  <si>
    <t>Linee unipolari con conduttori unipolari flessibili in rame N07V-K</t>
  </si>
  <si>
    <t>Linee unipolari con cavi flessibili in rame FG7OR</t>
  </si>
  <si>
    <t>j) linea FG7OR 0,6/1KV 1x70 mm2</t>
  </si>
  <si>
    <t>m) linea FG7OR 0,6/1KV 1x150 mm2</t>
  </si>
  <si>
    <t>o) linea FG7OR 0,6/1KV 1x240 mm2</t>
  </si>
  <si>
    <t>Linee bipolari con cavi flessibili in rame FG7OR</t>
  </si>
  <si>
    <t>b) linea FG7OR 0,6/1KV 2x2,5 mm2</t>
  </si>
  <si>
    <t>Linee tripolari con cavi flessibili in rame FG7OR</t>
  </si>
  <si>
    <t>b) linea FG7OR 0,6/1KV 3x2,5 mm2</t>
  </si>
  <si>
    <t>*j) linea FG7OR 0,6/1KV 3x70 mm2</t>
  </si>
  <si>
    <t>*k) linea FG7OR 0,6/1KV 3x95 mm2</t>
  </si>
  <si>
    <t>Linee quadripolari con cavi flessibili in rame FG7OR</t>
  </si>
  <si>
    <t>b) linea FG7OR 0,6/1KV 4x2,5 mm2</t>
  </si>
  <si>
    <t>c) linea FG7OR 0,6/1KV 4x4 mm2</t>
  </si>
  <si>
    <t>d) linea FG7OR 0,6/1KV 4x6 mm2</t>
  </si>
  <si>
    <t>e) linea FG7OR 0,6/1KV 4x10 mm2</t>
  </si>
  <si>
    <t>f) linea FG7OR 0,6/1KV 4x16 mm2</t>
  </si>
  <si>
    <t>g) linea FG7OR 0,6/1KV 4x25 mm2</t>
  </si>
  <si>
    <t>j) linea FG7OR 0,6/1KV 3,5x70 mm2</t>
  </si>
  <si>
    <t>Linee pentapolari con cavi flessibili in rame FG7OR</t>
  </si>
  <si>
    <t>b) linea FG7OR 0,6/1KV 5x2,5 mm2</t>
  </si>
  <si>
    <t>Linee unipolari con cavi flessibili in rame FG7OM1</t>
  </si>
  <si>
    <t>Linee bipolari con cavi flessibili in rame FG7OM1</t>
  </si>
  <si>
    <t>Linee tripolari con cavi flessibili in rame FG7OM1</t>
  </si>
  <si>
    <t>Linee quadripolari con cavi flessibili in rame FG7OM1</t>
  </si>
  <si>
    <t>Linee pentapolari con cavi flessibili in rame FG7OM1</t>
  </si>
  <si>
    <t>Linee bipolari con cavi flessibili in rame FTG10OM1</t>
  </si>
  <si>
    <t>Linee tripolari con cavi flessibili in rame FTG10OM1</t>
  </si>
  <si>
    <t>Linee quadripolari con cavi flessibili in rame FTG10OM1</t>
  </si>
  <si>
    <t>Linee pentapolari con cavi flessibili in rame FTG10OM1</t>
  </si>
  <si>
    <t>Linee con cavi schermati flessibili in rame FG7OH2M1</t>
  </si>
  <si>
    <t>Cavo di Media Tensione RG7H1M1</t>
  </si>
  <si>
    <t>Curve, salite, derivazioni</t>
  </si>
  <si>
    <t>a) linea N07G9-K 1x2,5 mm2</t>
  </si>
  <si>
    <t>Cavo Li-YCY 2x2x0,75 mm2</t>
  </si>
  <si>
    <t>e) Corda di rame nuda sezione 50 mm2</t>
  </si>
  <si>
    <t>Punto dati</t>
  </si>
  <si>
    <t>*97.00.00.03</t>
  </si>
  <si>
    <t>*97.00.00.64</t>
  </si>
  <si>
    <t>*k) 1 battente, luce muratura 1000x2200 mm, REI 120'</t>
  </si>
  <si>
    <t>i) linea FG7OM1 0,6/1KV 3,5x50 mm2</t>
  </si>
  <si>
    <t>j) linea FG7OM1 0,6/1KV 3,5x70 mm2</t>
  </si>
  <si>
    <t>e) linea FG7OM1 0,6/1KV 3x10 mm2</t>
  </si>
  <si>
    <t>13.06.00.00</t>
  </si>
  <si>
    <t>Impianto elettrico e di regolazione ed accessori</t>
  </si>
  <si>
    <t>13.06.02.02</t>
  </si>
  <si>
    <t>Termosonda esterna per regolatori climatici</t>
  </si>
  <si>
    <t>a) linea RG7H1M1 12/20KV 1x35 mm2</t>
  </si>
  <si>
    <t>b) linea RG7H1M1 12/20KV 1x95 mm2</t>
  </si>
  <si>
    <t xml:space="preserve">
ALLEGATO C1 
LISTA DELLE CATEGORIE DI LAVORAZIONE E FORNITURE
OFFERTA CON PREZZI UNITARI
</t>
  </si>
  <si>
    <t>Codice CIG:</t>
  </si>
  <si>
    <t>No.</t>
  </si>
  <si>
    <t>Pos.n.</t>
  </si>
  <si>
    <t>Denominazione</t>
  </si>
  <si>
    <t>Prezzo unitario</t>
  </si>
  <si>
    <t>Prezzo totale (quantità per prezzo unitario)</t>
  </si>
  <si>
    <t>Somma PREZZI ELEMENTARI</t>
  </si>
  <si>
    <t>Somma OPERE DA IMPRESARIO COSTRUTTORE</t>
  </si>
  <si>
    <t>Somma OPERE DA FABBRO</t>
  </si>
  <si>
    <t>Somma IMPIANTI DI RISCALDAMENTO E REFRIGERAZIONE</t>
  </si>
  <si>
    <t>Somma IMPIANTI ELETTRICI</t>
  </si>
  <si>
    <t>Somma POZZETTI PREFABBRICATI</t>
  </si>
  <si>
    <t>Somma LINEE ELETTRICHE, ILLUMINAZIONE PUBBLICA</t>
  </si>
  <si>
    <t>Somma IMPIANTI E APPARECCHIATURE</t>
  </si>
  <si>
    <t>Somma lavori senza oneri di sicurezza</t>
  </si>
  <si>
    <t>Somma ONERI PER LA SICUREZZA</t>
  </si>
  <si>
    <t>Importo a base d'asta senza oneri di sicurezza</t>
  </si>
  <si>
    <t>Ribasso d'asta in %</t>
  </si>
  <si>
    <t>Ribasso in lettere</t>
  </si>
  <si>
    <t>Oneri di sicurezza</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</si>
  <si>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</si>
  <si>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</si>
  <si>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</si>
  <si>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RIEPILOGO</t>
  </si>
  <si>
    <t>Importo Lavori a MISURA</t>
  </si>
  <si>
    <t>Importo Lavori a CORPO</t>
  </si>
  <si>
    <t>IMPORTO COMPLESSIVO DEI LAVORI CON GLI ONERI DI SICUREZZA</t>
  </si>
  <si>
    <t>IMPORTO TOTALE offerto per lavori a corpo e/o a misura SENZA ONERI DI SICUREZZA</t>
  </si>
  <si>
    <t>Data: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</si>
  <si>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</si>
  <si>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</si>
  <si>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</si>
  <si>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</si>
  <si>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</si>
  <si>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</si>
  <si>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</si>
  <si>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</si>
  <si>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</si>
  <si>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</si>
  <si>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</si>
  <si>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</si>
  <si>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</si>
  <si>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</si>
  <si>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</si>
  <si>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</si>
  <si>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</si>
  <si>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</si>
  <si>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</si>
  <si>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</si>
  <si>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</si>
  <si>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</si>
  <si>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</si>
  <si>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</si>
  <si>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</si>
  <si>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</si>
  <si>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</si>
  <si>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</si>
  <si>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</si>
  <si>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</si>
  <si>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</si>
  <si>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</si>
  <si>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</si>
  <si>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</si>
  <si>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</si>
  <si>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</si>
  <si>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</si>
  <si>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</si>
  <si>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</si>
  <si>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</si>
  <si>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</si>
  <si>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</si>
  <si>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</si>
  <si>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</si>
  <si>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</si>
  <si>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</si>
  <si>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</si>
  <si>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</si>
  <si>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</si>
  <si>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</si>
  <si>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</si>
  <si>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</si>
  <si>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</si>
  <si>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</si>
  <si>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</si>
  <si>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</si>
  <si>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</si>
  <si>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</si>
  <si>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</si>
  <si>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</si>
  <si>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</si>
  <si>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</si>
  <si>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</si>
  <si>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</si>
  <si>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</si>
  <si>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</si>
  <si>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</si>
  <si>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</si>
  <si>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</si>
  <si>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</si>
  <si>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</si>
  <si>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</si>
  <si>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</si>
  <si>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</si>
  <si>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</si>
  <si>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</si>
  <si>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</si>
  <si>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</si>
  <si>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</si>
  <si>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</si>
  <si>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</si>
  <si>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</si>
  <si>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</si>
  <si>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</si>
  <si>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</si>
  <si>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</si>
  <si>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</si>
  <si>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</si>
  <si>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</si>
  <si>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</si>
  <si>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</si>
  <si>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</si>
  <si>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</si>
  <si>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</si>
  <si>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</si>
  <si>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</si>
  <si>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</si>
  <si>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99</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</si>
  <si>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</si>
  <si>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</si>
  <si>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</si>
  <si>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</si>
  <si>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</si>
  <si>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</si>
  <si>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</si>
  <si>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</si>
  <si>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</si>
  <si>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</si>
  <si>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</si>
  <si>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</si>
  <si>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</si>
  <si>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</si>
  <si>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</si>
  <si>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</si>
  <si>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</si>
  <si>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</si>
  <si>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</si>
  <si>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</si>
  <si>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</si>
  <si>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</si>
  <si>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</si>
  <si>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</si>
  <si>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</si>
  <si>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</si>
  <si>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</si>
  <si>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</si>
  <si>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</si>
  <si>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</si>
  <si>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</si>
  <si>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</si>
  <si>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</si>
  <si>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</si>
  <si>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</si>
  <si>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</si>
  <si>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</si>
  <si>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</si>
  <si>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</si>
  <si>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</si>
  <si>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</si>
  <si>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</si>
  <si>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</si>
  <si>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</si>
  <si>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</si>
  <si>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</si>
  <si>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</si>
  <si>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</si>
  <si>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</si>
  <si>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</si>
  <si>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</si>
  <si>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</si>
  <si>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</si>
  <si>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</si>
  <si>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</si>
  <si>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</si>
  <si>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</si>
  <si>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</si>
  <si>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</si>
  <si>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</si>
  <si>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</si>
  <si>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</si>
  <si>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</si>
  <si>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</si>
  <si>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</si>
  <si>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</si>
  <si>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</si>
  <si>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</si>
  <si>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</si>
  <si>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</si>
  <si>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</si>
  <si>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</si>
  <si>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</si>
  <si>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</si>
  <si>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</si>
  <si>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</si>
  <si>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</si>
  <si>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</si>
  <si>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</si>
  <si>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</si>
  <si>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</si>
  <si>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</si>
  <si>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</si>
  <si>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</si>
  <si>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</si>
  <si>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</si>
  <si>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</si>
  <si>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</si>
  <si>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</si>
  <si>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</si>
  <si>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</si>
  <si>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</si>
  <si>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</si>
  <si>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</si>
  <si>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</si>
  <si>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</si>
  <si>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</si>
  <si>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</si>
  <si>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</si>
  <si>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</si>
  <si>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</si>
  <si>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</si>
  <si>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</si>
  <si>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</si>
  <si>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</si>
  <si>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</si>
  <si>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</si>
  <si>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</si>
  <si>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</si>
  <si>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</si>
  <si>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</si>
  <si>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</si>
  <si>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</si>
  <si>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</si>
  <si>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</si>
  <si>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</si>
  <si>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</si>
  <si>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</si>
  <si>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</si>
  <si>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</si>
  <si>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</si>
  <si>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</si>
  <si>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</si>
  <si>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</si>
  <si>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</si>
  <si>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</si>
  <si>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</si>
  <si>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</si>
  <si>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</si>
  <si>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</si>
  <si>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</si>
  <si>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</si>
  <si>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</si>
  <si>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</si>
  <si>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</si>
  <si>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</si>
  <si>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</si>
  <si>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</si>
  <si>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</si>
  <si>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</si>
  <si>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</si>
  <si>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</si>
  <si>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</si>
  <si>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</si>
  <si>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</si>
  <si>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</si>
  <si>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246</t>
  </si>
  <si>
    <t>245</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</si>
  <si>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</si>
  <si>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</si>
  <si>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</si>
  <si>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</si>
  <si>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</si>
  <si>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</si>
  <si>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</si>
  <si>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</si>
  <si>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</si>
  <si>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</si>
  <si>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</si>
  <si>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</si>
  <si>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</si>
  <si>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</si>
  <si>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</si>
  <si>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</si>
  <si>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</si>
  <si>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</si>
  <si>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</si>
  <si>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</si>
  <si>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</si>
  <si>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</si>
  <si>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</si>
  <si>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</si>
  <si>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</si>
  <si>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</si>
  <si>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</si>
  <si>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</si>
  <si>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</si>
  <si>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</si>
  <si>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</si>
  <si>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</si>
  <si>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</si>
  <si>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</si>
  <si>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</si>
  <si>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</si>
  <si>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</si>
  <si>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 xml:space="preserve">ANLAGE C1
VERZEICHNIS DER ARBEITEN UND DER LIEFERUNGEN
ANGEBOT MIT EINHEITSPREISEN
</t>
  </si>
  <si>
    <t>CIG-Kodex:</t>
  </si>
  <si>
    <t>Nr.</t>
  </si>
  <si>
    <t>LV-Pos. Nr.</t>
  </si>
  <si>
    <t>Bezeichnung</t>
  </si>
  <si>
    <t>Maßeinheit</t>
  </si>
  <si>
    <t>Menge</t>
  </si>
  <si>
    <t>Einheitspreis</t>
  </si>
  <si>
    <t>Gesamtpreis (Menge x Einheitspreis)</t>
  </si>
  <si>
    <t>ZUSAMMENFASSUNG</t>
  </si>
  <si>
    <t>Betrag der Arbeiten NACH AUFMASS</t>
  </si>
  <si>
    <t xml:space="preserve">
Betrag der Arbeiten PAUSCHAL</t>
  </si>
  <si>
    <t xml:space="preserve">
GESAMTBETRAG des Angebots für Arbeiten pauschal und/oder nach Aufmaß OHNE KOSTEN FÜR SICHERHEITSMASSNAHMEN</t>
  </si>
  <si>
    <t>Ausschreibungssumme ohne Kosten für Sicherheitsmaßnahmen</t>
  </si>
  <si>
    <t>Abschlag in %</t>
  </si>
  <si>
    <t>Abschlag in Buchstaben</t>
  </si>
  <si>
    <t>GESAMTBETRAG DER ARBEITEN EINSCHLIESSLICH DER KOSTEN FÜR SICHERHEITSMASSNAHMEN</t>
  </si>
  <si>
    <t xml:space="preserve">Datum: </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</si>
  <si>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</si>
  <si>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</si>
  <si>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</si>
  <si>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ELEMENTARPREISE </t>
  </si>
  <si>
    <t>Summe der ELEMENTARPREISE</t>
  </si>
  <si>
    <t>Arbeiter 5. Stufe</t>
  </si>
  <si>
    <t>Arbeiter 2. Stufe</t>
  </si>
  <si>
    <t>BAUMEISTERARBEITEN</t>
  </si>
  <si>
    <t>Erdarbeiten</t>
  </si>
  <si>
    <t>Allgemeiner Aushub</t>
  </si>
  <si>
    <t>a) maschinell</t>
  </si>
  <si>
    <t>Beton, Stahlbeton</t>
  </si>
  <si>
    <t>Seitliche Abschalung für Streifenfundamente</t>
  </si>
  <si>
    <t>a) für Oberflächenstruktur S1</t>
  </si>
  <si>
    <t>Liefern und Einbauen von Unterbeton</t>
  </si>
  <si>
    <t>e) Festigkeitsklasse C 25/30</t>
  </si>
  <si>
    <t>Betonstahl</t>
  </si>
  <si>
    <t>Betonstabstahl alle Durchmesser</t>
  </si>
  <si>
    <t>c) gerippter Betonstabstahl der Stahlgüte B450C</t>
  </si>
  <si>
    <t>Gipskartonwände</t>
  </si>
  <si>
    <t>Gipskartonwand für Tecnischer Raum der Fluchtweg</t>
  </si>
  <si>
    <t>SCHLOSSERARBEITEN</t>
  </si>
  <si>
    <t>Schachtabdeckungen, Gitterroste</t>
  </si>
  <si>
    <t>Gitterrost mit Quadratmaschen aus Stahl, Trag- und Füllstäbe aus Flachstahl</t>
  </si>
  <si>
    <t>d) Maschenweite: 33x33mm, (34,27 kg/m2)</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</si>
</sst>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 #,##0.00_-;\-[$€]\ * #,##0.00_-;_-[$€]\ * &quot;-&quot;??_-;_-@_-"/>
    <numFmt numFmtId="181" formatCode="_-[$€]\ * #,##0.000000_-;\-[$€]\ * #,##0.000000_-;_-[$€]\ * &quot;-&quot;??_-;_-@_-"/>
    <numFmt numFmtId="182" formatCode="&quot;€&quot;\ #,##0.00"/>
    <numFmt numFmtId="183" formatCode="_-* #,##0.00\ [$€-1007]_-;\-* #,##0.00\ [$€-1007]_-;_-* &quot;-&quot;??\ [$€-1007]_-;_-@_-"/>
    <numFmt numFmtId="184" formatCode="0.0%"/>
    <numFmt numFmtId="185" formatCode="0.000"/>
    <numFmt numFmtId="186" formatCode="[$€-410]\ #,##0.00;[Red]\-[$€-410]\ #,##0.00"/>
    <numFmt numFmtId="187" formatCode="_-[$€]\ * #,##0.0000000_-;\-[$€]\ * #,##0.0000000_-;_-[$€]\ * &quot;-&quot;??_-;_-@_-"/>
    <numFmt numFmtId="188" formatCode="_-&quot;L.&quot;\ * #,##0_-;\-&quot;L.&quot;\ * #,##0_-;_-&quot;L.&quot;\ * &quot;-&quot;_-;_-@_-"/>
    <numFmt numFmtId="189" formatCode="_-&quot;L.&quot;\ * #,##0.00_-;\-&quot;L.&quot;\ * #,##0.00_-;_-&quot;L.&quot;\ * &quot;-&quot;??_-;_-@_-"/>
    <numFmt numFmtId="190" formatCode="_-* #.##0.00\ [$€-1]_-;\-* #.##0.00\ [$€-1]_-;_-* &quot;-&quot;??\ [$€-1]_-;_-@_-"/>
    <numFmt numFmtId="191" formatCode="0.0000%"/>
    <numFmt numFmtId="192" formatCode="0.00000%"/>
    <numFmt numFmtId="193" formatCode="_-* #,##0.000000_-;\-* #,##0.000000_-;_-* &quot;-&quot;??_-;_-@_-"/>
    <numFmt numFmtId="194" formatCode="_-* #,##0.00000000_-;\-* #,##0.00000000_-;_-* &quot;-&quot;??_-;_-@_-"/>
    <numFmt numFmtId="195" formatCode="_-* #,##0.00000\ [$€-1007]_-;\-* #,##0.00000\ [$€-1007]_-;_-* &quot;-&quot;??\ [$€-1007]_-;_-@_-"/>
    <numFmt numFmtId="196" formatCode="#,##0.00\ [$€-1]"/>
    <numFmt numFmtId="197" formatCode="#,##0_ ;\-#,##0\ "/>
    <numFmt numFmtId="198" formatCode="_-\€\ * #,##0.00_-;\-\€\ * #,##0.00_-;_-\€\ * &quot;-&quot;??_-;_-@_-"/>
    <numFmt numFmtId="199" formatCode="0.00_)"/>
    <numFmt numFmtId="200" formatCode="_-* #,##0.000_-;\-* #,##0.000_-;_-* &quot;-&quot;???_-;_-@_-"/>
    <numFmt numFmtId="201" formatCode="_-[$€-2]\ * #,##0.00_-;\-[$€-2]\ * #,##0.00_-;_-[$€-2]\ * &quot;-&quot;??_-"/>
    <numFmt numFmtId="202" formatCode="_-&quot;€&quot;\ * #,##0.000_-;\-&quot;€&quot;\ * #,##0.000_-;_-&quot;€&quot;\ * &quot;-&quot;???_-;_-@_-"/>
    <numFmt numFmtId="203" formatCode="_-[$€-2]\ * #,##0.00_-;\-[$€-2]\ * #,##0.00_-;_-[$€-2]\ * &quot;-&quot;??_-;_-@_-"/>
    <numFmt numFmtId="204" formatCode="000"/>
    <numFmt numFmtId="205" formatCode="#,##0.00_ ;\-#,##0.00\ "/>
    <numFmt numFmtId="206" formatCode="&quot;L.&quot;\ #,##0;\-&quot;L.&quot;\ #,##0"/>
    <numFmt numFmtId="207" formatCode="&quot;L.&quot;\ #,##0;[Red]\-&quot;L.&quot;\ #,##0"/>
    <numFmt numFmtId="208" formatCode="_-* #,##0.00\ _D_M_-;\-* #,##0.00\ _D_M_-;_-* &quot;-&quot;??\ _D_M_-;_-@_-"/>
    <numFmt numFmtId="209" formatCode="General_)"/>
    <numFmt numFmtId="210" formatCode="d/mm/yyyy"/>
    <numFmt numFmtId="211" formatCode="0.00000000"/>
    <numFmt numFmtId="212" formatCode="0.0000"/>
    <numFmt numFmtId="213" formatCode=".00000000%"/>
    <numFmt numFmtId="214" formatCode="0.0000000%"/>
    <numFmt numFmtId="215" formatCode="0.00000"/>
    <numFmt numFmtId="216" formatCode="0.0"/>
    <numFmt numFmtId="217" formatCode="_-* #,##0.0000_-;\-* #,##0.0000_-;_-* &quot;-&quot;??_-;_-@_-"/>
    <numFmt numFmtId="218" formatCode="&quot;Sì&quot;;&quot;Sì&quot;;&quot;No&quot;"/>
    <numFmt numFmtId="219" formatCode="&quot;Vero&quot;;&quot;Vero&quot;;&quot;Falso&quot;"/>
    <numFmt numFmtId="220" formatCode="&quot;Attivo&quot;;&quot;Attivo&quot;;&quot;Disattivo&quot;"/>
    <numFmt numFmtId="221" formatCode="[$€-2]\ #.##000_);[Red]\([$€-2]\ #.##000\)"/>
    <numFmt numFmtId="222" formatCode="#,##0.0"/>
    <numFmt numFmtId="223" formatCode="#,##0.000"/>
    <numFmt numFmtId="224" formatCode="#,##0.0000"/>
  </numFmts>
  <fonts count="30">
    <font>
      <sz val="10"/>
      <name val="Garamond"/>
      <family val="0"/>
    </font>
    <font>
      <sz val="10"/>
      <name val="Arial Narrow"/>
      <family val="2"/>
    </font>
    <font>
      <b/>
      <sz val="10"/>
      <name val="Arial Narrow"/>
      <family val="2"/>
    </font>
    <font>
      <b/>
      <u val="single"/>
      <sz val="10"/>
      <name val="Arial Narrow"/>
      <family val="2"/>
    </font>
    <font>
      <sz val="10"/>
      <name val="Courier"/>
      <family val="3"/>
    </font>
    <font>
      <u val="single"/>
      <sz val="10"/>
      <color indexed="12"/>
      <name val="Garamond"/>
      <family val="1"/>
    </font>
    <font>
      <u val="single"/>
      <sz val="10"/>
      <color indexed="36"/>
      <name val="Garamond"/>
      <family val="1"/>
    </font>
    <font>
      <sz val="10"/>
      <name val="Arial"/>
      <family val="2"/>
    </font>
    <font>
      <vertAlign val="superscript"/>
      <sz val="10"/>
      <name val="Arial Narrow"/>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color indexed="10"/>
      <name val="Arial"/>
      <family val="2"/>
    </font>
    <font>
      <sz val="10"/>
      <color indexed="3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color indexed="63"/>
      </left>
      <right>
        <color indexed="63"/>
      </right>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180" fontId="4" fillId="0" borderId="0" applyFont="0" applyFill="0" applyBorder="0" applyAlignment="0" applyProtection="0"/>
    <xf numFmtId="0" fontId="16"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22" borderId="0" applyNumberFormat="0" applyBorder="0" applyAlignment="0" applyProtection="0"/>
    <xf numFmtId="0" fontId="7" fillId="0" borderId="0">
      <alignment/>
      <protection/>
    </xf>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4">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1" fillId="0" borderId="10" xfId="0" applyFont="1" applyFill="1" applyBorder="1" applyAlignment="1">
      <alignment/>
    </xf>
    <xf numFmtId="180" fontId="1" fillId="0" borderId="10" xfId="44" applyFont="1" applyFill="1" applyBorder="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11" xfId="0" applyNumberFormat="1" applyFont="1" applyFill="1" applyBorder="1" applyAlignment="1">
      <alignment horizontal="left" vertical="center"/>
    </xf>
    <xf numFmtId="0" fontId="2" fillId="0" borderId="11" xfId="0" applyFont="1" applyFill="1" applyBorder="1" applyAlignment="1">
      <alignment horizontal="left" vertical="center"/>
    </xf>
    <xf numFmtId="174" fontId="7" fillId="0" borderId="10" xfId="0" applyNumberFormat="1" applyFont="1" applyFill="1" applyBorder="1" applyAlignment="1" applyProtection="1">
      <alignment vertical="center" wrapText="1"/>
      <protection/>
    </xf>
    <xf numFmtId="0" fontId="1" fillId="0" borderId="12" xfId="0" applyFont="1" applyFill="1" applyBorder="1" applyAlignment="1">
      <alignment horizontal="left" vertical="center"/>
    </xf>
    <xf numFmtId="49" fontId="1" fillId="0" borderId="12" xfId="0" applyNumberFormat="1" applyFont="1" applyFill="1" applyBorder="1" applyAlignment="1">
      <alignment horizontal="left" vertical="center"/>
    </xf>
    <xf numFmtId="0" fontId="2" fillId="0" borderId="12" xfId="0" applyFont="1" applyFill="1" applyBorder="1" applyAlignment="1">
      <alignment horizontal="left" vertical="center"/>
    </xf>
    <xf numFmtId="3" fontId="7" fillId="0" borderId="10" xfId="0" applyNumberFormat="1" applyFont="1" applyFill="1" applyBorder="1" applyAlignment="1" applyProtection="1">
      <alignment vertical="center" wrapText="1"/>
      <protection/>
    </xf>
    <xf numFmtId="3" fontId="1" fillId="0" borderId="10" xfId="0" applyNumberFormat="1" applyFont="1" applyFill="1" applyBorder="1" applyAlignment="1">
      <alignment/>
    </xf>
    <xf numFmtId="3" fontId="1" fillId="0" borderId="10" xfId="46" applyNumberFormat="1" applyFont="1" applyFill="1" applyBorder="1" applyAlignment="1">
      <alignment vertical="center"/>
    </xf>
    <xf numFmtId="4" fontId="1" fillId="0" borderId="10" xfId="46" applyNumberFormat="1" applyFont="1" applyFill="1" applyBorder="1" applyAlignment="1">
      <alignment vertical="center"/>
    </xf>
    <xf numFmtId="223" fontId="1" fillId="0" borderId="10" xfId="46" applyNumberFormat="1" applyFont="1" applyFill="1" applyBorder="1" applyAlignment="1">
      <alignment vertical="center"/>
    </xf>
    <xf numFmtId="0" fontId="1" fillId="0" borderId="10" xfId="49" applyFont="1" applyBorder="1" applyAlignment="1">
      <alignment horizontal="center" wrapText="1"/>
      <protection/>
    </xf>
    <xf numFmtId="3" fontId="1" fillId="0" borderId="10" xfId="49" applyNumberFormat="1" applyFont="1" applyFill="1" applyBorder="1" applyAlignment="1">
      <alignment/>
      <protection/>
    </xf>
    <xf numFmtId="178" fontId="1" fillId="0" borderId="10" xfId="49" applyNumberFormat="1" applyFont="1" applyBorder="1" applyAlignment="1">
      <alignment/>
      <protection/>
    </xf>
    <xf numFmtId="49" fontId="1" fillId="0" borderId="0" xfId="0" applyNumberFormat="1" applyFont="1" applyFill="1" applyBorder="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13" xfId="0" applyFont="1" applyFill="1" applyBorder="1" applyAlignment="1" applyProtection="1">
      <alignment horizontal="right" vertical="center"/>
      <protection/>
    </xf>
    <xf numFmtId="0" fontId="1" fillId="0" borderId="14" xfId="0" applyFont="1" applyFill="1" applyBorder="1" applyAlignment="1" applyProtection="1">
      <alignment vertical="center"/>
      <protection/>
    </xf>
    <xf numFmtId="49" fontId="3" fillId="0" borderId="12"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1" fillId="0" borderId="15" xfId="0" applyFont="1" applyBorder="1" applyAlignment="1">
      <alignment/>
    </xf>
    <xf numFmtId="4" fontId="1" fillId="24" borderId="10" xfId="46" applyNumberFormat="1" applyFont="1" applyFill="1" applyBorder="1" applyAlignment="1">
      <alignment vertical="center"/>
    </xf>
    <xf numFmtId="0" fontId="2" fillId="0" borderId="0" xfId="0" applyFont="1" applyFill="1" applyBorder="1" applyAlignment="1">
      <alignment horizontal="right"/>
    </xf>
    <xf numFmtId="180" fontId="2" fillId="0" borderId="0" xfId="44" applyFont="1" applyFill="1" applyBorder="1" applyAlignment="1" applyProtection="1">
      <alignment vertical="center"/>
      <protection/>
    </xf>
    <xf numFmtId="0" fontId="9" fillId="17" borderId="16" xfId="0" applyFont="1" applyFill="1" applyBorder="1" applyAlignment="1">
      <alignment vertical="center"/>
    </xf>
    <xf numFmtId="0" fontId="9" fillId="17" borderId="17" xfId="0" applyFont="1" applyFill="1" applyBorder="1" applyAlignment="1">
      <alignment vertical="center"/>
    </xf>
    <xf numFmtId="0" fontId="28" fillId="17" borderId="18" xfId="0" applyFont="1" applyFill="1" applyBorder="1" applyAlignment="1">
      <alignment vertical="center"/>
    </xf>
    <xf numFmtId="0" fontId="10" fillId="16" borderId="19" xfId="0" applyFont="1" applyFill="1" applyBorder="1" applyAlignment="1">
      <alignment horizontal="left" vertical="center" wrapText="1"/>
    </xf>
    <xf numFmtId="0" fontId="10" fillId="16" borderId="19" xfId="0" applyFont="1" applyFill="1" applyBorder="1" applyAlignment="1">
      <alignment horizontal="center" vertical="center" wrapText="1"/>
    </xf>
    <xf numFmtId="49" fontId="1" fillId="0" borderId="20"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1" fillId="0" borderId="11" xfId="49" applyFont="1" applyBorder="1" applyAlignment="1">
      <alignment horizontal="center" vertical="top"/>
      <protection/>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center" vertical="center"/>
    </xf>
    <xf numFmtId="3" fontId="1" fillId="0" borderId="23" xfId="46" applyNumberFormat="1" applyFont="1" applyFill="1" applyBorder="1" applyAlignment="1">
      <alignment vertical="center"/>
    </xf>
    <xf numFmtId="180" fontId="1" fillId="0" borderId="23" xfId="44" applyFont="1" applyFill="1" applyBorder="1" applyAlignment="1" applyProtection="1">
      <alignment vertical="center"/>
      <protection/>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6" xfId="0" applyFont="1" applyFill="1" applyBorder="1" applyAlignment="1">
      <alignment horizontal="center" vertical="center"/>
    </xf>
    <xf numFmtId="3" fontId="1" fillId="0" borderId="26" xfId="46" applyNumberFormat="1" applyFont="1" applyFill="1" applyBorder="1" applyAlignment="1">
      <alignment vertical="center"/>
    </xf>
    <xf numFmtId="180" fontId="1" fillId="0" borderId="26" xfId="44" applyFont="1" applyFill="1" applyBorder="1" applyAlignment="1" applyProtection="1">
      <alignment vertical="center"/>
      <protection/>
    </xf>
    <xf numFmtId="180" fontId="2" fillId="17" borderId="19" xfId="0" applyNumberFormat="1" applyFont="1" applyFill="1" applyBorder="1" applyAlignment="1">
      <alignment vertical="center"/>
    </xf>
    <xf numFmtId="0" fontId="10" fillId="0" borderId="0" xfId="0" applyFont="1" applyAlignment="1">
      <alignment/>
    </xf>
    <xf numFmtId="10" fontId="9" fillId="16" borderId="19" xfId="52" applyNumberFormat="1" applyFont="1" applyFill="1" applyBorder="1" applyAlignment="1">
      <alignment horizontal="right" vertical="center"/>
    </xf>
    <xf numFmtId="0" fontId="2" fillId="0" borderId="0" xfId="0" applyFont="1" applyFill="1" applyBorder="1" applyAlignment="1" applyProtection="1">
      <alignment horizontal="left" vertical="center"/>
      <protection/>
    </xf>
    <xf numFmtId="179" fontId="1" fillId="0" borderId="0" xfId="46" applyFont="1" applyFill="1" applyBorder="1" applyAlignment="1">
      <alignment vertical="center"/>
    </xf>
    <xf numFmtId="3" fontId="1" fillId="0" borderId="0" xfId="0" applyNumberFormat="1" applyFont="1" applyFill="1" applyBorder="1" applyAlignment="1">
      <alignment/>
    </xf>
    <xf numFmtId="49" fontId="2" fillId="0" borderId="0" xfId="0" applyNumberFormat="1" applyFont="1" applyFill="1" applyBorder="1" applyAlignment="1">
      <alignment horizontal="center" vertical="center"/>
    </xf>
    <xf numFmtId="0" fontId="2" fillId="17" borderId="19" xfId="0" applyFont="1" applyFill="1" applyBorder="1" applyAlignment="1">
      <alignment vertical="center"/>
    </xf>
    <xf numFmtId="2" fontId="2" fillId="17" borderId="19" xfId="0" applyNumberFormat="1" applyFont="1" applyFill="1" applyBorder="1" applyAlignment="1">
      <alignment vertical="center"/>
    </xf>
    <xf numFmtId="178" fontId="2" fillId="17" borderId="19" xfId="0" applyNumberFormat="1" applyFont="1" applyFill="1" applyBorder="1" applyAlignment="1">
      <alignment vertical="center"/>
    </xf>
    <xf numFmtId="0" fontId="2" fillId="0" borderId="0" xfId="0" applyFont="1" applyFill="1" applyBorder="1" applyAlignment="1">
      <alignment/>
    </xf>
    <xf numFmtId="49" fontId="1" fillId="0" borderId="15" xfId="0" applyNumberFormat="1" applyFont="1" applyFill="1" applyBorder="1" applyAlignment="1">
      <alignment horizontal="center" vertical="center"/>
    </xf>
    <xf numFmtId="0" fontId="1" fillId="0" borderId="20" xfId="0" applyFont="1" applyFill="1" applyBorder="1" applyAlignment="1">
      <alignment/>
    </xf>
    <xf numFmtId="49" fontId="1" fillId="0" borderId="27" xfId="0" applyNumberFormat="1" applyFont="1" applyFill="1" applyBorder="1" applyAlignment="1" applyProtection="1">
      <alignment horizontal="center" vertical="center"/>
      <protection/>
    </xf>
    <xf numFmtId="0" fontId="7" fillId="0" borderId="10" xfId="0" applyFont="1" applyFill="1" applyBorder="1" applyAlignment="1" applyProtection="1">
      <alignment vertical="center" wrapText="1"/>
      <protection/>
    </xf>
    <xf numFmtId="49"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80" fontId="2" fillId="17" borderId="10" xfId="0" applyNumberFormat="1" applyFont="1" applyFill="1" applyBorder="1" applyAlignment="1">
      <alignment/>
    </xf>
    <xf numFmtId="49" fontId="2" fillId="0" borderId="10" xfId="0" applyNumberFormat="1" applyFont="1" applyFill="1" applyBorder="1" applyAlignment="1">
      <alignment horizontal="center" vertical="center"/>
    </xf>
    <xf numFmtId="0" fontId="1" fillId="0" borderId="10" xfId="49" applyFont="1" applyBorder="1" applyAlignment="1">
      <alignment horizontal="center" vertical="top"/>
      <protection/>
    </xf>
    <xf numFmtId="49" fontId="2" fillId="0" borderId="15" xfId="0" applyNumberFormat="1" applyFont="1" applyFill="1" applyBorder="1" applyAlignment="1">
      <alignment horizontal="center" vertical="center"/>
    </xf>
    <xf numFmtId="0" fontId="10" fillId="0" borderId="15" xfId="0" applyFont="1" applyBorder="1" applyAlignment="1">
      <alignment/>
    </xf>
    <xf numFmtId="0" fontId="10" fillId="0" borderId="0" xfId="0" applyFont="1" applyBorder="1" applyAlignment="1">
      <alignment/>
    </xf>
    <xf numFmtId="0" fontId="10" fillId="0" borderId="20" xfId="0" applyFont="1" applyBorder="1" applyAlignment="1">
      <alignment/>
    </xf>
    <xf numFmtId="0" fontId="10" fillId="0" borderId="0" xfId="0" applyFont="1" applyBorder="1" applyAlignment="1">
      <alignment vertical="top"/>
    </xf>
    <xf numFmtId="49" fontId="2" fillId="0" borderId="28"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29" xfId="0" applyFont="1" applyFill="1" applyBorder="1" applyAlignment="1" applyProtection="1">
      <alignment horizontal="left" vertical="center"/>
      <protection/>
    </xf>
    <xf numFmtId="0" fontId="2" fillId="0" borderId="29" xfId="0" applyFont="1" applyFill="1" applyBorder="1" applyAlignment="1" applyProtection="1">
      <alignment horizontal="right" vertical="center"/>
      <protection/>
    </xf>
    <xf numFmtId="0" fontId="1" fillId="0" borderId="29" xfId="0" applyFont="1" applyFill="1" applyBorder="1" applyAlignment="1">
      <alignment horizontal="center" vertical="center"/>
    </xf>
    <xf numFmtId="3" fontId="1" fillId="0" borderId="29" xfId="0" applyNumberFormat="1" applyFont="1" applyFill="1" applyBorder="1" applyAlignment="1">
      <alignment/>
    </xf>
    <xf numFmtId="0" fontId="1" fillId="0" borderId="29" xfId="0" applyFont="1" applyFill="1" applyBorder="1" applyAlignment="1">
      <alignment/>
    </xf>
    <xf numFmtId="0" fontId="1" fillId="0" borderId="30" xfId="0" applyFont="1" applyFill="1" applyBorder="1" applyAlignment="1">
      <alignment/>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178" fontId="2" fillId="17" borderId="31" xfId="0" applyNumberFormat="1" applyFont="1" applyFill="1" applyBorder="1" applyAlignment="1">
      <alignment/>
    </xf>
    <xf numFmtId="0" fontId="2" fillId="0" borderId="11" xfId="0" applyFont="1" applyFill="1" applyBorder="1" applyAlignment="1">
      <alignment horizontal="right" vertical="center"/>
    </xf>
    <xf numFmtId="0" fontId="29" fillId="0" borderId="12" xfId="0" applyFont="1" applyFill="1" applyBorder="1" applyAlignment="1">
      <alignment horizontal="left" vertical="center"/>
    </xf>
    <xf numFmtId="0" fontId="2" fillId="0" borderId="15" xfId="0" applyFont="1" applyBorder="1" applyAlignment="1">
      <alignment/>
    </xf>
    <xf numFmtId="0" fontId="1" fillId="0" borderId="11" xfId="0" applyFont="1" applyFill="1" applyBorder="1" applyAlignment="1">
      <alignment horizontal="right" vertical="center"/>
    </xf>
    <xf numFmtId="0" fontId="2" fillId="0" borderId="15" xfId="0" applyFont="1" applyFill="1" applyBorder="1" applyAlignment="1">
      <alignment/>
    </xf>
    <xf numFmtId="0" fontId="1" fillId="17" borderId="12" xfId="0" applyFont="1" applyFill="1" applyBorder="1" applyAlignment="1">
      <alignment vertical="center"/>
    </xf>
    <xf numFmtId="0" fontId="1" fillId="17" borderId="33" xfId="0" applyFont="1" applyFill="1" applyBorder="1" applyAlignment="1">
      <alignment vertical="center"/>
    </xf>
    <xf numFmtId="0" fontId="1" fillId="17" borderId="11" xfId="0" applyFont="1" applyFill="1" applyBorder="1" applyAlignment="1">
      <alignment vertical="center"/>
    </xf>
    <xf numFmtId="0" fontId="1" fillId="0" borderId="0" xfId="0" applyFont="1" applyBorder="1" applyAlignment="1">
      <alignment/>
    </xf>
    <xf numFmtId="0" fontId="9" fillId="0" borderId="0" xfId="0" applyFont="1" applyBorder="1" applyAlignment="1">
      <alignment/>
    </xf>
    <xf numFmtId="180" fontId="1" fillId="0" borderId="10" xfId="44" applyFont="1" applyFill="1" applyBorder="1" applyAlignment="1" applyProtection="1">
      <alignment vertical="center"/>
      <protection locked="0"/>
    </xf>
    <xf numFmtId="0" fontId="1" fillId="17" borderId="11" xfId="0" applyFont="1" applyFill="1" applyBorder="1" applyAlignment="1" applyProtection="1">
      <alignment vertical="center"/>
      <protection locked="0"/>
    </xf>
    <xf numFmtId="0" fontId="1" fillId="0" borderId="10" xfId="0" applyFont="1" applyFill="1" applyBorder="1" applyAlignment="1" applyProtection="1">
      <alignment/>
      <protection locked="0"/>
    </xf>
    <xf numFmtId="180" fontId="1" fillId="24" borderId="10" xfId="44" applyFont="1" applyFill="1" applyBorder="1" applyAlignment="1" applyProtection="1">
      <alignment vertical="center"/>
      <protection locked="0"/>
    </xf>
    <xf numFmtId="0" fontId="1" fillId="17" borderId="12" xfId="0" applyFont="1" applyFill="1" applyBorder="1" applyAlignment="1">
      <alignment horizontal="center" vertical="center"/>
    </xf>
    <xf numFmtId="0" fontId="9" fillId="17" borderId="17" xfId="0" applyFont="1" applyFill="1" applyBorder="1" applyAlignment="1">
      <alignment horizontal="left" vertical="center"/>
    </xf>
    <xf numFmtId="0" fontId="10" fillId="0" borderId="0" xfId="0" applyFont="1" applyBorder="1" applyAlignment="1">
      <alignment horizontal="left" vertical="top" wrapText="1"/>
    </xf>
    <xf numFmtId="0" fontId="2" fillId="17" borderId="16" xfId="0" applyFont="1" applyFill="1" applyBorder="1" applyAlignment="1">
      <alignment horizontal="center" vertical="center"/>
    </xf>
    <xf numFmtId="0" fontId="2" fillId="17" borderId="17" xfId="0" applyFont="1" applyFill="1" applyBorder="1" applyAlignment="1">
      <alignment horizontal="center" vertical="center"/>
    </xf>
    <xf numFmtId="0" fontId="2" fillId="17" borderId="18" xfId="0" applyFont="1" applyFill="1" applyBorder="1" applyAlignment="1">
      <alignment horizontal="center" vertical="center"/>
    </xf>
    <xf numFmtId="0" fontId="2" fillId="17" borderId="19" xfId="0" applyFont="1" applyFill="1" applyBorder="1" applyAlignment="1">
      <alignment vertical="center"/>
    </xf>
    <xf numFmtId="0" fontId="2" fillId="17" borderId="16" xfId="0" applyFont="1" applyFill="1" applyBorder="1" applyAlignment="1">
      <alignment vertical="center"/>
    </xf>
    <xf numFmtId="0" fontId="2" fillId="17" borderId="17" xfId="0" applyFont="1" applyFill="1" applyBorder="1" applyAlignment="1">
      <alignment vertical="center"/>
    </xf>
    <xf numFmtId="0" fontId="2" fillId="17" borderId="18" xfId="0" applyFont="1" applyFill="1" applyBorder="1" applyAlignment="1">
      <alignment vertical="center"/>
    </xf>
    <xf numFmtId="0" fontId="2" fillId="17" borderId="17" xfId="0" applyFont="1" applyFill="1" applyBorder="1" applyAlignment="1" applyProtection="1">
      <alignment vertical="center"/>
      <protection locked="0"/>
    </xf>
    <xf numFmtId="0" fontId="2" fillId="17" borderId="18" xfId="0" applyFont="1" applyFill="1" applyBorder="1" applyAlignment="1" applyProtection="1">
      <alignment vertical="center"/>
      <protection locked="0"/>
    </xf>
    <xf numFmtId="0" fontId="2" fillId="17" borderId="34" xfId="0" applyFont="1" applyFill="1" applyBorder="1" applyAlignment="1">
      <alignment vertical="center"/>
    </xf>
    <xf numFmtId="0" fontId="2" fillId="17" borderId="32" xfId="0" applyFont="1" applyFill="1" applyBorder="1" applyAlignment="1">
      <alignment vertical="center"/>
    </xf>
    <xf numFmtId="0" fontId="2" fillId="17" borderId="35" xfId="0" applyFont="1" applyFill="1" applyBorder="1" applyAlignment="1">
      <alignment vertical="center"/>
    </xf>
    <xf numFmtId="0" fontId="9" fillId="16" borderId="16" xfId="0" applyFont="1" applyFill="1" applyBorder="1" applyAlignment="1">
      <alignment horizontal="center" wrapText="1"/>
    </xf>
    <xf numFmtId="0" fontId="9" fillId="16" borderId="17" xfId="0" applyFont="1" applyFill="1" applyBorder="1" applyAlignment="1">
      <alignment horizontal="center" wrapText="1"/>
    </xf>
    <xf numFmtId="0" fontId="9" fillId="16" borderId="18" xfId="0" applyFont="1" applyFill="1" applyBorder="1" applyAlignment="1">
      <alignment horizontal="center" wrapText="1"/>
    </xf>
    <xf numFmtId="0" fontId="9" fillId="16" borderId="16" xfId="0" applyFont="1" applyFill="1" applyBorder="1" applyAlignment="1">
      <alignment horizontal="center" vertical="center" wrapText="1"/>
    </xf>
    <xf numFmtId="0" fontId="9" fillId="16" borderId="17"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1" fillId="0" borderId="12" xfId="0" applyFont="1" applyFill="1" applyBorder="1" applyAlignment="1">
      <alignment horizontal="justify" vertical="top"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0" fillId="16" borderId="16" xfId="0" applyFont="1" applyFill="1" applyBorder="1" applyAlignment="1">
      <alignment horizontal="center" vertical="center" wrapText="1"/>
    </xf>
    <xf numFmtId="0" fontId="10" fillId="16" borderId="18" xfId="0" applyFont="1" applyFill="1" applyBorder="1" applyAlignment="1">
      <alignment horizontal="center" vertical="center" wrapText="1"/>
    </xf>
    <xf numFmtId="0" fontId="1" fillId="0" borderId="12" xfId="0" applyFont="1" applyBorder="1" applyAlignment="1">
      <alignment horizontal="justify" vertical="top" wrapText="1"/>
    </xf>
    <xf numFmtId="0" fontId="1" fillId="0" borderId="11" xfId="0" applyFont="1" applyBorder="1" applyAlignment="1">
      <alignment horizontal="justify" vertical="top" wrapText="1"/>
    </xf>
    <xf numFmtId="0" fontId="2" fillId="17" borderId="19" xfId="0" applyFont="1" applyFill="1" applyBorder="1" applyAlignment="1">
      <alignment vertical="center" wrapText="1"/>
    </xf>
    <xf numFmtId="0" fontId="2" fillId="17" borderId="16" xfId="0" applyFont="1" applyFill="1" applyBorder="1" applyAlignment="1">
      <alignmen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Stima Sicurezza Impianti"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mministrazione\AC_CLIENTI%20E%20CONTATTI\ACD_PREVENTIVI\2008\PR17c_CIR%20BX%20Impianti%202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sinc\AA-LAVORO\COMMESSE%20SQ\ATTIVE\RLO_VAL\ELABORATI%20TECNICI\COMPUTI\EMESSI\consegna%20proiter%2020.02.03\Computo-Ramaione-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b31772\AppData\Local\Microsoft\Windows\Temporary%20Internet%20Files\Content.Outlook\Z1JT9EUT\01_Strade\18_Circonvallazione%20di%20Bresanone\2&#176;%20Lotto%20-%20Febbraio%202005\Documenti\Stima%20Valdemarin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Pre"/>
      <sheetName val="4. Riepilogo"/>
      <sheetName val="%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rt"/>
      <sheetName val="Stima gen Ramaione"/>
      <sheetName val="C1sezGR-PI"/>
      <sheetName val="C1 sez.GR-PO"/>
      <sheetName val="C1 sez.GR-P1"/>
      <sheetName val="C1 sez.GR-P2"/>
      <sheetName val="C1 sez.GR-P3"/>
      <sheetName val="C1 sez.GR-PS.P"/>
      <sheetName val="C.2"/>
      <sheetName val="C.3"/>
      <sheetName val="Scavo in acqua"/>
      <sheetName val="Monitoraggio "/>
      <sheetName val="acqu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computo 1-57"/>
      <sheetName val="2. computo svinc. centrale"/>
      <sheetName val="Computo ventilazione "/>
      <sheetName val="Computo cabina elettrica"/>
      <sheetName val="lavori elim. G3"/>
      <sheetName val="1 sez 62-115 - gal.art."/>
      <sheetName val="3. comp. svincolo nord+stradina"/>
      <sheetName val="St1-Stima generale"/>
      <sheetName val="St43-Riepilogo genera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9"/>
  <sheetViews>
    <sheetView tabSelected="1" zoomScale="130" zoomScaleNormal="130" zoomScaleSheetLayoutView="130" zoomScalePageLayoutView="0" workbookViewId="0" topLeftCell="A1">
      <selection activeCell="F22" sqref="F22"/>
    </sheetView>
  </sheetViews>
  <sheetFormatPr defaultColWidth="9.33203125" defaultRowHeight="12.75"/>
  <cols>
    <col min="1" max="1" width="5.33203125" style="22" customWidth="1"/>
    <col min="2" max="2" width="11.83203125" style="22" customWidth="1"/>
    <col min="3" max="3" width="29.83203125" style="1" customWidth="1"/>
    <col min="4" max="4" width="44" style="1" customWidth="1"/>
    <col min="5" max="5" width="15.5" style="24" customWidth="1"/>
    <col min="6" max="8" width="15.5" style="23" customWidth="1"/>
    <col min="9" max="16384" width="9.33203125" style="2" customWidth="1"/>
  </cols>
  <sheetData>
    <row r="1" spans="1:8" ht="60" customHeight="1">
      <c r="A1" s="118" t="s">
        <v>1234</v>
      </c>
      <c r="B1" s="119"/>
      <c r="C1" s="119"/>
      <c r="D1" s="119"/>
      <c r="E1" s="119"/>
      <c r="F1" s="119"/>
      <c r="G1" s="119"/>
      <c r="H1" s="120"/>
    </row>
    <row r="2" spans="1:8" ht="12.75">
      <c r="A2" s="64"/>
      <c r="H2" s="65"/>
    </row>
    <row r="3" spans="1:8" ht="36" customHeight="1">
      <c r="A3" s="121" t="s">
        <v>453</v>
      </c>
      <c r="B3" s="122"/>
      <c r="C3" s="122"/>
      <c r="D3" s="122"/>
      <c r="E3" s="122"/>
      <c r="F3" s="122"/>
      <c r="G3" s="122"/>
      <c r="H3" s="123"/>
    </row>
    <row r="4" spans="1:8" ht="12.75">
      <c r="A4" s="64"/>
      <c r="H4" s="65"/>
    </row>
    <row r="5" spans="1:8" ht="25.5" customHeight="1">
      <c r="A5" s="33" t="s">
        <v>1235</v>
      </c>
      <c r="B5" s="34"/>
      <c r="C5" s="104">
        <v>6177162357</v>
      </c>
      <c r="D5" s="35"/>
      <c r="H5" s="65"/>
    </row>
    <row r="6" spans="1:8" ht="12.75">
      <c r="A6" s="64"/>
      <c r="H6" s="65"/>
    </row>
    <row r="7" spans="1:8" ht="36">
      <c r="A7" s="36" t="s">
        <v>1236</v>
      </c>
      <c r="B7" s="36" t="s">
        <v>1237</v>
      </c>
      <c r="C7" s="128" t="s">
        <v>1238</v>
      </c>
      <c r="D7" s="129"/>
      <c r="E7" s="37" t="s">
        <v>1180</v>
      </c>
      <c r="F7" s="37" t="s">
        <v>1181</v>
      </c>
      <c r="G7" s="37" t="s">
        <v>1239</v>
      </c>
      <c r="H7" s="37" t="s">
        <v>1240</v>
      </c>
    </row>
    <row r="8" spans="1:8" ht="12.75">
      <c r="A8" s="66"/>
      <c r="B8" s="38"/>
      <c r="C8" s="25"/>
      <c r="D8" s="26"/>
      <c r="E8" s="5"/>
      <c r="F8" s="14"/>
      <c r="G8" s="10"/>
      <c r="H8" s="67"/>
    </row>
    <row r="9" spans="1:8" ht="12.75">
      <c r="A9" s="68"/>
      <c r="B9" s="39" t="s">
        <v>509</v>
      </c>
      <c r="C9" s="27" t="s">
        <v>507</v>
      </c>
      <c r="D9" s="7"/>
      <c r="E9" s="6"/>
      <c r="F9" s="15"/>
      <c r="G9" s="3"/>
      <c r="H9" s="3"/>
    </row>
    <row r="10" spans="1:8" ht="12.75">
      <c r="A10" s="69" t="s">
        <v>1264</v>
      </c>
      <c r="B10" s="40" t="s">
        <v>525</v>
      </c>
      <c r="C10" s="11" t="s">
        <v>526</v>
      </c>
      <c r="D10" s="7"/>
      <c r="E10" s="6" t="s">
        <v>517</v>
      </c>
      <c r="F10" s="17">
        <v>200</v>
      </c>
      <c r="G10" s="99">
        <v>0</v>
      </c>
      <c r="H10" s="4">
        <f>G10*F10</f>
        <v>0</v>
      </c>
    </row>
    <row r="11" spans="1:8" ht="12.75">
      <c r="A11" s="69" t="s">
        <v>1265</v>
      </c>
      <c r="B11" s="40" t="s">
        <v>527</v>
      </c>
      <c r="C11" s="11" t="s">
        <v>528</v>
      </c>
      <c r="D11" s="7"/>
      <c r="E11" s="6" t="s">
        <v>517</v>
      </c>
      <c r="F11" s="17">
        <v>200</v>
      </c>
      <c r="G11" s="99">
        <v>0</v>
      </c>
      <c r="H11" s="4">
        <f>G11*F11</f>
        <v>0</v>
      </c>
    </row>
    <row r="12" spans="1:8" ht="12.75">
      <c r="A12" s="69"/>
      <c r="B12" s="40"/>
      <c r="C12" s="94" t="s">
        <v>1241</v>
      </c>
      <c r="D12" s="95"/>
      <c r="E12" s="95"/>
      <c r="F12" s="95"/>
      <c r="G12" s="100"/>
      <c r="H12" s="70">
        <f>SUM(H10:H11)</f>
        <v>0</v>
      </c>
    </row>
    <row r="13" spans="1:8" ht="12.75">
      <c r="A13" s="69"/>
      <c r="B13" s="40"/>
      <c r="C13" s="11"/>
      <c r="D13" s="7"/>
      <c r="E13" s="6"/>
      <c r="F13" s="16"/>
      <c r="G13" s="101"/>
      <c r="H13" s="3"/>
    </row>
    <row r="14" spans="1:8" ht="12.75">
      <c r="A14" s="68"/>
      <c r="B14" s="39" t="s">
        <v>529</v>
      </c>
      <c r="C14" s="27" t="s">
        <v>530</v>
      </c>
      <c r="D14" s="7"/>
      <c r="E14" s="6"/>
      <c r="F14" s="16"/>
      <c r="G14" s="101"/>
      <c r="H14" s="3"/>
    </row>
    <row r="15" spans="1:8" ht="12.75">
      <c r="A15" s="71"/>
      <c r="B15" s="41" t="s">
        <v>663</v>
      </c>
      <c r="C15" s="28" t="s">
        <v>664</v>
      </c>
      <c r="D15" s="7"/>
      <c r="E15" s="6"/>
      <c r="F15" s="16"/>
      <c r="G15" s="101"/>
      <c r="H15" s="3"/>
    </row>
    <row r="16" spans="1:8" ht="12.75">
      <c r="A16" s="69"/>
      <c r="B16" s="40" t="s">
        <v>531</v>
      </c>
      <c r="C16" s="11" t="s">
        <v>532</v>
      </c>
      <c r="D16" s="7"/>
      <c r="E16" s="6"/>
      <c r="F16" s="16"/>
      <c r="G16" s="99"/>
      <c r="H16" s="4"/>
    </row>
    <row r="17" spans="1:8" ht="12.75">
      <c r="A17" s="69" t="s">
        <v>1266</v>
      </c>
      <c r="B17" s="40"/>
      <c r="C17" s="11"/>
      <c r="D17" s="7" t="s">
        <v>533</v>
      </c>
      <c r="E17" s="6" t="s">
        <v>534</v>
      </c>
      <c r="F17" s="18">
        <v>77.1</v>
      </c>
      <c r="G17" s="99">
        <v>0</v>
      </c>
      <c r="H17" s="4">
        <f>G17*F17</f>
        <v>0</v>
      </c>
    </row>
    <row r="18" spans="1:8" ht="12.75">
      <c r="A18" s="71"/>
      <c r="B18" s="41" t="s">
        <v>666</v>
      </c>
      <c r="C18" s="13" t="s">
        <v>665</v>
      </c>
      <c r="D18" s="7"/>
      <c r="E18" s="6"/>
      <c r="F18" s="18"/>
      <c r="G18" s="99"/>
      <c r="H18" s="4"/>
    </row>
    <row r="19" spans="1:8" ht="12.75">
      <c r="A19" s="69"/>
      <c r="B19" s="40" t="s">
        <v>535</v>
      </c>
      <c r="C19" s="11" t="s">
        <v>536</v>
      </c>
      <c r="D19" s="7"/>
      <c r="E19" s="6"/>
      <c r="F19" s="16"/>
      <c r="G19" s="101"/>
      <c r="H19" s="3"/>
    </row>
    <row r="20" spans="1:8" ht="12.75">
      <c r="A20" s="69" t="s">
        <v>1267</v>
      </c>
      <c r="B20" s="40"/>
      <c r="C20" s="11"/>
      <c r="D20" s="7" t="s">
        <v>537</v>
      </c>
      <c r="E20" s="6" t="s">
        <v>585</v>
      </c>
      <c r="F20" s="17">
        <v>28.54</v>
      </c>
      <c r="G20" s="99">
        <v>0</v>
      </c>
      <c r="H20" s="4">
        <f>G20*F20</f>
        <v>0</v>
      </c>
    </row>
    <row r="21" spans="1:8" ht="12.75">
      <c r="A21" s="69"/>
      <c r="B21" s="40" t="s">
        <v>538</v>
      </c>
      <c r="C21" s="11" t="s">
        <v>539</v>
      </c>
      <c r="D21" s="7"/>
      <c r="E21" s="6"/>
      <c r="F21" s="16"/>
      <c r="G21" s="101"/>
      <c r="H21" s="3"/>
    </row>
    <row r="22" spans="1:8" ht="12.75">
      <c r="A22" s="69" t="s">
        <v>1268</v>
      </c>
      <c r="B22" s="40"/>
      <c r="C22" s="11"/>
      <c r="D22" s="7" t="s">
        <v>540</v>
      </c>
      <c r="E22" s="6" t="s">
        <v>534</v>
      </c>
      <c r="F22" s="18">
        <v>31.4</v>
      </c>
      <c r="G22" s="99">
        <v>0</v>
      </c>
      <c r="H22" s="4">
        <f>G22*F22</f>
        <v>0</v>
      </c>
    </row>
    <row r="23" spans="1:8" ht="12.75">
      <c r="A23" s="71"/>
      <c r="B23" s="41" t="s">
        <v>667</v>
      </c>
      <c r="C23" s="13" t="s">
        <v>668</v>
      </c>
      <c r="D23" s="7"/>
      <c r="E23" s="6"/>
      <c r="F23" s="18"/>
      <c r="G23" s="99"/>
      <c r="H23" s="4"/>
    </row>
    <row r="24" spans="1:8" ht="12.75">
      <c r="A24" s="69"/>
      <c r="B24" s="40" t="s">
        <v>541</v>
      </c>
      <c r="C24" s="11" t="s">
        <v>542</v>
      </c>
      <c r="D24" s="7"/>
      <c r="E24" s="6"/>
      <c r="F24" s="16"/>
      <c r="G24" s="101"/>
      <c r="H24" s="3"/>
    </row>
    <row r="25" spans="1:8" ht="12.75">
      <c r="A25" s="69" t="s">
        <v>1269</v>
      </c>
      <c r="B25" s="40"/>
      <c r="C25" s="11"/>
      <c r="D25" s="7" t="s">
        <v>543</v>
      </c>
      <c r="E25" s="6" t="s">
        <v>519</v>
      </c>
      <c r="F25" s="17">
        <v>1570</v>
      </c>
      <c r="G25" s="99">
        <v>0</v>
      </c>
      <c r="H25" s="4">
        <f>G25*F25</f>
        <v>0</v>
      </c>
    </row>
    <row r="26" spans="1:8" ht="12.75">
      <c r="A26" s="71"/>
      <c r="B26" s="41" t="s">
        <v>669</v>
      </c>
      <c r="C26" s="13" t="s">
        <v>662</v>
      </c>
      <c r="D26" s="7"/>
      <c r="E26" s="6"/>
      <c r="F26" s="16"/>
      <c r="G26" s="99"/>
      <c r="H26" s="4"/>
    </row>
    <row r="27" spans="1:8" ht="12.75">
      <c r="A27" s="69" t="s">
        <v>1270</v>
      </c>
      <c r="B27" s="40" t="s">
        <v>554</v>
      </c>
      <c r="C27" s="11" t="s">
        <v>566</v>
      </c>
      <c r="D27" s="7"/>
      <c r="E27" s="6" t="s">
        <v>585</v>
      </c>
      <c r="F27" s="17">
        <v>132</v>
      </c>
      <c r="G27" s="99">
        <v>0</v>
      </c>
      <c r="H27" s="4">
        <f>G27*F27</f>
        <v>0</v>
      </c>
    </row>
    <row r="28" spans="1:8" ht="12.75">
      <c r="A28" s="69"/>
      <c r="B28" s="40"/>
      <c r="C28" s="94" t="s">
        <v>1242</v>
      </c>
      <c r="D28" s="95"/>
      <c r="E28" s="95"/>
      <c r="F28" s="95"/>
      <c r="G28" s="100"/>
      <c r="H28" s="70">
        <f>SUM(H17:H27)</f>
        <v>0</v>
      </c>
    </row>
    <row r="29" spans="1:8" ht="12.75">
      <c r="A29" s="69"/>
      <c r="B29" s="40"/>
      <c r="C29" s="11"/>
      <c r="D29" s="7"/>
      <c r="E29" s="6"/>
      <c r="F29" s="18"/>
      <c r="G29" s="101"/>
      <c r="H29" s="3"/>
    </row>
    <row r="30" spans="1:8" ht="12.75">
      <c r="A30" s="68"/>
      <c r="B30" s="39" t="s">
        <v>544</v>
      </c>
      <c r="C30" s="27" t="s">
        <v>545</v>
      </c>
      <c r="D30" s="7"/>
      <c r="E30" s="6"/>
      <c r="F30" s="18"/>
      <c r="G30" s="101"/>
      <c r="H30" s="3"/>
    </row>
    <row r="31" spans="1:8" ht="12.75">
      <c r="A31" s="71"/>
      <c r="B31" s="41" t="s">
        <v>670</v>
      </c>
      <c r="C31" s="28" t="s">
        <v>671</v>
      </c>
      <c r="D31" s="7"/>
      <c r="E31" s="6"/>
      <c r="F31" s="17"/>
      <c r="G31" s="99"/>
      <c r="H31" s="4"/>
    </row>
    <row r="32" spans="1:8" ht="12.75">
      <c r="A32" s="69"/>
      <c r="B32" s="40" t="s">
        <v>555</v>
      </c>
      <c r="C32" s="11" t="s">
        <v>556</v>
      </c>
      <c r="D32" s="7"/>
      <c r="E32" s="6"/>
      <c r="F32" s="16"/>
      <c r="G32" s="99"/>
      <c r="H32" s="4"/>
    </row>
    <row r="33" spans="1:8" ht="15">
      <c r="A33" s="69" t="s">
        <v>1271</v>
      </c>
      <c r="B33" s="40"/>
      <c r="C33" s="11"/>
      <c r="D33" s="7" t="s">
        <v>557</v>
      </c>
      <c r="E33" s="6" t="s">
        <v>585</v>
      </c>
      <c r="F33" s="17">
        <v>46</v>
      </c>
      <c r="G33" s="99">
        <v>0</v>
      </c>
      <c r="H33" s="4">
        <f>G33*F33</f>
        <v>0</v>
      </c>
    </row>
    <row r="34" spans="1:8" ht="12.75">
      <c r="A34" s="71"/>
      <c r="B34" s="41" t="s">
        <v>1173</v>
      </c>
      <c r="C34" s="28" t="s">
        <v>1174</v>
      </c>
      <c r="D34" s="7"/>
      <c r="E34" s="6"/>
      <c r="F34" s="16"/>
      <c r="G34" s="99"/>
      <c r="H34" s="4"/>
    </row>
    <row r="35" spans="1:8" ht="12.75">
      <c r="A35" s="69"/>
      <c r="B35" s="40" t="s">
        <v>1175</v>
      </c>
      <c r="C35" s="11" t="s">
        <v>1176</v>
      </c>
      <c r="D35" s="7"/>
      <c r="E35" s="6"/>
      <c r="F35" s="16"/>
      <c r="G35" s="99"/>
      <c r="H35" s="4"/>
    </row>
    <row r="36" spans="1:8" ht="12.75">
      <c r="A36" s="69" t="s">
        <v>1272</v>
      </c>
      <c r="B36" s="40"/>
      <c r="C36" s="11"/>
      <c r="D36" s="7" t="s">
        <v>1177</v>
      </c>
      <c r="E36" s="6" t="s">
        <v>585</v>
      </c>
      <c r="F36" s="17">
        <v>19.8</v>
      </c>
      <c r="G36" s="99">
        <v>0</v>
      </c>
      <c r="H36" s="4">
        <f>G36*F36</f>
        <v>0</v>
      </c>
    </row>
    <row r="37" spans="1:8" ht="12.75">
      <c r="A37" s="71"/>
      <c r="B37" s="41" t="s">
        <v>672</v>
      </c>
      <c r="C37" s="28" t="s">
        <v>673</v>
      </c>
      <c r="D37" s="7"/>
      <c r="E37" s="6"/>
      <c r="F37" s="17"/>
      <c r="G37" s="99"/>
      <c r="H37" s="4"/>
    </row>
    <row r="38" spans="1:8" ht="12.75">
      <c r="A38" s="69"/>
      <c r="B38" s="40" t="s">
        <v>549</v>
      </c>
      <c r="C38" s="11" t="s">
        <v>550</v>
      </c>
      <c r="D38" s="7"/>
      <c r="E38" s="6"/>
      <c r="F38" s="16"/>
      <c r="G38" s="99"/>
      <c r="H38" s="4"/>
    </row>
    <row r="39" spans="1:8" ht="12.75">
      <c r="A39" s="69" t="s">
        <v>1273</v>
      </c>
      <c r="B39" s="40"/>
      <c r="C39" s="11"/>
      <c r="D39" s="7" t="s">
        <v>1045</v>
      </c>
      <c r="E39" s="6" t="s">
        <v>1182</v>
      </c>
      <c r="F39" s="16">
        <v>8</v>
      </c>
      <c r="G39" s="99">
        <v>0</v>
      </c>
      <c r="H39" s="4">
        <f>G39*F39</f>
        <v>0</v>
      </c>
    </row>
    <row r="40" spans="1:8" ht="12.75">
      <c r="A40" s="69"/>
      <c r="B40" s="40" t="s">
        <v>547</v>
      </c>
      <c r="C40" s="11" t="s">
        <v>546</v>
      </c>
      <c r="D40" s="7"/>
      <c r="E40" s="6"/>
      <c r="F40" s="16"/>
      <c r="G40" s="99"/>
      <c r="H40" s="4"/>
    </row>
    <row r="41" spans="1:8" ht="12.75">
      <c r="A41" s="69" t="s">
        <v>1274</v>
      </c>
      <c r="B41" s="40"/>
      <c r="C41" s="11"/>
      <c r="D41" s="7" t="s">
        <v>548</v>
      </c>
      <c r="E41" s="6" t="s">
        <v>1182</v>
      </c>
      <c r="F41" s="16">
        <v>46</v>
      </c>
      <c r="G41" s="99">
        <v>0</v>
      </c>
      <c r="H41" s="4">
        <f>G41*F41</f>
        <v>0</v>
      </c>
    </row>
    <row r="42" spans="1:8" ht="12.75">
      <c r="A42" s="69" t="s">
        <v>1275</v>
      </c>
      <c r="B42" s="40"/>
      <c r="C42" s="11"/>
      <c r="D42" s="7" t="s">
        <v>1224</v>
      </c>
      <c r="E42" s="6" t="s">
        <v>1182</v>
      </c>
      <c r="F42" s="16">
        <v>16</v>
      </c>
      <c r="G42" s="99">
        <v>0</v>
      </c>
      <c r="H42" s="4">
        <f>G42*F42</f>
        <v>0</v>
      </c>
    </row>
    <row r="43" spans="1:8" ht="12.75">
      <c r="A43" s="69"/>
      <c r="B43" s="40" t="s">
        <v>551</v>
      </c>
      <c r="C43" s="11" t="s">
        <v>552</v>
      </c>
      <c r="D43" s="7"/>
      <c r="E43" s="6"/>
      <c r="F43" s="16"/>
      <c r="G43" s="101"/>
      <c r="H43" s="3"/>
    </row>
    <row r="44" spans="1:8" ht="12.75">
      <c r="A44" s="69" t="s">
        <v>1276</v>
      </c>
      <c r="B44" s="40"/>
      <c r="C44" s="11"/>
      <c r="D44" s="7" t="s">
        <v>553</v>
      </c>
      <c r="E44" s="6" t="s">
        <v>1182</v>
      </c>
      <c r="F44" s="16">
        <v>23</v>
      </c>
      <c r="G44" s="99">
        <v>0</v>
      </c>
      <c r="H44" s="4">
        <f>G44*F44</f>
        <v>0</v>
      </c>
    </row>
    <row r="45" spans="1:8" ht="12.75">
      <c r="A45" s="71"/>
      <c r="B45" s="41" t="s">
        <v>1169</v>
      </c>
      <c r="C45" s="28" t="s">
        <v>1170</v>
      </c>
      <c r="D45" s="7"/>
      <c r="E45" s="6"/>
      <c r="F45" s="16"/>
      <c r="G45" s="99"/>
      <c r="H45" s="4"/>
    </row>
    <row r="46" spans="1:8" ht="12.75">
      <c r="A46" s="69" t="s">
        <v>1277</v>
      </c>
      <c r="B46" s="40" t="s">
        <v>1171</v>
      </c>
      <c r="C46" s="11" t="s">
        <v>1172</v>
      </c>
      <c r="D46" s="7"/>
      <c r="E46" s="6" t="s">
        <v>519</v>
      </c>
      <c r="F46" s="17">
        <v>1200</v>
      </c>
      <c r="G46" s="99">
        <v>0</v>
      </c>
      <c r="H46" s="4">
        <f>G46*F46</f>
        <v>0</v>
      </c>
    </row>
    <row r="47" spans="1:8" ht="12.75">
      <c r="A47" s="71"/>
      <c r="B47" s="41" t="s">
        <v>674</v>
      </c>
      <c r="C47" s="28" t="s">
        <v>675</v>
      </c>
      <c r="D47" s="7"/>
      <c r="E47" s="6"/>
      <c r="F47" s="16"/>
      <c r="G47" s="99"/>
      <c r="H47" s="4"/>
    </row>
    <row r="48" spans="1:8" ht="12.75">
      <c r="A48" s="69"/>
      <c r="B48" s="40" t="s">
        <v>558</v>
      </c>
      <c r="C48" s="11" t="s">
        <v>559</v>
      </c>
      <c r="D48" s="7"/>
      <c r="E48" s="6"/>
      <c r="F48" s="16"/>
      <c r="G48" s="99"/>
      <c r="H48" s="4"/>
    </row>
    <row r="49" spans="1:8" ht="12.75">
      <c r="A49" s="69" t="s">
        <v>1278</v>
      </c>
      <c r="B49" s="40"/>
      <c r="C49" s="11"/>
      <c r="D49" s="7" t="s">
        <v>560</v>
      </c>
      <c r="E49" s="6" t="s">
        <v>1182</v>
      </c>
      <c r="F49" s="16">
        <v>62</v>
      </c>
      <c r="G49" s="99">
        <v>0</v>
      </c>
      <c r="H49" s="4">
        <f>G49*F49</f>
        <v>0</v>
      </c>
    </row>
    <row r="50" spans="1:8" ht="12.75">
      <c r="A50" s="69"/>
      <c r="B50" s="40" t="s">
        <v>561</v>
      </c>
      <c r="C50" s="11" t="s">
        <v>562</v>
      </c>
      <c r="D50" s="7"/>
      <c r="E50" s="6"/>
      <c r="F50" s="16"/>
      <c r="G50" s="101"/>
      <c r="H50" s="3"/>
    </row>
    <row r="51" spans="1:8" ht="12.75">
      <c r="A51" s="69" t="s">
        <v>1279</v>
      </c>
      <c r="B51" s="40"/>
      <c r="C51" s="11"/>
      <c r="D51" s="7" t="s">
        <v>563</v>
      </c>
      <c r="E51" s="6" t="s">
        <v>1182</v>
      </c>
      <c r="F51" s="16">
        <v>16</v>
      </c>
      <c r="G51" s="99">
        <v>0</v>
      </c>
      <c r="H51" s="4">
        <f>G51*F51</f>
        <v>0</v>
      </c>
    </row>
    <row r="52" spans="1:8" ht="12.75">
      <c r="A52" s="71"/>
      <c r="B52" s="41" t="s">
        <v>677</v>
      </c>
      <c r="C52" s="13" t="s">
        <v>676</v>
      </c>
      <c r="D52" s="7"/>
      <c r="E52" s="6"/>
      <c r="F52" s="16"/>
      <c r="G52" s="99"/>
      <c r="H52" s="4"/>
    </row>
    <row r="53" spans="1:8" ht="12.75">
      <c r="A53" s="69" t="s">
        <v>1280</v>
      </c>
      <c r="B53" s="40" t="s">
        <v>564</v>
      </c>
      <c r="C53" s="11" t="s">
        <v>1129</v>
      </c>
      <c r="D53" s="7"/>
      <c r="E53" s="6" t="s">
        <v>585</v>
      </c>
      <c r="F53" s="17">
        <v>95.9</v>
      </c>
      <c r="G53" s="99">
        <v>0</v>
      </c>
      <c r="H53" s="4">
        <f>G53*F53</f>
        <v>0</v>
      </c>
    </row>
    <row r="54" spans="1:8" ht="12.75">
      <c r="A54" s="69" t="s">
        <v>1281</v>
      </c>
      <c r="B54" s="40" t="s">
        <v>660</v>
      </c>
      <c r="C54" s="11" t="s">
        <v>565</v>
      </c>
      <c r="D54" s="7"/>
      <c r="E54" s="6" t="s">
        <v>585</v>
      </c>
      <c r="F54" s="17">
        <v>168</v>
      </c>
      <c r="G54" s="99">
        <v>0</v>
      </c>
      <c r="H54" s="4">
        <f>G54*F54</f>
        <v>0</v>
      </c>
    </row>
    <row r="55" spans="1:8" ht="12.75">
      <c r="A55" s="69" t="s">
        <v>1282</v>
      </c>
      <c r="B55" s="40" t="s">
        <v>661</v>
      </c>
      <c r="C55" s="11" t="s">
        <v>658</v>
      </c>
      <c r="D55" s="7"/>
      <c r="E55" s="6" t="s">
        <v>585</v>
      </c>
      <c r="F55" s="17">
        <v>193</v>
      </c>
      <c r="G55" s="99">
        <v>0</v>
      </c>
      <c r="H55" s="4">
        <f>G55*F55</f>
        <v>0</v>
      </c>
    </row>
    <row r="56" spans="1:8" ht="12.75">
      <c r="A56" s="71"/>
      <c r="B56" s="41" t="s">
        <v>678</v>
      </c>
      <c r="C56" s="13" t="s">
        <v>679</v>
      </c>
      <c r="D56" s="7"/>
      <c r="E56" s="6"/>
      <c r="F56" s="17"/>
      <c r="G56" s="101"/>
      <c r="H56" s="4"/>
    </row>
    <row r="57" spans="1:8" ht="12.75">
      <c r="A57" s="69" t="s">
        <v>1283</v>
      </c>
      <c r="B57" s="40" t="s">
        <v>655</v>
      </c>
      <c r="C57" s="11" t="s">
        <v>656</v>
      </c>
      <c r="D57" s="7"/>
      <c r="E57" s="6" t="s">
        <v>1182</v>
      </c>
      <c r="F57" s="16">
        <v>2</v>
      </c>
      <c r="G57" s="99">
        <v>0</v>
      </c>
      <c r="H57" s="4">
        <f>G57*F57</f>
        <v>0</v>
      </c>
    </row>
    <row r="58" spans="1:8" ht="12.75">
      <c r="A58" s="71"/>
      <c r="B58" s="41" t="s">
        <v>793</v>
      </c>
      <c r="C58" s="13" t="s">
        <v>794</v>
      </c>
      <c r="D58" s="7"/>
      <c r="E58" s="6"/>
      <c r="F58" s="16"/>
      <c r="G58" s="99"/>
      <c r="H58" s="4"/>
    </row>
    <row r="59" spans="1:8" ht="12.75">
      <c r="A59" s="69" t="s">
        <v>1284</v>
      </c>
      <c r="B59" s="40" t="s">
        <v>659</v>
      </c>
      <c r="C59" s="11" t="s">
        <v>1043</v>
      </c>
      <c r="D59" s="7"/>
      <c r="E59" s="6" t="s">
        <v>518</v>
      </c>
      <c r="F59" s="17">
        <v>1995</v>
      </c>
      <c r="G59" s="99">
        <v>0</v>
      </c>
      <c r="H59" s="4">
        <f>G59*F59</f>
        <v>0</v>
      </c>
    </row>
    <row r="60" spans="1:8" ht="12.75">
      <c r="A60" s="69"/>
      <c r="B60" s="40"/>
      <c r="C60" s="94" t="s">
        <v>1243</v>
      </c>
      <c r="D60" s="95"/>
      <c r="E60" s="95"/>
      <c r="F60" s="95"/>
      <c r="G60" s="100"/>
      <c r="H60" s="70">
        <f>SUM(H33:H59)</f>
        <v>0</v>
      </c>
    </row>
    <row r="61" spans="1:8" ht="12.75">
      <c r="A61" s="69"/>
      <c r="B61" s="40"/>
      <c r="C61" s="11"/>
      <c r="D61" s="7"/>
      <c r="E61" s="6"/>
      <c r="F61" s="16"/>
      <c r="G61" s="101"/>
      <c r="H61" s="3"/>
    </row>
    <row r="62" spans="1:8" ht="12.75">
      <c r="A62" s="68"/>
      <c r="B62" s="39" t="s">
        <v>865</v>
      </c>
      <c r="C62" s="27" t="s">
        <v>866</v>
      </c>
      <c r="D62" s="7"/>
      <c r="E62" s="6"/>
      <c r="F62" s="16"/>
      <c r="G62" s="101"/>
      <c r="H62" s="3"/>
    </row>
    <row r="63" spans="1:8" ht="12.75">
      <c r="A63" s="71"/>
      <c r="B63" s="41" t="s">
        <v>864</v>
      </c>
      <c r="C63" s="28" t="s">
        <v>867</v>
      </c>
      <c r="D63" s="7"/>
      <c r="E63" s="6"/>
      <c r="F63" s="16"/>
      <c r="G63" s="101"/>
      <c r="H63" s="3"/>
    </row>
    <row r="64" spans="1:8" ht="12.75">
      <c r="A64" s="69" t="s">
        <v>1285</v>
      </c>
      <c r="B64" s="40" t="s">
        <v>868</v>
      </c>
      <c r="C64" s="11" t="s">
        <v>869</v>
      </c>
      <c r="D64" s="7"/>
      <c r="E64" s="6"/>
      <c r="F64" s="16"/>
      <c r="G64" s="101"/>
      <c r="H64" s="3"/>
    </row>
    <row r="65" spans="1:8" ht="12.75">
      <c r="A65" s="69"/>
      <c r="B65" s="40"/>
      <c r="C65" s="11"/>
      <c r="D65" s="7" t="s">
        <v>870</v>
      </c>
      <c r="E65" s="6" t="s">
        <v>1182</v>
      </c>
      <c r="F65" s="16">
        <v>58</v>
      </c>
      <c r="G65" s="99">
        <v>0</v>
      </c>
      <c r="H65" s="4">
        <f>G65*F65</f>
        <v>0</v>
      </c>
    </row>
    <row r="66" spans="1:8" ht="12.75">
      <c r="A66" s="71"/>
      <c r="B66" s="41" t="s">
        <v>1228</v>
      </c>
      <c r="C66" s="13" t="s">
        <v>1229</v>
      </c>
      <c r="D66" s="7"/>
      <c r="E66" s="6"/>
      <c r="F66" s="16"/>
      <c r="G66" s="99"/>
      <c r="H66" s="4"/>
    </row>
    <row r="67" spans="1:8" ht="12.75">
      <c r="A67" s="69" t="s">
        <v>1286</v>
      </c>
      <c r="B67" s="40" t="s">
        <v>1230</v>
      </c>
      <c r="C67" s="11" t="s">
        <v>1231</v>
      </c>
      <c r="D67" s="7"/>
      <c r="E67" s="6" t="s">
        <v>1182</v>
      </c>
      <c r="F67" s="16">
        <v>10</v>
      </c>
      <c r="G67" s="99">
        <v>0</v>
      </c>
      <c r="H67" s="4">
        <f>G67*F67</f>
        <v>0</v>
      </c>
    </row>
    <row r="68" spans="1:8" ht="12.75">
      <c r="A68" s="69"/>
      <c r="B68" s="40"/>
      <c r="C68" s="94" t="s">
        <v>1244</v>
      </c>
      <c r="D68" s="95"/>
      <c r="E68" s="95"/>
      <c r="F68" s="95"/>
      <c r="G68" s="100"/>
      <c r="H68" s="70">
        <f>SUM(H65:H67)</f>
        <v>0</v>
      </c>
    </row>
    <row r="69" spans="1:8" ht="12.75">
      <c r="A69" s="69"/>
      <c r="B69" s="40"/>
      <c r="C69" s="11"/>
      <c r="D69" s="7"/>
      <c r="E69" s="6"/>
      <c r="F69" s="16"/>
      <c r="G69" s="99"/>
      <c r="H69" s="4"/>
    </row>
    <row r="70" spans="1:8" ht="12.75">
      <c r="A70" s="68"/>
      <c r="B70" s="39" t="s">
        <v>510</v>
      </c>
      <c r="C70" s="27" t="s">
        <v>508</v>
      </c>
      <c r="D70" s="7"/>
      <c r="E70" s="6"/>
      <c r="F70" s="16"/>
      <c r="G70" s="101"/>
      <c r="H70" s="3"/>
    </row>
    <row r="71" spans="1:8" ht="12.75">
      <c r="A71" s="71"/>
      <c r="B71" s="41" t="s">
        <v>680</v>
      </c>
      <c r="C71" s="28" t="s">
        <v>681</v>
      </c>
      <c r="D71" s="7"/>
      <c r="E71" s="6"/>
      <c r="F71" s="16"/>
      <c r="G71" s="101"/>
      <c r="H71" s="3"/>
    </row>
    <row r="72" spans="1:8" ht="12.75">
      <c r="A72" s="69"/>
      <c r="B72" s="40" t="s">
        <v>839</v>
      </c>
      <c r="C72" s="11" t="s">
        <v>840</v>
      </c>
      <c r="D72" s="7"/>
      <c r="E72" s="6"/>
      <c r="F72" s="16"/>
      <c r="G72" s="101"/>
      <c r="H72" s="3"/>
    </row>
    <row r="73" spans="1:8" ht="12.75">
      <c r="A73" s="69" t="s">
        <v>1287</v>
      </c>
      <c r="B73" s="40"/>
      <c r="C73" s="11"/>
      <c r="D73" s="7" t="s">
        <v>841</v>
      </c>
      <c r="E73" s="6" t="s">
        <v>518</v>
      </c>
      <c r="F73" s="17">
        <v>265</v>
      </c>
      <c r="G73" s="99">
        <v>0</v>
      </c>
      <c r="H73" s="4">
        <f>G73*F73</f>
        <v>0</v>
      </c>
    </row>
    <row r="74" spans="1:8" ht="12.75">
      <c r="A74" s="69" t="s">
        <v>1288</v>
      </c>
      <c r="B74" s="40"/>
      <c r="C74" s="11"/>
      <c r="D74" s="7" t="s">
        <v>842</v>
      </c>
      <c r="E74" s="6" t="s">
        <v>518</v>
      </c>
      <c r="F74" s="17">
        <v>30</v>
      </c>
      <c r="G74" s="99">
        <v>0</v>
      </c>
      <c r="H74" s="4">
        <f>G74*F74</f>
        <v>0</v>
      </c>
    </row>
    <row r="75" spans="1:8" ht="12.75">
      <c r="A75" s="69"/>
      <c r="B75" s="40" t="s">
        <v>567</v>
      </c>
      <c r="C75" s="11" t="s">
        <v>568</v>
      </c>
      <c r="D75" s="7"/>
      <c r="E75" s="6"/>
      <c r="F75" s="17"/>
      <c r="G75" s="101"/>
      <c r="H75" s="3"/>
    </row>
    <row r="76" spans="1:8" ht="12.75">
      <c r="A76" s="69" t="s">
        <v>1289</v>
      </c>
      <c r="B76" s="40"/>
      <c r="C76" s="11"/>
      <c r="D76" s="7" t="s">
        <v>569</v>
      </c>
      <c r="E76" s="6" t="s">
        <v>518</v>
      </c>
      <c r="F76" s="17">
        <v>90</v>
      </c>
      <c r="G76" s="99">
        <v>0</v>
      </c>
      <c r="H76" s="4">
        <f>G76*F76</f>
        <v>0</v>
      </c>
    </row>
    <row r="77" spans="1:8" ht="12.75">
      <c r="A77" s="69" t="s">
        <v>1290</v>
      </c>
      <c r="B77" s="40" t="s">
        <v>907</v>
      </c>
      <c r="C77" s="11" t="s">
        <v>908</v>
      </c>
      <c r="D77" s="7"/>
      <c r="E77" s="6" t="s">
        <v>518</v>
      </c>
      <c r="F77" s="17">
        <v>60</v>
      </c>
      <c r="G77" s="99">
        <v>0</v>
      </c>
      <c r="H77" s="4">
        <f>G77*F77</f>
        <v>0</v>
      </c>
    </row>
    <row r="78" spans="1:8" ht="12.75">
      <c r="A78" s="69"/>
      <c r="B78" s="40" t="s">
        <v>844</v>
      </c>
      <c r="C78" s="11" t="s">
        <v>843</v>
      </c>
      <c r="D78" s="7"/>
      <c r="E78" s="6"/>
      <c r="F78" s="16"/>
      <c r="G78" s="99"/>
      <c r="H78" s="4"/>
    </row>
    <row r="79" spans="1:8" ht="12.75">
      <c r="A79" s="69" t="s">
        <v>1291</v>
      </c>
      <c r="B79" s="40"/>
      <c r="C79" s="11"/>
      <c r="D79" s="7" t="s">
        <v>845</v>
      </c>
      <c r="E79" s="6" t="s">
        <v>1182</v>
      </c>
      <c r="F79" s="16">
        <v>49</v>
      </c>
      <c r="G79" s="99">
        <v>0</v>
      </c>
      <c r="H79" s="4">
        <f>G79*F79</f>
        <v>0</v>
      </c>
    </row>
    <row r="80" spans="1:8" ht="12.75">
      <c r="A80" s="69"/>
      <c r="B80" s="40" t="s">
        <v>955</v>
      </c>
      <c r="C80" s="126" t="s">
        <v>460</v>
      </c>
      <c r="D80" s="127"/>
      <c r="E80" s="6"/>
      <c r="F80" s="16"/>
      <c r="G80" s="99"/>
      <c r="H80" s="4"/>
    </row>
    <row r="81" spans="1:8" ht="12.75">
      <c r="A81" s="69" t="s">
        <v>1292</v>
      </c>
      <c r="B81" s="40"/>
      <c r="C81" s="11"/>
      <c r="D81" s="7" t="s">
        <v>515</v>
      </c>
      <c r="E81" s="6" t="s">
        <v>1182</v>
      </c>
      <c r="F81" s="16">
        <v>138</v>
      </c>
      <c r="G81" s="99">
        <v>0</v>
      </c>
      <c r="H81" s="4">
        <f>G81*F81</f>
        <v>0</v>
      </c>
    </row>
    <row r="82" spans="1:8" ht="12.75">
      <c r="A82" s="69" t="s">
        <v>1293</v>
      </c>
      <c r="B82" s="40"/>
      <c r="C82" s="11"/>
      <c r="D82" s="7" t="s">
        <v>516</v>
      </c>
      <c r="E82" s="6" t="s">
        <v>1182</v>
      </c>
      <c r="F82" s="16">
        <v>161</v>
      </c>
      <c r="G82" s="99">
        <v>0</v>
      </c>
      <c r="H82" s="4">
        <f>G82*F82</f>
        <v>0</v>
      </c>
    </row>
    <row r="83" spans="1:8" ht="12.75">
      <c r="A83" s="69" t="s">
        <v>1294</v>
      </c>
      <c r="B83" s="40" t="s">
        <v>956</v>
      </c>
      <c r="C83" s="11" t="s">
        <v>960</v>
      </c>
      <c r="D83" s="7"/>
      <c r="E83" s="6" t="s">
        <v>1182</v>
      </c>
      <c r="F83" s="16">
        <v>311</v>
      </c>
      <c r="G83" s="99">
        <v>0</v>
      </c>
      <c r="H83" s="4">
        <f>G83*F83</f>
        <v>0</v>
      </c>
    </row>
    <row r="84" spans="1:8" ht="12.75">
      <c r="A84" s="69" t="s">
        <v>1295</v>
      </c>
      <c r="B84" s="40" t="s">
        <v>999</v>
      </c>
      <c r="C84" s="11" t="s">
        <v>961</v>
      </c>
      <c r="D84" s="7"/>
      <c r="E84" s="6" t="s">
        <v>1182</v>
      </c>
      <c r="F84" s="16">
        <v>183</v>
      </c>
      <c r="G84" s="99">
        <v>0</v>
      </c>
      <c r="H84" s="4">
        <f>G84*F84</f>
        <v>0</v>
      </c>
    </row>
    <row r="85" spans="1:8" ht="12.75">
      <c r="A85" s="69" t="s">
        <v>1296</v>
      </c>
      <c r="B85" s="40" t="s">
        <v>1001</v>
      </c>
      <c r="C85" s="11" t="s">
        <v>1000</v>
      </c>
      <c r="D85" s="7"/>
      <c r="E85" s="6" t="s">
        <v>1182</v>
      </c>
      <c r="F85" s="16">
        <v>24</v>
      </c>
      <c r="G85" s="99">
        <v>0</v>
      </c>
      <c r="H85" s="4">
        <f>G85*F85</f>
        <v>0</v>
      </c>
    </row>
    <row r="86" spans="1:8" ht="12.75">
      <c r="A86" s="69"/>
      <c r="B86" s="40" t="s">
        <v>784</v>
      </c>
      <c r="C86" s="11" t="s">
        <v>785</v>
      </c>
      <c r="D86" s="7"/>
      <c r="E86" s="6"/>
      <c r="F86" s="16"/>
      <c r="G86" s="99"/>
      <c r="H86" s="4"/>
    </row>
    <row r="87" spans="1:8" ht="12.75">
      <c r="A87" s="69" t="s">
        <v>1297</v>
      </c>
      <c r="B87" s="40"/>
      <c r="C87" s="11"/>
      <c r="D87" s="7" t="s">
        <v>789</v>
      </c>
      <c r="E87" s="6" t="s">
        <v>518</v>
      </c>
      <c r="F87" s="17">
        <v>2040</v>
      </c>
      <c r="G87" s="99">
        <v>0</v>
      </c>
      <c r="H87" s="4">
        <f>G87*F87</f>
        <v>0</v>
      </c>
    </row>
    <row r="88" spans="1:8" ht="12.75">
      <c r="A88" s="69" t="s">
        <v>1298</v>
      </c>
      <c r="B88" s="40"/>
      <c r="C88" s="11"/>
      <c r="D88" s="7" t="s">
        <v>786</v>
      </c>
      <c r="E88" s="6" t="s">
        <v>518</v>
      </c>
      <c r="F88" s="17">
        <v>130</v>
      </c>
      <c r="G88" s="99">
        <v>0</v>
      </c>
      <c r="H88" s="4">
        <f>G88*F88</f>
        <v>0</v>
      </c>
    </row>
    <row r="89" spans="1:8" ht="12.75">
      <c r="A89" s="69"/>
      <c r="B89" s="40" t="s">
        <v>787</v>
      </c>
      <c r="C89" s="11" t="s">
        <v>1217</v>
      </c>
      <c r="D89" s="7"/>
      <c r="E89" s="6"/>
      <c r="F89" s="16"/>
      <c r="G89" s="99"/>
      <c r="H89" s="4"/>
    </row>
    <row r="90" spans="1:8" ht="12.75">
      <c r="A90" s="69" t="s">
        <v>1299</v>
      </c>
      <c r="B90" s="40"/>
      <c r="C90" s="11"/>
      <c r="D90" s="7" t="s">
        <v>788</v>
      </c>
      <c r="E90" s="6" t="s">
        <v>1182</v>
      </c>
      <c r="F90" s="16">
        <v>22</v>
      </c>
      <c r="G90" s="99">
        <v>0</v>
      </c>
      <c r="H90" s="4">
        <f>G90*F90</f>
        <v>0</v>
      </c>
    </row>
    <row r="91" spans="1:8" ht="12.75">
      <c r="A91" s="69" t="s">
        <v>1300</v>
      </c>
      <c r="B91" s="40" t="s">
        <v>791</v>
      </c>
      <c r="C91" s="11" t="s">
        <v>790</v>
      </c>
      <c r="D91" s="7"/>
      <c r="E91" s="6" t="s">
        <v>518</v>
      </c>
      <c r="F91" s="17">
        <v>3730</v>
      </c>
      <c r="G91" s="99">
        <v>0</v>
      </c>
      <c r="H91" s="4">
        <f>G91*F91</f>
        <v>0</v>
      </c>
    </row>
    <row r="92" spans="1:8" ht="12.75">
      <c r="A92" s="71"/>
      <c r="B92" s="41" t="s">
        <v>683</v>
      </c>
      <c r="C92" s="13" t="s">
        <v>682</v>
      </c>
      <c r="D92" s="9"/>
      <c r="E92" s="6"/>
      <c r="F92" s="17"/>
      <c r="G92" s="99"/>
      <c r="H92" s="4"/>
    </row>
    <row r="93" spans="1:8" ht="12.75">
      <c r="A93" s="69"/>
      <c r="B93" s="40" t="s">
        <v>622</v>
      </c>
      <c r="C93" s="11" t="s">
        <v>1185</v>
      </c>
      <c r="D93" s="7"/>
      <c r="E93" s="6"/>
      <c r="F93" s="17"/>
      <c r="G93" s="99"/>
      <c r="H93" s="4"/>
    </row>
    <row r="94" spans="1:8" ht="12.75">
      <c r="A94" s="69" t="s">
        <v>1301</v>
      </c>
      <c r="B94" s="40"/>
      <c r="C94" s="11"/>
      <c r="D94" s="7" t="s">
        <v>623</v>
      </c>
      <c r="E94" s="6" t="s">
        <v>518</v>
      </c>
      <c r="F94" s="17">
        <v>600</v>
      </c>
      <c r="G94" s="99">
        <v>0</v>
      </c>
      <c r="H94" s="4">
        <f aca="true" t="shared" si="0" ref="H94:H99">G94*F94</f>
        <v>0</v>
      </c>
    </row>
    <row r="95" spans="1:8" ht="12.75">
      <c r="A95" s="69" t="s">
        <v>1302</v>
      </c>
      <c r="B95" s="40"/>
      <c r="C95" s="11"/>
      <c r="D95" s="7" t="s">
        <v>624</v>
      </c>
      <c r="E95" s="6" t="s">
        <v>518</v>
      </c>
      <c r="F95" s="17">
        <v>15</v>
      </c>
      <c r="G95" s="99">
        <v>0</v>
      </c>
      <c r="H95" s="4">
        <f t="shared" si="0"/>
        <v>0</v>
      </c>
    </row>
    <row r="96" spans="1:8" ht="12.75">
      <c r="A96" s="69" t="s">
        <v>1303</v>
      </c>
      <c r="B96" s="40"/>
      <c r="C96" s="11"/>
      <c r="D96" s="7" t="s">
        <v>625</v>
      </c>
      <c r="E96" s="6" t="s">
        <v>518</v>
      </c>
      <c r="F96" s="17">
        <v>45</v>
      </c>
      <c r="G96" s="99">
        <v>0</v>
      </c>
      <c r="H96" s="4">
        <f t="shared" si="0"/>
        <v>0</v>
      </c>
    </row>
    <row r="97" spans="1:8" ht="12.75">
      <c r="A97" s="69" t="s">
        <v>1304</v>
      </c>
      <c r="B97" s="40"/>
      <c r="C97" s="11"/>
      <c r="D97" s="7" t="s">
        <v>626</v>
      </c>
      <c r="E97" s="6" t="s">
        <v>518</v>
      </c>
      <c r="F97" s="17">
        <v>75</v>
      </c>
      <c r="G97" s="99">
        <v>0</v>
      </c>
      <c r="H97" s="4">
        <f t="shared" si="0"/>
        <v>0</v>
      </c>
    </row>
    <row r="98" spans="1:8" ht="12.75">
      <c r="A98" s="69" t="s">
        <v>1305</v>
      </c>
      <c r="B98" s="40"/>
      <c r="C98" s="11"/>
      <c r="D98" s="7" t="s">
        <v>627</v>
      </c>
      <c r="E98" s="6" t="s">
        <v>518</v>
      </c>
      <c r="F98" s="17">
        <v>50</v>
      </c>
      <c r="G98" s="99">
        <v>0</v>
      </c>
      <c r="H98" s="4">
        <f t="shared" si="0"/>
        <v>0</v>
      </c>
    </row>
    <row r="99" spans="1:8" ht="12.75">
      <c r="A99" s="69" t="s">
        <v>1306</v>
      </c>
      <c r="B99" s="40"/>
      <c r="C99" s="11"/>
      <c r="D99" s="7" t="s">
        <v>640</v>
      </c>
      <c r="E99" s="6" t="s">
        <v>518</v>
      </c>
      <c r="F99" s="17">
        <v>15</v>
      </c>
      <c r="G99" s="99">
        <v>0</v>
      </c>
      <c r="H99" s="4">
        <f t="shared" si="0"/>
        <v>0</v>
      </c>
    </row>
    <row r="100" spans="1:8" ht="12.75">
      <c r="A100" s="69"/>
      <c r="B100" s="40" t="s">
        <v>600</v>
      </c>
      <c r="C100" s="11" t="s">
        <v>1186</v>
      </c>
      <c r="D100" s="7"/>
      <c r="E100" s="6"/>
      <c r="F100" s="17"/>
      <c r="G100" s="99"/>
      <c r="H100" s="4"/>
    </row>
    <row r="101" spans="1:8" ht="12.75">
      <c r="A101" s="69" t="s">
        <v>1307</v>
      </c>
      <c r="B101" s="40"/>
      <c r="C101" s="11"/>
      <c r="D101" s="7" t="s">
        <v>1187</v>
      </c>
      <c r="E101" s="6" t="s">
        <v>518</v>
      </c>
      <c r="F101" s="17">
        <v>190</v>
      </c>
      <c r="G101" s="99">
        <v>0</v>
      </c>
      <c r="H101" s="4">
        <f>G101*F101</f>
        <v>0</v>
      </c>
    </row>
    <row r="102" spans="1:8" ht="12.75">
      <c r="A102" s="69" t="s">
        <v>1308</v>
      </c>
      <c r="B102" s="40"/>
      <c r="C102" s="11"/>
      <c r="D102" s="7" t="s">
        <v>1188</v>
      </c>
      <c r="E102" s="6" t="s">
        <v>518</v>
      </c>
      <c r="F102" s="17">
        <v>1700</v>
      </c>
      <c r="G102" s="99">
        <v>0</v>
      </c>
      <c r="H102" s="4">
        <f>G102*F102</f>
        <v>0</v>
      </c>
    </row>
    <row r="103" spans="1:8" ht="12.75">
      <c r="A103" s="69" t="s">
        <v>1309</v>
      </c>
      <c r="B103" s="40"/>
      <c r="C103" s="11"/>
      <c r="D103" s="7" t="s">
        <v>1189</v>
      </c>
      <c r="E103" s="6" t="s">
        <v>518</v>
      </c>
      <c r="F103" s="17">
        <v>1560</v>
      </c>
      <c r="G103" s="99">
        <v>0</v>
      </c>
      <c r="H103" s="4">
        <f>G103*F103</f>
        <v>0</v>
      </c>
    </row>
    <row r="104" spans="1:8" ht="12.75">
      <c r="A104" s="69"/>
      <c r="B104" s="40" t="s">
        <v>601</v>
      </c>
      <c r="C104" s="11" t="s">
        <v>1190</v>
      </c>
      <c r="D104" s="7"/>
      <c r="E104" s="6"/>
      <c r="F104" s="17"/>
      <c r="G104" s="99"/>
      <c r="H104" s="4"/>
    </row>
    <row r="105" spans="1:8" ht="12.75">
      <c r="A105" s="69" t="s">
        <v>1310</v>
      </c>
      <c r="B105" s="40"/>
      <c r="C105" s="11"/>
      <c r="D105" s="7" t="s">
        <v>1191</v>
      </c>
      <c r="E105" s="6" t="s">
        <v>518</v>
      </c>
      <c r="F105" s="17">
        <v>180</v>
      </c>
      <c r="G105" s="99">
        <v>0</v>
      </c>
      <c r="H105" s="4">
        <f>G105*F105</f>
        <v>0</v>
      </c>
    </row>
    <row r="106" spans="1:8" ht="12.75">
      <c r="A106" s="69"/>
      <c r="B106" s="40" t="s">
        <v>602</v>
      </c>
      <c r="C106" s="11" t="s">
        <v>1192</v>
      </c>
      <c r="D106" s="7"/>
      <c r="E106" s="6"/>
      <c r="F106" s="17"/>
      <c r="G106" s="99"/>
      <c r="H106" s="4"/>
    </row>
    <row r="107" spans="1:8" ht="12.75">
      <c r="A107" s="69" t="s">
        <v>1311</v>
      </c>
      <c r="B107" s="40"/>
      <c r="C107" s="11"/>
      <c r="D107" s="7" t="s">
        <v>1193</v>
      </c>
      <c r="E107" s="6" t="s">
        <v>518</v>
      </c>
      <c r="F107" s="17">
        <v>1800</v>
      </c>
      <c r="G107" s="99">
        <v>0</v>
      </c>
      <c r="H107" s="4">
        <f>G107*F107</f>
        <v>0</v>
      </c>
    </row>
    <row r="108" spans="1:8" ht="12.75">
      <c r="A108" s="69" t="s">
        <v>1312</v>
      </c>
      <c r="B108" s="40"/>
      <c r="C108" s="11"/>
      <c r="D108" s="7" t="s">
        <v>1194</v>
      </c>
      <c r="E108" s="6" t="s">
        <v>518</v>
      </c>
      <c r="F108" s="17">
        <v>40</v>
      </c>
      <c r="G108" s="99">
        <v>0</v>
      </c>
      <c r="H108" s="4">
        <f>G108*F108</f>
        <v>0</v>
      </c>
    </row>
    <row r="109" spans="1:8" ht="12.75">
      <c r="A109" s="69" t="s">
        <v>1313</v>
      </c>
      <c r="B109" s="40"/>
      <c r="C109" s="11"/>
      <c r="D109" s="7" t="s">
        <v>1195</v>
      </c>
      <c r="E109" s="6" t="s">
        <v>518</v>
      </c>
      <c r="F109" s="17">
        <v>20</v>
      </c>
      <c r="G109" s="99">
        <v>0</v>
      </c>
      <c r="H109" s="4">
        <f>G109*F109</f>
        <v>0</v>
      </c>
    </row>
    <row r="110" spans="1:8" ht="12.75">
      <c r="A110" s="69"/>
      <c r="B110" s="40" t="s">
        <v>603</v>
      </c>
      <c r="C110" s="11" t="s">
        <v>1196</v>
      </c>
      <c r="D110" s="7"/>
      <c r="E110" s="6"/>
      <c r="F110" s="17"/>
      <c r="G110" s="99"/>
      <c r="H110" s="4"/>
    </row>
    <row r="111" spans="1:8" ht="12.75">
      <c r="A111" s="69" t="s">
        <v>1314</v>
      </c>
      <c r="B111" s="40"/>
      <c r="C111" s="11"/>
      <c r="D111" s="7" t="s">
        <v>1197</v>
      </c>
      <c r="E111" s="6" t="s">
        <v>518</v>
      </c>
      <c r="F111" s="17">
        <v>1150</v>
      </c>
      <c r="G111" s="99">
        <v>0</v>
      </c>
      <c r="H111" s="4">
        <f aca="true" t="shared" si="1" ref="H111:H117">G111*F111</f>
        <v>0</v>
      </c>
    </row>
    <row r="112" spans="1:8" ht="12.75">
      <c r="A112" s="69" t="s">
        <v>1315</v>
      </c>
      <c r="B112" s="40"/>
      <c r="C112" s="11"/>
      <c r="D112" s="7" t="s">
        <v>1198</v>
      </c>
      <c r="E112" s="6" t="s">
        <v>518</v>
      </c>
      <c r="F112" s="17">
        <v>220</v>
      </c>
      <c r="G112" s="99">
        <v>0</v>
      </c>
      <c r="H112" s="4">
        <f t="shared" si="1"/>
        <v>0</v>
      </c>
    </row>
    <row r="113" spans="1:8" ht="12.75">
      <c r="A113" s="69" t="s">
        <v>1316</v>
      </c>
      <c r="B113" s="40"/>
      <c r="C113" s="11"/>
      <c r="D113" s="7" t="s">
        <v>1199</v>
      </c>
      <c r="E113" s="6" t="s">
        <v>518</v>
      </c>
      <c r="F113" s="17">
        <v>80</v>
      </c>
      <c r="G113" s="99">
        <v>0</v>
      </c>
      <c r="H113" s="4">
        <f t="shared" si="1"/>
        <v>0</v>
      </c>
    </row>
    <row r="114" spans="1:8" ht="12.75">
      <c r="A114" s="69" t="s">
        <v>1317</v>
      </c>
      <c r="B114" s="40"/>
      <c r="C114" s="11"/>
      <c r="D114" s="7" t="s">
        <v>1200</v>
      </c>
      <c r="E114" s="6" t="s">
        <v>518</v>
      </c>
      <c r="F114" s="17">
        <v>65</v>
      </c>
      <c r="G114" s="99">
        <v>0</v>
      </c>
      <c r="H114" s="4">
        <f t="shared" si="1"/>
        <v>0</v>
      </c>
    </row>
    <row r="115" spans="1:8" ht="12.75">
      <c r="A115" s="69" t="s">
        <v>1318</v>
      </c>
      <c r="B115" s="40"/>
      <c r="C115" s="11"/>
      <c r="D115" s="7" t="s">
        <v>1201</v>
      </c>
      <c r="E115" s="6" t="s">
        <v>518</v>
      </c>
      <c r="F115" s="17">
        <v>40</v>
      </c>
      <c r="G115" s="99">
        <v>0</v>
      </c>
      <c r="H115" s="4">
        <f t="shared" si="1"/>
        <v>0</v>
      </c>
    </row>
    <row r="116" spans="1:8" ht="12.75">
      <c r="A116" s="69" t="s">
        <v>1319</v>
      </c>
      <c r="B116" s="40"/>
      <c r="C116" s="11"/>
      <c r="D116" s="7" t="s">
        <v>1202</v>
      </c>
      <c r="E116" s="6" t="s">
        <v>518</v>
      </c>
      <c r="F116" s="17">
        <v>20</v>
      </c>
      <c r="G116" s="99">
        <v>0</v>
      </c>
      <c r="H116" s="4">
        <f t="shared" si="1"/>
        <v>0</v>
      </c>
    </row>
    <row r="117" spans="1:8" ht="12.75">
      <c r="A117" s="69" t="s">
        <v>1320</v>
      </c>
      <c r="B117" s="40"/>
      <c r="C117" s="11"/>
      <c r="D117" s="7" t="s">
        <v>1203</v>
      </c>
      <c r="E117" s="6" t="s">
        <v>518</v>
      </c>
      <c r="F117" s="17">
        <v>20</v>
      </c>
      <c r="G117" s="99">
        <v>0</v>
      </c>
      <c r="H117" s="4">
        <f t="shared" si="1"/>
        <v>0</v>
      </c>
    </row>
    <row r="118" spans="1:8" ht="12.75">
      <c r="A118" s="69"/>
      <c r="B118" s="40" t="s">
        <v>604</v>
      </c>
      <c r="C118" s="11" t="s">
        <v>1204</v>
      </c>
      <c r="D118" s="7"/>
      <c r="E118" s="6"/>
      <c r="F118" s="17"/>
      <c r="G118" s="99"/>
      <c r="H118" s="4"/>
    </row>
    <row r="119" spans="1:8" ht="12.75">
      <c r="A119" s="69" t="s">
        <v>1321</v>
      </c>
      <c r="B119" s="40"/>
      <c r="C119" s="11"/>
      <c r="D119" s="7" t="s">
        <v>1205</v>
      </c>
      <c r="E119" s="6" t="s">
        <v>518</v>
      </c>
      <c r="F119" s="17">
        <v>550</v>
      </c>
      <c r="G119" s="99">
        <v>0</v>
      </c>
      <c r="H119" s="4">
        <f>G119*F119</f>
        <v>0</v>
      </c>
    </row>
    <row r="120" spans="1:8" ht="12.75">
      <c r="A120" s="69"/>
      <c r="B120" s="40" t="s">
        <v>583</v>
      </c>
      <c r="C120" s="11" t="s">
        <v>1206</v>
      </c>
      <c r="D120" s="7"/>
      <c r="E120" s="6"/>
      <c r="F120" s="17"/>
      <c r="G120" s="99"/>
      <c r="H120" s="4"/>
    </row>
    <row r="121" spans="1:8" ht="12.75">
      <c r="A121" s="69" t="s">
        <v>1322</v>
      </c>
      <c r="B121" s="40"/>
      <c r="C121" s="11"/>
      <c r="D121" s="7" t="s">
        <v>584</v>
      </c>
      <c r="E121" s="6" t="s">
        <v>518</v>
      </c>
      <c r="F121" s="17">
        <v>690</v>
      </c>
      <c r="G121" s="99">
        <v>0</v>
      </c>
      <c r="H121" s="4">
        <f>G121*F121</f>
        <v>0</v>
      </c>
    </row>
    <row r="122" spans="1:8" ht="12.75">
      <c r="A122" s="69"/>
      <c r="B122" s="40" t="s">
        <v>586</v>
      </c>
      <c r="C122" s="11" t="s">
        <v>1207</v>
      </c>
      <c r="D122" s="7"/>
      <c r="E122" s="6"/>
      <c r="F122" s="17"/>
      <c r="G122" s="99"/>
      <c r="H122" s="4"/>
    </row>
    <row r="123" spans="1:8" ht="12.75">
      <c r="A123" s="69" t="s">
        <v>1323</v>
      </c>
      <c r="B123" s="40"/>
      <c r="C123" s="11"/>
      <c r="D123" s="7" t="s">
        <v>587</v>
      </c>
      <c r="E123" s="6" t="s">
        <v>518</v>
      </c>
      <c r="F123" s="17">
        <v>1150</v>
      </c>
      <c r="G123" s="99">
        <v>0</v>
      </c>
      <c r="H123" s="4">
        <f>G123*F123</f>
        <v>0</v>
      </c>
    </row>
    <row r="124" spans="1:8" ht="12.75">
      <c r="A124" s="69"/>
      <c r="B124" s="40" t="s">
        <v>588</v>
      </c>
      <c r="C124" s="11" t="s">
        <v>1208</v>
      </c>
      <c r="D124" s="7"/>
      <c r="E124" s="6"/>
      <c r="F124" s="17"/>
      <c r="G124" s="99"/>
      <c r="H124" s="4"/>
    </row>
    <row r="125" spans="1:8" ht="12.75">
      <c r="A125" s="69" t="s">
        <v>1324</v>
      </c>
      <c r="B125" s="40"/>
      <c r="C125" s="11"/>
      <c r="D125" s="7" t="s">
        <v>590</v>
      </c>
      <c r="E125" s="6" t="s">
        <v>518</v>
      </c>
      <c r="F125" s="17">
        <v>2900</v>
      </c>
      <c r="G125" s="99">
        <v>0</v>
      </c>
      <c r="H125" s="4">
        <f>G125*F125</f>
        <v>0</v>
      </c>
    </row>
    <row r="126" spans="1:8" ht="12.75">
      <c r="A126" s="69" t="s">
        <v>1325</v>
      </c>
      <c r="B126" s="40"/>
      <c r="C126" s="11"/>
      <c r="D126" s="7" t="s">
        <v>592</v>
      </c>
      <c r="E126" s="6" t="s">
        <v>518</v>
      </c>
      <c r="F126" s="17">
        <v>2010</v>
      </c>
      <c r="G126" s="99">
        <v>0</v>
      </c>
      <c r="H126" s="4">
        <f>G126*F126</f>
        <v>0</v>
      </c>
    </row>
    <row r="127" spans="1:8" ht="12.75">
      <c r="A127" s="69" t="s">
        <v>1326</v>
      </c>
      <c r="B127" s="40"/>
      <c r="C127" s="11"/>
      <c r="D127" s="7" t="s">
        <v>591</v>
      </c>
      <c r="E127" s="6" t="s">
        <v>518</v>
      </c>
      <c r="F127" s="17">
        <v>360</v>
      </c>
      <c r="G127" s="99">
        <v>0</v>
      </c>
      <c r="H127" s="4">
        <f>G127*F127</f>
        <v>0</v>
      </c>
    </row>
    <row r="128" spans="1:8" ht="12.75">
      <c r="A128" s="69" t="s">
        <v>1327</v>
      </c>
      <c r="B128" s="40"/>
      <c r="C128" s="11"/>
      <c r="D128" s="7" t="s">
        <v>1227</v>
      </c>
      <c r="E128" s="6" t="s">
        <v>518</v>
      </c>
      <c r="F128" s="17">
        <v>3990</v>
      </c>
      <c r="G128" s="99">
        <v>0</v>
      </c>
      <c r="H128" s="4">
        <f>G128*F128</f>
        <v>0</v>
      </c>
    </row>
    <row r="129" spans="1:8" ht="12.75">
      <c r="A129" s="69"/>
      <c r="B129" s="40" t="s">
        <v>589</v>
      </c>
      <c r="C129" s="11" t="s">
        <v>1209</v>
      </c>
      <c r="D129" s="7"/>
      <c r="E129" s="6"/>
      <c r="F129" s="17"/>
      <c r="G129" s="99"/>
      <c r="H129" s="4"/>
    </row>
    <row r="130" spans="1:8" ht="12.75">
      <c r="A130" s="69" t="s">
        <v>1328</v>
      </c>
      <c r="B130" s="40"/>
      <c r="C130" s="11"/>
      <c r="D130" s="7" t="s">
        <v>594</v>
      </c>
      <c r="E130" s="6" t="s">
        <v>518</v>
      </c>
      <c r="F130" s="17">
        <v>1200</v>
      </c>
      <c r="G130" s="99">
        <v>0</v>
      </c>
      <c r="H130" s="4">
        <f aca="true" t="shared" si="2" ref="H130:H135">G130*F130</f>
        <v>0</v>
      </c>
    </row>
    <row r="131" spans="1:8" ht="12.75">
      <c r="A131" s="69" t="s">
        <v>1329</v>
      </c>
      <c r="B131" s="40"/>
      <c r="C131" s="11"/>
      <c r="D131" s="7" t="s">
        <v>657</v>
      </c>
      <c r="E131" s="6" t="s">
        <v>518</v>
      </c>
      <c r="F131" s="17">
        <v>17700</v>
      </c>
      <c r="G131" s="99">
        <v>0</v>
      </c>
      <c r="H131" s="4">
        <f t="shared" si="2"/>
        <v>0</v>
      </c>
    </row>
    <row r="132" spans="1:8" ht="12.75">
      <c r="A132" s="69" t="s">
        <v>1330</v>
      </c>
      <c r="B132" s="40"/>
      <c r="C132" s="11"/>
      <c r="D132" s="7" t="s">
        <v>595</v>
      </c>
      <c r="E132" s="6" t="s">
        <v>518</v>
      </c>
      <c r="F132" s="17">
        <v>1300</v>
      </c>
      <c r="G132" s="99">
        <v>0</v>
      </c>
      <c r="H132" s="4">
        <f t="shared" si="2"/>
        <v>0</v>
      </c>
    </row>
    <row r="133" spans="1:8" ht="12.75">
      <c r="A133" s="69" t="s">
        <v>1331</v>
      </c>
      <c r="B133" s="40"/>
      <c r="C133" s="11"/>
      <c r="D133" s="7" t="s">
        <v>596</v>
      </c>
      <c r="E133" s="6" t="s">
        <v>518</v>
      </c>
      <c r="F133" s="17">
        <v>4930</v>
      </c>
      <c r="G133" s="99">
        <v>0</v>
      </c>
      <c r="H133" s="4">
        <f t="shared" si="2"/>
        <v>0</v>
      </c>
    </row>
    <row r="134" spans="1:8" ht="12.75">
      <c r="A134" s="69" t="s">
        <v>1332</v>
      </c>
      <c r="B134" s="40"/>
      <c r="C134" s="11"/>
      <c r="D134" s="7" t="s">
        <v>593</v>
      </c>
      <c r="E134" s="6" t="s">
        <v>518</v>
      </c>
      <c r="F134" s="17">
        <v>4960</v>
      </c>
      <c r="G134" s="99">
        <v>0</v>
      </c>
      <c r="H134" s="4">
        <f t="shared" si="2"/>
        <v>0</v>
      </c>
    </row>
    <row r="135" spans="1:8" ht="12.75">
      <c r="A135" s="69" t="s">
        <v>1333</v>
      </c>
      <c r="B135" s="40"/>
      <c r="C135" s="11"/>
      <c r="D135" s="7" t="s">
        <v>1225</v>
      </c>
      <c r="E135" s="6" t="s">
        <v>518</v>
      </c>
      <c r="F135" s="17">
        <v>920</v>
      </c>
      <c r="G135" s="99">
        <v>0</v>
      </c>
      <c r="H135" s="4">
        <f t="shared" si="2"/>
        <v>0</v>
      </c>
    </row>
    <row r="136" spans="1:8" ht="12.75">
      <c r="A136" s="69" t="s">
        <v>1334</v>
      </c>
      <c r="B136" s="40"/>
      <c r="C136" s="11"/>
      <c r="D136" s="7" t="s">
        <v>1226</v>
      </c>
      <c r="E136" s="6" t="s">
        <v>518</v>
      </c>
      <c r="F136" s="17">
        <v>1070</v>
      </c>
      <c r="G136" s="99">
        <v>0</v>
      </c>
      <c r="H136" s="4">
        <f>G136*F136</f>
        <v>0</v>
      </c>
    </row>
    <row r="137" spans="1:8" ht="12.75">
      <c r="A137" s="69"/>
      <c r="B137" s="40" t="s">
        <v>597</v>
      </c>
      <c r="C137" s="11" t="s">
        <v>1210</v>
      </c>
      <c r="D137" s="7"/>
      <c r="E137" s="6"/>
      <c r="F137" s="17"/>
      <c r="G137" s="99"/>
      <c r="H137" s="4"/>
    </row>
    <row r="138" spans="1:8" ht="12.75">
      <c r="A138" s="69" t="s">
        <v>1335</v>
      </c>
      <c r="B138" s="40"/>
      <c r="C138" s="11"/>
      <c r="D138" s="7" t="s">
        <v>598</v>
      </c>
      <c r="E138" s="6" t="s">
        <v>518</v>
      </c>
      <c r="F138" s="17">
        <v>370</v>
      </c>
      <c r="G138" s="99">
        <v>0</v>
      </c>
      <c r="H138" s="4">
        <f>G138*F138</f>
        <v>0</v>
      </c>
    </row>
    <row r="139" spans="1:8" ht="12.75">
      <c r="A139" s="69" t="s">
        <v>1336</v>
      </c>
      <c r="B139" s="40"/>
      <c r="C139" s="11"/>
      <c r="D139" s="7" t="s">
        <v>599</v>
      </c>
      <c r="E139" s="6" t="s">
        <v>518</v>
      </c>
      <c r="F139" s="17">
        <v>230</v>
      </c>
      <c r="G139" s="99">
        <v>0</v>
      </c>
      <c r="H139" s="4">
        <f>G139*F139</f>
        <v>0</v>
      </c>
    </row>
    <row r="140" spans="1:8" ht="12.75">
      <c r="A140" s="69"/>
      <c r="B140" s="40" t="s">
        <v>609</v>
      </c>
      <c r="C140" s="11" t="s">
        <v>1211</v>
      </c>
      <c r="D140" s="7"/>
      <c r="E140" s="6"/>
      <c r="F140" s="17"/>
      <c r="G140" s="99"/>
      <c r="H140" s="4"/>
    </row>
    <row r="141" spans="1:8" ht="12.75">
      <c r="A141" s="69" t="s">
        <v>1337</v>
      </c>
      <c r="B141" s="40"/>
      <c r="C141" s="11"/>
      <c r="D141" s="7" t="s">
        <v>610</v>
      </c>
      <c r="E141" s="6" t="s">
        <v>518</v>
      </c>
      <c r="F141" s="17">
        <v>7610</v>
      </c>
      <c r="G141" s="99">
        <v>0</v>
      </c>
      <c r="H141" s="4">
        <f>G141*F141</f>
        <v>0</v>
      </c>
    </row>
    <row r="142" spans="1:8" ht="12.75">
      <c r="A142" s="69"/>
      <c r="B142" s="40" t="s">
        <v>611</v>
      </c>
      <c r="C142" s="11" t="s">
        <v>1212</v>
      </c>
      <c r="D142" s="7"/>
      <c r="E142" s="6"/>
      <c r="F142" s="17"/>
      <c r="G142" s="99"/>
      <c r="H142" s="4"/>
    </row>
    <row r="143" spans="1:8" ht="12.75">
      <c r="A143" s="69" t="s">
        <v>1338</v>
      </c>
      <c r="B143" s="40"/>
      <c r="C143" s="11"/>
      <c r="D143" s="7" t="s">
        <v>612</v>
      </c>
      <c r="E143" s="6" t="s">
        <v>518</v>
      </c>
      <c r="F143" s="17">
        <v>260</v>
      </c>
      <c r="G143" s="99">
        <v>0</v>
      </c>
      <c r="H143" s="4">
        <f>G143*F143</f>
        <v>0</v>
      </c>
    </row>
    <row r="144" spans="1:8" ht="12.75">
      <c r="A144" s="69" t="s">
        <v>1339</v>
      </c>
      <c r="B144" s="40"/>
      <c r="C144" s="11"/>
      <c r="D144" s="7" t="s">
        <v>614</v>
      </c>
      <c r="E144" s="6" t="s">
        <v>518</v>
      </c>
      <c r="F144" s="17">
        <v>620</v>
      </c>
      <c r="G144" s="99">
        <v>0</v>
      </c>
      <c r="H144" s="4">
        <f>G144*F144</f>
        <v>0</v>
      </c>
    </row>
    <row r="145" spans="1:8" ht="12.75">
      <c r="A145" s="69" t="s">
        <v>1340</v>
      </c>
      <c r="B145" s="40"/>
      <c r="C145" s="11"/>
      <c r="D145" s="7" t="s">
        <v>613</v>
      </c>
      <c r="E145" s="6" t="s">
        <v>518</v>
      </c>
      <c r="F145" s="17">
        <v>1320</v>
      </c>
      <c r="G145" s="99">
        <v>0</v>
      </c>
      <c r="H145" s="4">
        <f>G145*F145</f>
        <v>0</v>
      </c>
    </row>
    <row r="146" spans="1:8" ht="12.75">
      <c r="A146" s="69" t="s">
        <v>1341</v>
      </c>
      <c r="B146" s="40"/>
      <c r="C146" s="11"/>
      <c r="D146" s="7" t="s">
        <v>1047</v>
      </c>
      <c r="E146" s="6" t="s">
        <v>518</v>
      </c>
      <c r="F146" s="17">
        <v>2480</v>
      </c>
      <c r="G146" s="99">
        <v>0</v>
      </c>
      <c r="H146" s="4">
        <f>G146*F146</f>
        <v>0</v>
      </c>
    </row>
    <row r="147" spans="1:8" ht="12.75">
      <c r="A147" s="69" t="s">
        <v>1342</v>
      </c>
      <c r="B147" s="40"/>
      <c r="C147" s="11"/>
      <c r="D147" s="7" t="s">
        <v>1048</v>
      </c>
      <c r="E147" s="6" t="s">
        <v>518</v>
      </c>
      <c r="F147" s="17">
        <v>2530</v>
      </c>
      <c r="G147" s="99">
        <v>0</v>
      </c>
      <c r="H147" s="4">
        <f>G147*F147</f>
        <v>0</v>
      </c>
    </row>
    <row r="148" spans="1:8" ht="12.75">
      <c r="A148" s="69"/>
      <c r="B148" s="40" t="s">
        <v>615</v>
      </c>
      <c r="C148" s="11" t="s">
        <v>1213</v>
      </c>
      <c r="D148" s="7"/>
      <c r="E148" s="6"/>
      <c r="F148" s="17"/>
      <c r="G148" s="99"/>
      <c r="H148" s="4"/>
    </row>
    <row r="149" spans="1:8" ht="12.75">
      <c r="A149" s="69" t="s">
        <v>1343</v>
      </c>
      <c r="B149" s="40"/>
      <c r="C149" s="11"/>
      <c r="D149" s="7" t="s">
        <v>621</v>
      </c>
      <c r="E149" s="6" t="s">
        <v>518</v>
      </c>
      <c r="F149" s="17">
        <v>170</v>
      </c>
      <c r="G149" s="99">
        <v>0</v>
      </c>
      <c r="H149" s="4">
        <f>G149*F149</f>
        <v>0</v>
      </c>
    </row>
    <row r="150" spans="1:8" ht="12.75">
      <c r="A150" s="69" t="s">
        <v>1344</v>
      </c>
      <c r="B150" s="40"/>
      <c r="C150" s="11"/>
      <c r="D150" s="7" t="s">
        <v>616</v>
      </c>
      <c r="E150" s="6" t="s">
        <v>518</v>
      </c>
      <c r="F150" s="17">
        <v>7730</v>
      </c>
      <c r="G150" s="99">
        <v>0</v>
      </c>
      <c r="H150" s="4">
        <f>G150*F150</f>
        <v>0</v>
      </c>
    </row>
    <row r="151" spans="1:8" ht="12.75">
      <c r="A151" s="69"/>
      <c r="B151" s="40" t="s">
        <v>617</v>
      </c>
      <c r="C151" s="11" t="s">
        <v>1214</v>
      </c>
      <c r="D151" s="7"/>
      <c r="E151" s="6"/>
      <c r="F151" s="17"/>
      <c r="G151" s="99"/>
      <c r="H151" s="4"/>
    </row>
    <row r="152" spans="1:8" ht="12.75">
      <c r="A152" s="69" t="s">
        <v>1345</v>
      </c>
      <c r="B152" s="40"/>
      <c r="C152" s="11"/>
      <c r="D152" s="7" t="s">
        <v>618</v>
      </c>
      <c r="E152" s="6" t="s">
        <v>518</v>
      </c>
      <c r="F152" s="17">
        <v>130</v>
      </c>
      <c r="G152" s="99">
        <v>0</v>
      </c>
      <c r="H152" s="4">
        <f aca="true" t="shared" si="3" ref="H152:H157">G152*F152</f>
        <v>0</v>
      </c>
    </row>
    <row r="153" spans="1:8" ht="12.75">
      <c r="A153" s="69" t="s">
        <v>1346</v>
      </c>
      <c r="B153" s="40"/>
      <c r="C153" s="11"/>
      <c r="D153" s="7" t="s">
        <v>619</v>
      </c>
      <c r="E153" s="6" t="s">
        <v>518</v>
      </c>
      <c r="F153" s="17">
        <v>3110</v>
      </c>
      <c r="G153" s="99">
        <v>0</v>
      </c>
      <c r="H153" s="4">
        <f t="shared" si="3"/>
        <v>0</v>
      </c>
    </row>
    <row r="154" spans="1:8" ht="12.75">
      <c r="A154" s="69" t="s">
        <v>1347</v>
      </c>
      <c r="B154" s="40"/>
      <c r="C154" s="11"/>
      <c r="D154" s="7" t="s">
        <v>620</v>
      </c>
      <c r="E154" s="6" t="s">
        <v>518</v>
      </c>
      <c r="F154" s="17">
        <v>4340</v>
      </c>
      <c r="G154" s="99">
        <v>0</v>
      </c>
      <c r="H154" s="4">
        <f t="shared" si="3"/>
        <v>0</v>
      </c>
    </row>
    <row r="155" spans="1:8" ht="12.75">
      <c r="A155" s="69" t="s">
        <v>1348</v>
      </c>
      <c r="B155" s="40" t="s">
        <v>643</v>
      </c>
      <c r="C155" s="11" t="s">
        <v>647</v>
      </c>
      <c r="D155" s="7"/>
      <c r="E155" s="6" t="s">
        <v>518</v>
      </c>
      <c r="F155" s="17">
        <v>4320</v>
      </c>
      <c r="G155" s="99">
        <v>0</v>
      </c>
      <c r="H155" s="4">
        <f t="shared" si="3"/>
        <v>0</v>
      </c>
    </row>
    <row r="156" spans="1:8" ht="12.75">
      <c r="A156" s="69" t="s">
        <v>1349</v>
      </c>
      <c r="B156" s="40" t="s">
        <v>628</v>
      </c>
      <c r="C156" s="11" t="s">
        <v>629</v>
      </c>
      <c r="D156" s="7"/>
      <c r="E156" s="6" t="s">
        <v>518</v>
      </c>
      <c r="F156" s="17">
        <v>2900</v>
      </c>
      <c r="G156" s="99">
        <v>0</v>
      </c>
      <c r="H156" s="4">
        <f t="shared" si="3"/>
        <v>0</v>
      </c>
    </row>
    <row r="157" spans="1:8" ht="12.75">
      <c r="A157" s="69" t="s">
        <v>1350</v>
      </c>
      <c r="B157" s="40" t="s">
        <v>634</v>
      </c>
      <c r="C157" s="11" t="s">
        <v>635</v>
      </c>
      <c r="D157" s="7"/>
      <c r="E157" s="6" t="s">
        <v>518</v>
      </c>
      <c r="F157" s="17">
        <v>120</v>
      </c>
      <c r="G157" s="99">
        <v>0</v>
      </c>
      <c r="H157" s="4">
        <f t="shared" si="3"/>
        <v>0</v>
      </c>
    </row>
    <row r="158" spans="1:8" ht="12.75">
      <c r="A158" s="69" t="s">
        <v>1351</v>
      </c>
      <c r="B158" s="40" t="s">
        <v>654</v>
      </c>
      <c r="C158" s="11" t="s">
        <v>648</v>
      </c>
      <c r="D158" s="7"/>
      <c r="E158" s="6" t="s">
        <v>518</v>
      </c>
      <c r="F158" s="17">
        <v>1670</v>
      </c>
      <c r="G158" s="99">
        <v>0</v>
      </c>
      <c r="H158" s="4">
        <f>G158*F158</f>
        <v>0</v>
      </c>
    </row>
    <row r="159" spans="1:8" ht="12.75">
      <c r="A159" s="69"/>
      <c r="B159" s="40" t="s">
        <v>642</v>
      </c>
      <c r="C159" s="11" t="s">
        <v>1216</v>
      </c>
      <c r="D159" s="7"/>
      <c r="E159" s="6"/>
      <c r="F159" s="17"/>
      <c r="G159" s="99"/>
      <c r="H159" s="4"/>
    </row>
    <row r="160" spans="1:8" ht="12.75">
      <c r="A160" s="69" t="s">
        <v>1352</v>
      </c>
      <c r="B160" s="40"/>
      <c r="C160" s="11"/>
      <c r="D160" s="7" t="s">
        <v>1232</v>
      </c>
      <c r="E160" s="6" t="s">
        <v>518</v>
      </c>
      <c r="F160" s="17">
        <v>11680</v>
      </c>
      <c r="G160" s="99">
        <v>0</v>
      </c>
      <c r="H160" s="4">
        <f>G160*F160</f>
        <v>0</v>
      </c>
    </row>
    <row r="161" spans="1:8" ht="12.75">
      <c r="A161" s="69" t="s">
        <v>1353</v>
      </c>
      <c r="B161" s="40"/>
      <c r="C161" s="11"/>
      <c r="D161" s="7" t="s">
        <v>1233</v>
      </c>
      <c r="E161" s="6" t="s">
        <v>518</v>
      </c>
      <c r="F161" s="17">
        <v>90</v>
      </c>
      <c r="G161" s="99">
        <v>0</v>
      </c>
      <c r="H161" s="4">
        <f>G161*F161</f>
        <v>0</v>
      </c>
    </row>
    <row r="162" spans="1:8" ht="12.75">
      <c r="A162" s="69"/>
      <c r="B162" s="40" t="s">
        <v>644</v>
      </c>
      <c r="C162" s="11" t="s">
        <v>1215</v>
      </c>
      <c r="D162" s="7"/>
      <c r="E162" s="6"/>
      <c r="F162" s="17"/>
      <c r="G162" s="99"/>
      <c r="H162" s="4"/>
    </row>
    <row r="163" spans="1:8" ht="12.75">
      <c r="A163" s="69" t="s">
        <v>1354</v>
      </c>
      <c r="B163" s="40"/>
      <c r="C163" s="11"/>
      <c r="D163" s="7" t="s">
        <v>636</v>
      </c>
      <c r="E163" s="6" t="s">
        <v>518</v>
      </c>
      <c r="F163" s="17">
        <v>1320</v>
      </c>
      <c r="G163" s="99">
        <v>0</v>
      </c>
      <c r="H163" s="4">
        <f>G163*F163</f>
        <v>0</v>
      </c>
    </row>
    <row r="164" spans="1:8" ht="12.75">
      <c r="A164" s="69" t="s">
        <v>1355</v>
      </c>
      <c r="B164" s="40"/>
      <c r="C164" s="11"/>
      <c r="D164" s="7" t="s">
        <v>637</v>
      </c>
      <c r="E164" s="6" t="s">
        <v>518</v>
      </c>
      <c r="F164" s="17">
        <v>410</v>
      </c>
      <c r="G164" s="99">
        <v>0</v>
      </c>
      <c r="H164" s="4">
        <f>G164*F164</f>
        <v>0</v>
      </c>
    </row>
    <row r="165" spans="1:8" ht="12.75">
      <c r="A165" s="69" t="s">
        <v>1356</v>
      </c>
      <c r="B165" s="40"/>
      <c r="C165" s="11"/>
      <c r="D165" s="7" t="s">
        <v>638</v>
      </c>
      <c r="E165" s="6" t="s">
        <v>518</v>
      </c>
      <c r="F165" s="17">
        <v>85</v>
      </c>
      <c r="G165" s="99">
        <v>0</v>
      </c>
      <c r="H165" s="4">
        <f>G165*F165</f>
        <v>0</v>
      </c>
    </row>
    <row r="166" spans="1:8" ht="12.75">
      <c r="A166" s="69" t="s">
        <v>1357</v>
      </c>
      <c r="B166" s="40"/>
      <c r="C166" s="11"/>
      <c r="D166" s="7" t="s">
        <v>639</v>
      </c>
      <c r="E166" s="6" t="s">
        <v>518</v>
      </c>
      <c r="F166" s="17">
        <v>180</v>
      </c>
      <c r="G166" s="99">
        <v>0</v>
      </c>
      <c r="H166" s="4">
        <f>G166*F166</f>
        <v>0</v>
      </c>
    </row>
    <row r="167" spans="1:8" ht="12.75">
      <c r="A167" s="69"/>
      <c r="B167" s="40" t="s">
        <v>645</v>
      </c>
      <c r="C167" s="11" t="s">
        <v>1130</v>
      </c>
      <c r="D167" s="7"/>
      <c r="E167" s="6"/>
      <c r="F167" s="17"/>
      <c r="G167" s="99"/>
      <c r="H167" s="4"/>
    </row>
    <row r="168" spans="1:8" ht="12.75">
      <c r="A168" s="69" t="s">
        <v>1358</v>
      </c>
      <c r="B168" s="40"/>
      <c r="C168" s="11"/>
      <c r="D168" s="7" t="s">
        <v>1218</v>
      </c>
      <c r="E168" s="6" t="s">
        <v>518</v>
      </c>
      <c r="F168" s="17">
        <v>41760</v>
      </c>
      <c r="G168" s="99">
        <v>0</v>
      </c>
      <c r="H168" s="4">
        <f aca="true" t="shared" si="4" ref="H168:H173">G168*F168</f>
        <v>0</v>
      </c>
    </row>
    <row r="169" spans="1:8" ht="12.75">
      <c r="A169" s="69" t="s">
        <v>1359</v>
      </c>
      <c r="B169" s="40"/>
      <c r="C169" s="11"/>
      <c r="D169" s="7" t="s">
        <v>1131</v>
      </c>
      <c r="E169" s="6" t="s">
        <v>518</v>
      </c>
      <c r="F169" s="17">
        <v>320</v>
      </c>
      <c r="G169" s="99">
        <v>0</v>
      </c>
      <c r="H169" s="4">
        <f t="shared" si="4"/>
        <v>0</v>
      </c>
    </row>
    <row r="170" spans="1:8" ht="12.75">
      <c r="A170" s="69" t="s">
        <v>1360</v>
      </c>
      <c r="B170" s="40"/>
      <c r="C170" s="11"/>
      <c r="D170" s="7" t="s">
        <v>1132</v>
      </c>
      <c r="E170" s="6" t="s">
        <v>518</v>
      </c>
      <c r="F170" s="17">
        <v>35</v>
      </c>
      <c r="G170" s="99">
        <v>0</v>
      </c>
      <c r="H170" s="4">
        <f t="shared" si="4"/>
        <v>0</v>
      </c>
    </row>
    <row r="171" spans="1:8" ht="12.75">
      <c r="A171" s="69" t="s">
        <v>1362</v>
      </c>
      <c r="B171" s="40" t="s">
        <v>646</v>
      </c>
      <c r="C171" s="11" t="s">
        <v>641</v>
      </c>
      <c r="D171" s="7"/>
      <c r="E171" s="6" t="s">
        <v>518</v>
      </c>
      <c r="F171" s="17">
        <v>8900</v>
      </c>
      <c r="G171" s="99">
        <v>0</v>
      </c>
      <c r="H171" s="4">
        <f t="shared" si="4"/>
        <v>0</v>
      </c>
    </row>
    <row r="172" spans="1:8" ht="12.75">
      <c r="A172" s="69" t="s">
        <v>1361</v>
      </c>
      <c r="B172" s="40" t="s">
        <v>1133</v>
      </c>
      <c r="C172" s="11" t="s">
        <v>1219</v>
      </c>
      <c r="D172" s="7"/>
      <c r="E172" s="6" t="s">
        <v>518</v>
      </c>
      <c r="F172" s="17">
        <v>3360</v>
      </c>
      <c r="G172" s="99">
        <v>0</v>
      </c>
      <c r="H172" s="4">
        <f t="shared" si="4"/>
        <v>0</v>
      </c>
    </row>
    <row r="173" spans="1:8" ht="12.75">
      <c r="A173" s="69" t="s">
        <v>1363</v>
      </c>
      <c r="B173" s="40" t="s">
        <v>649</v>
      </c>
      <c r="C173" s="11" t="s">
        <v>1046</v>
      </c>
      <c r="D173" s="7"/>
      <c r="E173" s="6" t="s">
        <v>1182</v>
      </c>
      <c r="F173" s="16">
        <v>175</v>
      </c>
      <c r="G173" s="99">
        <v>0</v>
      </c>
      <c r="H173" s="4">
        <f t="shared" si="4"/>
        <v>0</v>
      </c>
    </row>
    <row r="174" spans="1:8" ht="12.75">
      <c r="A174" s="71"/>
      <c r="B174" s="41" t="s">
        <v>847</v>
      </c>
      <c r="C174" s="13" t="s">
        <v>848</v>
      </c>
      <c r="D174" s="7"/>
      <c r="E174" s="6"/>
      <c r="F174" s="16"/>
      <c r="G174" s="99"/>
      <c r="H174" s="4"/>
    </row>
    <row r="175" spans="1:8" ht="12.75">
      <c r="A175" s="69"/>
      <c r="B175" s="40" t="s">
        <v>846</v>
      </c>
      <c r="C175" s="11" t="s">
        <v>849</v>
      </c>
      <c r="D175" s="7"/>
      <c r="E175" s="6"/>
      <c r="F175" s="16"/>
      <c r="G175" s="99"/>
      <c r="H175" s="4"/>
    </row>
    <row r="176" spans="1:8" ht="12.75">
      <c r="A176" s="69" t="s">
        <v>1364</v>
      </c>
      <c r="B176" s="40"/>
      <c r="C176" s="11"/>
      <c r="D176" s="7" t="s">
        <v>850</v>
      </c>
      <c r="E176" s="6" t="s">
        <v>1182</v>
      </c>
      <c r="F176" s="16">
        <v>6</v>
      </c>
      <c r="G176" s="99">
        <v>0</v>
      </c>
      <c r="H176" s="4">
        <f>G176*F176</f>
        <v>0</v>
      </c>
    </row>
    <row r="177" spans="1:8" ht="12.75">
      <c r="A177" s="71"/>
      <c r="B177" s="41" t="s">
        <v>834</v>
      </c>
      <c r="C177" s="13" t="s">
        <v>835</v>
      </c>
      <c r="D177" s="7"/>
      <c r="E177" s="6"/>
      <c r="F177" s="16"/>
      <c r="G177" s="99"/>
      <c r="H177" s="4"/>
    </row>
    <row r="178" spans="1:8" ht="12.75">
      <c r="A178" s="69"/>
      <c r="B178" s="40" t="s">
        <v>856</v>
      </c>
      <c r="C178" s="11" t="s">
        <v>857</v>
      </c>
      <c r="D178" s="7"/>
      <c r="E178" s="6"/>
      <c r="F178" s="16"/>
      <c r="G178" s="99"/>
      <c r="H178" s="4"/>
    </row>
    <row r="179" spans="1:8" ht="12.75">
      <c r="A179" s="69" t="s">
        <v>1365</v>
      </c>
      <c r="B179" s="40"/>
      <c r="C179" s="11"/>
      <c r="D179" s="7" t="s">
        <v>858</v>
      </c>
      <c r="E179" s="6" t="s">
        <v>1182</v>
      </c>
      <c r="F179" s="16">
        <v>14</v>
      </c>
      <c r="G179" s="99">
        <v>0</v>
      </c>
      <c r="H179" s="4">
        <f>G179*F179</f>
        <v>0</v>
      </c>
    </row>
    <row r="180" spans="1:8" ht="12.75">
      <c r="A180" s="69"/>
      <c r="B180" s="40" t="s">
        <v>837</v>
      </c>
      <c r="C180" s="11" t="s">
        <v>836</v>
      </c>
      <c r="D180" s="7"/>
      <c r="E180" s="6"/>
      <c r="F180" s="16"/>
      <c r="G180" s="99"/>
      <c r="H180" s="4"/>
    </row>
    <row r="181" spans="1:8" ht="12.75">
      <c r="A181" s="69" t="s">
        <v>1366</v>
      </c>
      <c r="B181" s="40"/>
      <c r="C181" s="11"/>
      <c r="D181" s="7" t="s">
        <v>838</v>
      </c>
      <c r="E181" s="6" t="s">
        <v>1182</v>
      </c>
      <c r="F181" s="16">
        <v>6</v>
      </c>
      <c r="G181" s="99">
        <v>0</v>
      </c>
      <c r="H181" s="4">
        <f>G181*F181</f>
        <v>0</v>
      </c>
    </row>
    <row r="182" spans="1:8" ht="12.75">
      <c r="A182" s="69"/>
      <c r="B182" s="40" t="s">
        <v>873</v>
      </c>
      <c r="C182" s="11" t="s">
        <v>874</v>
      </c>
      <c r="D182" s="7"/>
      <c r="E182" s="6"/>
      <c r="F182" s="16"/>
      <c r="G182" s="99"/>
      <c r="H182" s="4"/>
    </row>
    <row r="183" spans="1:8" ht="12.75">
      <c r="A183" s="69" t="s">
        <v>1367</v>
      </c>
      <c r="B183" s="40"/>
      <c r="C183" s="11"/>
      <c r="D183" s="7" t="s">
        <v>875</v>
      </c>
      <c r="E183" s="6" t="s">
        <v>1182</v>
      </c>
      <c r="F183" s="16">
        <v>9</v>
      </c>
      <c r="G183" s="99">
        <v>0</v>
      </c>
      <c r="H183" s="4">
        <f>G183*F183</f>
        <v>0</v>
      </c>
    </row>
    <row r="184" spans="1:8" ht="12.75">
      <c r="A184" s="71"/>
      <c r="B184" s="41" t="s">
        <v>851</v>
      </c>
      <c r="C184" s="13" t="s">
        <v>852</v>
      </c>
      <c r="D184" s="7"/>
      <c r="E184" s="6"/>
      <c r="F184" s="16"/>
      <c r="G184" s="99"/>
      <c r="H184" s="4"/>
    </row>
    <row r="185" spans="1:8" ht="12.75">
      <c r="A185" s="69"/>
      <c r="B185" s="40" t="s">
        <v>853</v>
      </c>
      <c r="C185" s="11" t="s">
        <v>854</v>
      </c>
      <c r="D185" s="7"/>
      <c r="E185" s="6"/>
      <c r="F185" s="16"/>
      <c r="G185" s="99"/>
      <c r="H185" s="4"/>
    </row>
    <row r="186" spans="1:8" ht="12.75">
      <c r="A186" s="69" t="s">
        <v>1368</v>
      </c>
      <c r="B186" s="40"/>
      <c r="C186" s="11"/>
      <c r="D186" s="7" t="s">
        <v>855</v>
      </c>
      <c r="E186" s="6" t="s">
        <v>1182</v>
      </c>
      <c r="F186" s="16">
        <v>46</v>
      </c>
      <c r="G186" s="99">
        <v>0</v>
      </c>
      <c r="H186" s="4">
        <f>G186*F186</f>
        <v>0</v>
      </c>
    </row>
    <row r="187" spans="1:8" ht="12.75">
      <c r="A187" s="69"/>
      <c r="B187" s="40" t="s">
        <v>859</v>
      </c>
      <c r="C187" s="11" t="s">
        <v>860</v>
      </c>
      <c r="D187" s="7"/>
      <c r="E187" s="6"/>
      <c r="F187" s="16"/>
      <c r="G187" s="99"/>
      <c r="H187" s="4"/>
    </row>
    <row r="188" spans="1:8" ht="12.75">
      <c r="A188" s="69" t="s">
        <v>1369</v>
      </c>
      <c r="B188" s="40"/>
      <c r="C188" s="11"/>
      <c r="D188" s="7" t="s">
        <v>861</v>
      </c>
      <c r="E188" s="6" t="s">
        <v>1182</v>
      </c>
      <c r="F188" s="16">
        <v>28</v>
      </c>
      <c r="G188" s="99">
        <v>0</v>
      </c>
      <c r="H188" s="4">
        <f>G188*F188</f>
        <v>0</v>
      </c>
    </row>
    <row r="189" spans="1:8" ht="12.75">
      <c r="A189" s="71"/>
      <c r="B189" s="41" t="s">
        <v>684</v>
      </c>
      <c r="C189" s="13" t="s">
        <v>685</v>
      </c>
      <c r="D189" s="9"/>
      <c r="E189" s="6"/>
      <c r="F189" s="16"/>
      <c r="G189" s="99"/>
      <c r="H189" s="4"/>
    </row>
    <row r="190" spans="1:8" ht="12.75">
      <c r="A190" s="69"/>
      <c r="B190" s="40" t="s">
        <v>630</v>
      </c>
      <c r="C190" s="11" t="s">
        <v>631</v>
      </c>
      <c r="D190" s="7"/>
      <c r="E190" s="6"/>
      <c r="F190" s="16"/>
      <c r="G190" s="99"/>
      <c r="H190" s="4"/>
    </row>
    <row r="191" spans="1:8" ht="12.75">
      <c r="A191" s="69" t="s">
        <v>1370</v>
      </c>
      <c r="B191" s="40"/>
      <c r="C191" s="11"/>
      <c r="D191" s="7" t="s">
        <v>1220</v>
      </c>
      <c r="E191" s="6" t="s">
        <v>518</v>
      </c>
      <c r="F191" s="17">
        <v>7900</v>
      </c>
      <c r="G191" s="99">
        <v>0</v>
      </c>
      <c r="H191" s="4">
        <f>G191*F191</f>
        <v>0</v>
      </c>
    </row>
    <row r="192" spans="1:8" ht="12.75">
      <c r="A192" s="69"/>
      <c r="B192" s="40" t="s">
        <v>650</v>
      </c>
      <c r="C192" s="11" t="s">
        <v>651</v>
      </c>
      <c r="D192" s="7"/>
      <c r="E192" s="6"/>
      <c r="F192" s="16"/>
      <c r="G192" s="99"/>
      <c r="H192" s="4"/>
    </row>
    <row r="193" spans="1:8" ht="12.75">
      <c r="A193" s="69" t="s">
        <v>1371</v>
      </c>
      <c r="B193" s="40"/>
      <c r="C193" s="11"/>
      <c r="D193" s="7" t="s">
        <v>652</v>
      </c>
      <c r="E193" s="6" t="s">
        <v>1182</v>
      </c>
      <c r="F193" s="16">
        <v>48</v>
      </c>
      <c r="G193" s="99">
        <v>0</v>
      </c>
      <c r="H193" s="4">
        <f>G193*F193</f>
        <v>0</v>
      </c>
    </row>
    <row r="194" spans="1:8" ht="12.75">
      <c r="A194" s="69" t="s">
        <v>1372</v>
      </c>
      <c r="B194" s="40" t="s">
        <v>782</v>
      </c>
      <c r="C194" s="11" t="s">
        <v>783</v>
      </c>
      <c r="D194" s="7"/>
      <c r="E194" s="6" t="s">
        <v>1182</v>
      </c>
      <c r="F194" s="16">
        <v>31</v>
      </c>
      <c r="G194" s="99">
        <v>0</v>
      </c>
      <c r="H194" s="4">
        <f>G194*F194</f>
        <v>0</v>
      </c>
    </row>
    <row r="195" spans="1:8" ht="12.75">
      <c r="A195" s="71"/>
      <c r="B195" s="41" t="s">
        <v>686</v>
      </c>
      <c r="C195" s="13" t="s">
        <v>687</v>
      </c>
      <c r="D195" s="9"/>
      <c r="E195" s="6"/>
      <c r="F195" s="16"/>
      <c r="G195" s="99"/>
      <c r="H195" s="4"/>
    </row>
    <row r="196" spans="1:8" ht="12.75">
      <c r="A196" s="69"/>
      <c r="B196" s="40" t="s">
        <v>896</v>
      </c>
      <c r="C196" s="11" t="s">
        <v>1184</v>
      </c>
      <c r="D196" s="7"/>
      <c r="E196" s="6"/>
      <c r="F196" s="16"/>
      <c r="G196" s="99"/>
      <c r="H196" s="4"/>
    </row>
    <row r="197" spans="1:8" ht="12.75">
      <c r="A197" s="69" t="s">
        <v>1373</v>
      </c>
      <c r="B197" s="40"/>
      <c r="C197" s="11"/>
      <c r="D197" s="7" t="s">
        <v>897</v>
      </c>
      <c r="E197" s="6" t="s">
        <v>1182</v>
      </c>
      <c r="F197" s="16">
        <v>3</v>
      </c>
      <c r="G197" s="99">
        <v>0</v>
      </c>
      <c r="H197" s="4">
        <f>G197*F197</f>
        <v>0</v>
      </c>
    </row>
    <row r="198" spans="1:8" ht="12.75">
      <c r="A198" s="69"/>
      <c r="B198" s="40" t="s">
        <v>862</v>
      </c>
      <c r="C198" s="11" t="s">
        <v>1049</v>
      </c>
      <c r="D198" s="7"/>
      <c r="E198" s="6"/>
      <c r="F198" s="16"/>
      <c r="G198" s="99"/>
      <c r="H198" s="4"/>
    </row>
    <row r="199" spans="1:8" ht="12.75">
      <c r="A199" s="69" t="s">
        <v>1374</v>
      </c>
      <c r="B199" s="40"/>
      <c r="C199" s="11"/>
      <c r="D199" s="7" t="s">
        <v>863</v>
      </c>
      <c r="E199" s="6" t="s">
        <v>1182</v>
      </c>
      <c r="F199" s="16">
        <v>16</v>
      </c>
      <c r="G199" s="99">
        <v>0</v>
      </c>
      <c r="H199" s="4">
        <f>G199*F199</f>
        <v>0</v>
      </c>
    </row>
    <row r="200" spans="1:8" ht="12.75">
      <c r="A200" s="69"/>
      <c r="B200" s="40" t="s">
        <v>890</v>
      </c>
      <c r="C200" s="11" t="s">
        <v>891</v>
      </c>
      <c r="D200" s="7"/>
      <c r="E200" s="6"/>
      <c r="F200" s="16"/>
      <c r="G200" s="99"/>
      <c r="H200" s="4"/>
    </row>
    <row r="201" spans="1:8" ht="12.75">
      <c r="A201" s="69" t="s">
        <v>1375</v>
      </c>
      <c r="B201" s="40"/>
      <c r="C201" s="11"/>
      <c r="D201" s="7" t="s">
        <v>892</v>
      </c>
      <c r="E201" s="6" t="s">
        <v>1182</v>
      </c>
      <c r="F201" s="16">
        <v>9</v>
      </c>
      <c r="G201" s="99">
        <v>0</v>
      </c>
      <c r="H201" s="4">
        <f>G201*F201</f>
        <v>0</v>
      </c>
    </row>
    <row r="202" spans="1:8" ht="12.75">
      <c r="A202" s="69" t="s">
        <v>1376</v>
      </c>
      <c r="B202" s="40"/>
      <c r="C202" s="11"/>
      <c r="D202" s="7" t="s">
        <v>893</v>
      </c>
      <c r="E202" s="6" t="s">
        <v>1182</v>
      </c>
      <c r="F202" s="16">
        <v>4</v>
      </c>
      <c r="G202" s="99">
        <v>0</v>
      </c>
      <c r="H202" s="4">
        <f>G202*F202</f>
        <v>0</v>
      </c>
    </row>
    <row r="203" spans="1:8" ht="12.75">
      <c r="A203" s="69" t="s">
        <v>1377</v>
      </c>
      <c r="B203" s="40"/>
      <c r="C203" s="11"/>
      <c r="D203" s="7" t="s">
        <v>894</v>
      </c>
      <c r="E203" s="6" t="s">
        <v>1182</v>
      </c>
      <c r="F203" s="16">
        <v>1</v>
      </c>
      <c r="G203" s="99">
        <v>0</v>
      </c>
      <c r="H203" s="4">
        <f>G203*F203</f>
        <v>0</v>
      </c>
    </row>
    <row r="204" spans="1:8" ht="12.75">
      <c r="A204" s="69" t="s">
        <v>1378</v>
      </c>
      <c r="B204" s="40"/>
      <c r="C204" s="11"/>
      <c r="D204" s="7" t="s">
        <v>895</v>
      </c>
      <c r="E204" s="6" t="s">
        <v>1182</v>
      </c>
      <c r="F204" s="16">
        <v>31</v>
      </c>
      <c r="G204" s="99">
        <v>0</v>
      </c>
      <c r="H204" s="4">
        <f>G204*F204</f>
        <v>0</v>
      </c>
    </row>
    <row r="205" spans="1:8" ht="12.75">
      <c r="A205" s="69"/>
      <c r="B205" s="40" t="s">
        <v>606</v>
      </c>
      <c r="C205" s="11" t="s">
        <v>605</v>
      </c>
      <c r="D205" s="7"/>
      <c r="E205" s="6"/>
      <c r="F205" s="16"/>
      <c r="G205" s="99"/>
      <c r="H205" s="4"/>
    </row>
    <row r="206" spans="1:8" ht="12.75">
      <c r="A206" s="69" t="s">
        <v>1379</v>
      </c>
      <c r="B206" s="40"/>
      <c r="C206" s="11"/>
      <c r="D206" s="7" t="s">
        <v>607</v>
      </c>
      <c r="E206" s="6" t="s">
        <v>518</v>
      </c>
      <c r="F206" s="17">
        <v>320</v>
      </c>
      <c r="G206" s="99">
        <v>0</v>
      </c>
      <c r="H206" s="4">
        <f>G206*F206</f>
        <v>0</v>
      </c>
    </row>
    <row r="207" spans="1:8" ht="12.75">
      <c r="A207" s="69" t="s">
        <v>1380</v>
      </c>
      <c r="B207" s="40"/>
      <c r="C207" s="11"/>
      <c r="D207" s="7" t="s">
        <v>608</v>
      </c>
      <c r="E207" s="6" t="s">
        <v>518</v>
      </c>
      <c r="F207" s="17">
        <v>19600</v>
      </c>
      <c r="G207" s="99">
        <v>0</v>
      </c>
      <c r="H207" s="4">
        <f>G207*F207</f>
        <v>0</v>
      </c>
    </row>
    <row r="208" spans="1:8" ht="12.75">
      <c r="A208" s="69"/>
      <c r="B208" s="40" t="s">
        <v>898</v>
      </c>
      <c r="C208" s="11" t="s">
        <v>1221</v>
      </c>
      <c r="D208" s="7"/>
      <c r="E208" s="6"/>
      <c r="F208" s="16"/>
      <c r="G208" s="99"/>
      <c r="H208" s="4"/>
    </row>
    <row r="209" spans="1:8" ht="12.75">
      <c r="A209" s="69" t="s">
        <v>1381</v>
      </c>
      <c r="B209" s="40"/>
      <c r="C209" s="11"/>
      <c r="D209" s="7" t="s">
        <v>899</v>
      </c>
      <c r="E209" s="6" t="s">
        <v>1182</v>
      </c>
      <c r="F209" s="16">
        <v>249</v>
      </c>
      <c r="G209" s="99">
        <v>0</v>
      </c>
      <c r="H209" s="4">
        <f>G209*F209</f>
        <v>0</v>
      </c>
    </row>
    <row r="210" spans="1:8" ht="12.75">
      <c r="A210" s="69" t="s">
        <v>1382</v>
      </c>
      <c r="B210" s="40" t="s">
        <v>901</v>
      </c>
      <c r="C210" s="11" t="s">
        <v>900</v>
      </c>
      <c r="D210" s="7"/>
      <c r="E210" s="6" t="s">
        <v>1182</v>
      </c>
      <c r="F210" s="16">
        <v>618</v>
      </c>
      <c r="G210" s="99">
        <v>0</v>
      </c>
      <c r="H210" s="4">
        <f>G210*F210</f>
        <v>0</v>
      </c>
    </row>
    <row r="211" spans="1:8" ht="12.75">
      <c r="A211" s="71"/>
      <c r="B211" s="41" t="s">
        <v>689</v>
      </c>
      <c r="C211" s="13" t="s">
        <v>688</v>
      </c>
      <c r="D211" s="9"/>
      <c r="E211" s="6"/>
      <c r="F211" s="16"/>
      <c r="G211" s="99"/>
      <c r="H211" s="4"/>
    </row>
    <row r="212" spans="1:8" ht="12.75">
      <c r="A212" s="69" t="s">
        <v>1383</v>
      </c>
      <c r="B212" s="40" t="s">
        <v>632</v>
      </c>
      <c r="C212" s="11" t="s">
        <v>633</v>
      </c>
      <c r="D212" s="7"/>
      <c r="E212" s="6" t="s">
        <v>518</v>
      </c>
      <c r="F212" s="17">
        <v>270</v>
      </c>
      <c r="G212" s="99">
        <v>0</v>
      </c>
      <c r="H212" s="4">
        <f>G212*F212</f>
        <v>0</v>
      </c>
    </row>
    <row r="213" spans="1:8" ht="12.75">
      <c r="A213" s="71"/>
      <c r="B213" s="41" t="s">
        <v>876</v>
      </c>
      <c r="C213" s="13" t="s">
        <v>878</v>
      </c>
      <c r="D213" s="9"/>
      <c r="E213" s="6"/>
      <c r="F213" s="16"/>
      <c r="G213" s="99"/>
      <c r="H213" s="4"/>
    </row>
    <row r="214" spans="1:8" ht="12.75">
      <c r="A214" s="69"/>
      <c r="B214" s="40" t="s">
        <v>880</v>
      </c>
      <c r="C214" s="11" t="s">
        <v>877</v>
      </c>
      <c r="D214" s="7"/>
      <c r="E214" s="6"/>
      <c r="F214" s="16"/>
      <c r="G214" s="99"/>
      <c r="H214" s="4"/>
    </row>
    <row r="215" spans="1:8" ht="12.75">
      <c r="A215" s="69" t="s">
        <v>1384</v>
      </c>
      <c r="B215" s="40"/>
      <c r="C215" s="11"/>
      <c r="D215" s="7" t="s">
        <v>879</v>
      </c>
      <c r="E215" s="6" t="s">
        <v>1182</v>
      </c>
      <c r="F215" s="16">
        <v>3</v>
      </c>
      <c r="G215" s="99">
        <v>0</v>
      </c>
      <c r="H215" s="4">
        <f>G215*F215</f>
        <v>0</v>
      </c>
    </row>
    <row r="216" spans="1:8" ht="12.75">
      <c r="A216" s="69"/>
      <c r="B216" s="40" t="s">
        <v>881</v>
      </c>
      <c r="C216" s="11" t="s">
        <v>882</v>
      </c>
      <c r="D216" s="7"/>
      <c r="E216" s="6"/>
      <c r="F216" s="16"/>
      <c r="G216" s="99"/>
      <c r="H216" s="4"/>
    </row>
    <row r="217" spans="1:8" ht="12.75">
      <c r="A217" s="69" t="s">
        <v>1385</v>
      </c>
      <c r="B217" s="40"/>
      <c r="C217" s="11"/>
      <c r="D217" s="7" t="s">
        <v>883</v>
      </c>
      <c r="E217" s="6" t="s">
        <v>1182</v>
      </c>
      <c r="F217" s="16">
        <v>64</v>
      </c>
      <c r="G217" s="99">
        <v>0</v>
      </c>
      <c r="H217" s="4">
        <f>G217*F217</f>
        <v>0</v>
      </c>
    </row>
    <row r="218" spans="1:8" ht="12.75">
      <c r="A218" s="69"/>
      <c r="B218" s="40" t="s">
        <v>884</v>
      </c>
      <c r="C218" s="11" t="s">
        <v>885</v>
      </c>
      <c r="D218" s="7"/>
      <c r="E218" s="6"/>
      <c r="F218" s="16"/>
      <c r="G218" s="99"/>
      <c r="H218" s="4"/>
    </row>
    <row r="219" spans="1:8" ht="12.75">
      <c r="A219" s="69" t="s">
        <v>1386</v>
      </c>
      <c r="B219" s="40"/>
      <c r="C219" s="11"/>
      <c r="D219" s="7" t="s">
        <v>886</v>
      </c>
      <c r="E219" s="6" t="s">
        <v>1182</v>
      </c>
      <c r="F219" s="16">
        <v>34</v>
      </c>
      <c r="G219" s="99">
        <v>0</v>
      </c>
      <c r="H219" s="4">
        <f>G219*F219</f>
        <v>0</v>
      </c>
    </row>
    <row r="220" spans="1:8" ht="12.75">
      <c r="A220" s="69"/>
      <c r="B220" s="40" t="s">
        <v>888</v>
      </c>
      <c r="C220" s="11" t="s">
        <v>887</v>
      </c>
      <c r="D220" s="7"/>
      <c r="E220" s="6"/>
      <c r="F220" s="16"/>
      <c r="G220" s="99"/>
      <c r="H220" s="4"/>
    </row>
    <row r="221" spans="1:8" ht="12.75">
      <c r="A221" s="69" t="s">
        <v>1387</v>
      </c>
      <c r="B221" s="40"/>
      <c r="C221" s="11"/>
      <c r="D221" s="7" t="s">
        <v>889</v>
      </c>
      <c r="E221" s="6" t="s">
        <v>1182</v>
      </c>
      <c r="F221" s="16">
        <v>3</v>
      </c>
      <c r="G221" s="99">
        <v>0</v>
      </c>
      <c r="H221" s="4">
        <f>G221*F221</f>
        <v>0</v>
      </c>
    </row>
    <row r="222" spans="1:8" ht="12.75">
      <c r="A222" s="69" t="s">
        <v>1388</v>
      </c>
      <c r="B222" s="40" t="s">
        <v>988</v>
      </c>
      <c r="C222" s="11" t="s">
        <v>987</v>
      </c>
      <c r="D222" s="7"/>
      <c r="E222" s="6" t="s">
        <v>1182</v>
      </c>
      <c r="F222" s="16">
        <v>1</v>
      </c>
      <c r="G222" s="99">
        <v>0</v>
      </c>
      <c r="H222" s="4">
        <f>G222*F222</f>
        <v>0</v>
      </c>
    </row>
    <row r="223" spans="1:8" ht="12.75">
      <c r="A223" s="69"/>
      <c r="B223" s="40"/>
      <c r="C223" s="94" t="s">
        <v>1245</v>
      </c>
      <c r="D223" s="95"/>
      <c r="E223" s="95"/>
      <c r="F223" s="95"/>
      <c r="G223" s="100"/>
      <c r="H223" s="70">
        <f>SUM(H73:H222)</f>
        <v>0</v>
      </c>
    </row>
    <row r="224" spans="1:8" ht="12.75">
      <c r="A224" s="69"/>
      <c r="B224" s="40"/>
      <c r="C224" s="11"/>
      <c r="D224" s="7"/>
      <c r="E224" s="6"/>
      <c r="F224" s="16"/>
      <c r="G224" s="99"/>
      <c r="H224" s="4"/>
    </row>
    <row r="225" spans="1:8" ht="12.75">
      <c r="A225" s="68"/>
      <c r="B225" s="39" t="s">
        <v>577</v>
      </c>
      <c r="C225" s="27" t="s">
        <v>578</v>
      </c>
      <c r="D225" s="7"/>
      <c r="E225" s="6"/>
      <c r="F225" s="16"/>
      <c r="G225" s="99"/>
      <c r="H225" s="4"/>
    </row>
    <row r="226" spans="1:8" ht="12.75">
      <c r="A226" s="71"/>
      <c r="B226" s="41" t="s">
        <v>690</v>
      </c>
      <c r="C226" s="28" t="s">
        <v>691</v>
      </c>
      <c r="D226" s="7"/>
      <c r="E226" s="6"/>
      <c r="F226" s="16"/>
      <c r="G226" s="99"/>
      <c r="H226" s="4"/>
    </row>
    <row r="227" spans="1:8" ht="12.75">
      <c r="A227" s="69"/>
      <c r="B227" s="40" t="s">
        <v>579</v>
      </c>
      <c r="C227" s="11" t="s">
        <v>581</v>
      </c>
      <c r="D227" s="7"/>
      <c r="E227" s="6"/>
      <c r="F227" s="16"/>
      <c r="G227" s="99"/>
      <c r="H227" s="4"/>
    </row>
    <row r="228" spans="1:8" ht="12.75">
      <c r="A228" s="69" t="s">
        <v>1389</v>
      </c>
      <c r="B228" s="40"/>
      <c r="C228" s="11"/>
      <c r="D228" s="7" t="s">
        <v>580</v>
      </c>
      <c r="E228" s="6" t="s">
        <v>582</v>
      </c>
      <c r="F228" s="17">
        <v>1050</v>
      </c>
      <c r="G228" s="99">
        <v>0</v>
      </c>
      <c r="H228" s="4">
        <f>G228*F228</f>
        <v>0</v>
      </c>
    </row>
    <row r="229" spans="1:8" ht="12.75">
      <c r="A229" s="69"/>
      <c r="B229" s="40"/>
      <c r="C229" s="94" t="s">
        <v>1246</v>
      </c>
      <c r="D229" s="95"/>
      <c r="E229" s="95"/>
      <c r="F229" s="95"/>
      <c r="G229" s="100"/>
      <c r="H229" s="70">
        <f>SUM(H228)</f>
        <v>0</v>
      </c>
    </row>
    <row r="230" spans="1:8" ht="12.75">
      <c r="A230" s="69"/>
      <c r="B230" s="40"/>
      <c r="C230" s="12"/>
      <c r="D230" s="8"/>
      <c r="E230" s="6"/>
      <c r="F230" s="16"/>
      <c r="G230" s="101"/>
      <c r="H230" s="3"/>
    </row>
    <row r="231" spans="1:8" ht="12.75">
      <c r="A231" s="68"/>
      <c r="B231" s="39" t="s">
        <v>511</v>
      </c>
      <c r="C231" s="27" t="s">
        <v>520</v>
      </c>
      <c r="D231" s="7"/>
      <c r="E231" s="6"/>
      <c r="F231" s="16"/>
      <c r="G231" s="101"/>
      <c r="H231" s="3"/>
    </row>
    <row r="232" spans="1:8" ht="12.75">
      <c r="A232" s="71"/>
      <c r="B232" s="41" t="s">
        <v>692</v>
      </c>
      <c r="C232" s="28" t="s">
        <v>694</v>
      </c>
      <c r="D232" s="7"/>
      <c r="E232" s="6"/>
      <c r="F232" s="16"/>
      <c r="G232" s="101"/>
      <c r="H232" s="3"/>
    </row>
    <row r="233" spans="1:8" ht="12.75">
      <c r="A233" s="69"/>
      <c r="B233" s="40" t="s">
        <v>570</v>
      </c>
      <c r="C233" s="12" t="s">
        <v>571</v>
      </c>
      <c r="D233" s="8"/>
      <c r="E233" s="6"/>
      <c r="F233" s="16"/>
      <c r="G233" s="101"/>
      <c r="H233" s="3"/>
    </row>
    <row r="234" spans="1:8" ht="12.75">
      <c r="A234" s="69" t="s">
        <v>1390</v>
      </c>
      <c r="B234" s="40"/>
      <c r="C234" s="12"/>
      <c r="D234" s="8" t="s">
        <v>949</v>
      </c>
      <c r="E234" s="6" t="s">
        <v>1182</v>
      </c>
      <c r="F234" s="16">
        <v>6</v>
      </c>
      <c r="G234" s="99">
        <v>0</v>
      </c>
      <c r="H234" s="4">
        <f>G234*F234</f>
        <v>0</v>
      </c>
    </row>
    <row r="235" spans="1:8" ht="12.75">
      <c r="A235" s="69" t="s">
        <v>1391</v>
      </c>
      <c r="B235" s="40"/>
      <c r="C235" s="12"/>
      <c r="D235" s="8" t="s">
        <v>572</v>
      </c>
      <c r="E235" s="6" t="s">
        <v>1182</v>
      </c>
      <c r="F235" s="16">
        <v>22</v>
      </c>
      <c r="G235" s="99">
        <v>0</v>
      </c>
      <c r="H235" s="4">
        <f>G235*F235</f>
        <v>0</v>
      </c>
    </row>
    <row r="236" spans="1:8" ht="12.75">
      <c r="A236" s="71"/>
      <c r="B236" s="41" t="s">
        <v>693</v>
      </c>
      <c r="C236" s="28" t="s">
        <v>695</v>
      </c>
      <c r="D236" s="7"/>
      <c r="E236" s="6"/>
      <c r="F236" s="16"/>
      <c r="G236" s="99"/>
      <c r="H236" s="4"/>
    </row>
    <row r="237" spans="1:8" ht="12.75">
      <c r="A237" s="69"/>
      <c r="B237" s="40" t="s">
        <v>512</v>
      </c>
      <c r="C237" s="12" t="s">
        <v>573</v>
      </c>
      <c r="D237" s="8"/>
      <c r="E237" s="6"/>
      <c r="F237" s="16"/>
      <c r="G237" s="101"/>
      <c r="H237" s="3"/>
    </row>
    <row r="238" spans="1:8" ht="12.75">
      <c r="A238" s="69" t="s">
        <v>1392</v>
      </c>
      <c r="B238" s="40"/>
      <c r="C238" s="12"/>
      <c r="D238" s="7" t="s">
        <v>948</v>
      </c>
      <c r="E238" s="6" t="s">
        <v>519</v>
      </c>
      <c r="F238" s="30">
        <v>378</v>
      </c>
      <c r="G238" s="99">
        <v>0</v>
      </c>
      <c r="H238" s="4">
        <f>G238*F238</f>
        <v>0</v>
      </c>
    </row>
    <row r="239" spans="1:8" ht="12.75">
      <c r="A239" s="69" t="s">
        <v>1393</v>
      </c>
      <c r="B239" s="40"/>
      <c r="C239" s="11"/>
      <c r="D239" s="7" t="s">
        <v>524</v>
      </c>
      <c r="E239" s="6" t="s">
        <v>519</v>
      </c>
      <c r="F239" s="17">
        <v>2184</v>
      </c>
      <c r="G239" s="99">
        <v>0</v>
      </c>
      <c r="H239" s="4">
        <f>G239*F239</f>
        <v>0</v>
      </c>
    </row>
    <row r="240" spans="1:8" ht="12.75">
      <c r="A240" s="69"/>
      <c r="B240" s="40" t="s">
        <v>574</v>
      </c>
      <c r="C240" s="11" t="s">
        <v>575</v>
      </c>
      <c r="D240" s="7"/>
      <c r="E240" s="6"/>
      <c r="F240" s="17"/>
      <c r="G240" s="99"/>
      <c r="H240" s="4"/>
    </row>
    <row r="241" spans="1:8" ht="12.75">
      <c r="A241" s="69" t="s">
        <v>1394</v>
      </c>
      <c r="B241" s="40"/>
      <c r="C241" s="11"/>
      <c r="D241" s="7" t="s">
        <v>576</v>
      </c>
      <c r="E241" s="6" t="s">
        <v>519</v>
      </c>
      <c r="F241" s="17">
        <v>90</v>
      </c>
      <c r="G241" s="99">
        <v>0</v>
      </c>
      <c r="H241" s="4">
        <f>G241*F241</f>
        <v>0</v>
      </c>
    </row>
    <row r="242" spans="1:8" ht="12.75">
      <c r="A242" s="69"/>
      <c r="B242" s="40"/>
      <c r="C242" s="94" t="s">
        <v>1247</v>
      </c>
      <c r="D242" s="95"/>
      <c r="E242" s="95"/>
      <c r="F242" s="95"/>
      <c r="G242" s="100"/>
      <c r="H242" s="70">
        <f>SUM(H234:H241)</f>
        <v>0</v>
      </c>
    </row>
    <row r="243" spans="1:8" ht="12.75">
      <c r="A243" s="69"/>
      <c r="B243" s="40"/>
      <c r="C243" s="11"/>
      <c r="D243" s="7"/>
      <c r="E243" s="6"/>
      <c r="F243" s="16"/>
      <c r="G243" s="99"/>
      <c r="H243" s="4"/>
    </row>
    <row r="244" spans="1:8" ht="12.75">
      <c r="A244" s="68"/>
      <c r="B244" s="39" t="s">
        <v>957</v>
      </c>
      <c r="C244" s="27" t="s">
        <v>514</v>
      </c>
      <c r="D244" s="7"/>
      <c r="E244" s="6"/>
      <c r="F244" s="16"/>
      <c r="G244" s="99"/>
      <c r="H244" s="4"/>
    </row>
    <row r="245" spans="1:8" ht="12.75">
      <c r="A245" s="71"/>
      <c r="B245" s="41" t="s">
        <v>807</v>
      </c>
      <c r="C245" s="28" t="s">
        <v>713</v>
      </c>
      <c r="D245" s="7"/>
      <c r="E245" s="6"/>
      <c r="F245" s="16"/>
      <c r="G245" s="99"/>
      <c r="H245" s="4"/>
    </row>
    <row r="246" spans="1:8" ht="12.75">
      <c r="A246" s="69"/>
      <c r="B246" s="40" t="s">
        <v>808</v>
      </c>
      <c r="C246" s="11" t="s">
        <v>1070</v>
      </c>
      <c r="D246" s="7"/>
      <c r="E246" s="6"/>
      <c r="F246" s="16"/>
      <c r="G246" s="99"/>
      <c r="H246" s="4"/>
    </row>
    <row r="247" spans="1:8" ht="12.75">
      <c r="A247" s="69" t="s">
        <v>1395</v>
      </c>
      <c r="B247" s="40"/>
      <c r="C247" s="11"/>
      <c r="D247" s="7" t="s">
        <v>1071</v>
      </c>
      <c r="E247" s="6" t="s">
        <v>1182</v>
      </c>
      <c r="F247" s="16">
        <v>1</v>
      </c>
      <c r="G247" s="99">
        <v>0</v>
      </c>
      <c r="H247" s="4">
        <f>G247*F247</f>
        <v>0</v>
      </c>
    </row>
    <row r="248" spans="1:8" ht="12.75">
      <c r="A248" s="69" t="s">
        <v>1396</v>
      </c>
      <c r="B248" s="40"/>
      <c r="C248" s="11"/>
      <c r="D248" s="7" t="s">
        <v>1072</v>
      </c>
      <c r="E248" s="6" t="s">
        <v>1182</v>
      </c>
      <c r="F248" s="16">
        <v>1</v>
      </c>
      <c r="G248" s="99">
        <v>0</v>
      </c>
      <c r="H248" s="4">
        <f>G248*F248</f>
        <v>0</v>
      </c>
    </row>
    <row r="249" spans="1:8" ht="12.75">
      <c r="A249" s="69" t="s">
        <v>1397</v>
      </c>
      <c r="B249" s="40"/>
      <c r="C249" s="11"/>
      <c r="D249" s="7" t="s">
        <v>1073</v>
      </c>
      <c r="E249" s="6" t="s">
        <v>1182</v>
      </c>
      <c r="F249" s="16">
        <v>1</v>
      </c>
      <c r="G249" s="99">
        <v>0</v>
      </c>
      <c r="H249" s="4">
        <f>G249*F249</f>
        <v>0</v>
      </c>
    </row>
    <row r="250" spans="1:8" ht="12.75">
      <c r="A250" s="69"/>
      <c r="B250" s="40" t="s">
        <v>809</v>
      </c>
      <c r="C250" s="11" t="s">
        <v>1054</v>
      </c>
      <c r="D250" s="7"/>
      <c r="E250" s="6"/>
      <c r="F250" s="16"/>
      <c r="G250" s="99"/>
      <c r="H250" s="4"/>
    </row>
    <row r="251" spans="1:8" ht="12.75">
      <c r="A251" s="69" t="s">
        <v>1398</v>
      </c>
      <c r="B251" s="40"/>
      <c r="C251" s="11"/>
      <c r="D251" s="7" t="s">
        <v>1050</v>
      </c>
      <c r="E251" s="6" t="s">
        <v>1182</v>
      </c>
      <c r="F251" s="16">
        <v>2</v>
      </c>
      <c r="G251" s="99">
        <v>0</v>
      </c>
      <c r="H251" s="4">
        <f aca="true" t="shared" si="5" ref="H251:H256">G251*F251</f>
        <v>0</v>
      </c>
    </row>
    <row r="252" spans="1:8" ht="12.75">
      <c r="A252" s="69" t="s">
        <v>1399</v>
      </c>
      <c r="B252" s="40"/>
      <c r="C252" s="11"/>
      <c r="D252" s="7" t="s">
        <v>1051</v>
      </c>
      <c r="E252" s="6" t="s">
        <v>1182</v>
      </c>
      <c r="F252" s="16">
        <v>2</v>
      </c>
      <c r="G252" s="99">
        <v>0</v>
      </c>
      <c r="H252" s="4">
        <f t="shared" si="5"/>
        <v>0</v>
      </c>
    </row>
    <row r="253" spans="1:8" ht="12.75">
      <c r="A253" s="69" t="s">
        <v>1400</v>
      </c>
      <c r="B253" s="40"/>
      <c r="C253" s="11"/>
      <c r="D253" s="7" t="s">
        <v>1052</v>
      </c>
      <c r="E253" s="6" t="s">
        <v>1182</v>
      </c>
      <c r="F253" s="16">
        <v>2</v>
      </c>
      <c r="G253" s="99">
        <v>0</v>
      </c>
      <c r="H253" s="4">
        <f t="shared" si="5"/>
        <v>0</v>
      </c>
    </row>
    <row r="254" spans="1:8" ht="12.75">
      <c r="A254" s="69" t="s">
        <v>1401</v>
      </c>
      <c r="B254" s="40"/>
      <c r="C254" s="11"/>
      <c r="D254" s="7" t="s">
        <v>1053</v>
      </c>
      <c r="E254" s="6" t="s">
        <v>1182</v>
      </c>
      <c r="F254" s="16">
        <v>1</v>
      </c>
      <c r="G254" s="99">
        <v>0</v>
      </c>
      <c r="H254" s="4">
        <f t="shared" si="5"/>
        <v>0</v>
      </c>
    </row>
    <row r="255" spans="1:8" ht="12.75">
      <c r="A255" s="69" t="s">
        <v>1402</v>
      </c>
      <c r="B255" s="40" t="s">
        <v>810</v>
      </c>
      <c r="C255" s="11" t="s">
        <v>806</v>
      </c>
      <c r="D255" s="7"/>
      <c r="E255" s="6" t="s">
        <v>1182</v>
      </c>
      <c r="F255" s="16">
        <v>90</v>
      </c>
      <c r="G255" s="99">
        <v>0</v>
      </c>
      <c r="H255" s="4">
        <f t="shared" si="5"/>
        <v>0</v>
      </c>
    </row>
    <row r="256" spans="1:8" ht="12.75">
      <c r="A256" s="69" t="s">
        <v>1403</v>
      </c>
      <c r="B256" s="40" t="s">
        <v>827</v>
      </c>
      <c r="C256" s="11" t="s">
        <v>828</v>
      </c>
      <c r="D256" s="7"/>
      <c r="E256" s="6" t="s">
        <v>1182</v>
      </c>
      <c r="F256" s="16">
        <v>21</v>
      </c>
      <c r="G256" s="99">
        <v>0</v>
      </c>
      <c r="H256" s="4">
        <f t="shared" si="5"/>
        <v>0</v>
      </c>
    </row>
    <row r="257" spans="1:8" ht="12.75">
      <c r="A257" s="71"/>
      <c r="B257" s="41" t="s">
        <v>811</v>
      </c>
      <c r="C257" s="28" t="s">
        <v>780</v>
      </c>
      <c r="D257" s="7"/>
      <c r="E257" s="6"/>
      <c r="F257" s="16"/>
      <c r="G257" s="99"/>
      <c r="H257" s="4"/>
    </row>
    <row r="258" spans="1:8" ht="12.75">
      <c r="A258" s="69"/>
      <c r="B258" s="40" t="s">
        <v>826</v>
      </c>
      <c r="C258" s="11" t="s">
        <v>1114</v>
      </c>
      <c r="D258" s="7"/>
      <c r="E258" s="6"/>
      <c r="F258" s="16"/>
      <c r="G258" s="99"/>
      <c r="H258" s="4"/>
    </row>
    <row r="259" spans="1:8" ht="12.75">
      <c r="A259" s="69" t="s">
        <v>1404</v>
      </c>
      <c r="B259" s="40"/>
      <c r="C259" s="11"/>
      <c r="D259" s="7" t="s">
        <v>1082</v>
      </c>
      <c r="E259" s="6" t="s">
        <v>1182</v>
      </c>
      <c r="F259" s="16">
        <v>1</v>
      </c>
      <c r="G259" s="99">
        <v>0</v>
      </c>
      <c r="H259" s="4">
        <f aca="true" t="shared" si="6" ref="H259:H286">G259*F259</f>
        <v>0</v>
      </c>
    </row>
    <row r="260" spans="1:8" ht="12.75">
      <c r="A260" s="69" t="s">
        <v>1405</v>
      </c>
      <c r="B260" s="40"/>
      <c r="C260" s="11"/>
      <c r="D260" s="7" t="s">
        <v>1083</v>
      </c>
      <c r="E260" s="6" t="s">
        <v>1182</v>
      </c>
      <c r="F260" s="16">
        <v>1</v>
      </c>
      <c r="G260" s="99">
        <v>0</v>
      </c>
      <c r="H260" s="4">
        <f t="shared" si="6"/>
        <v>0</v>
      </c>
    </row>
    <row r="261" spans="1:8" ht="12.75">
      <c r="A261" s="69" t="s">
        <v>1406</v>
      </c>
      <c r="B261" s="40"/>
      <c r="C261" s="11"/>
      <c r="D261" s="7" t="s">
        <v>1084</v>
      </c>
      <c r="E261" s="6" t="s">
        <v>1182</v>
      </c>
      <c r="F261" s="16">
        <v>1</v>
      </c>
      <c r="G261" s="99">
        <v>0</v>
      </c>
      <c r="H261" s="4">
        <f t="shared" si="6"/>
        <v>0</v>
      </c>
    </row>
    <row r="262" spans="1:8" ht="12.75">
      <c r="A262" s="69" t="s">
        <v>1407</v>
      </c>
      <c r="B262" s="40"/>
      <c r="C262" s="11"/>
      <c r="D262" s="7" t="s">
        <v>1085</v>
      </c>
      <c r="E262" s="6" t="s">
        <v>1182</v>
      </c>
      <c r="F262" s="16">
        <v>1</v>
      </c>
      <c r="G262" s="99">
        <v>0</v>
      </c>
      <c r="H262" s="4">
        <f t="shared" si="6"/>
        <v>0</v>
      </c>
    </row>
    <row r="263" spans="1:8" ht="12.75">
      <c r="A263" s="69" t="s">
        <v>1408</v>
      </c>
      <c r="B263" s="40"/>
      <c r="C263" s="11"/>
      <c r="D263" s="7" t="s">
        <v>1086</v>
      </c>
      <c r="E263" s="6" t="s">
        <v>1182</v>
      </c>
      <c r="F263" s="16">
        <v>1</v>
      </c>
      <c r="G263" s="99">
        <v>0</v>
      </c>
      <c r="H263" s="4">
        <f t="shared" si="6"/>
        <v>0</v>
      </c>
    </row>
    <row r="264" spans="1:8" ht="12.75">
      <c r="A264" s="69" t="s">
        <v>1409</v>
      </c>
      <c r="B264" s="40"/>
      <c r="C264" s="11"/>
      <c r="D264" s="7" t="s">
        <v>1087</v>
      </c>
      <c r="E264" s="6" t="s">
        <v>1182</v>
      </c>
      <c r="F264" s="16">
        <v>1</v>
      </c>
      <c r="G264" s="99">
        <v>0</v>
      </c>
      <c r="H264" s="4">
        <f t="shared" si="6"/>
        <v>0</v>
      </c>
    </row>
    <row r="265" spans="1:8" ht="12.75">
      <c r="A265" s="69" t="s">
        <v>1410</v>
      </c>
      <c r="B265" s="40"/>
      <c r="C265" s="11"/>
      <c r="D265" s="7" t="s">
        <v>1088</v>
      </c>
      <c r="E265" s="6" t="s">
        <v>1182</v>
      </c>
      <c r="F265" s="16">
        <v>1</v>
      </c>
      <c r="G265" s="99">
        <v>0</v>
      </c>
      <c r="H265" s="4">
        <f t="shared" si="6"/>
        <v>0</v>
      </c>
    </row>
    <row r="266" spans="1:8" ht="12.75">
      <c r="A266" s="69" t="s">
        <v>1411</v>
      </c>
      <c r="B266" s="40"/>
      <c r="C266" s="11"/>
      <c r="D266" s="7" t="s">
        <v>1089</v>
      </c>
      <c r="E266" s="6" t="s">
        <v>1182</v>
      </c>
      <c r="F266" s="16">
        <v>1</v>
      </c>
      <c r="G266" s="99">
        <v>0</v>
      </c>
      <c r="H266" s="4">
        <f t="shared" si="6"/>
        <v>0</v>
      </c>
    </row>
    <row r="267" spans="1:8" ht="12.75">
      <c r="A267" s="69" t="s">
        <v>1412</v>
      </c>
      <c r="B267" s="40"/>
      <c r="C267" s="11"/>
      <c r="D267" s="7" t="s">
        <v>1090</v>
      </c>
      <c r="E267" s="6" t="s">
        <v>1182</v>
      </c>
      <c r="F267" s="16">
        <v>1</v>
      </c>
      <c r="G267" s="99">
        <v>0</v>
      </c>
      <c r="H267" s="4">
        <f t="shared" si="6"/>
        <v>0</v>
      </c>
    </row>
    <row r="268" spans="1:8" ht="12.75">
      <c r="A268" s="69" t="s">
        <v>1413</v>
      </c>
      <c r="B268" s="40"/>
      <c r="C268" s="11"/>
      <c r="D268" s="7" t="s">
        <v>1091</v>
      </c>
      <c r="E268" s="6" t="s">
        <v>1182</v>
      </c>
      <c r="F268" s="16">
        <v>1</v>
      </c>
      <c r="G268" s="99">
        <v>0</v>
      </c>
      <c r="H268" s="4">
        <f t="shared" si="6"/>
        <v>0</v>
      </c>
    </row>
    <row r="269" spans="1:8" ht="12.75">
      <c r="A269" s="69" t="s">
        <v>1414</v>
      </c>
      <c r="B269" s="40"/>
      <c r="C269" s="11"/>
      <c r="D269" s="7" t="s">
        <v>1092</v>
      </c>
      <c r="E269" s="6" t="s">
        <v>1182</v>
      </c>
      <c r="F269" s="16">
        <v>2</v>
      </c>
      <c r="G269" s="99">
        <v>0</v>
      </c>
      <c r="H269" s="4">
        <f t="shared" si="6"/>
        <v>0</v>
      </c>
    </row>
    <row r="270" spans="1:8" ht="12.75">
      <c r="A270" s="69" t="s">
        <v>1415</v>
      </c>
      <c r="B270" s="40"/>
      <c r="C270" s="11"/>
      <c r="D270" s="7" t="s">
        <v>1093</v>
      </c>
      <c r="E270" s="6" t="s">
        <v>1182</v>
      </c>
      <c r="F270" s="16">
        <v>1</v>
      </c>
      <c r="G270" s="99">
        <v>0</v>
      </c>
      <c r="H270" s="4">
        <f t="shared" si="6"/>
        <v>0</v>
      </c>
    </row>
    <row r="271" spans="1:8" ht="12.75">
      <c r="A271" s="69" t="s">
        <v>1416</v>
      </c>
      <c r="B271" s="40"/>
      <c r="C271" s="11"/>
      <c r="D271" s="7" t="s">
        <v>1094</v>
      </c>
      <c r="E271" s="6" t="s">
        <v>1182</v>
      </c>
      <c r="F271" s="16">
        <v>1</v>
      </c>
      <c r="G271" s="99">
        <v>0</v>
      </c>
      <c r="H271" s="4">
        <f t="shared" si="6"/>
        <v>0</v>
      </c>
    </row>
    <row r="272" spans="1:8" ht="12.75">
      <c r="A272" s="69" t="s">
        <v>1417</v>
      </c>
      <c r="B272" s="40"/>
      <c r="C272" s="11"/>
      <c r="D272" s="7" t="s">
        <v>1095</v>
      </c>
      <c r="E272" s="6" t="s">
        <v>1182</v>
      </c>
      <c r="F272" s="16">
        <v>1</v>
      </c>
      <c r="G272" s="99">
        <v>0</v>
      </c>
      <c r="H272" s="4">
        <f t="shared" si="6"/>
        <v>0</v>
      </c>
    </row>
    <row r="273" spans="1:8" ht="12.75">
      <c r="A273" s="69" t="s">
        <v>1418</v>
      </c>
      <c r="B273" s="40"/>
      <c r="C273" s="11"/>
      <c r="D273" s="7" t="s">
        <v>1096</v>
      </c>
      <c r="E273" s="6" t="s">
        <v>1182</v>
      </c>
      <c r="F273" s="16">
        <v>1</v>
      </c>
      <c r="G273" s="99">
        <v>0</v>
      </c>
      <c r="H273" s="4">
        <f t="shared" si="6"/>
        <v>0</v>
      </c>
    </row>
    <row r="274" spans="1:8" ht="12.75">
      <c r="A274" s="69" t="s">
        <v>1419</v>
      </c>
      <c r="B274" s="40"/>
      <c r="C274" s="11"/>
      <c r="D274" s="7" t="s">
        <v>1097</v>
      </c>
      <c r="E274" s="6" t="s">
        <v>1182</v>
      </c>
      <c r="F274" s="16">
        <v>1</v>
      </c>
      <c r="G274" s="99">
        <v>0</v>
      </c>
      <c r="H274" s="4">
        <f t="shared" si="6"/>
        <v>0</v>
      </c>
    </row>
    <row r="275" spans="1:8" ht="12.75">
      <c r="A275" s="69" t="s">
        <v>1420</v>
      </c>
      <c r="B275" s="40"/>
      <c r="C275" s="11"/>
      <c r="D275" s="7" t="s">
        <v>1098</v>
      </c>
      <c r="E275" s="6" t="s">
        <v>1182</v>
      </c>
      <c r="F275" s="16">
        <v>1</v>
      </c>
      <c r="G275" s="99">
        <v>0</v>
      </c>
      <c r="H275" s="4">
        <f t="shared" si="6"/>
        <v>0</v>
      </c>
    </row>
    <row r="276" spans="1:8" ht="12.75">
      <c r="A276" s="69" t="s">
        <v>1421</v>
      </c>
      <c r="B276" s="40"/>
      <c r="C276" s="11"/>
      <c r="D276" s="7" t="s">
        <v>1099</v>
      </c>
      <c r="E276" s="6" t="s">
        <v>1182</v>
      </c>
      <c r="F276" s="16">
        <v>1</v>
      </c>
      <c r="G276" s="99">
        <v>0</v>
      </c>
      <c r="H276" s="4">
        <f t="shared" si="6"/>
        <v>0</v>
      </c>
    </row>
    <row r="277" spans="1:8" ht="12.75">
      <c r="A277" s="69" t="s">
        <v>1422</v>
      </c>
      <c r="B277" s="40"/>
      <c r="C277" s="11"/>
      <c r="D277" s="7" t="s">
        <v>1100</v>
      </c>
      <c r="E277" s="6" t="s">
        <v>1182</v>
      </c>
      <c r="F277" s="16">
        <v>1</v>
      </c>
      <c r="G277" s="99">
        <v>0</v>
      </c>
      <c r="H277" s="4">
        <f t="shared" si="6"/>
        <v>0</v>
      </c>
    </row>
    <row r="278" spans="1:8" ht="12.75">
      <c r="A278" s="69" t="s">
        <v>1423</v>
      </c>
      <c r="B278" s="40"/>
      <c r="C278" s="11"/>
      <c r="D278" s="7" t="s">
        <v>1101</v>
      </c>
      <c r="E278" s="6" t="s">
        <v>1182</v>
      </c>
      <c r="F278" s="16">
        <v>1</v>
      </c>
      <c r="G278" s="99">
        <v>0</v>
      </c>
      <c r="H278" s="4">
        <f t="shared" si="6"/>
        <v>0</v>
      </c>
    </row>
    <row r="279" spans="1:8" ht="12.75">
      <c r="A279" s="69" t="s">
        <v>1424</v>
      </c>
      <c r="B279" s="40"/>
      <c r="C279" s="11"/>
      <c r="D279" s="7" t="s">
        <v>1102</v>
      </c>
      <c r="E279" s="6" t="s">
        <v>1182</v>
      </c>
      <c r="F279" s="16">
        <v>1</v>
      </c>
      <c r="G279" s="99">
        <v>0</v>
      </c>
      <c r="H279" s="4">
        <f t="shared" si="6"/>
        <v>0</v>
      </c>
    </row>
    <row r="280" spans="1:8" ht="12.75">
      <c r="A280" s="69" t="s">
        <v>1425</v>
      </c>
      <c r="B280" s="40"/>
      <c r="C280" s="11"/>
      <c r="D280" s="7" t="s">
        <v>1105</v>
      </c>
      <c r="E280" s="6" t="s">
        <v>1182</v>
      </c>
      <c r="F280" s="16">
        <v>1</v>
      </c>
      <c r="G280" s="99">
        <v>0</v>
      </c>
      <c r="H280" s="4">
        <f t="shared" si="6"/>
        <v>0</v>
      </c>
    </row>
    <row r="281" spans="1:8" ht="12.75">
      <c r="A281" s="69" t="s">
        <v>1426</v>
      </c>
      <c r="B281" s="40"/>
      <c r="C281" s="11"/>
      <c r="D281" s="7" t="s">
        <v>1103</v>
      </c>
      <c r="E281" s="6" t="s">
        <v>1182</v>
      </c>
      <c r="F281" s="16">
        <v>1</v>
      </c>
      <c r="G281" s="99">
        <v>0</v>
      </c>
      <c r="H281" s="4">
        <f t="shared" si="6"/>
        <v>0</v>
      </c>
    </row>
    <row r="282" spans="1:8" ht="12.75">
      <c r="A282" s="69" t="s">
        <v>1427</v>
      </c>
      <c r="B282" s="40"/>
      <c r="C282" s="11"/>
      <c r="D282" s="7" t="s">
        <v>1104</v>
      </c>
      <c r="E282" s="6" t="s">
        <v>1182</v>
      </c>
      <c r="F282" s="16">
        <v>1</v>
      </c>
      <c r="G282" s="99">
        <v>0</v>
      </c>
      <c r="H282" s="4">
        <f t="shared" si="6"/>
        <v>0</v>
      </c>
    </row>
    <row r="283" spans="1:8" ht="12.75">
      <c r="A283" s="69" t="s">
        <v>1428</v>
      </c>
      <c r="B283" s="40"/>
      <c r="C283" s="11"/>
      <c r="D283" s="7" t="s">
        <v>1106</v>
      </c>
      <c r="E283" s="6" t="s">
        <v>1182</v>
      </c>
      <c r="F283" s="16">
        <v>2</v>
      </c>
      <c r="G283" s="99">
        <v>0</v>
      </c>
      <c r="H283" s="4">
        <f t="shared" si="6"/>
        <v>0</v>
      </c>
    </row>
    <row r="284" spans="1:8" ht="12.75">
      <c r="A284" s="69" t="s">
        <v>1429</v>
      </c>
      <c r="B284" s="40"/>
      <c r="C284" s="11"/>
      <c r="D284" s="7" t="s">
        <v>1107</v>
      </c>
      <c r="E284" s="6" t="s">
        <v>1182</v>
      </c>
      <c r="F284" s="16">
        <v>1</v>
      </c>
      <c r="G284" s="99">
        <v>0</v>
      </c>
      <c r="H284" s="4">
        <f t="shared" si="6"/>
        <v>0</v>
      </c>
    </row>
    <row r="285" spans="1:8" ht="12.75">
      <c r="A285" s="69" t="s">
        <v>1430</v>
      </c>
      <c r="B285" s="40"/>
      <c r="C285" s="11"/>
      <c r="D285" s="7" t="s">
        <v>1108</v>
      </c>
      <c r="E285" s="6" t="s">
        <v>1182</v>
      </c>
      <c r="F285" s="16">
        <v>23</v>
      </c>
      <c r="G285" s="99">
        <v>0</v>
      </c>
      <c r="H285" s="4">
        <f t="shared" si="6"/>
        <v>0</v>
      </c>
    </row>
    <row r="286" spans="1:8" ht="12.75">
      <c r="A286" s="69" t="s">
        <v>1431</v>
      </c>
      <c r="B286" s="40"/>
      <c r="C286" s="11"/>
      <c r="D286" s="7" t="s">
        <v>1109</v>
      </c>
      <c r="E286" s="6" t="s">
        <v>1182</v>
      </c>
      <c r="F286" s="16">
        <v>8</v>
      </c>
      <c r="G286" s="99">
        <v>0</v>
      </c>
      <c r="H286" s="4">
        <f t="shared" si="6"/>
        <v>0</v>
      </c>
    </row>
    <row r="287" spans="1:8" ht="12.75">
      <c r="A287" s="69"/>
      <c r="B287" s="40" t="s">
        <v>1110</v>
      </c>
      <c r="C287" s="11" t="s">
        <v>1081</v>
      </c>
      <c r="D287" s="7"/>
      <c r="E287" s="6"/>
      <c r="F287" s="16"/>
      <c r="G287" s="99"/>
      <c r="H287" s="4"/>
    </row>
    <row r="288" spans="1:8" ht="12.75">
      <c r="A288" s="69" t="s">
        <v>1432</v>
      </c>
      <c r="B288" s="40"/>
      <c r="C288" s="11"/>
      <c r="D288" s="7" t="s">
        <v>1078</v>
      </c>
      <c r="E288" s="6" t="s">
        <v>1182</v>
      </c>
      <c r="F288" s="16">
        <v>1</v>
      </c>
      <c r="G288" s="99">
        <v>0</v>
      </c>
      <c r="H288" s="4">
        <f>G288*F288</f>
        <v>0</v>
      </c>
    </row>
    <row r="289" spans="1:8" ht="12.75">
      <c r="A289" s="69" t="s">
        <v>1433</v>
      </c>
      <c r="B289" s="40"/>
      <c r="C289" s="11"/>
      <c r="D289" s="7" t="s">
        <v>1079</v>
      </c>
      <c r="E289" s="6" t="s">
        <v>1182</v>
      </c>
      <c r="F289" s="16">
        <v>1</v>
      </c>
      <c r="G289" s="99">
        <v>0</v>
      </c>
      <c r="H289" s="4">
        <f>G289*F289</f>
        <v>0</v>
      </c>
    </row>
    <row r="290" spans="1:8" ht="12.75">
      <c r="A290" s="69" t="s">
        <v>1434</v>
      </c>
      <c r="B290" s="40"/>
      <c r="C290" s="11"/>
      <c r="D290" s="7" t="s">
        <v>1080</v>
      </c>
      <c r="E290" s="6" t="s">
        <v>1182</v>
      </c>
      <c r="F290" s="16">
        <v>1</v>
      </c>
      <c r="G290" s="99">
        <v>0</v>
      </c>
      <c r="H290" s="4">
        <f>G290*F290</f>
        <v>0</v>
      </c>
    </row>
    <row r="291" spans="1:8" ht="12.75">
      <c r="A291" s="69" t="s">
        <v>1435</v>
      </c>
      <c r="B291" s="40" t="s">
        <v>1111</v>
      </c>
      <c r="C291" s="11" t="s">
        <v>1077</v>
      </c>
      <c r="D291" s="7"/>
      <c r="E291" s="6" t="s">
        <v>1182</v>
      </c>
      <c r="F291" s="16">
        <v>4</v>
      </c>
      <c r="G291" s="99">
        <v>0</v>
      </c>
      <c r="H291" s="4">
        <f>G291*F291</f>
        <v>0</v>
      </c>
    </row>
    <row r="292" spans="1:8" ht="12.75">
      <c r="A292" s="69" t="s">
        <v>1436</v>
      </c>
      <c r="B292" s="40" t="s">
        <v>1112</v>
      </c>
      <c r="C292" s="11" t="s">
        <v>1134</v>
      </c>
      <c r="D292" s="7"/>
      <c r="E292" s="6" t="s">
        <v>1182</v>
      </c>
      <c r="F292" s="16">
        <v>3</v>
      </c>
      <c r="G292" s="99">
        <v>0</v>
      </c>
      <c r="H292" s="4">
        <f>G292*F292</f>
        <v>0</v>
      </c>
    </row>
    <row r="293" spans="1:8" ht="12.75">
      <c r="A293" s="71"/>
      <c r="B293" s="41" t="s">
        <v>812</v>
      </c>
      <c r="C293" s="28" t="s">
        <v>781</v>
      </c>
      <c r="D293" s="7"/>
      <c r="E293" s="6"/>
      <c r="F293" s="16"/>
      <c r="G293" s="99"/>
      <c r="H293" s="4"/>
    </row>
    <row r="294" spans="1:8" ht="12.75">
      <c r="A294" s="69" t="s">
        <v>1437</v>
      </c>
      <c r="B294" s="40" t="s">
        <v>830</v>
      </c>
      <c r="C294" s="11" t="s">
        <v>831</v>
      </c>
      <c r="D294" s="7"/>
      <c r="E294" s="6" t="s">
        <v>1182</v>
      </c>
      <c r="F294" s="16">
        <v>2</v>
      </c>
      <c r="G294" s="99">
        <v>0</v>
      </c>
      <c r="H294" s="4">
        <f>G294*F294</f>
        <v>0</v>
      </c>
    </row>
    <row r="295" spans="1:8" ht="12.75">
      <c r="A295" s="69"/>
      <c r="B295" s="40" t="s">
        <v>832</v>
      </c>
      <c r="C295" s="11" t="s">
        <v>1118</v>
      </c>
      <c r="D295" s="7"/>
      <c r="E295" s="6"/>
      <c r="F295" s="16"/>
      <c r="G295" s="99"/>
      <c r="H295" s="4"/>
    </row>
    <row r="296" spans="1:8" ht="12.75">
      <c r="A296" s="69" t="s">
        <v>1438</v>
      </c>
      <c r="B296" s="40"/>
      <c r="C296" s="11"/>
      <c r="D296" s="7" t="s">
        <v>1115</v>
      </c>
      <c r="E296" s="6" t="s">
        <v>1182</v>
      </c>
      <c r="F296" s="16">
        <v>1</v>
      </c>
      <c r="G296" s="99">
        <v>0</v>
      </c>
      <c r="H296" s="4">
        <f>G296*F296</f>
        <v>0</v>
      </c>
    </row>
    <row r="297" spans="1:8" ht="12.75">
      <c r="A297" s="69" t="s">
        <v>1439</v>
      </c>
      <c r="B297" s="40"/>
      <c r="C297" s="11"/>
      <c r="D297" s="7" t="s">
        <v>1116</v>
      </c>
      <c r="E297" s="6" t="s">
        <v>1182</v>
      </c>
      <c r="F297" s="16">
        <v>1</v>
      </c>
      <c r="G297" s="99">
        <v>0</v>
      </c>
      <c r="H297" s="4">
        <f>G297*F297</f>
        <v>0</v>
      </c>
    </row>
    <row r="298" spans="1:8" ht="12.75">
      <c r="A298" s="69" t="s">
        <v>1440</v>
      </c>
      <c r="B298" s="40"/>
      <c r="C298" s="11"/>
      <c r="D298" s="7" t="s">
        <v>1117</v>
      </c>
      <c r="E298" s="6" t="s">
        <v>1182</v>
      </c>
      <c r="F298" s="16">
        <v>1</v>
      </c>
      <c r="G298" s="99">
        <v>0</v>
      </c>
      <c r="H298" s="4">
        <f>G298*F298</f>
        <v>0</v>
      </c>
    </row>
    <row r="299" spans="1:8" ht="12.75">
      <c r="A299" s="69"/>
      <c r="B299" s="40" t="s">
        <v>1119</v>
      </c>
      <c r="C299" s="11" t="s">
        <v>1120</v>
      </c>
      <c r="D299" s="7"/>
      <c r="E299" s="6"/>
      <c r="F299" s="16"/>
      <c r="G299" s="99"/>
      <c r="H299" s="4"/>
    </row>
    <row r="300" spans="1:8" ht="12.75">
      <c r="A300" s="69" t="s">
        <v>1441</v>
      </c>
      <c r="B300" s="40"/>
      <c r="C300" s="11"/>
      <c r="D300" s="7" t="s">
        <v>1121</v>
      </c>
      <c r="E300" s="6" t="s">
        <v>1182</v>
      </c>
      <c r="F300" s="16">
        <v>2</v>
      </c>
      <c r="G300" s="99">
        <v>0</v>
      </c>
      <c r="H300" s="4">
        <f>G300*F300</f>
        <v>0</v>
      </c>
    </row>
    <row r="301" spans="1:8" ht="12.75">
      <c r="A301" s="69" t="s">
        <v>1442</v>
      </c>
      <c r="B301" s="40"/>
      <c r="C301" s="11"/>
      <c r="D301" s="7" t="s">
        <v>1122</v>
      </c>
      <c r="E301" s="6" t="s">
        <v>1182</v>
      </c>
      <c r="F301" s="16">
        <v>1</v>
      </c>
      <c r="G301" s="99">
        <v>0</v>
      </c>
      <c r="H301" s="4">
        <f>G301*F301</f>
        <v>0</v>
      </c>
    </row>
    <row r="302" spans="1:8" ht="12.75">
      <c r="A302" s="71"/>
      <c r="B302" s="41" t="s">
        <v>813</v>
      </c>
      <c r="C302" s="28" t="s">
        <v>871</v>
      </c>
      <c r="D302" s="7"/>
      <c r="E302" s="6"/>
      <c r="F302" s="16"/>
      <c r="G302" s="99"/>
      <c r="H302" s="4"/>
    </row>
    <row r="303" spans="1:8" ht="12.75">
      <c r="A303" s="69" t="s">
        <v>1443</v>
      </c>
      <c r="B303" s="40" t="s">
        <v>1164</v>
      </c>
      <c r="C303" s="11" t="s">
        <v>829</v>
      </c>
      <c r="D303" s="7"/>
      <c r="E303" s="6" t="s">
        <v>1182</v>
      </c>
      <c r="F303" s="16">
        <v>3</v>
      </c>
      <c r="G303" s="99">
        <v>0</v>
      </c>
      <c r="H303" s="4">
        <f>G303*F303</f>
        <v>0</v>
      </c>
    </row>
    <row r="304" spans="1:8" ht="12.75">
      <c r="A304" s="69" t="s">
        <v>1444</v>
      </c>
      <c r="B304" s="40" t="s">
        <v>1165</v>
      </c>
      <c r="C304" s="11" t="s">
        <v>833</v>
      </c>
      <c r="D304" s="7"/>
      <c r="E304" s="6" t="s">
        <v>1182</v>
      </c>
      <c r="F304" s="16">
        <v>3</v>
      </c>
      <c r="G304" s="99">
        <v>0</v>
      </c>
      <c r="H304" s="4">
        <f>G304*F304</f>
        <v>0</v>
      </c>
    </row>
    <row r="305" spans="1:8" ht="12.75">
      <c r="A305" s="69" t="s">
        <v>1445</v>
      </c>
      <c r="B305" s="40" t="s">
        <v>1166</v>
      </c>
      <c r="C305" s="11" t="s">
        <v>461</v>
      </c>
      <c r="D305" s="7"/>
      <c r="E305" s="6" t="s">
        <v>1182</v>
      </c>
      <c r="F305" s="16">
        <v>100</v>
      </c>
      <c r="G305" s="99">
        <v>0</v>
      </c>
      <c r="H305" s="4">
        <f>G305*F305</f>
        <v>0</v>
      </c>
    </row>
    <row r="306" spans="1:8" ht="12.75">
      <c r="A306" s="69" t="s">
        <v>1446</v>
      </c>
      <c r="B306" s="40" t="s">
        <v>1167</v>
      </c>
      <c r="C306" s="11" t="s">
        <v>872</v>
      </c>
      <c r="D306" s="7"/>
      <c r="E306" s="6" t="s">
        <v>1182</v>
      </c>
      <c r="F306" s="16">
        <v>3</v>
      </c>
      <c r="G306" s="99">
        <v>0</v>
      </c>
      <c r="H306" s="4">
        <f>G306*F306</f>
        <v>0</v>
      </c>
    </row>
    <row r="307" spans="1:8" ht="12.75">
      <c r="A307" s="71"/>
      <c r="B307" s="41" t="s">
        <v>814</v>
      </c>
      <c r="C307" s="28" t="s">
        <v>792</v>
      </c>
      <c r="D307" s="7"/>
      <c r="E307" s="6"/>
      <c r="F307" s="16"/>
      <c r="G307" s="99"/>
      <c r="H307" s="4"/>
    </row>
    <row r="308" spans="1:8" ht="12.75">
      <c r="A308" s="69"/>
      <c r="B308" s="40" t="s">
        <v>903</v>
      </c>
      <c r="C308" s="11" t="s">
        <v>1123</v>
      </c>
      <c r="D308" s="7"/>
      <c r="E308" s="6"/>
      <c r="F308" s="16"/>
      <c r="G308" s="99"/>
      <c r="H308" s="4"/>
    </row>
    <row r="309" spans="1:8" ht="12.75">
      <c r="A309" s="69" t="s">
        <v>1447</v>
      </c>
      <c r="B309" s="40"/>
      <c r="C309" s="11"/>
      <c r="D309" s="7" t="s">
        <v>1137</v>
      </c>
      <c r="E309" s="6" t="s">
        <v>1182</v>
      </c>
      <c r="F309" s="16">
        <v>350</v>
      </c>
      <c r="G309" s="99">
        <v>0</v>
      </c>
      <c r="H309" s="4">
        <f aca="true" t="shared" si="7" ref="H309:H314">G309*F309</f>
        <v>0</v>
      </c>
    </row>
    <row r="310" spans="1:8" ht="12.75">
      <c r="A310" s="69" t="s">
        <v>1448</v>
      </c>
      <c r="B310" s="40"/>
      <c r="C310" s="11"/>
      <c r="D310" s="7" t="s">
        <v>1138</v>
      </c>
      <c r="E310" s="6" t="s">
        <v>1182</v>
      </c>
      <c r="F310" s="16">
        <v>72</v>
      </c>
      <c r="G310" s="99">
        <v>0</v>
      </c>
      <c r="H310" s="4">
        <f t="shared" si="7"/>
        <v>0</v>
      </c>
    </row>
    <row r="311" spans="1:8" ht="12.75">
      <c r="A311" s="69" t="s">
        <v>1449</v>
      </c>
      <c r="B311" s="40"/>
      <c r="C311" s="11"/>
      <c r="D311" s="7" t="s">
        <v>1139</v>
      </c>
      <c r="E311" s="6" t="s">
        <v>1182</v>
      </c>
      <c r="F311" s="16">
        <v>14</v>
      </c>
      <c r="G311" s="99">
        <v>0</v>
      </c>
      <c r="H311" s="4">
        <f t="shared" si="7"/>
        <v>0</v>
      </c>
    </row>
    <row r="312" spans="1:8" ht="12.75">
      <c r="A312" s="69" t="s">
        <v>1450</v>
      </c>
      <c r="B312" s="40"/>
      <c r="C312" s="11"/>
      <c r="D312" s="7" t="s">
        <v>1140</v>
      </c>
      <c r="E312" s="6" t="s">
        <v>1182</v>
      </c>
      <c r="F312" s="16">
        <v>16</v>
      </c>
      <c r="G312" s="99">
        <v>0</v>
      </c>
      <c r="H312" s="4">
        <f t="shared" si="7"/>
        <v>0</v>
      </c>
    </row>
    <row r="313" spans="1:8" ht="12.75">
      <c r="A313" s="69" t="s">
        <v>1451</v>
      </c>
      <c r="B313" s="40"/>
      <c r="C313" s="11"/>
      <c r="D313" s="7" t="s">
        <v>1141</v>
      </c>
      <c r="E313" s="6" t="s">
        <v>1182</v>
      </c>
      <c r="F313" s="16">
        <v>18</v>
      </c>
      <c r="G313" s="99">
        <v>0</v>
      </c>
      <c r="H313" s="4">
        <f t="shared" si="7"/>
        <v>0</v>
      </c>
    </row>
    <row r="314" spans="1:8" ht="12.75">
      <c r="A314" s="69" t="s">
        <v>1452</v>
      </c>
      <c r="B314" s="40"/>
      <c r="C314" s="11"/>
      <c r="D314" s="7" t="s">
        <v>1142</v>
      </c>
      <c r="E314" s="6" t="s">
        <v>1182</v>
      </c>
      <c r="F314" s="16">
        <v>24</v>
      </c>
      <c r="G314" s="99">
        <v>0</v>
      </c>
      <c r="H314" s="4">
        <f t="shared" si="7"/>
        <v>0</v>
      </c>
    </row>
    <row r="315" spans="1:8" ht="12.75">
      <c r="A315" s="69" t="s">
        <v>1453</v>
      </c>
      <c r="B315" s="40" t="s">
        <v>917</v>
      </c>
      <c r="C315" s="11" t="s">
        <v>911</v>
      </c>
      <c r="D315" s="7"/>
      <c r="E315" s="6" t="s">
        <v>1182</v>
      </c>
      <c r="F315" s="16">
        <v>4</v>
      </c>
      <c r="G315" s="99">
        <v>0</v>
      </c>
      <c r="H315" s="4">
        <f aca="true" t="shared" si="8" ref="H315:H329">G315*F315</f>
        <v>0</v>
      </c>
    </row>
    <row r="316" spans="1:8" ht="12.75">
      <c r="A316" s="69" t="s">
        <v>1454</v>
      </c>
      <c r="B316" s="40" t="s">
        <v>918</v>
      </c>
      <c r="C316" s="11" t="s">
        <v>912</v>
      </c>
      <c r="D316" s="7"/>
      <c r="E316" s="6" t="s">
        <v>1182</v>
      </c>
      <c r="F316" s="16">
        <v>494</v>
      </c>
      <c r="G316" s="99">
        <v>0</v>
      </c>
      <c r="H316" s="4">
        <f t="shared" si="8"/>
        <v>0</v>
      </c>
    </row>
    <row r="317" spans="1:8" ht="12.75">
      <c r="A317" s="69" t="s">
        <v>1455</v>
      </c>
      <c r="B317" s="40" t="s">
        <v>919</v>
      </c>
      <c r="C317" s="11" t="s">
        <v>913</v>
      </c>
      <c r="D317" s="7"/>
      <c r="E317" s="6" t="s">
        <v>1182</v>
      </c>
      <c r="F317" s="16">
        <v>4</v>
      </c>
      <c r="G317" s="99">
        <v>0</v>
      </c>
      <c r="H317" s="4">
        <f t="shared" si="8"/>
        <v>0</v>
      </c>
    </row>
    <row r="318" spans="1:8" ht="12.75">
      <c r="A318" s="69" t="s">
        <v>1456</v>
      </c>
      <c r="B318" s="40" t="s">
        <v>920</v>
      </c>
      <c r="C318" s="11" t="s">
        <v>909</v>
      </c>
      <c r="D318" s="7"/>
      <c r="E318" s="6" t="s">
        <v>1182</v>
      </c>
      <c r="F318" s="16">
        <v>12</v>
      </c>
      <c r="G318" s="99">
        <v>0</v>
      </c>
      <c r="H318" s="4">
        <f t="shared" si="8"/>
        <v>0</v>
      </c>
    </row>
    <row r="319" spans="1:8" ht="12.75">
      <c r="A319" s="69" t="s">
        <v>1457</v>
      </c>
      <c r="B319" s="40" t="s">
        <v>921</v>
      </c>
      <c r="C319" s="11" t="s">
        <v>914</v>
      </c>
      <c r="D319" s="7"/>
      <c r="E319" s="6" t="s">
        <v>1182</v>
      </c>
      <c r="F319" s="16">
        <v>4</v>
      </c>
      <c r="G319" s="99">
        <v>0</v>
      </c>
      <c r="H319" s="4">
        <f t="shared" si="8"/>
        <v>0</v>
      </c>
    </row>
    <row r="320" spans="1:8" ht="12.75">
      <c r="A320" s="69" t="s">
        <v>1458</v>
      </c>
      <c r="B320" s="40" t="s">
        <v>922</v>
      </c>
      <c r="C320" s="11" t="s">
        <v>910</v>
      </c>
      <c r="D320" s="7"/>
      <c r="E320" s="6" t="s">
        <v>1182</v>
      </c>
      <c r="F320" s="16">
        <v>1</v>
      </c>
      <c r="G320" s="99">
        <v>0</v>
      </c>
      <c r="H320" s="4">
        <f t="shared" si="8"/>
        <v>0</v>
      </c>
    </row>
    <row r="321" spans="1:8" ht="12.75">
      <c r="A321" s="69" t="s">
        <v>1459</v>
      </c>
      <c r="B321" s="40" t="s">
        <v>923</v>
      </c>
      <c r="C321" s="11" t="s">
        <v>915</v>
      </c>
      <c r="D321" s="7"/>
      <c r="E321" s="6" t="s">
        <v>1182</v>
      </c>
      <c r="F321" s="16">
        <v>1</v>
      </c>
      <c r="G321" s="99">
        <v>0</v>
      </c>
      <c r="H321" s="4">
        <f t="shared" si="8"/>
        <v>0</v>
      </c>
    </row>
    <row r="322" spans="1:8" ht="12.75">
      <c r="A322" s="69" t="s">
        <v>1460</v>
      </c>
      <c r="B322" s="40" t="s">
        <v>924</v>
      </c>
      <c r="C322" s="11" t="s">
        <v>916</v>
      </c>
      <c r="D322" s="7"/>
      <c r="E322" s="6" t="s">
        <v>1182</v>
      </c>
      <c r="F322" s="16">
        <v>1</v>
      </c>
      <c r="G322" s="99">
        <v>0</v>
      </c>
      <c r="H322" s="4">
        <f t="shared" si="8"/>
        <v>0</v>
      </c>
    </row>
    <row r="323" spans="1:8" ht="12.75">
      <c r="A323" s="69" t="s">
        <v>1461</v>
      </c>
      <c r="B323" s="40" t="s">
        <v>925</v>
      </c>
      <c r="C323" s="11" t="s">
        <v>929</v>
      </c>
      <c r="D323" s="7"/>
      <c r="E323" s="6" t="s">
        <v>1182</v>
      </c>
      <c r="F323" s="16">
        <v>46</v>
      </c>
      <c r="G323" s="99">
        <v>0</v>
      </c>
      <c r="H323" s="4">
        <f t="shared" si="8"/>
        <v>0</v>
      </c>
    </row>
    <row r="324" spans="1:8" ht="12.75">
      <c r="A324" s="69" t="s">
        <v>1462</v>
      </c>
      <c r="B324" s="40" t="s">
        <v>1076</v>
      </c>
      <c r="C324" s="11" t="s">
        <v>928</v>
      </c>
      <c r="D324" s="7"/>
      <c r="E324" s="6" t="s">
        <v>1182</v>
      </c>
      <c r="F324" s="16">
        <v>146</v>
      </c>
      <c r="G324" s="99">
        <v>0</v>
      </c>
      <c r="H324" s="4">
        <f t="shared" si="8"/>
        <v>0</v>
      </c>
    </row>
    <row r="325" spans="1:8" ht="12.75">
      <c r="A325" s="69" t="s">
        <v>1463</v>
      </c>
      <c r="B325" s="40" t="s">
        <v>926</v>
      </c>
      <c r="C325" s="11" t="s">
        <v>927</v>
      </c>
      <c r="D325" s="7"/>
      <c r="E325" s="6" t="s">
        <v>1182</v>
      </c>
      <c r="F325" s="16">
        <v>7</v>
      </c>
      <c r="G325" s="99">
        <v>0</v>
      </c>
      <c r="H325" s="4">
        <f t="shared" si="8"/>
        <v>0</v>
      </c>
    </row>
    <row r="326" spans="1:8" ht="12.75">
      <c r="A326" s="69"/>
      <c r="B326" s="40" t="s">
        <v>930</v>
      </c>
      <c r="C326" s="11" t="s">
        <v>1143</v>
      </c>
      <c r="D326" s="7"/>
      <c r="E326" s="6"/>
      <c r="F326" s="16"/>
      <c r="G326" s="99"/>
      <c r="H326" s="4"/>
    </row>
    <row r="327" spans="1:8" ht="12.75">
      <c r="A327" s="69" t="s">
        <v>1464</v>
      </c>
      <c r="B327" s="40"/>
      <c r="C327" s="11"/>
      <c r="D327" s="7" t="s">
        <v>1144</v>
      </c>
      <c r="E327" s="6" t="s">
        <v>1182</v>
      </c>
      <c r="F327" s="16">
        <v>22</v>
      </c>
      <c r="G327" s="99">
        <v>0</v>
      </c>
      <c r="H327" s="4">
        <f>G327*F327</f>
        <v>0</v>
      </c>
    </row>
    <row r="328" spans="1:8" ht="12.75">
      <c r="A328" s="69" t="s">
        <v>1465</v>
      </c>
      <c r="B328" s="40"/>
      <c r="C328" s="11"/>
      <c r="D328" s="7" t="s">
        <v>1145</v>
      </c>
      <c r="E328" s="6" t="s">
        <v>1182</v>
      </c>
      <c r="F328" s="16">
        <v>33</v>
      </c>
      <c r="G328" s="99">
        <v>0</v>
      </c>
      <c r="H328" s="4">
        <f>G328*F328</f>
        <v>0</v>
      </c>
    </row>
    <row r="329" spans="1:8" ht="12.75">
      <c r="A329" s="69" t="s">
        <v>1466</v>
      </c>
      <c r="B329" s="40" t="s">
        <v>931</v>
      </c>
      <c r="C329" s="11" t="s">
        <v>933</v>
      </c>
      <c r="D329" s="7"/>
      <c r="E329" s="6" t="s">
        <v>1182</v>
      </c>
      <c r="F329" s="16">
        <v>26</v>
      </c>
      <c r="G329" s="99">
        <v>0</v>
      </c>
      <c r="H329" s="4">
        <f t="shared" si="8"/>
        <v>0</v>
      </c>
    </row>
    <row r="330" spans="1:8" ht="12.75">
      <c r="A330" s="71"/>
      <c r="B330" s="41" t="s">
        <v>815</v>
      </c>
      <c r="C330" s="28" t="s">
        <v>795</v>
      </c>
      <c r="D330" s="7"/>
      <c r="E330" s="6"/>
      <c r="F330" s="16"/>
      <c r="G330" s="99"/>
      <c r="H330" s="4"/>
    </row>
    <row r="331" spans="1:8" ht="12.75">
      <c r="A331" s="69" t="s">
        <v>1467</v>
      </c>
      <c r="B331" s="40" t="s">
        <v>970</v>
      </c>
      <c r="C331" s="11" t="s">
        <v>1146</v>
      </c>
      <c r="D331" s="7"/>
      <c r="E331" s="6" t="s">
        <v>1182</v>
      </c>
      <c r="F331" s="16">
        <v>70</v>
      </c>
      <c r="G331" s="99">
        <v>0</v>
      </c>
      <c r="H331" s="4">
        <f aca="true" t="shared" si="9" ref="H331:H344">G331*F331</f>
        <v>0</v>
      </c>
    </row>
    <row r="332" spans="1:8" ht="12.75">
      <c r="A332" s="69"/>
      <c r="B332" s="40" t="s">
        <v>975</v>
      </c>
      <c r="C332" s="11" t="s">
        <v>1147</v>
      </c>
      <c r="D332" s="7"/>
      <c r="E332" s="6"/>
      <c r="F332" s="16"/>
      <c r="G332" s="99"/>
      <c r="H332" s="4"/>
    </row>
    <row r="333" spans="1:8" ht="12.75">
      <c r="A333" s="69" t="s">
        <v>1468</v>
      </c>
      <c r="B333" s="40"/>
      <c r="C333" s="11"/>
      <c r="D333" s="7" t="s">
        <v>1148</v>
      </c>
      <c r="E333" s="6" t="s">
        <v>1182</v>
      </c>
      <c r="F333" s="16">
        <v>4</v>
      </c>
      <c r="G333" s="99">
        <v>0</v>
      </c>
      <c r="H333" s="4">
        <f>G333*F333</f>
        <v>0</v>
      </c>
    </row>
    <row r="334" spans="1:8" ht="12.75">
      <c r="A334" s="69" t="s">
        <v>1469</v>
      </c>
      <c r="B334" s="40"/>
      <c r="C334" s="11"/>
      <c r="D334" s="7" t="s">
        <v>1149</v>
      </c>
      <c r="E334" s="6" t="s">
        <v>1182</v>
      </c>
      <c r="F334" s="16">
        <v>4</v>
      </c>
      <c r="G334" s="99">
        <v>0</v>
      </c>
      <c r="H334" s="4">
        <f t="shared" si="9"/>
        <v>0</v>
      </c>
    </row>
    <row r="335" spans="1:8" ht="12.75">
      <c r="A335" s="69" t="s">
        <v>1470</v>
      </c>
      <c r="B335" s="40"/>
      <c r="C335" s="11"/>
      <c r="D335" s="7" t="s">
        <v>1150</v>
      </c>
      <c r="E335" s="6" t="s">
        <v>1182</v>
      </c>
      <c r="F335" s="16">
        <v>23</v>
      </c>
      <c r="G335" s="99">
        <v>0</v>
      </c>
      <c r="H335" s="4">
        <f t="shared" si="9"/>
        <v>0</v>
      </c>
    </row>
    <row r="336" spans="1:8" ht="12.75">
      <c r="A336" s="69" t="s">
        <v>1471</v>
      </c>
      <c r="B336" s="40"/>
      <c r="C336" s="11"/>
      <c r="D336" s="7" t="s">
        <v>1151</v>
      </c>
      <c r="E336" s="6" t="s">
        <v>1182</v>
      </c>
      <c r="F336" s="16">
        <v>8</v>
      </c>
      <c r="G336" s="99">
        <v>0</v>
      </c>
      <c r="H336" s="4">
        <f t="shared" si="9"/>
        <v>0</v>
      </c>
    </row>
    <row r="337" spans="1:8" ht="12.75">
      <c r="A337" s="69" t="s">
        <v>1472</v>
      </c>
      <c r="B337" s="40"/>
      <c r="C337" s="11"/>
      <c r="D337" s="7" t="s">
        <v>1152</v>
      </c>
      <c r="E337" s="6" t="s">
        <v>1182</v>
      </c>
      <c r="F337" s="16">
        <v>4</v>
      </c>
      <c r="G337" s="99">
        <v>0</v>
      </c>
      <c r="H337" s="4">
        <f t="shared" si="9"/>
        <v>0</v>
      </c>
    </row>
    <row r="338" spans="1:8" ht="12.75">
      <c r="A338" s="69" t="s">
        <v>1473</v>
      </c>
      <c r="B338" s="40"/>
      <c r="C338" s="11"/>
      <c r="D338" s="7" t="s">
        <v>1153</v>
      </c>
      <c r="E338" s="6" t="s">
        <v>1182</v>
      </c>
      <c r="F338" s="16">
        <v>8</v>
      </c>
      <c r="G338" s="99">
        <v>0</v>
      </c>
      <c r="H338" s="4">
        <f t="shared" si="9"/>
        <v>0</v>
      </c>
    </row>
    <row r="339" spans="1:8" ht="12.75">
      <c r="A339" s="69" t="s">
        <v>1474</v>
      </c>
      <c r="B339" s="40" t="s">
        <v>976</v>
      </c>
      <c r="C339" s="11" t="s">
        <v>1113</v>
      </c>
      <c r="D339" s="7"/>
      <c r="E339" s="6" t="s">
        <v>1182</v>
      </c>
      <c r="F339" s="16">
        <v>8</v>
      </c>
      <c r="G339" s="99">
        <v>0</v>
      </c>
      <c r="H339" s="4">
        <f t="shared" si="9"/>
        <v>0</v>
      </c>
    </row>
    <row r="340" spans="1:8" ht="12.75">
      <c r="A340" s="69" t="s">
        <v>1475</v>
      </c>
      <c r="B340" s="40" t="s">
        <v>977</v>
      </c>
      <c r="C340" s="11" t="s">
        <v>971</v>
      </c>
      <c r="D340" s="7"/>
      <c r="E340" s="6" t="s">
        <v>1182</v>
      </c>
      <c r="F340" s="16">
        <v>38</v>
      </c>
      <c r="G340" s="99">
        <v>0</v>
      </c>
      <c r="H340" s="4">
        <f t="shared" si="9"/>
        <v>0</v>
      </c>
    </row>
    <row r="341" spans="1:8" ht="12.75">
      <c r="A341" s="69" t="s">
        <v>1476</v>
      </c>
      <c r="B341" s="40" t="s">
        <v>978</v>
      </c>
      <c r="C341" s="11" t="s">
        <v>464</v>
      </c>
      <c r="D341" s="7"/>
      <c r="E341" s="6" t="s">
        <v>1182</v>
      </c>
      <c r="F341" s="16">
        <v>8</v>
      </c>
      <c r="G341" s="99">
        <v>0</v>
      </c>
      <c r="H341" s="4">
        <f t="shared" si="9"/>
        <v>0</v>
      </c>
    </row>
    <row r="342" spans="1:8" ht="12.75">
      <c r="A342" s="69" t="s">
        <v>1477</v>
      </c>
      <c r="B342" s="40" t="s">
        <v>972</v>
      </c>
      <c r="C342" s="11" t="s">
        <v>904</v>
      </c>
      <c r="D342" s="7"/>
      <c r="E342" s="6" t="s">
        <v>1182</v>
      </c>
      <c r="F342" s="16">
        <v>288</v>
      </c>
      <c r="G342" s="99">
        <v>0</v>
      </c>
      <c r="H342" s="4">
        <f t="shared" si="9"/>
        <v>0</v>
      </c>
    </row>
    <row r="343" spans="1:8" ht="12.75">
      <c r="A343" s="69" t="s">
        <v>1478</v>
      </c>
      <c r="B343" s="40" t="s">
        <v>973</v>
      </c>
      <c r="C343" s="11" t="s">
        <v>905</v>
      </c>
      <c r="D343" s="7"/>
      <c r="E343" s="6" t="s">
        <v>1182</v>
      </c>
      <c r="F343" s="16">
        <v>289</v>
      </c>
      <c r="G343" s="99">
        <v>0</v>
      </c>
      <c r="H343" s="4">
        <f t="shared" si="9"/>
        <v>0</v>
      </c>
    </row>
    <row r="344" spans="1:8" ht="12.75">
      <c r="A344" s="69" t="s">
        <v>1479</v>
      </c>
      <c r="B344" s="40" t="s">
        <v>974</v>
      </c>
      <c r="C344" s="11" t="s">
        <v>906</v>
      </c>
      <c r="D344" s="7"/>
      <c r="E344" s="6" t="s">
        <v>1182</v>
      </c>
      <c r="F344" s="16">
        <v>18</v>
      </c>
      <c r="G344" s="99">
        <v>0</v>
      </c>
      <c r="H344" s="4">
        <f t="shared" si="9"/>
        <v>0</v>
      </c>
    </row>
    <row r="345" spans="1:8" ht="12.75">
      <c r="A345" s="71"/>
      <c r="B345" s="41" t="s">
        <v>816</v>
      </c>
      <c r="C345" s="28" t="s">
        <v>796</v>
      </c>
      <c r="D345" s="7"/>
      <c r="E345" s="6"/>
      <c r="F345" s="16"/>
      <c r="G345" s="99"/>
      <c r="H345" s="4"/>
    </row>
    <row r="346" spans="1:8" ht="12.75">
      <c r="A346" s="69" t="s">
        <v>1480</v>
      </c>
      <c r="B346" s="40" t="s">
        <v>932</v>
      </c>
      <c r="C346" s="11" t="s">
        <v>1155</v>
      </c>
      <c r="D346" s="7"/>
      <c r="E346" s="6" t="s">
        <v>1182</v>
      </c>
      <c r="F346" s="16">
        <v>24</v>
      </c>
      <c r="G346" s="99">
        <v>0</v>
      </c>
      <c r="H346" s="4">
        <f aca="true" t="shared" si="10" ref="H346:H353">G346*F346</f>
        <v>0</v>
      </c>
    </row>
    <row r="347" spans="1:8" ht="12.75">
      <c r="A347" s="69" t="s">
        <v>1481</v>
      </c>
      <c r="B347" s="40" t="s">
        <v>935</v>
      </c>
      <c r="C347" s="11" t="s">
        <v>1156</v>
      </c>
      <c r="D347" s="7"/>
      <c r="E347" s="6" t="s">
        <v>1182</v>
      </c>
      <c r="F347" s="16">
        <v>4</v>
      </c>
      <c r="G347" s="99">
        <v>0</v>
      </c>
      <c r="H347" s="4">
        <f t="shared" si="10"/>
        <v>0</v>
      </c>
    </row>
    <row r="348" spans="1:8" ht="12.75">
      <c r="A348" s="69" t="s">
        <v>1482</v>
      </c>
      <c r="B348" s="40" t="s">
        <v>936</v>
      </c>
      <c r="C348" s="11" t="s">
        <v>934</v>
      </c>
      <c r="D348" s="7"/>
      <c r="E348" s="6" t="s">
        <v>1182</v>
      </c>
      <c r="F348" s="16">
        <v>24</v>
      </c>
      <c r="G348" s="99">
        <v>0</v>
      </c>
      <c r="H348" s="4">
        <f t="shared" si="10"/>
        <v>0</v>
      </c>
    </row>
    <row r="349" spans="1:8" ht="12.75">
      <c r="A349" s="69" t="s">
        <v>1483</v>
      </c>
      <c r="B349" s="40" t="s">
        <v>937</v>
      </c>
      <c r="C349" s="11" t="s">
        <v>941</v>
      </c>
      <c r="D349" s="7"/>
      <c r="E349" s="6" t="s">
        <v>1182</v>
      </c>
      <c r="F349" s="16">
        <v>8</v>
      </c>
      <c r="G349" s="99">
        <v>0</v>
      </c>
      <c r="H349" s="4">
        <f t="shared" si="10"/>
        <v>0</v>
      </c>
    </row>
    <row r="350" spans="1:8" ht="12.75">
      <c r="A350" s="69" t="s">
        <v>1484</v>
      </c>
      <c r="B350" s="40" t="s">
        <v>939</v>
      </c>
      <c r="C350" s="11" t="s">
        <v>942</v>
      </c>
      <c r="D350" s="7"/>
      <c r="E350" s="6" t="s">
        <v>1182</v>
      </c>
      <c r="F350" s="16">
        <v>8</v>
      </c>
      <c r="G350" s="99">
        <v>0</v>
      </c>
      <c r="H350" s="4">
        <f t="shared" si="10"/>
        <v>0</v>
      </c>
    </row>
    <row r="351" spans="1:8" ht="12.75">
      <c r="A351" s="69" t="s">
        <v>1485</v>
      </c>
      <c r="B351" s="40" t="s">
        <v>940</v>
      </c>
      <c r="C351" s="11" t="s">
        <v>938</v>
      </c>
      <c r="D351" s="7"/>
      <c r="E351" s="6" t="s">
        <v>1182</v>
      </c>
      <c r="F351" s="16">
        <v>8</v>
      </c>
      <c r="G351" s="99">
        <v>0</v>
      </c>
      <c r="H351" s="4">
        <f t="shared" si="10"/>
        <v>0</v>
      </c>
    </row>
    <row r="352" spans="1:8" ht="12.75">
      <c r="A352" s="69" t="s">
        <v>1486</v>
      </c>
      <c r="B352" s="40" t="s">
        <v>943</v>
      </c>
      <c r="C352" s="11" t="s">
        <v>462</v>
      </c>
      <c r="D352" s="7"/>
      <c r="E352" s="6" t="s">
        <v>1182</v>
      </c>
      <c r="F352" s="16">
        <v>4</v>
      </c>
      <c r="G352" s="99">
        <v>0</v>
      </c>
      <c r="H352" s="4">
        <f t="shared" si="10"/>
        <v>0</v>
      </c>
    </row>
    <row r="353" spans="1:8" ht="12.75">
      <c r="A353" s="69" t="s">
        <v>1487</v>
      </c>
      <c r="B353" s="40" t="s">
        <v>944</v>
      </c>
      <c r="C353" s="11" t="s">
        <v>463</v>
      </c>
      <c r="D353" s="7"/>
      <c r="E353" s="6" t="s">
        <v>1182</v>
      </c>
      <c r="F353" s="16">
        <v>4</v>
      </c>
      <c r="G353" s="99">
        <v>0</v>
      </c>
      <c r="H353" s="4">
        <f t="shared" si="10"/>
        <v>0</v>
      </c>
    </row>
    <row r="354" spans="1:8" ht="12.75">
      <c r="A354" s="71"/>
      <c r="B354" s="41" t="s">
        <v>817</v>
      </c>
      <c r="C354" s="28" t="s">
        <v>797</v>
      </c>
      <c r="D354" s="7"/>
      <c r="E354" s="6"/>
      <c r="F354" s="16"/>
      <c r="G354" s="99"/>
      <c r="H354" s="4"/>
    </row>
    <row r="355" spans="1:8" ht="12.75">
      <c r="A355" s="69" t="s">
        <v>1488</v>
      </c>
      <c r="B355" s="40" t="s">
        <v>1011</v>
      </c>
      <c r="C355" s="11" t="s">
        <v>945</v>
      </c>
      <c r="D355" s="7"/>
      <c r="E355" s="6" t="s">
        <v>1182</v>
      </c>
      <c r="F355" s="16">
        <v>1</v>
      </c>
      <c r="G355" s="99">
        <v>0</v>
      </c>
      <c r="H355" s="4">
        <f aca="true" t="shared" si="11" ref="H355:H364">G355*F355</f>
        <v>0</v>
      </c>
    </row>
    <row r="356" spans="1:8" ht="12.75">
      <c r="A356" s="69" t="s">
        <v>1489</v>
      </c>
      <c r="B356" s="40" t="s">
        <v>1012</v>
      </c>
      <c r="C356" s="11" t="s">
        <v>946</v>
      </c>
      <c r="D356" s="7"/>
      <c r="E356" s="6" t="s">
        <v>1182</v>
      </c>
      <c r="F356" s="16">
        <v>1</v>
      </c>
      <c r="G356" s="99">
        <v>0</v>
      </c>
      <c r="H356" s="4">
        <f t="shared" si="11"/>
        <v>0</v>
      </c>
    </row>
    <row r="357" spans="1:8" ht="12.75">
      <c r="A357" s="69" t="s">
        <v>1490</v>
      </c>
      <c r="B357" s="40" t="s">
        <v>1013</v>
      </c>
      <c r="C357" s="11" t="s">
        <v>947</v>
      </c>
      <c r="D357" s="7"/>
      <c r="E357" s="6" t="s">
        <v>1182</v>
      </c>
      <c r="F357" s="16">
        <v>1</v>
      </c>
      <c r="G357" s="99">
        <v>0</v>
      </c>
      <c r="H357" s="4">
        <f t="shared" si="11"/>
        <v>0</v>
      </c>
    </row>
    <row r="358" spans="1:8" ht="12.75">
      <c r="A358" s="69" t="s">
        <v>1491</v>
      </c>
      <c r="B358" s="40" t="s">
        <v>1014</v>
      </c>
      <c r="C358" s="11" t="s">
        <v>950</v>
      </c>
      <c r="D358" s="7"/>
      <c r="E358" s="6" t="s">
        <v>1182</v>
      </c>
      <c r="F358" s="16">
        <v>1</v>
      </c>
      <c r="G358" s="99">
        <v>0</v>
      </c>
      <c r="H358" s="4">
        <f t="shared" si="11"/>
        <v>0</v>
      </c>
    </row>
    <row r="359" spans="1:8" ht="12.75">
      <c r="A359" s="69" t="s">
        <v>1492</v>
      </c>
      <c r="B359" s="40" t="s">
        <v>1015</v>
      </c>
      <c r="C359" s="29" t="s">
        <v>951</v>
      </c>
      <c r="D359" s="7"/>
      <c r="E359" s="6" t="s">
        <v>1182</v>
      </c>
      <c r="F359" s="16">
        <v>2</v>
      </c>
      <c r="G359" s="99">
        <v>0</v>
      </c>
      <c r="H359" s="4">
        <f t="shared" si="11"/>
        <v>0</v>
      </c>
    </row>
    <row r="360" spans="1:8" ht="12.75">
      <c r="A360" s="69" t="s">
        <v>1493</v>
      </c>
      <c r="B360" s="40" t="s">
        <v>1016</v>
      </c>
      <c r="C360" s="11" t="s">
        <v>952</v>
      </c>
      <c r="D360" s="7"/>
      <c r="E360" s="6" t="s">
        <v>1182</v>
      </c>
      <c r="F360" s="16">
        <v>2</v>
      </c>
      <c r="G360" s="99">
        <v>0</v>
      </c>
      <c r="H360" s="4">
        <f t="shared" si="11"/>
        <v>0</v>
      </c>
    </row>
    <row r="361" spans="1:8" ht="12.75">
      <c r="A361" s="69" t="s">
        <v>1494</v>
      </c>
      <c r="B361" s="40" t="s">
        <v>1017</v>
      </c>
      <c r="C361" s="29" t="s">
        <v>953</v>
      </c>
      <c r="D361" s="7"/>
      <c r="E361" s="6" t="s">
        <v>1182</v>
      </c>
      <c r="F361" s="16">
        <v>4</v>
      </c>
      <c r="G361" s="99">
        <v>0</v>
      </c>
      <c r="H361" s="4">
        <f t="shared" si="11"/>
        <v>0</v>
      </c>
    </row>
    <row r="362" spans="1:8" ht="12.75">
      <c r="A362" s="69" t="s">
        <v>1495</v>
      </c>
      <c r="B362" s="40" t="s">
        <v>1018</v>
      </c>
      <c r="C362" s="11" t="s">
        <v>1029</v>
      </c>
      <c r="D362" s="7"/>
      <c r="E362" s="6" t="s">
        <v>1182</v>
      </c>
      <c r="F362" s="16">
        <v>1</v>
      </c>
      <c r="G362" s="99">
        <v>0</v>
      </c>
      <c r="H362" s="4">
        <f t="shared" si="11"/>
        <v>0</v>
      </c>
    </row>
    <row r="363" spans="1:8" ht="12.75">
      <c r="A363" s="69" t="s">
        <v>1496</v>
      </c>
      <c r="B363" s="40" t="s">
        <v>1019</v>
      </c>
      <c r="C363" s="11" t="s">
        <v>954</v>
      </c>
      <c r="D363" s="7"/>
      <c r="E363" s="6" t="s">
        <v>519</v>
      </c>
      <c r="F363" s="17">
        <v>450</v>
      </c>
      <c r="G363" s="99">
        <v>0</v>
      </c>
      <c r="H363" s="4">
        <f t="shared" si="11"/>
        <v>0</v>
      </c>
    </row>
    <row r="364" spans="1:8" ht="12.75">
      <c r="A364" s="69" t="s">
        <v>1497</v>
      </c>
      <c r="B364" s="40" t="s">
        <v>1020</v>
      </c>
      <c r="C364" s="11" t="s">
        <v>1028</v>
      </c>
      <c r="D364" s="7"/>
      <c r="E364" s="6" t="s">
        <v>1182</v>
      </c>
      <c r="F364" s="16">
        <v>3</v>
      </c>
      <c r="G364" s="99">
        <v>0</v>
      </c>
      <c r="H364" s="4">
        <f t="shared" si="11"/>
        <v>0</v>
      </c>
    </row>
    <row r="365" spans="1:8" ht="12.75">
      <c r="A365" s="69"/>
      <c r="B365" s="40" t="s">
        <v>1021</v>
      </c>
      <c r="C365" s="11" t="s">
        <v>1010</v>
      </c>
      <c r="D365" s="7"/>
      <c r="E365" s="6"/>
      <c r="F365" s="16"/>
      <c r="G365" s="99"/>
      <c r="H365" s="4"/>
    </row>
    <row r="366" spans="1:8" ht="12.75">
      <c r="A366" s="69" t="s">
        <v>1498</v>
      </c>
      <c r="B366" s="40"/>
      <c r="C366" s="11"/>
      <c r="D366" s="7" t="s">
        <v>1022</v>
      </c>
      <c r="E366" s="6" t="s">
        <v>1182</v>
      </c>
      <c r="F366" s="16">
        <v>3</v>
      </c>
      <c r="G366" s="99">
        <v>0</v>
      </c>
      <c r="H366" s="4">
        <f aca="true" t="shared" si="12" ref="H366:H371">G366*F366</f>
        <v>0</v>
      </c>
    </row>
    <row r="367" spans="1:8" ht="12.75">
      <c r="A367" s="69" t="s">
        <v>1499</v>
      </c>
      <c r="B367" s="40"/>
      <c r="C367" s="11"/>
      <c r="D367" s="7" t="s">
        <v>1023</v>
      </c>
      <c r="E367" s="6" t="s">
        <v>1182</v>
      </c>
      <c r="F367" s="16">
        <v>2</v>
      </c>
      <c r="G367" s="99">
        <v>0</v>
      </c>
      <c r="H367" s="4">
        <f t="shared" si="12"/>
        <v>0</v>
      </c>
    </row>
    <row r="368" spans="1:8" ht="12.75">
      <c r="A368" s="69" t="s">
        <v>1500</v>
      </c>
      <c r="B368" s="40"/>
      <c r="C368" s="11"/>
      <c r="D368" s="7" t="s">
        <v>1024</v>
      </c>
      <c r="E368" s="6" t="s">
        <v>1182</v>
      </c>
      <c r="F368" s="16">
        <v>2</v>
      </c>
      <c r="G368" s="99">
        <v>0</v>
      </c>
      <c r="H368" s="4">
        <f t="shared" si="12"/>
        <v>0</v>
      </c>
    </row>
    <row r="369" spans="1:8" ht="12.75">
      <c r="A369" s="69" t="s">
        <v>1501</v>
      </c>
      <c r="B369" s="40"/>
      <c r="C369" s="11"/>
      <c r="D369" s="7" t="s">
        <v>1025</v>
      </c>
      <c r="E369" s="6" t="s">
        <v>1182</v>
      </c>
      <c r="F369" s="16">
        <v>2</v>
      </c>
      <c r="G369" s="99">
        <v>0</v>
      </c>
      <c r="H369" s="4">
        <f t="shared" si="12"/>
        <v>0</v>
      </c>
    </row>
    <row r="370" spans="1:8" ht="12.75">
      <c r="A370" s="69" t="s">
        <v>1502</v>
      </c>
      <c r="B370" s="40"/>
      <c r="C370" s="11"/>
      <c r="D370" s="7" t="s">
        <v>1026</v>
      </c>
      <c r="E370" s="6" t="s">
        <v>1182</v>
      </c>
      <c r="F370" s="16">
        <v>2</v>
      </c>
      <c r="G370" s="99">
        <v>0</v>
      </c>
      <c r="H370" s="4">
        <f t="shared" si="12"/>
        <v>0</v>
      </c>
    </row>
    <row r="371" spans="1:8" ht="12.75">
      <c r="A371" s="69" t="s">
        <v>1503</v>
      </c>
      <c r="B371" s="40"/>
      <c r="C371" s="11"/>
      <c r="D371" s="7" t="s">
        <v>1027</v>
      </c>
      <c r="E371" s="6" t="s">
        <v>1182</v>
      </c>
      <c r="F371" s="16">
        <v>1</v>
      </c>
      <c r="G371" s="99">
        <v>0</v>
      </c>
      <c r="H371" s="4">
        <f t="shared" si="12"/>
        <v>0</v>
      </c>
    </row>
    <row r="372" spans="1:8" ht="12.75">
      <c r="A372" s="71"/>
      <c r="B372" s="41" t="s">
        <v>818</v>
      </c>
      <c r="C372" s="28" t="s">
        <v>798</v>
      </c>
      <c r="D372" s="7"/>
      <c r="E372" s="6"/>
      <c r="F372" s="16"/>
      <c r="G372" s="99"/>
      <c r="H372" s="4"/>
    </row>
    <row r="373" spans="1:8" ht="12.75">
      <c r="A373" s="69" t="s">
        <v>1504</v>
      </c>
      <c r="B373" s="40" t="s">
        <v>1031</v>
      </c>
      <c r="C373" s="29" t="s">
        <v>1030</v>
      </c>
      <c r="D373" s="7"/>
      <c r="E373" s="6" t="s">
        <v>1182</v>
      </c>
      <c r="F373" s="16">
        <v>1</v>
      </c>
      <c r="G373" s="99">
        <v>0</v>
      </c>
      <c r="H373" s="4">
        <f aca="true" t="shared" si="13" ref="H373:H382">G373*F373</f>
        <v>0</v>
      </c>
    </row>
    <row r="374" spans="1:8" ht="12.75">
      <c r="A374" s="69" t="s">
        <v>1505</v>
      </c>
      <c r="B374" s="40" t="s">
        <v>1032</v>
      </c>
      <c r="C374" s="29" t="s">
        <v>1127</v>
      </c>
      <c r="D374" s="7"/>
      <c r="E374" s="6" t="s">
        <v>1182</v>
      </c>
      <c r="F374" s="16">
        <v>1</v>
      </c>
      <c r="G374" s="99">
        <v>0</v>
      </c>
      <c r="H374" s="4">
        <f t="shared" si="13"/>
        <v>0</v>
      </c>
    </row>
    <row r="375" spans="1:8" ht="12.75">
      <c r="A375" s="69" t="s">
        <v>1506</v>
      </c>
      <c r="B375" s="40" t="s">
        <v>1033</v>
      </c>
      <c r="C375" s="11" t="s">
        <v>1124</v>
      </c>
      <c r="D375" s="7"/>
      <c r="E375" s="6" t="s">
        <v>1182</v>
      </c>
      <c r="F375" s="16">
        <v>1</v>
      </c>
      <c r="G375" s="99">
        <v>0</v>
      </c>
      <c r="H375" s="4">
        <f t="shared" si="13"/>
        <v>0</v>
      </c>
    </row>
    <row r="376" spans="1:8" ht="12.75">
      <c r="A376" s="69" t="s">
        <v>1507</v>
      </c>
      <c r="B376" s="40" t="s">
        <v>1034</v>
      </c>
      <c r="C376" s="11" t="s">
        <v>1135</v>
      </c>
      <c r="D376" s="7"/>
      <c r="E376" s="6" t="s">
        <v>1182</v>
      </c>
      <c r="F376" s="16">
        <v>23</v>
      </c>
      <c r="G376" s="99">
        <v>0</v>
      </c>
      <c r="H376" s="4">
        <f t="shared" si="13"/>
        <v>0</v>
      </c>
    </row>
    <row r="377" spans="1:8" ht="12.75">
      <c r="A377" s="69" t="s">
        <v>1509</v>
      </c>
      <c r="B377" s="40" t="s">
        <v>1035</v>
      </c>
      <c r="C377" s="11" t="s">
        <v>1136</v>
      </c>
      <c r="D377" s="7"/>
      <c r="E377" s="6" t="s">
        <v>1182</v>
      </c>
      <c r="F377" s="16">
        <v>4</v>
      </c>
      <c r="G377" s="99">
        <v>0</v>
      </c>
      <c r="H377" s="4">
        <f t="shared" si="13"/>
        <v>0</v>
      </c>
    </row>
    <row r="378" spans="1:8" ht="12.75">
      <c r="A378" s="69" t="s">
        <v>1508</v>
      </c>
      <c r="B378" s="40" t="s">
        <v>1036</v>
      </c>
      <c r="C378" s="11" t="s">
        <v>1125</v>
      </c>
      <c r="D378" s="7"/>
      <c r="E378" s="6" t="s">
        <v>1182</v>
      </c>
      <c r="F378" s="16">
        <v>23</v>
      </c>
      <c r="G378" s="99">
        <v>0</v>
      </c>
      <c r="H378" s="4">
        <f t="shared" si="13"/>
        <v>0</v>
      </c>
    </row>
    <row r="379" spans="1:8" ht="12.75">
      <c r="A379" s="69" t="s">
        <v>1510</v>
      </c>
      <c r="B379" s="40" t="s">
        <v>1039</v>
      </c>
      <c r="C379" s="11" t="s">
        <v>1126</v>
      </c>
      <c r="D379" s="7"/>
      <c r="E379" s="6" t="s">
        <v>1182</v>
      </c>
      <c r="F379" s="16">
        <v>4</v>
      </c>
      <c r="G379" s="99">
        <v>0</v>
      </c>
      <c r="H379" s="4">
        <f t="shared" si="13"/>
        <v>0</v>
      </c>
    </row>
    <row r="380" spans="1:8" ht="12.75">
      <c r="A380" s="69" t="s">
        <v>1511</v>
      </c>
      <c r="B380" s="40" t="s">
        <v>1040</v>
      </c>
      <c r="C380" s="11" t="s">
        <v>1037</v>
      </c>
      <c r="D380" s="7"/>
      <c r="E380" s="6" t="s">
        <v>1182</v>
      </c>
      <c r="F380" s="16">
        <v>16</v>
      </c>
      <c r="G380" s="99">
        <v>0</v>
      </c>
      <c r="H380" s="4">
        <f t="shared" si="13"/>
        <v>0</v>
      </c>
    </row>
    <row r="381" spans="1:8" ht="12.75">
      <c r="A381" s="69" t="s">
        <v>1512</v>
      </c>
      <c r="B381" s="40" t="s">
        <v>1041</v>
      </c>
      <c r="C381" s="11" t="s">
        <v>1038</v>
      </c>
      <c r="D381" s="7"/>
      <c r="E381" s="6" t="s">
        <v>1182</v>
      </c>
      <c r="F381" s="16">
        <v>1</v>
      </c>
      <c r="G381" s="99">
        <v>0</v>
      </c>
      <c r="H381" s="4">
        <f t="shared" si="13"/>
        <v>0</v>
      </c>
    </row>
    <row r="382" spans="1:8" ht="12.75">
      <c r="A382" s="69" t="s">
        <v>1513</v>
      </c>
      <c r="B382" s="40" t="s">
        <v>1042</v>
      </c>
      <c r="C382" s="29" t="s">
        <v>1154</v>
      </c>
      <c r="D382" s="7"/>
      <c r="E382" s="6" t="s">
        <v>1182</v>
      </c>
      <c r="F382" s="16">
        <v>1</v>
      </c>
      <c r="G382" s="99">
        <v>0</v>
      </c>
      <c r="H382" s="4">
        <f t="shared" si="13"/>
        <v>0</v>
      </c>
    </row>
    <row r="383" spans="1:8" ht="12.75">
      <c r="A383" s="71"/>
      <c r="B383" s="41" t="s">
        <v>819</v>
      </c>
      <c r="C383" s="28" t="s">
        <v>799</v>
      </c>
      <c r="D383" s="7"/>
      <c r="E383" s="6"/>
      <c r="F383" s="16"/>
      <c r="G383" s="99"/>
      <c r="H383" s="4"/>
    </row>
    <row r="384" spans="1:8" ht="12.75">
      <c r="A384" s="69" t="s">
        <v>1514</v>
      </c>
      <c r="B384" s="40" t="s">
        <v>979</v>
      </c>
      <c r="C384" s="11" t="s">
        <v>465</v>
      </c>
      <c r="D384" s="7"/>
      <c r="E384" s="6" t="s">
        <v>1182</v>
      </c>
      <c r="F384" s="16">
        <v>2</v>
      </c>
      <c r="G384" s="99">
        <v>0</v>
      </c>
      <c r="H384" s="4">
        <f>G384*F384</f>
        <v>0</v>
      </c>
    </row>
    <row r="385" spans="1:8" ht="12.75">
      <c r="A385" s="69" t="s">
        <v>1515</v>
      </c>
      <c r="B385" s="40" t="s">
        <v>980</v>
      </c>
      <c r="C385" s="11" t="s">
        <v>466</v>
      </c>
      <c r="D385" s="7"/>
      <c r="E385" s="6" t="s">
        <v>1182</v>
      </c>
      <c r="F385" s="16">
        <v>2</v>
      </c>
      <c r="G385" s="99">
        <v>0</v>
      </c>
      <c r="H385" s="4">
        <f>G385*F385</f>
        <v>0</v>
      </c>
    </row>
    <row r="386" spans="1:8" ht="12.75">
      <c r="A386" s="69" t="s">
        <v>1516</v>
      </c>
      <c r="B386" s="40" t="s">
        <v>981</v>
      </c>
      <c r="C386" s="11" t="s">
        <v>1044</v>
      </c>
      <c r="D386" s="7"/>
      <c r="E386" s="6" t="s">
        <v>1182</v>
      </c>
      <c r="F386" s="16">
        <v>2</v>
      </c>
      <c r="G386" s="99">
        <v>0</v>
      </c>
      <c r="H386" s="4">
        <f>G386*F386</f>
        <v>0</v>
      </c>
    </row>
    <row r="387" spans="1:8" ht="12.75">
      <c r="A387" s="71"/>
      <c r="B387" s="41" t="s">
        <v>820</v>
      </c>
      <c r="C387" s="28" t="s">
        <v>800</v>
      </c>
      <c r="D387" s="7"/>
      <c r="E387" s="6"/>
      <c r="F387" s="16"/>
      <c r="G387" s="99"/>
      <c r="H387" s="4"/>
    </row>
    <row r="388" spans="1:8" ht="12.75">
      <c r="A388" s="69" t="s">
        <v>1517</v>
      </c>
      <c r="B388" s="40" t="s">
        <v>983</v>
      </c>
      <c r="C388" s="11" t="s">
        <v>982</v>
      </c>
      <c r="D388" s="7"/>
      <c r="E388" s="6" t="s">
        <v>1182</v>
      </c>
      <c r="F388" s="16">
        <v>3</v>
      </c>
      <c r="G388" s="99">
        <v>0</v>
      </c>
      <c r="H388" s="4">
        <f>G388*F388</f>
        <v>0</v>
      </c>
    </row>
    <row r="389" spans="1:8" ht="12.75">
      <c r="A389" s="69" t="s">
        <v>1518</v>
      </c>
      <c r="B389" s="40" t="s">
        <v>985</v>
      </c>
      <c r="C389" s="11" t="s">
        <v>1157</v>
      </c>
      <c r="D389" s="7"/>
      <c r="E389" s="6" t="s">
        <v>518</v>
      </c>
      <c r="F389" s="17">
        <v>4000</v>
      </c>
      <c r="G389" s="99">
        <v>0</v>
      </c>
      <c r="H389" s="4">
        <f>G389*F389</f>
        <v>0</v>
      </c>
    </row>
    <row r="390" spans="1:8" ht="12.75">
      <c r="A390" s="69" t="s">
        <v>1519</v>
      </c>
      <c r="B390" s="40" t="s">
        <v>986</v>
      </c>
      <c r="C390" s="11" t="s">
        <v>1158</v>
      </c>
      <c r="D390" s="7"/>
      <c r="E390" s="6" t="s">
        <v>518</v>
      </c>
      <c r="F390" s="17">
        <v>3590</v>
      </c>
      <c r="G390" s="99">
        <v>0</v>
      </c>
      <c r="H390" s="4">
        <f>G390*F390</f>
        <v>0</v>
      </c>
    </row>
    <row r="391" spans="1:8" ht="12.75">
      <c r="A391" s="69" t="s">
        <v>1520</v>
      </c>
      <c r="B391" s="40" t="s">
        <v>984</v>
      </c>
      <c r="C391" s="11" t="s">
        <v>1159</v>
      </c>
      <c r="D391" s="7"/>
      <c r="E391" s="6" t="s">
        <v>1182</v>
      </c>
      <c r="F391" s="16">
        <v>1</v>
      </c>
      <c r="G391" s="99">
        <v>0</v>
      </c>
      <c r="H391" s="4">
        <f>G391*F391</f>
        <v>0</v>
      </c>
    </row>
    <row r="392" spans="1:8" ht="12.75">
      <c r="A392" s="71"/>
      <c r="B392" s="41" t="s">
        <v>821</v>
      </c>
      <c r="C392" s="28" t="s">
        <v>801</v>
      </c>
      <c r="D392" s="7"/>
      <c r="E392" s="6"/>
      <c r="F392" s="16"/>
      <c r="G392" s="99"/>
      <c r="H392" s="4"/>
    </row>
    <row r="393" spans="1:8" ht="12.75">
      <c r="A393" s="69" t="s">
        <v>1521</v>
      </c>
      <c r="B393" s="40" t="s">
        <v>958</v>
      </c>
      <c r="C393" s="11" t="s">
        <v>959</v>
      </c>
      <c r="D393" s="7"/>
      <c r="E393" s="6" t="s">
        <v>1182</v>
      </c>
      <c r="F393" s="16">
        <v>61</v>
      </c>
      <c r="G393" s="99">
        <v>0</v>
      </c>
      <c r="H393" s="4">
        <f>G393*F393</f>
        <v>0</v>
      </c>
    </row>
    <row r="394" spans="1:8" ht="12.75">
      <c r="A394" s="69" t="s">
        <v>1522</v>
      </c>
      <c r="B394" s="40" t="s">
        <v>963</v>
      </c>
      <c r="C394" s="11" t="s">
        <v>1161</v>
      </c>
      <c r="D394" s="7"/>
      <c r="E394" s="6" t="s">
        <v>1182</v>
      </c>
      <c r="F394" s="16">
        <v>3</v>
      </c>
      <c r="G394" s="99">
        <v>0</v>
      </c>
      <c r="H394" s="4">
        <f>G394*F394</f>
        <v>0</v>
      </c>
    </row>
    <row r="395" spans="1:8" ht="12.75">
      <c r="A395" s="69" t="s">
        <v>1523</v>
      </c>
      <c r="B395" s="40" t="s">
        <v>962</v>
      </c>
      <c r="C395" s="11" t="s">
        <v>1160</v>
      </c>
      <c r="D395" s="7"/>
      <c r="E395" s="6" t="s">
        <v>1182</v>
      </c>
      <c r="F395" s="16">
        <v>43</v>
      </c>
      <c r="G395" s="99">
        <v>0</v>
      </c>
      <c r="H395" s="4">
        <f>G395*F395</f>
        <v>0</v>
      </c>
    </row>
    <row r="396" spans="1:8" ht="12.75">
      <c r="A396" s="69" t="s">
        <v>1524</v>
      </c>
      <c r="B396" s="40" t="s">
        <v>964</v>
      </c>
      <c r="C396" s="11" t="s">
        <v>966</v>
      </c>
      <c r="D396" s="7"/>
      <c r="E396" s="6" t="s">
        <v>1182</v>
      </c>
      <c r="F396" s="16">
        <v>1</v>
      </c>
      <c r="G396" s="99">
        <v>0</v>
      </c>
      <c r="H396" s="4">
        <f>G396*F396</f>
        <v>0</v>
      </c>
    </row>
    <row r="397" spans="1:8" ht="12.75">
      <c r="A397" s="69" t="s">
        <v>1525</v>
      </c>
      <c r="B397" s="40" t="s">
        <v>965</v>
      </c>
      <c r="C397" s="11" t="s">
        <v>967</v>
      </c>
      <c r="D397" s="7"/>
      <c r="E397" s="6" t="s">
        <v>1182</v>
      </c>
      <c r="F397" s="16">
        <v>1</v>
      </c>
      <c r="G397" s="99">
        <v>0</v>
      </c>
      <c r="H397" s="4">
        <f>G397*F397</f>
        <v>0</v>
      </c>
    </row>
    <row r="398" spans="1:8" ht="12.75">
      <c r="A398" s="71"/>
      <c r="B398" s="41" t="s">
        <v>822</v>
      </c>
      <c r="C398" s="28" t="s">
        <v>802</v>
      </c>
      <c r="D398" s="7"/>
      <c r="E398" s="6"/>
      <c r="F398" s="16"/>
      <c r="G398" s="99"/>
      <c r="H398" s="4"/>
    </row>
    <row r="399" spans="1:8" ht="12.75">
      <c r="A399" s="69" t="s">
        <v>1526</v>
      </c>
      <c r="B399" s="40" t="s">
        <v>989</v>
      </c>
      <c r="C399" s="11" t="s">
        <v>992</v>
      </c>
      <c r="D399" s="7"/>
      <c r="E399" s="6" t="s">
        <v>518</v>
      </c>
      <c r="F399" s="17">
        <v>222.4</v>
      </c>
      <c r="G399" s="99">
        <v>0</v>
      </c>
      <c r="H399" s="4">
        <f>G399*F399</f>
        <v>0</v>
      </c>
    </row>
    <row r="400" spans="1:8" ht="12.75">
      <c r="A400" s="69" t="s">
        <v>1527</v>
      </c>
      <c r="B400" s="40" t="s">
        <v>991</v>
      </c>
      <c r="C400" s="11" t="s">
        <v>990</v>
      </c>
      <c r="D400" s="7"/>
      <c r="E400" s="6" t="s">
        <v>1182</v>
      </c>
      <c r="F400" s="16">
        <v>1</v>
      </c>
      <c r="G400" s="99">
        <v>0</v>
      </c>
      <c r="H400" s="4">
        <f>G400*F400</f>
        <v>0</v>
      </c>
    </row>
    <row r="401" spans="1:8" ht="12.75">
      <c r="A401" s="69" t="s">
        <v>1528</v>
      </c>
      <c r="B401" s="40" t="s">
        <v>1178</v>
      </c>
      <c r="C401" s="11" t="s">
        <v>1179</v>
      </c>
      <c r="D401" s="7"/>
      <c r="E401" s="6" t="s">
        <v>1182</v>
      </c>
      <c r="F401" s="16">
        <v>4</v>
      </c>
      <c r="G401" s="99">
        <v>0</v>
      </c>
      <c r="H401" s="4">
        <f>G401*F401</f>
        <v>0</v>
      </c>
    </row>
    <row r="402" spans="1:8" ht="12.75">
      <c r="A402" s="69" t="s">
        <v>1529</v>
      </c>
      <c r="B402" s="40" t="s">
        <v>993</v>
      </c>
      <c r="C402" s="11" t="s">
        <v>968</v>
      </c>
      <c r="D402" s="7"/>
      <c r="E402" s="6" t="s">
        <v>1182</v>
      </c>
      <c r="F402" s="16">
        <v>2</v>
      </c>
      <c r="G402" s="99">
        <v>0</v>
      </c>
      <c r="H402" s="4">
        <f>G402*F402</f>
        <v>0</v>
      </c>
    </row>
    <row r="403" spans="1:8" ht="12.75">
      <c r="A403" s="69" t="s">
        <v>1530</v>
      </c>
      <c r="B403" s="40" t="s">
        <v>994</v>
      </c>
      <c r="C403" s="11" t="s">
        <v>969</v>
      </c>
      <c r="D403" s="7"/>
      <c r="E403" s="6" t="s">
        <v>1182</v>
      </c>
      <c r="F403" s="16">
        <v>2</v>
      </c>
      <c r="G403" s="99">
        <v>0</v>
      </c>
      <c r="H403" s="4">
        <f>G403*F403</f>
        <v>0</v>
      </c>
    </row>
    <row r="404" spans="1:8" ht="12.75">
      <c r="A404" s="71"/>
      <c r="B404" s="41" t="s">
        <v>823</v>
      </c>
      <c r="C404" s="28" t="s">
        <v>803</v>
      </c>
      <c r="D404" s="7"/>
      <c r="E404" s="6"/>
      <c r="F404" s="16"/>
      <c r="G404" s="99"/>
      <c r="H404" s="4"/>
    </row>
    <row r="405" spans="1:8" ht="12.75">
      <c r="A405" s="69" t="s">
        <v>1531</v>
      </c>
      <c r="B405" s="40" t="s">
        <v>995</v>
      </c>
      <c r="C405" s="11" t="s">
        <v>1162</v>
      </c>
      <c r="D405" s="7"/>
      <c r="E405" s="6" t="s">
        <v>1182</v>
      </c>
      <c r="F405" s="16">
        <v>31</v>
      </c>
      <c r="G405" s="99">
        <v>0</v>
      </c>
      <c r="H405" s="4">
        <f>G405*F405</f>
        <v>0</v>
      </c>
    </row>
    <row r="406" spans="1:8" ht="12.75">
      <c r="A406" s="69" t="s">
        <v>1532</v>
      </c>
      <c r="B406" s="40" t="s">
        <v>996</v>
      </c>
      <c r="C406" s="11" t="s">
        <v>1163</v>
      </c>
      <c r="D406" s="7"/>
      <c r="E406" s="6" t="s">
        <v>1182</v>
      </c>
      <c r="F406" s="16">
        <v>11</v>
      </c>
      <c r="G406" s="99">
        <v>0</v>
      </c>
      <c r="H406" s="4">
        <f>G406*F406</f>
        <v>0</v>
      </c>
    </row>
    <row r="407" spans="1:8" ht="12.75">
      <c r="A407" s="69" t="s">
        <v>1533</v>
      </c>
      <c r="B407" s="40" t="s">
        <v>1074</v>
      </c>
      <c r="C407" s="11" t="s">
        <v>1075</v>
      </c>
      <c r="D407" s="7"/>
      <c r="E407" s="6" t="s">
        <v>1182</v>
      </c>
      <c r="F407" s="16">
        <v>1</v>
      </c>
      <c r="G407" s="99">
        <v>0</v>
      </c>
      <c r="H407" s="4">
        <f>G407*F407</f>
        <v>0</v>
      </c>
    </row>
    <row r="408" spans="1:8" ht="12.75">
      <c r="A408" s="71"/>
      <c r="B408" s="41" t="s">
        <v>824</v>
      </c>
      <c r="C408" s="28" t="s">
        <v>804</v>
      </c>
      <c r="D408" s="7"/>
      <c r="E408" s="6"/>
      <c r="F408" s="16"/>
      <c r="G408" s="99"/>
      <c r="H408" s="4"/>
    </row>
    <row r="409" spans="1:8" ht="12.75">
      <c r="A409" s="69" t="s">
        <v>1534</v>
      </c>
      <c r="B409" s="40" t="s">
        <v>1005</v>
      </c>
      <c r="C409" s="11" t="s">
        <v>1002</v>
      </c>
      <c r="D409" s="7"/>
      <c r="E409" s="6" t="s">
        <v>1182</v>
      </c>
      <c r="F409" s="16">
        <v>1</v>
      </c>
      <c r="G409" s="99">
        <v>0</v>
      </c>
      <c r="H409" s="4">
        <f>G409*F409</f>
        <v>0</v>
      </c>
    </row>
    <row r="410" spans="1:8" ht="12.75">
      <c r="A410" s="69" t="s">
        <v>1535</v>
      </c>
      <c r="B410" s="40" t="s">
        <v>1006</v>
      </c>
      <c r="C410" s="11" t="s">
        <v>1003</v>
      </c>
      <c r="D410" s="7"/>
      <c r="E410" s="6" t="s">
        <v>1182</v>
      </c>
      <c r="F410" s="16">
        <v>4</v>
      </c>
      <c r="G410" s="99">
        <v>0</v>
      </c>
      <c r="H410" s="4">
        <f>G410*F410</f>
        <v>0</v>
      </c>
    </row>
    <row r="411" spans="1:8" ht="12.75">
      <c r="A411" s="69" t="s">
        <v>1536</v>
      </c>
      <c r="B411" s="40" t="s">
        <v>1007</v>
      </c>
      <c r="C411" s="11" t="s">
        <v>1168</v>
      </c>
      <c r="D411" s="7"/>
      <c r="E411" s="6" t="s">
        <v>1182</v>
      </c>
      <c r="F411" s="16">
        <v>1</v>
      </c>
      <c r="G411" s="99">
        <v>0</v>
      </c>
      <c r="H411" s="4">
        <f>G411*F411</f>
        <v>0</v>
      </c>
    </row>
    <row r="412" spans="1:8" ht="12.75">
      <c r="A412" s="69" t="s">
        <v>1537</v>
      </c>
      <c r="B412" s="40" t="s">
        <v>1008</v>
      </c>
      <c r="C412" s="11" t="s">
        <v>1004</v>
      </c>
      <c r="D412" s="7"/>
      <c r="E412" s="6" t="s">
        <v>1182</v>
      </c>
      <c r="F412" s="16">
        <v>1</v>
      </c>
      <c r="G412" s="99">
        <v>0</v>
      </c>
      <c r="H412" s="4">
        <f>G412*F412</f>
        <v>0</v>
      </c>
    </row>
    <row r="413" spans="1:8" ht="12.75">
      <c r="A413" s="69" t="s">
        <v>1538</v>
      </c>
      <c r="B413" s="40" t="s">
        <v>1009</v>
      </c>
      <c r="C413" s="11" t="s">
        <v>1128</v>
      </c>
      <c r="D413" s="7"/>
      <c r="E413" s="6" t="s">
        <v>1182</v>
      </c>
      <c r="F413" s="16">
        <v>109</v>
      </c>
      <c r="G413" s="99">
        <v>0</v>
      </c>
      <c r="H413" s="4">
        <f>G413*F413</f>
        <v>0</v>
      </c>
    </row>
    <row r="414" spans="1:8" ht="12.75">
      <c r="A414" s="71"/>
      <c r="B414" s="41" t="s">
        <v>825</v>
      </c>
      <c r="C414" s="28" t="s">
        <v>805</v>
      </c>
      <c r="D414" s="7"/>
      <c r="E414" s="6"/>
      <c r="F414" s="16"/>
      <c r="G414" s="99"/>
      <c r="H414" s="4"/>
    </row>
    <row r="415" spans="1:8" ht="12.75">
      <c r="A415" s="69" t="s">
        <v>1539</v>
      </c>
      <c r="B415" s="40" t="s">
        <v>1055</v>
      </c>
      <c r="C415" s="11" t="s">
        <v>1062</v>
      </c>
      <c r="D415" s="7"/>
      <c r="E415" s="6" t="s">
        <v>1182</v>
      </c>
      <c r="F415" s="16">
        <v>2</v>
      </c>
      <c r="G415" s="99">
        <v>0</v>
      </c>
      <c r="H415" s="4">
        <f aca="true" t="shared" si="14" ref="H415:H421">G415*F415</f>
        <v>0</v>
      </c>
    </row>
    <row r="416" spans="1:8" ht="12.75">
      <c r="A416" s="69" t="s">
        <v>1540</v>
      </c>
      <c r="B416" s="40" t="s">
        <v>1056</v>
      </c>
      <c r="C416" s="11" t="s">
        <v>1063</v>
      </c>
      <c r="D416" s="7"/>
      <c r="E416" s="6" t="s">
        <v>1182</v>
      </c>
      <c r="F416" s="16">
        <v>1</v>
      </c>
      <c r="G416" s="99">
        <v>0</v>
      </c>
      <c r="H416" s="4">
        <f t="shared" si="14"/>
        <v>0</v>
      </c>
    </row>
    <row r="417" spans="1:8" ht="12.75">
      <c r="A417" s="69" t="s">
        <v>1541</v>
      </c>
      <c r="B417" s="40" t="s">
        <v>1057</v>
      </c>
      <c r="C417" s="11" t="s">
        <v>1064</v>
      </c>
      <c r="D417" s="7"/>
      <c r="E417" s="6" t="s">
        <v>1182</v>
      </c>
      <c r="F417" s="16">
        <v>43</v>
      </c>
      <c r="G417" s="99">
        <v>0</v>
      </c>
      <c r="H417" s="4">
        <f t="shared" si="14"/>
        <v>0</v>
      </c>
    </row>
    <row r="418" spans="1:8" ht="12.75">
      <c r="A418" s="69" t="s">
        <v>1542</v>
      </c>
      <c r="B418" s="40" t="s">
        <v>1058</v>
      </c>
      <c r="C418" s="11" t="s">
        <v>1065</v>
      </c>
      <c r="D418" s="7"/>
      <c r="E418" s="6" t="s">
        <v>1182</v>
      </c>
      <c r="F418" s="16">
        <v>1</v>
      </c>
      <c r="G418" s="99">
        <v>0</v>
      </c>
      <c r="H418" s="4">
        <f t="shared" si="14"/>
        <v>0</v>
      </c>
    </row>
    <row r="419" spans="1:8" ht="12.75">
      <c r="A419" s="69" t="s">
        <v>1543</v>
      </c>
      <c r="B419" s="40" t="s">
        <v>1059</v>
      </c>
      <c r="C419" s="11" t="s">
        <v>1066</v>
      </c>
      <c r="D419" s="7"/>
      <c r="E419" s="6" t="s">
        <v>1182</v>
      </c>
      <c r="F419" s="16">
        <v>1</v>
      </c>
      <c r="G419" s="99">
        <v>0</v>
      </c>
      <c r="H419" s="4">
        <f t="shared" si="14"/>
        <v>0</v>
      </c>
    </row>
    <row r="420" spans="1:8" ht="12.75">
      <c r="A420" s="69" t="s">
        <v>1544</v>
      </c>
      <c r="B420" s="40" t="s">
        <v>1060</v>
      </c>
      <c r="C420" s="11" t="s">
        <v>1067</v>
      </c>
      <c r="D420" s="7"/>
      <c r="E420" s="6" t="s">
        <v>1182</v>
      </c>
      <c r="F420" s="16">
        <v>1</v>
      </c>
      <c r="G420" s="99">
        <v>0</v>
      </c>
      <c r="H420" s="4">
        <f t="shared" si="14"/>
        <v>0</v>
      </c>
    </row>
    <row r="421" spans="1:8" ht="12.75">
      <c r="A421" s="69" t="s">
        <v>1545</v>
      </c>
      <c r="B421" s="40" t="s">
        <v>1061</v>
      </c>
      <c r="C421" s="11" t="s">
        <v>1068</v>
      </c>
      <c r="D421" s="7"/>
      <c r="E421" s="6" t="s">
        <v>1182</v>
      </c>
      <c r="F421" s="16">
        <v>1</v>
      </c>
      <c r="G421" s="99">
        <v>0</v>
      </c>
      <c r="H421" s="4">
        <f t="shared" si="14"/>
        <v>0</v>
      </c>
    </row>
    <row r="422" spans="1:8" ht="12.75">
      <c r="A422" s="71"/>
      <c r="B422" s="41" t="s">
        <v>997</v>
      </c>
      <c r="C422" s="28" t="s">
        <v>998</v>
      </c>
      <c r="D422" s="7"/>
      <c r="E422" s="6"/>
      <c r="F422" s="16"/>
      <c r="G422" s="99"/>
      <c r="H422" s="4"/>
    </row>
    <row r="423" spans="1:8" ht="12.75">
      <c r="A423" s="69" t="s">
        <v>1546</v>
      </c>
      <c r="B423" s="40" t="s">
        <v>1069</v>
      </c>
      <c r="C423" s="11" t="s">
        <v>998</v>
      </c>
      <c r="D423" s="7"/>
      <c r="E423" s="6" t="s">
        <v>1182</v>
      </c>
      <c r="F423" s="16">
        <v>1</v>
      </c>
      <c r="G423" s="102">
        <v>0</v>
      </c>
      <c r="H423" s="4">
        <f>G423*F423</f>
        <v>0</v>
      </c>
    </row>
    <row r="424" spans="1:8" ht="12.75">
      <c r="A424" s="69"/>
      <c r="B424" s="40"/>
      <c r="C424" s="94" t="s">
        <v>1248</v>
      </c>
      <c r="D424" s="95"/>
      <c r="E424" s="95"/>
      <c r="F424" s="95"/>
      <c r="G424" s="100"/>
      <c r="H424" s="70">
        <f>SUM(H246:H423)</f>
        <v>0</v>
      </c>
    </row>
    <row r="425" spans="1:8" ht="12.75">
      <c r="A425" s="69"/>
      <c r="B425" s="40"/>
      <c r="C425" s="43"/>
      <c r="D425" s="44"/>
      <c r="E425" s="45"/>
      <c r="F425" s="46"/>
      <c r="G425" s="47"/>
      <c r="H425" s="47"/>
    </row>
    <row r="426" spans="1:8" ht="24" customHeight="1">
      <c r="A426" s="69"/>
      <c r="B426" s="40"/>
      <c r="C426" s="110" t="s">
        <v>1249</v>
      </c>
      <c r="D426" s="111"/>
      <c r="E426" s="111"/>
      <c r="F426" s="111"/>
      <c r="G426" s="112"/>
      <c r="H426" s="53">
        <f>H12+H28+H60+H68+H223+H229+H242+H424</f>
        <v>0</v>
      </c>
    </row>
    <row r="427" spans="1:8" ht="12.75">
      <c r="A427" s="69"/>
      <c r="B427" s="40"/>
      <c r="C427" s="48"/>
      <c r="D427" s="49"/>
      <c r="E427" s="50"/>
      <c r="F427" s="51"/>
      <c r="G427" s="52"/>
      <c r="H427" s="52"/>
    </row>
    <row r="428" spans="1:8" ht="12.75">
      <c r="A428" s="68"/>
      <c r="B428" s="39" t="s">
        <v>714</v>
      </c>
      <c r="C428" s="27" t="s">
        <v>653</v>
      </c>
      <c r="D428" s="7"/>
      <c r="E428" s="6"/>
      <c r="F428" s="16"/>
      <c r="G428" s="4"/>
      <c r="H428" s="4"/>
    </row>
    <row r="429" spans="1:8" ht="38.25" customHeight="1">
      <c r="A429" s="72">
        <v>284</v>
      </c>
      <c r="B429" s="42" t="s">
        <v>715</v>
      </c>
      <c r="C429" s="124" t="s">
        <v>696</v>
      </c>
      <c r="D429" s="125"/>
      <c r="E429" s="19" t="s">
        <v>1183</v>
      </c>
      <c r="F429" s="20">
        <v>1</v>
      </c>
      <c r="G429" s="21">
        <v>2559.6</v>
      </c>
      <c r="H429" s="21">
        <f aca="true" t="shared" si="15" ref="H429:H460">F429*G429</f>
        <v>2559.6</v>
      </c>
    </row>
    <row r="430" spans="1:8" ht="38.25" customHeight="1">
      <c r="A430" s="72">
        <v>285</v>
      </c>
      <c r="B430" s="42" t="s">
        <v>716</v>
      </c>
      <c r="C430" s="124" t="s">
        <v>697</v>
      </c>
      <c r="D430" s="125"/>
      <c r="E430" s="19" t="s">
        <v>1183</v>
      </c>
      <c r="F430" s="20">
        <v>1</v>
      </c>
      <c r="G430" s="21">
        <v>2089.8</v>
      </c>
      <c r="H430" s="21">
        <f t="shared" si="15"/>
        <v>2089.8</v>
      </c>
    </row>
    <row r="431" spans="1:8" ht="38.25" customHeight="1">
      <c r="A431" s="72">
        <v>286</v>
      </c>
      <c r="B431" s="42" t="s">
        <v>1222</v>
      </c>
      <c r="C431" s="124" t="s">
        <v>698</v>
      </c>
      <c r="D431" s="125"/>
      <c r="E431" s="19" t="s">
        <v>1183</v>
      </c>
      <c r="F431" s="20">
        <v>1</v>
      </c>
      <c r="G431" s="21">
        <v>9000</v>
      </c>
      <c r="H431" s="21">
        <f t="shared" si="15"/>
        <v>9000</v>
      </c>
    </row>
    <row r="432" spans="1:8" ht="64.5" customHeight="1">
      <c r="A432" s="72">
        <v>287</v>
      </c>
      <c r="B432" s="42" t="s">
        <v>717</v>
      </c>
      <c r="C432" s="124" t="s">
        <v>699</v>
      </c>
      <c r="D432" s="125"/>
      <c r="E432" s="19" t="s">
        <v>1183</v>
      </c>
      <c r="F432" s="20">
        <v>1</v>
      </c>
      <c r="G432" s="21">
        <v>1665</v>
      </c>
      <c r="H432" s="21">
        <f t="shared" si="15"/>
        <v>1665</v>
      </c>
    </row>
    <row r="433" spans="1:8" ht="38.25" customHeight="1">
      <c r="A433" s="72">
        <v>288</v>
      </c>
      <c r="B433" s="42" t="s">
        <v>718</v>
      </c>
      <c r="C433" s="124" t="s">
        <v>700</v>
      </c>
      <c r="D433" s="125"/>
      <c r="E433" s="19" t="s">
        <v>1183</v>
      </c>
      <c r="F433" s="20">
        <v>1</v>
      </c>
      <c r="G433" s="21">
        <v>2790</v>
      </c>
      <c r="H433" s="21">
        <f t="shared" si="15"/>
        <v>2790</v>
      </c>
    </row>
    <row r="434" spans="1:8" ht="25.5" customHeight="1">
      <c r="A434" s="72">
        <v>289</v>
      </c>
      <c r="B434" s="42" t="s">
        <v>719</v>
      </c>
      <c r="C434" s="124" t="s">
        <v>902</v>
      </c>
      <c r="D434" s="125"/>
      <c r="E434" s="19" t="s">
        <v>1183</v>
      </c>
      <c r="F434" s="20">
        <v>1</v>
      </c>
      <c r="G434" s="21">
        <v>1039.08</v>
      </c>
      <c r="H434" s="21">
        <f t="shared" si="15"/>
        <v>1039.08</v>
      </c>
    </row>
    <row r="435" spans="1:8" ht="24.75" customHeight="1">
      <c r="A435" s="72">
        <v>290</v>
      </c>
      <c r="B435" s="42" t="s">
        <v>720</v>
      </c>
      <c r="C435" s="124" t="s">
        <v>486</v>
      </c>
      <c r="D435" s="125"/>
      <c r="E435" s="19" t="s">
        <v>1183</v>
      </c>
      <c r="F435" s="20">
        <v>1</v>
      </c>
      <c r="G435" s="21">
        <v>456.75</v>
      </c>
      <c r="H435" s="21">
        <f t="shared" si="15"/>
        <v>456.75</v>
      </c>
    </row>
    <row r="436" spans="1:8" ht="25.5" customHeight="1">
      <c r="A436" s="72">
        <v>291</v>
      </c>
      <c r="B436" s="42" t="s">
        <v>721</v>
      </c>
      <c r="C436" s="124" t="s">
        <v>487</v>
      </c>
      <c r="D436" s="125"/>
      <c r="E436" s="19" t="s">
        <v>1183</v>
      </c>
      <c r="F436" s="20">
        <v>1</v>
      </c>
      <c r="G436" s="21">
        <v>450</v>
      </c>
      <c r="H436" s="21">
        <f t="shared" si="15"/>
        <v>450</v>
      </c>
    </row>
    <row r="437" spans="1:8" ht="25.5" customHeight="1">
      <c r="A437" s="72">
        <v>292</v>
      </c>
      <c r="B437" s="42" t="s">
        <v>722</v>
      </c>
      <c r="C437" s="124" t="s">
        <v>488</v>
      </c>
      <c r="D437" s="125"/>
      <c r="E437" s="19" t="s">
        <v>1183</v>
      </c>
      <c r="F437" s="20">
        <v>1</v>
      </c>
      <c r="G437" s="21">
        <v>697.5</v>
      </c>
      <c r="H437" s="21">
        <f t="shared" si="15"/>
        <v>697.5</v>
      </c>
    </row>
    <row r="438" spans="1:8" ht="25.5" customHeight="1">
      <c r="A438" s="72">
        <v>293</v>
      </c>
      <c r="B438" s="42" t="s">
        <v>723</v>
      </c>
      <c r="C438" s="124" t="s">
        <v>489</v>
      </c>
      <c r="D438" s="125"/>
      <c r="E438" s="19" t="s">
        <v>1183</v>
      </c>
      <c r="F438" s="20">
        <v>1</v>
      </c>
      <c r="G438" s="21">
        <v>583.2</v>
      </c>
      <c r="H438" s="21">
        <f t="shared" si="15"/>
        <v>583.2</v>
      </c>
    </row>
    <row r="439" spans="1:8" ht="25.5" customHeight="1">
      <c r="A439" s="72">
        <v>294</v>
      </c>
      <c r="B439" s="42" t="s">
        <v>724</v>
      </c>
      <c r="C439" s="124" t="s">
        <v>701</v>
      </c>
      <c r="D439" s="125"/>
      <c r="E439" s="19" t="s">
        <v>1183</v>
      </c>
      <c r="F439" s="20">
        <v>1</v>
      </c>
      <c r="G439" s="21">
        <v>146.34</v>
      </c>
      <c r="H439" s="21">
        <f t="shared" si="15"/>
        <v>146.34</v>
      </c>
    </row>
    <row r="440" spans="1:8" ht="25.5" customHeight="1">
      <c r="A440" s="72">
        <v>295</v>
      </c>
      <c r="B440" s="42" t="s">
        <v>725</v>
      </c>
      <c r="C440" s="124" t="s">
        <v>490</v>
      </c>
      <c r="D440" s="125"/>
      <c r="E440" s="19" t="s">
        <v>1183</v>
      </c>
      <c r="F440" s="20">
        <v>1</v>
      </c>
      <c r="G440" s="21">
        <v>360.45</v>
      </c>
      <c r="H440" s="21">
        <f t="shared" si="15"/>
        <v>360.45</v>
      </c>
    </row>
    <row r="441" spans="1:8" ht="25.5" customHeight="1">
      <c r="A441" s="72">
        <v>296</v>
      </c>
      <c r="B441" s="42" t="s">
        <v>726</v>
      </c>
      <c r="C441" s="124" t="s">
        <v>491</v>
      </c>
      <c r="D441" s="125"/>
      <c r="E441" s="19" t="s">
        <v>1183</v>
      </c>
      <c r="F441" s="20">
        <v>1</v>
      </c>
      <c r="G441" s="21">
        <v>25</v>
      </c>
      <c r="H441" s="21">
        <f t="shared" si="15"/>
        <v>25</v>
      </c>
    </row>
    <row r="442" spans="1:8" ht="25.5" customHeight="1">
      <c r="A442" s="72">
        <v>297</v>
      </c>
      <c r="B442" s="42" t="s">
        <v>727</v>
      </c>
      <c r="C442" s="124" t="s">
        <v>492</v>
      </c>
      <c r="D442" s="125"/>
      <c r="E442" s="19" t="s">
        <v>1183</v>
      </c>
      <c r="F442" s="20">
        <v>1</v>
      </c>
      <c r="G442" s="21">
        <v>265.2</v>
      </c>
      <c r="H442" s="21">
        <f t="shared" si="15"/>
        <v>265.2</v>
      </c>
    </row>
    <row r="443" spans="1:8" ht="12.75" customHeight="1">
      <c r="A443" s="72">
        <v>298</v>
      </c>
      <c r="B443" s="42" t="s">
        <v>728</v>
      </c>
      <c r="C443" s="124" t="s">
        <v>493</v>
      </c>
      <c r="D443" s="125"/>
      <c r="E443" s="19" t="s">
        <v>1183</v>
      </c>
      <c r="F443" s="20">
        <v>1</v>
      </c>
      <c r="G443" s="21">
        <v>272.2</v>
      </c>
      <c r="H443" s="21">
        <f t="shared" si="15"/>
        <v>272.2</v>
      </c>
    </row>
    <row r="444" spans="1:8" ht="12.75" customHeight="1">
      <c r="A444" s="72">
        <v>299</v>
      </c>
      <c r="B444" s="42" t="s">
        <v>729</v>
      </c>
      <c r="C444" s="124" t="s">
        <v>702</v>
      </c>
      <c r="D444" s="125"/>
      <c r="E444" s="19" t="s">
        <v>1183</v>
      </c>
      <c r="F444" s="20">
        <v>1</v>
      </c>
      <c r="G444" s="21">
        <v>448.2</v>
      </c>
      <c r="H444" s="21">
        <f t="shared" si="15"/>
        <v>448.2</v>
      </c>
    </row>
    <row r="445" spans="1:8" ht="12.75" customHeight="1">
      <c r="A445" s="72">
        <v>300</v>
      </c>
      <c r="B445" s="42" t="s">
        <v>730</v>
      </c>
      <c r="C445" s="124" t="s">
        <v>494</v>
      </c>
      <c r="D445" s="125"/>
      <c r="E445" s="19" t="s">
        <v>1183</v>
      </c>
      <c r="F445" s="20">
        <v>1</v>
      </c>
      <c r="G445" s="21">
        <v>1050</v>
      </c>
      <c r="H445" s="21">
        <f t="shared" si="15"/>
        <v>1050</v>
      </c>
    </row>
    <row r="446" spans="1:8" ht="12.75" customHeight="1">
      <c r="A446" s="72">
        <v>301</v>
      </c>
      <c r="B446" s="42" t="s">
        <v>731</v>
      </c>
      <c r="C446" s="124" t="s">
        <v>495</v>
      </c>
      <c r="D446" s="125"/>
      <c r="E446" s="19" t="s">
        <v>1183</v>
      </c>
      <c r="F446" s="20">
        <v>1</v>
      </c>
      <c r="G446" s="21">
        <v>197.01</v>
      </c>
      <c r="H446" s="21">
        <f t="shared" si="15"/>
        <v>197.01</v>
      </c>
    </row>
    <row r="447" spans="1:8" ht="12.75" customHeight="1">
      <c r="A447" s="72">
        <v>302</v>
      </c>
      <c r="B447" s="42" t="s">
        <v>732</v>
      </c>
      <c r="C447" s="124" t="s">
        <v>496</v>
      </c>
      <c r="D447" s="125"/>
      <c r="E447" s="19" t="s">
        <v>1183</v>
      </c>
      <c r="F447" s="20">
        <v>1</v>
      </c>
      <c r="G447" s="21">
        <v>20578.5</v>
      </c>
      <c r="H447" s="21">
        <f t="shared" si="15"/>
        <v>20578.5</v>
      </c>
    </row>
    <row r="448" spans="1:8" ht="25.5" customHeight="1">
      <c r="A448" s="72">
        <v>303</v>
      </c>
      <c r="B448" s="42" t="s">
        <v>733</v>
      </c>
      <c r="C448" s="124" t="s">
        <v>497</v>
      </c>
      <c r="D448" s="125"/>
      <c r="E448" s="19" t="s">
        <v>1183</v>
      </c>
      <c r="F448" s="20">
        <v>1</v>
      </c>
      <c r="G448" s="21">
        <v>1482.75</v>
      </c>
      <c r="H448" s="21">
        <f t="shared" si="15"/>
        <v>1482.75</v>
      </c>
    </row>
    <row r="449" spans="1:8" ht="12.75" customHeight="1">
      <c r="A449" s="72">
        <v>304</v>
      </c>
      <c r="B449" s="42" t="s">
        <v>734</v>
      </c>
      <c r="C449" s="124" t="s">
        <v>498</v>
      </c>
      <c r="D449" s="125"/>
      <c r="E449" s="19" t="s">
        <v>1183</v>
      </c>
      <c r="F449" s="20">
        <v>1</v>
      </c>
      <c r="G449" s="21">
        <v>243</v>
      </c>
      <c r="H449" s="21">
        <f t="shared" si="15"/>
        <v>243</v>
      </c>
    </row>
    <row r="450" spans="1:8" ht="12.75" customHeight="1">
      <c r="A450" s="72">
        <v>305</v>
      </c>
      <c r="B450" s="42" t="s">
        <v>735</v>
      </c>
      <c r="C450" s="124" t="s">
        <v>499</v>
      </c>
      <c r="D450" s="125"/>
      <c r="E450" s="19" t="s">
        <v>1183</v>
      </c>
      <c r="F450" s="20">
        <v>1</v>
      </c>
      <c r="G450" s="21">
        <v>333</v>
      </c>
      <c r="H450" s="21">
        <f t="shared" si="15"/>
        <v>333</v>
      </c>
    </row>
    <row r="451" spans="1:8" ht="27" customHeight="1">
      <c r="A451" s="72">
        <v>306</v>
      </c>
      <c r="B451" s="42" t="s">
        <v>736</v>
      </c>
      <c r="C451" s="124" t="s">
        <v>500</v>
      </c>
      <c r="D451" s="125"/>
      <c r="E451" s="19" t="s">
        <v>1183</v>
      </c>
      <c r="F451" s="20">
        <v>1</v>
      </c>
      <c r="G451" s="21">
        <v>1099.05</v>
      </c>
      <c r="H451" s="21">
        <f t="shared" si="15"/>
        <v>1099.05</v>
      </c>
    </row>
    <row r="452" spans="1:8" ht="12.75" customHeight="1">
      <c r="A452" s="72">
        <v>307</v>
      </c>
      <c r="B452" s="42" t="s">
        <v>737</v>
      </c>
      <c r="C452" s="124" t="s">
        <v>501</v>
      </c>
      <c r="D452" s="125"/>
      <c r="E452" s="19" t="s">
        <v>1183</v>
      </c>
      <c r="F452" s="20">
        <v>1</v>
      </c>
      <c r="G452" s="21">
        <v>765</v>
      </c>
      <c r="H452" s="21">
        <f t="shared" si="15"/>
        <v>765</v>
      </c>
    </row>
    <row r="453" spans="1:8" ht="12.75" customHeight="1">
      <c r="A453" s="72">
        <v>308</v>
      </c>
      <c r="B453" s="42" t="s">
        <v>738</v>
      </c>
      <c r="C453" s="124" t="s">
        <v>502</v>
      </c>
      <c r="D453" s="125"/>
      <c r="E453" s="19" t="s">
        <v>1183</v>
      </c>
      <c r="F453" s="20">
        <v>1</v>
      </c>
      <c r="G453" s="21">
        <v>5368.5</v>
      </c>
      <c r="H453" s="21">
        <f t="shared" si="15"/>
        <v>5368.5</v>
      </c>
    </row>
    <row r="454" spans="1:8" ht="12.75" customHeight="1">
      <c r="A454" s="72">
        <v>309</v>
      </c>
      <c r="B454" s="42" t="s">
        <v>739</v>
      </c>
      <c r="C454" s="124" t="s">
        <v>503</v>
      </c>
      <c r="D454" s="125"/>
      <c r="E454" s="19" t="s">
        <v>1183</v>
      </c>
      <c r="F454" s="20">
        <v>1</v>
      </c>
      <c r="G454" s="21">
        <v>852</v>
      </c>
      <c r="H454" s="21">
        <f t="shared" si="15"/>
        <v>852</v>
      </c>
    </row>
    <row r="455" spans="1:8" ht="12.75" customHeight="1">
      <c r="A455" s="72">
        <v>310</v>
      </c>
      <c r="B455" s="42" t="s">
        <v>740</v>
      </c>
      <c r="C455" s="124" t="s">
        <v>504</v>
      </c>
      <c r="D455" s="125"/>
      <c r="E455" s="19" t="s">
        <v>1183</v>
      </c>
      <c r="F455" s="20">
        <v>1</v>
      </c>
      <c r="G455" s="21">
        <v>3621.75</v>
      </c>
      <c r="H455" s="21">
        <f t="shared" si="15"/>
        <v>3621.75</v>
      </c>
    </row>
    <row r="456" spans="1:8" ht="25.5" customHeight="1">
      <c r="A456" s="72">
        <v>311</v>
      </c>
      <c r="B456" s="42" t="s">
        <v>741</v>
      </c>
      <c r="C456" s="124" t="s">
        <v>505</v>
      </c>
      <c r="D456" s="125"/>
      <c r="E456" s="19" t="s">
        <v>1183</v>
      </c>
      <c r="F456" s="20">
        <v>1</v>
      </c>
      <c r="G456" s="21">
        <v>1032.9</v>
      </c>
      <c r="H456" s="21">
        <f t="shared" si="15"/>
        <v>1032.9</v>
      </c>
    </row>
    <row r="457" spans="1:8" ht="12.75" customHeight="1">
      <c r="A457" s="72">
        <v>312</v>
      </c>
      <c r="B457" s="42" t="s">
        <v>742</v>
      </c>
      <c r="C457" s="124" t="s">
        <v>506</v>
      </c>
      <c r="D457" s="125"/>
      <c r="E457" s="19" t="s">
        <v>1183</v>
      </c>
      <c r="F457" s="20">
        <v>1</v>
      </c>
      <c r="G457" s="21">
        <v>1903</v>
      </c>
      <c r="H457" s="21">
        <f t="shared" si="15"/>
        <v>1903</v>
      </c>
    </row>
    <row r="458" spans="1:8" ht="12.75" customHeight="1">
      <c r="A458" s="72">
        <v>313</v>
      </c>
      <c r="B458" s="42" t="s">
        <v>743</v>
      </c>
      <c r="C458" s="124" t="s">
        <v>521</v>
      </c>
      <c r="D458" s="125"/>
      <c r="E458" s="19" t="s">
        <v>1183</v>
      </c>
      <c r="F458" s="20">
        <v>1</v>
      </c>
      <c r="G458" s="21">
        <v>710</v>
      </c>
      <c r="H458" s="21">
        <f t="shared" si="15"/>
        <v>710</v>
      </c>
    </row>
    <row r="459" spans="1:8" ht="66" customHeight="1">
      <c r="A459" s="72">
        <v>314</v>
      </c>
      <c r="B459" s="42" t="s">
        <v>744</v>
      </c>
      <c r="C459" s="124" t="s">
        <v>457</v>
      </c>
      <c r="D459" s="125"/>
      <c r="E459" s="19" t="s">
        <v>1183</v>
      </c>
      <c r="F459" s="20">
        <v>1</v>
      </c>
      <c r="G459" s="21">
        <v>4194</v>
      </c>
      <c r="H459" s="21">
        <f t="shared" si="15"/>
        <v>4194</v>
      </c>
    </row>
    <row r="460" spans="1:8" ht="25.5" customHeight="1">
      <c r="A460" s="72">
        <v>315</v>
      </c>
      <c r="B460" s="42" t="s">
        <v>745</v>
      </c>
      <c r="C460" s="124" t="s">
        <v>707</v>
      </c>
      <c r="D460" s="125"/>
      <c r="E460" s="19" t="s">
        <v>1183</v>
      </c>
      <c r="F460" s="20">
        <v>1</v>
      </c>
      <c r="G460" s="21">
        <v>504</v>
      </c>
      <c r="H460" s="21">
        <f t="shared" si="15"/>
        <v>504</v>
      </c>
    </row>
    <row r="461" spans="1:8" ht="25.5" customHeight="1">
      <c r="A461" s="72">
        <v>316</v>
      </c>
      <c r="B461" s="42" t="s">
        <v>746</v>
      </c>
      <c r="C461" s="124" t="s">
        <v>522</v>
      </c>
      <c r="D461" s="125"/>
      <c r="E461" s="19" t="s">
        <v>1183</v>
      </c>
      <c r="F461" s="20">
        <v>1</v>
      </c>
      <c r="G461" s="21">
        <v>663.5</v>
      </c>
      <c r="H461" s="21">
        <f aca="true" t="shared" si="16" ref="H461:H492">F461*G461</f>
        <v>663.5</v>
      </c>
    </row>
    <row r="462" spans="1:8" ht="51.75" customHeight="1">
      <c r="A462" s="72">
        <v>317</v>
      </c>
      <c r="B462" s="42" t="s">
        <v>747</v>
      </c>
      <c r="C462" s="124" t="s">
        <v>703</v>
      </c>
      <c r="D462" s="125"/>
      <c r="E462" s="19" t="s">
        <v>1183</v>
      </c>
      <c r="F462" s="20">
        <v>1</v>
      </c>
      <c r="G462" s="21">
        <v>12161</v>
      </c>
      <c r="H462" s="21">
        <f t="shared" si="16"/>
        <v>12161</v>
      </c>
    </row>
    <row r="463" spans="1:8" ht="28.5" customHeight="1">
      <c r="A463" s="72">
        <v>318</v>
      </c>
      <c r="B463" s="42" t="s">
        <v>748</v>
      </c>
      <c r="C463" s="124" t="s">
        <v>523</v>
      </c>
      <c r="D463" s="125"/>
      <c r="E463" s="19" t="s">
        <v>1183</v>
      </c>
      <c r="F463" s="20">
        <v>1</v>
      </c>
      <c r="G463" s="21">
        <v>22350</v>
      </c>
      <c r="H463" s="21">
        <f t="shared" si="16"/>
        <v>22350</v>
      </c>
    </row>
    <row r="464" spans="1:8" ht="27.75" customHeight="1">
      <c r="A464" s="72">
        <v>319</v>
      </c>
      <c r="B464" s="42" t="s">
        <v>749</v>
      </c>
      <c r="C464" s="124" t="s">
        <v>467</v>
      </c>
      <c r="D464" s="125"/>
      <c r="E464" s="19" t="s">
        <v>1183</v>
      </c>
      <c r="F464" s="20">
        <v>1</v>
      </c>
      <c r="G464" s="21">
        <v>975</v>
      </c>
      <c r="H464" s="21">
        <f t="shared" si="16"/>
        <v>975</v>
      </c>
    </row>
    <row r="465" spans="1:8" ht="26.25" customHeight="1">
      <c r="A465" s="72">
        <v>320</v>
      </c>
      <c r="B465" s="42" t="s">
        <v>750</v>
      </c>
      <c r="C465" s="124" t="s">
        <v>458</v>
      </c>
      <c r="D465" s="125"/>
      <c r="E465" s="19" t="s">
        <v>1183</v>
      </c>
      <c r="F465" s="20">
        <v>1</v>
      </c>
      <c r="G465" s="21">
        <v>8826</v>
      </c>
      <c r="H465" s="21">
        <f t="shared" si="16"/>
        <v>8826</v>
      </c>
    </row>
    <row r="466" spans="1:8" ht="25.5" customHeight="1">
      <c r="A466" s="72">
        <v>321</v>
      </c>
      <c r="B466" s="42" t="s">
        <v>751</v>
      </c>
      <c r="C466" s="124" t="s">
        <v>468</v>
      </c>
      <c r="D466" s="125"/>
      <c r="E466" s="19" t="s">
        <v>1183</v>
      </c>
      <c r="F466" s="20">
        <v>1</v>
      </c>
      <c r="G466" s="21">
        <v>939.76</v>
      </c>
      <c r="H466" s="21">
        <f t="shared" si="16"/>
        <v>939.76</v>
      </c>
    </row>
    <row r="467" spans="1:8" ht="25.5" customHeight="1">
      <c r="A467" s="72">
        <v>322</v>
      </c>
      <c r="B467" s="42" t="s">
        <v>752</v>
      </c>
      <c r="C467" s="124" t="s">
        <v>469</v>
      </c>
      <c r="D467" s="125"/>
      <c r="E467" s="19" t="s">
        <v>1183</v>
      </c>
      <c r="F467" s="20">
        <v>1</v>
      </c>
      <c r="G467" s="21">
        <v>1664.16</v>
      </c>
      <c r="H467" s="21">
        <f t="shared" si="16"/>
        <v>1664.16</v>
      </c>
    </row>
    <row r="468" spans="1:8" ht="27.75" customHeight="1">
      <c r="A468" s="72">
        <v>323</v>
      </c>
      <c r="B468" s="42" t="s">
        <v>753</v>
      </c>
      <c r="C468" s="124" t="s">
        <v>470</v>
      </c>
      <c r="D468" s="125"/>
      <c r="E468" s="19" t="s">
        <v>1183</v>
      </c>
      <c r="F468" s="20">
        <v>1</v>
      </c>
      <c r="G468" s="21">
        <v>602</v>
      </c>
      <c r="H468" s="21">
        <f t="shared" si="16"/>
        <v>602</v>
      </c>
    </row>
    <row r="469" spans="1:8" ht="12.75" customHeight="1">
      <c r="A469" s="72">
        <v>324</v>
      </c>
      <c r="B469" s="42" t="s">
        <v>754</v>
      </c>
      <c r="C469" s="124" t="s">
        <v>459</v>
      </c>
      <c r="D469" s="125"/>
      <c r="E469" s="19" t="s">
        <v>1183</v>
      </c>
      <c r="F469" s="20">
        <v>1</v>
      </c>
      <c r="G469" s="21">
        <v>9296.4</v>
      </c>
      <c r="H469" s="21">
        <f t="shared" si="16"/>
        <v>9296.4</v>
      </c>
    </row>
    <row r="470" spans="1:8" ht="25.5" customHeight="1">
      <c r="A470" s="72">
        <v>325</v>
      </c>
      <c r="B470" s="42" t="s">
        <v>755</v>
      </c>
      <c r="C470" s="124" t="s">
        <v>471</v>
      </c>
      <c r="D470" s="125"/>
      <c r="E470" s="19" t="s">
        <v>1183</v>
      </c>
      <c r="F470" s="20">
        <v>1</v>
      </c>
      <c r="G470" s="21">
        <v>154.92</v>
      </c>
      <c r="H470" s="21">
        <f t="shared" si="16"/>
        <v>154.92</v>
      </c>
    </row>
    <row r="471" spans="1:8" ht="12.75" customHeight="1">
      <c r="A471" s="72">
        <v>326</v>
      </c>
      <c r="B471" s="42" t="s">
        <v>756</v>
      </c>
      <c r="C471" s="124" t="s">
        <v>472</v>
      </c>
      <c r="D471" s="125"/>
      <c r="E471" s="19" t="s">
        <v>1183</v>
      </c>
      <c r="F471" s="20">
        <v>1</v>
      </c>
      <c r="G471" s="21">
        <v>2012.52</v>
      </c>
      <c r="H471" s="21">
        <f t="shared" si="16"/>
        <v>2012.52</v>
      </c>
    </row>
    <row r="472" spans="1:8" ht="12.75" customHeight="1">
      <c r="A472" s="72">
        <v>327</v>
      </c>
      <c r="B472" s="42" t="s">
        <v>757</v>
      </c>
      <c r="C472" s="124" t="s">
        <v>473</v>
      </c>
      <c r="D472" s="125"/>
      <c r="E472" s="19" t="s">
        <v>1183</v>
      </c>
      <c r="F472" s="20">
        <v>1</v>
      </c>
      <c r="G472" s="21">
        <v>3843.9</v>
      </c>
      <c r="H472" s="21">
        <f t="shared" si="16"/>
        <v>3843.9</v>
      </c>
    </row>
    <row r="473" spans="1:8" ht="12.75" customHeight="1">
      <c r="A473" s="72">
        <v>328</v>
      </c>
      <c r="B473" s="42" t="s">
        <v>758</v>
      </c>
      <c r="C473" s="124" t="s">
        <v>474</v>
      </c>
      <c r="D473" s="125"/>
      <c r="E473" s="19" t="s">
        <v>1183</v>
      </c>
      <c r="F473" s="20">
        <v>1</v>
      </c>
      <c r="G473" s="21">
        <v>2489.76</v>
      </c>
      <c r="H473" s="21">
        <f t="shared" si="16"/>
        <v>2489.76</v>
      </c>
    </row>
    <row r="474" spans="1:8" ht="27" customHeight="1">
      <c r="A474" s="72">
        <v>329</v>
      </c>
      <c r="B474" s="42" t="s">
        <v>759</v>
      </c>
      <c r="C474" s="124" t="s">
        <v>475</v>
      </c>
      <c r="D474" s="125"/>
      <c r="E474" s="19" t="s">
        <v>1183</v>
      </c>
      <c r="F474" s="20">
        <v>1</v>
      </c>
      <c r="G474" s="21">
        <v>3899.34</v>
      </c>
      <c r="H474" s="21">
        <f t="shared" si="16"/>
        <v>3899.34</v>
      </c>
    </row>
    <row r="475" spans="1:8" ht="25.5" customHeight="1">
      <c r="A475" s="72">
        <v>330</v>
      </c>
      <c r="B475" s="42" t="s">
        <v>760</v>
      </c>
      <c r="C475" s="124" t="s">
        <v>476</v>
      </c>
      <c r="D475" s="125"/>
      <c r="E475" s="19" t="s">
        <v>1183</v>
      </c>
      <c r="F475" s="20">
        <v>1</v>
      </c>
      <c r="G475" s="21">
        <v>301.32</v>
      </c>
      <c r="H475" s="21">
        <f t="shared" si="16"/>
        <v>301.32</v>
      </c>
    </row>
    <row r="476" spans="1:8" ht="25.5" customHeight="1">
      <c r="A476" s="72">
        <v>331</v>
      </c>
      <c r="B476" s="42" t="s">
        <v>761</v>
      </c>
      <c r="C476" s="124" t="s">
        <v>477</v>
      </c>
      <c r="D476" s="125"/>
      <c r="E476" s="19" t="s">
        <v>1183</v>
      </c>
      <c r="F476" s="20">
        <v>1</v>
      </c>
      <c r="G476" s="21">
        <v>11800</v>
      </c>
      <c r="H476" s="21">
        <f t="shared" si="16"/>
        <v>11800</v>
      </c>
    </row>
    <row r="477" spans="1:8" ht="39" customHeight="1">
      <c r="A477" s="72">
        <v>332</v>
      </c>
      <c r="B477" s="42" t="s">
        <v>762</v>
      </c>
      <c r="C477" s="124" t="s">
        <v>479</v>
      </c>
      <c r="D477" s="125"/>
      <c r="E477" s="19" t="s">
        <v>1183</v>
      </c>
      <c r="F477" s="20">
        <v>1</v>
      </c>
      <c r="G477" s="21">
        <v>2420</v>
      </c>
      <c r="H477" s="21">
        <f t="shared" si="16"/>
        <v>2420</v>
      </c>
    </row>
    <row r="478" spans="1:8" ht="25.5" customHeight="1">
      <c r="A478" s="72">
        <v>333</v>
      </c>
      <c r="B478" s="42" t="s">
        <v>763</v>
      </c>
      <c r="C478" s="124" t="s">
        <v>478</v>
      </c>
      <c r="D478" s="125"/>
      <c r="E478" s="19" t="s">
        <v>1183</v>
      </c>
      <c r="F478" s="20">
        <v>1</v>
      </c>
      <c r="G478" s="21">
        <v>1743.3</v>
      </c>
      <c r="H478" s="21">
        <f t="shared" si="16"/>
        <v>1743.3</v>
      </c>
    </row>
    <row r="479" spans="1:8" ht="69.75" customHeight="1">
      <c r="A479" s="72">
        <v>334</v>
      </c>
      <c r="B479" s="42" t="s">
        <v>764</v>
      </c>
      <c r="C479" s="124" t="s">
        <v>455</v>
      </c>
      <c r="D479" s="125"/>
      <c r="E479" s="19" t="s">
        <v>1183</v>
      </c>
      <c r="F479" s="20">
        <v>1</v>
      </c>
      <c r="G479" s="21">
        <v>3960</v>
      </c>
      <c r="H479" s="21">
        <f t="shared" si="16"/>
        <v>3960</v>
      </c>
    </row>
    <row r="480" spans="1:8" ht="54.75" customHeight="1">
      <c r="A480" s="72">
        <v>335</v>
      </c>
      <c r="B480" s="42" t="s">
        <v>765</v>
      </c>
      <c r="C480" s="124" t="s">
        <v>480</v>
      </c>
      <c r="D480" s="125"/>
      <c r="E480" s="19" t="s">
        <v>1183</v>
      </c>
      <c r="F480" s="20">
        <v>1</v>
      </c>
      <c r="G480" s="21">
        <v>2551.5</v>
      </c>
      <c r="H480" s="21">
        <f t="shared" si="16"/>
        <v>2551.5</v>
      </c>
    </row>
    <row r="481" spans="1:8" ht="12.75" customHeight="1">
      <c r="A481" s="72">
        <v>336</v>
      </c>
      <c r="B481" s="42" t="s">
        <v>766</v>
      </c>
      <c r="C481" s="124" t="s">
        <v>456</v>
      </c>
      <c r="D481" s="125"/>
      <c r="E481" s="19" t="s">
        <v>1183</v>
      </c>
      <c r="F481" s="20">
        <v>1</v>
      </c>
      <c r="G481" s="21">
        <v>6750</v>
      </c>
      <c r="H481" s="21">
        <f t="shared" si="16"/>
        <v>6750</v>
      </c>
    </row>
    <row r="482" spans="1:8" ht="38.25" customHeight="1">
      <c r="A482" s="72">
        <v>337</v>
      </c>
      <c r="B482" s="42" t="s">
        <v>767</v>
      </c>
      <c r="C482" s="124" t="s">
        <v>704</v>
      </c>
      <c r="D482" s="125"/>
      <c r="E482" s="19" t="s">
        <v>1183</v>
      </c>
      <c r="F482" s="20">
        <v>1</v>
      </c>
      <c r="G482" s="21">
        <v>2610</v>
      </c>
      <c r="H482" s="21">
        <f t="shared" si="16"/>
        <v>2610</v>
      </c>
    </row>
    <row r="483" spans="1:8" ht="25.5" customHeight="1">
      <c r="A483" s="72">
        <v>338</v>
      </c>
      <c r="B483" s="42" t="s">
        <v>768</v>
      </c>
      <c r="C483" s="124" t="s">
        <v>481</v>
      </c>
      <c r="D483" s="125"/>
      <c r="E483" s="19" t="s">
        <v>1183</v>
      </c>
      <c r="F483" s="20">
        <v>1</v>
      </c>
      <c r="G483" s="21">
        <v>1039.48</v>
      </c>
      <c r="H483" s="21">
        <f t="shared" si="16"/>
        <v>1039.48</v>
      </c>
    </row>
    <row r="484" spans="1:8" ht="12.75" customHeight="1">
      <c r="A484" s="72">
        <v>339</v>
      </c>
      <c r="B484" s="42" t="s">
        <v>769</v>
      </c>
      <c r="C484" s="124" t="s">
        <v>482</v>
      </c>
      <c r="D484" s="125"/>
      <c r="E484" s="19" t="s">
        <v>1183</v>
      </c>
      <c r="F484" s="20">
        <v>1</v>
      </c>
      <c r="G484" s="21">
        <v>810</v>
      </c>
      <c r="H484" s="21">
        <f t="shared" si="16"/>
        <v>810</v>
      </c>
    </row>
    <row r="485" spans="1:8" ht="12.75" customHeight="1">
      <c r="A485" s="72">
        <v>340</v>
      </c>
      <c r="B485" s="42" t="s">
        <v>770</v>
      </c>
      <c r="C485" s="124" t="s">
        <v>483</v>
      </c>
      <c r="D485" s="125"/>
      <c r="E485" s="19" t="s">
        <v>1183</v>
      </c>
      <c r="F485" s="20">
        <v>1</v>
      </c>
      <c r="G485" s="21">
        <v>600</v>
      </c>
      <c r="H485" s="21">
        <f t="shared" si="16"/>
        <v>600</v>
      </c>
    </row>
    <row r="486" spans="1:8" ht="12.75" customHeight="1">
      <c r="A486" s="72">
        <v>341</v>
      </c>
      <c r="B486" s="42" t="s">
        <v>771</v>
      </c>
      <c r="C486" s="124" t="s">
        <v>484</v>
      </c>
      <c r="D486" s="125"/>
      <c r="E486" s="19" t="s">
        <v>1183</v>
      </c>
      <c r="F486" s="20">
        <v>1</v>
      </c>
      <c r="G486" s="21">
        <v>300</v>
      </c>
      <c r="H486" s="21">
        <f t="shared" si="16"/>
        <v>300</v>
      </c>
    </row>
    <row r="487" spans="1:8" ht="25.5" customHeight="1">
      <c r="A487" s="72">
        <v>342</v>
      </c>
      <c r="B487" s="42" t="s">
        <v>772</v>
      </c>
      <c r="C487" s="124" t="s">
        <v>708</v>
      </c>
      <c r="D487" s="125"/>
      <c r="E487" s="19" t="s">
        <v>1183</v>
      </c>
      <c r="F487" s="20">
        <v>1</v>
      </c>
      <c r="G487" s="21">
        <v>645.5</v>
      </c>
      <c r="H487" s="21">
        <f t="shared" si="16"/>
        <v>645.5</v>
      </c>
    </row>
    <row r="488" spans="1:8" ht="25.5" customHeight="1">
      <c r="A488" s="72">
        <v>343</v>
      </c>
      <c r="B488" s="42" t="s">
        <v>773</v>
      </c>
      <c r="C488" s="124" t="s">
        <v>705</v>
      </c>
      <c r="D488" s="125"/>
      <c r="E488" s="19" t="s">
        <v>1183</v>
      </c>
      <c r="F488" s="20">
        <v>1</v>
      </c>
      <c r="G488" s="21">
        <v>2500.2</v>
      </c>
      <c r="H488" s="21">
        <f t="shared" si="16"/>
        <v>2500.2</v>
      </c>
    </row>
    <row r="489" spans="1:8" ht="12.75" customHeight="1">
      <c r="A489" s="72">
        <v>344</v>
      </c>
      <c r="B489" s="42" t="s">
        <v>774</v>
      </c>
      <c r="C489" s="124" t="s">
        <v>513</v>
      </c>
      <c r="D489" s="125"/>
      <c r="E489" s="19" t="s">
        <v>1183</v>
      </c>
      <c r="F489" s="20">
        <v>1</v>
      </c>
      <c r="G489" s="21">
        <v>700.66</v>
      </c>
      <c r="H489" s="21">
        <f t="shared" si="16"/>
        <v>700.66</v>
      </c>
    </row>
    <row r="490" spans="1:8" ht="42.75" customHeight="1">
      <c r="A490" s="72">
        <v>345</v>
      </c>
      <c r="B490" s="42" t="s">
        <v>775</v>
      </c>
      <c r="C490" s="124" t="s">
        <v>709</v>
      </c>
      <c r="D490" s="125"/>
      <c r="E490" s="19" t="s">
        <v>1183</v>
      </c>
      <c r="F490" s="20">
        <v>1</v>
      </c>
      <c r="G490" s="21">
        <v>3138.3</v>
      </c>
      <c r="H490" s="21">
        <f t="shared" si="16"/>
        <v>3138.3</v>
      </c>
    </row>
    <row r="491" spans="1:8" ht="25.5" customHeight="1">
      <c r="A491" s="72">
        <v>346</v>
      </c>
      <c r="B491" s="42" t="s">
        <v>776</v>
      </c>
      <c r="C491" s="124" t="s">
        <v>710</v>
      </c>
      <c r="D491" s="125"/>
      <c r="E491" s="19" t="s">
        <v>1183</v>
      </c>
      <c r="F491" s="20">
        <v>1</v>
      </c>
      <c r="G491" s="21">
        <v>30513.6</v>
      </c>
      <c r="H491" s="21">
        <f t="shared" si="16"/>
        <v>30513.6</v>
      </c>
    </row>
    <row r="492" spans="1:8" ht="41.25" customHeight="1">
      <c r="A492" s="72">
        <v>347</v>
      </c>
      <c r="B492" s="42" t="s">
        <v>1223</v>
      </c>
      <c r="C492" s="124" t="s">
        <v>711</v>
      </c>
      <c r="D492" s="125"/>
      <c r="E492" s="19" t="s">
        <v>1183</v>
      </c>
      <c r="F492" s="20">
        <v>1</v>
      </c>
      <c r="G492" s="21">
        <v>4104</v>
      </c>
      <c r="H492" s="21">
        <f t="shared" si="16"/>
        <v>4104</v>
      </c>
    </row>
    <row r="493" spans="1:8" ht="26.25" customHeight="1">
      <c r="A493" s="72">
        <v>348</v>
      </c>
      <c r="B493" s="42" t="s">
        <v>777</v>
      </c>
      <c r="C493" s="124" t="s">
        <v>712</v>
      </c>
      <c r="D493" s="125"/>
      <c r="E493" s="19" t="s">
        <v>1183</v>
      </c>
      <c r="F493" s="20">
        <v>1</v>
      </c>
      <c r="G493" s="21">
        <v>2304</v>
      </c>
      <c r="H493" s="21">
        <f>F493*G493</f>
        <v>2304</v>
      </c>
    </row>
    <row r="494" spans="1:8" ht="12.75" customHeight="1">
      <c r="A494" s="72">
        <v>349</v>
      </c>
      <c r="B494" s="42" t="s">
        <v>778</v>
      </c>
      <c r="C494" s="124" t="s">
        <v>485</v>
      </c>
      <c r="D494" s="125"/>
      <c r="E494" s="19" t="s">
        <v>1183</v>
      </c>
      <c r="F494" s="20">
        <v>1</v>
      </c>
      <c r="G494" s="21">
        <v>519.3</v>
      </c>
      <c r="H494" s="21">
        <f>F494*G494</f>
        <v>519.3</v>
      </c>
    </row>
    <row r="495" spans="1:8" ht="12.75" customHeight="1">
      <c r="A495" s="72">
        <v>350</v>
      </c>
      <c r="B495" s="42" t="s">
        <v>779</v>
      </c>
      <c r="C495" s="124" t="s">
        <v>706</v>
      </c>
      <c r="D495" s="125"/>
      <c r="E495" s="19" t="s">
        <v>1183</v>
      </c>
      <c r="F495" s="20">
        <v>1</v>
      </c>
      <c r="G495" s="21">
        <v>2345</v>
      </c>
      <c r="H495" s="21">
        <f>F495*G495</f>
        <v>2345</v>
      </c>
    </row>
    <row r="496" spans="1:8" ht="12.75">
      <c r="A496" s="86"/>
      <c r="B496" s="87"/>
      <c r="C496" s="115" t="s">
        <v>1250</v>
      </c>
      <c r="D496" s="116"/>
      <c r="E496" s="116"/>
      <c r="F496" s="116"/>
      <c r="G496" s="117"/>
      <c r="H496" s="88">
        <f>SUM(H429:H495)</f>
        <v>218317.2</v>
      </c>
    </row>
    <row r="497" spans="1:8" ht="12.75">
      <c r="A497" s="73"/>
      <c r="B497" s="59"/>
      <c r="C497" s="23"/>
      <c r="D497" s="56"/>
      <c r="E497" s="57"/>
      <c r="F497" s="58"/>
      <c r="H497" s="65"/>
    </row>
    <row r="498" spans="1:8" ht="12.75">
      <c r="A498" s="73"/>
      <c r="B498" s="59"/>
      <c r="C498" s="23"/>
      <c r="D498" s="56"/>
      <c r="E498" s="57"/>
      <c r="F498" s="58"/>
      <c r="H498" s="65"/>
    </row>
    <row r="499" spans="1:8" ht="12.75" customHeight="1">
      <c r="A499" s="73"/>
      <c r="B499" s="59"/>
      <c r="C499" s="23"/>
      <c r="D499" s="56"/>
      <c r="E499" s="57"/>
      <c r="F499" s="58"/>
      <c r="H499" s="65"/>
    </row>
    <row r="500" spans="1:8" ht="36" customHeight="1">
      <c r="A500" s="73"/>
      <c r="B500" s="59"/>
      <c r="C500" s="106" t="s">
        <v>1258</v>
      </c>
      <c r="D500" s="107"/>
      <c r="E500" s="107"/>
      <c r="F500" s="107"/>
      <c r="G500" s="107"/>
      <c r="H500" s="108"/>
    </row>
    <row r="501" spans="1:8" ht="12.75" customHeight="1">
      <c r="A501" s="73"/>
      <c r="B501" s="59"/>
      <c r="C501" s="23"/>
      <c r="D501" s="56"/>
      <c r="E501" s="57"/>
      <c r="F501" s="58"/>
      <c r="H501" s="65"/>
    </row>
    <row r="502" spans="1:8" ht="36" customHeight="1">
      <c r="A502" s="73"/>
      <c r="B502" s="59"/>
      <c r="C502" s="109" t="s">
        <v>1259</v>
      </c>
      <c r="D502" s="109"/>
      <c r="E502" s="109"/>
      <c r="F502" s="109"/>
      <c r="G502" s="109"/>
      <c r="H502" s="53">
        <f>H426</f>
        <v>0</v>
      </c>
    </row>
    <row r="503" spans="1:8" ht="36" customHeight="1">
      <c r="A503" s="73"/>
      <c r="B503" s="59"/>
      <c r="C503" s="109" t="s">
        <v>1260</v>
      </c>
      <c r="D503" s="109"/>
      <c r="E503" s="109"/>
      <c r="F503" s="109"/>
      <c r="G503" s="109"/>
      <c r="H503" s="61">
        <v>0</v>
      </c>
    </row>
    <row r="504" spans="1:8" ht="36" customHeight="1">
      <c r="A504" s="73"/>
      <c r="B504" s="59"/>
      <c r="C504" s="109" t="s">
        <v>1262</v>
      </c>
      <c r="D504" s="109"/>
      <c r="E504" s="109"/>
      <c r="F504" s="109"/>
      <c r="G504" s="109"/>
      <c r="H504" s="53">
        <f>SUM(H502:H503)</f>
        <v>0</v>
      </c>
    </row>
    <row r="505" spans="1:8" ht="36" customHeight="1">
      <c r="A505" s="73"/>
      <c r="B505" s="59"/>
      <c r="C505" s="109" t="s">
        <v>1251</v>
      </c>
      <c r="D505" s="109"/>
      <c r="E505" s="109"/>
      <c r="F505" s="109"/>
      <c r="G505" s="109"/>
      <c r="H505" s="53">
        <v>8496416.43</v>
      </c>
    </row>
    <row r="506" spans="1:8" ht="36" customHeight="1">
      <c r="A506" s="73"/>
      <c r="B506" s="59"/>
      <c r="C506" s="109" t="s">
        <v>1252</v>
      </c>
      <c r="D506" s="109"/>
      <c r="E506" s="109"/>
      <c r="F506" s="109"/>
      <c r="G506" s="109"/>
      <c r="H506" s="55">
        <f>1-(H504/H505)</f>
        <v>1</v>
      </c>
    </row>
    <row r="507" spans="1:8" ht="36" customHeight="1">
      <c r="A507" s="73"/>
      <c r="B507" s="59"/>
      <c r="C507" s="60" t="s">
        <v>1253</v>
      </c>
      <c r="D507" s="113"/>
      <c r="E507" s="113"/>
      <c r="F507" s="113"/>
      <c r="G507" s="113"/>
      <c r="H507" s="114"/>
    </row>
    <row r="508" spans="1:8" ht="36" customHeight="1">
      <c r="A508" s="73"/>
      <c r="B508" s="59"/>
      <c r="C508" s="110" t="s">
        <v>1254</v>
      </c>
      <c r="D508" s="111"/>
      <c r="E508" s="111"/>
      <c r="F508" s="111"/>
      <c r="G508" s="112"/>
      <c r="H508" s="62">
        <f>H496</f>
        <v>218317.2</v>
      </c>
    </row>
    <row r="509" spans="1:8" ht="36" customHeight="1">
      <c r="A509" s="73"/>
      <c r="B509" s="59"/>
      <c r="C509" s="110" t="s">
        <v>1261</v>
      </c>
      <c r="D509" s="111"/>
      <c r="E509" s="111"/>
      <c r="F509" s="111"/>
      <c r="G509" s="112"/>
      <c r="H509" s="62">
        <f>H504+H508</f>
        <v>218317.2</v>
      </c>
    </row>
    <row r="510" spans="1:8" ht="12.75">
      <c r="A510" s="73"/>
      <c r="B510" s="59"/>
      <c r="C510" s="23"/>
      <c r="D510" s="56"/>
      <c r="E510" s="57"/>
      <c r="F510" s="58"/>
      <c r="H510" s="65"/>
    </row>
    <row r="511" spans="1:8" ht="12.75">
      <c r="A511" s="73"/>
      <c r="B511" s="59"/>
      <c r="C511" s="23"/>
      <c r="D511" s="56"/>
      <c r="E511" s="57"/>
      <c r="F511" s="58"/>
      <c r="H511" s="65"/>
    </row>
    <row r="512" spans="1:8" ht="12.75">
      <c r="A512" s="73"/>
      <c r="B512" s="59"/>
      <c r="C512" s="63" t="s">
        <v>1263</v>
      </c>
      <c r="D512" s="56"/>
      <c r="E512" s="57"/>
      <c r="F512" s="58"/>
      <c r="H512" s="65"/>
    </row>
    <row r="513" spans="1:8" ht="12.75" customHeight="1">
      <c r="A513" s="73"/>
      <c r="B513" s="59"/>
      <c r="C513" s="23"/>
      <c r="D513" s="56"/>
      <c r="E513" s="57"/>
      <c r="F513" s="58"/>
      <c r="H513" s="65"/>
    </row>
    <row r="514" spans="1:8" s="54" customFormat="1" ht="24" customHeight="1">
      <c r="A514" s="74"/>
      <c r="B514" s="75"/>
      <c r="C514" s="105" t="s">
        <v>1255</v>
      </c>
      <c r="D514" s="105"/>
      <c r="E514" s="105"/>
      <c r="F514" s="105"/>
      <c r="G514" s="105"/>
      <c r="H514" s="76"/>
    </row>
    <row r="515" spans="1:8" s="54" customFormat="1" ht="12">
      <c r="A515" s="74"/>
      <c r="B515" s="75"/>
      <c r="C515" s="77"/>
      <c r="D515" s="77"/>
      <c r="E515" s="77"/>
      <c r="F515" s="77"/>
      <c r="G515" s="77"/>
      <c r="H515" s="76"/>
    </row>
    <row r="516" spans="1:8" s="54" customFormat="1" ht="24" customHeight="1">
      <c r="A516" s="74"/>
      <c r="B516" s="75"/>
      <c r="C516" s="105" t="s">
        <v>1256</v>
      </c>
      <c r="D516" s="105"/>
      <c r="E516" s="105"/>
      <c r="F516" s="105"/>
      <c r="G516" s="105"/>
      <c r="H516" s="76"/>
    </row>
    <row r="517" spans="1:8" s="54" customFormat="1" ht="12">
      <c r="A517" s="74"/>
      <c r="B517" s="75"/>
      <c r="C517" s="77"/>
      <c r="D517" s="77"/>
      <c r="E517" s="77"/>
      <c r="F517" s="77"/>
      <c r="G517" s="77"/>
      <c r="H517" s="76"/>
    </row>
    <row r="518" spans="1:8" s="54" customFormat="1" ht="24" customHeight="1">
      <c r="A518" s="74"/>
      <c r="B518" s="75"/>
      <c r="C518" s="105" t="s">
        <v>1257</v>
      </c>
      <c r="D518" s="105"/>
      <c r="E518" s="105"/>
      <c r="F518" s="105"/>
      <c r="G518" s="105"/>
      <c r="H518" s="76"/>
    </row>
    <row r="519" spans="1:8" s="54" customFormat="1" ht="12">
      <c r="A519" s="74"/>
      <c r="B519" s="75"/>
      <c r="C519" s="77"/>
      <c r="D519" s="77"/>
      <c r="E519" s="77"/>
      <c r="F519" s="77"/>
      <c r="G519" s="77"/>
      <c r="H519" s="76"/>
    </row>
    <row r="520" spans="1:8" s="54" customFormat="1" ht="24" customHeight="1">
      <c r="A520" s="74"/>
      <c r="B520" s="75"/>
      <c r="C520" s="105" t="s">
        <v>1257</v>
      </c>
      <c r="D520" s="105"/>
      <c r="E520" s="105"/>
      <c r="F520" s="105"/>
      <c r="G520" s="105"/>
      <c r="H520" s="76"/>
    </row>
    <row r="521" spans="1:8" s="54" customFormat="1" ht="12">
      <c r="A521" s="74"/>
      <c r="B521" s="75"/>
      <c r="C521" s="77"/>
      <c r="D521" s="77"/>
      <c r="E521" s="77"/>
      <c r="F521" s="77"/>
      <c r="G521" s="77"/>
      <c r="H521" s="76"/>
    </row>
    <row r="522" spans="1:8" s="54" customFormat="1" ht="24" customHeight="1">
      <c r="A522" s="74"/>
      <c r="B522" s="75"/>
      <c r="C522" s="105" t="s">
        <v>1257</v>
      </c>
      <c r="D522" s="105"/>
      <c r="E522" s="105"/>
      <c r="F522" s="105"/>
      <c r="G522" s="105"/>
      <c r="H522" s="76"/>
    </row>
    <row r="523" spans="1:8" s="54" customFormat="1" ht="12">
      <c r="A523" s="74"/>
      <c r="B523" s="75"/>
      <c r="C523" s="77"/>
      <c r="D523" s="77"/>
      <c r="E523" s="77"/>
      <c r="F523" s="77"/>
      <c r="G523" s="77"/>
      <c r="H523" s="76"/>
    </row>
    <row r="524" spans="1:8" s="54" customFormat="1" ht="24" customHeight="1">
      <c r="A524" s="74"/>
      <c r="B524" s="75"/>
      <c r="C524" s="105" t="s">
        <v>1257</v>
      </c>
      <c r="D524" s="105"/>
      <c r="E524" s="105"/>
      <c r="F524" s="105"/>
      <c r="G524" s="105"/>
      <c r="H524" s="76"/>
    </row>
    <row r="525" spans="1:8" s="54" customFormat="1" ht="12">
      <c r="A525" s="74"/>
      <c r="B525" s="75"/>
      <c r="C525" s="77"/>
      <c r="D525" s="77"/>
      <c r="E525" s="77"/>
      <c r="F525" s="77"/>
      <c r="G525" s="77"/>
      <c r="H525" s="76"/>
    </row>
    <row r="526" spans="1:8" s="54" customFormat="1" ht="24" customHeight="1">
      <c r="A526" s="74"/>
      <c r="B526" s="75"/>
      <c r="C526" s="105" t="s">
        <v>1257</v>
      </c>
      <c r="D526" s="105"/>
      <c r="E526" s="105"/>
      <c r="F526" s="105"/>
      <c r="G526" s="105"/>
      <c r="H526" s="76"/>
    </row>
    <row r="527" spans="1:8" ht="12.75">
      <c r="A527" s="78"/>
      <c r="B527" s="79"/>
      <c r="C527" s="80"/>
      <c r="D527" s="81"/>
      <c r="E527" s="82"/>
      <c r="F527" s="83"/>
      <c r="G527" s="84"/>
      <c r="H527" s="85"/>
    </row>
    <row r="529" spans="7:8" ht="12.75">
      <c r="G529" s="31"/>
      <c r="H529" s="32"/>
    </row>
  </sheetData>
  <sheetProtection password="CCEB" sheet="1"/>
  <mergeCells count="89">
    <mergeCell ref="C432:D432"/>
    <mergeCell ref="C7:D7"/>
    <mergeCell ref="C493:D493"/>
    <mergeCell ref="C492:D492"/>
    <mergeCell ref="C491:D491"/>
    <mergeCell ref="C490:D490"/>
    <mergeCell ref="C486:D486"/>
    <mergeCell ref="C485:D485"/>
    <mergeCell ref="C434:D434"/>
    <mergeCell ref="C435:D435"/>
    <mergeCell ref="C436:D436"/>
    <mergeCell ref="C437:D437"/>
    <mergeCell ref="C438:D438"/>
    <mergeCell ref="C439:D439"/>
    <mergeCell ref="C440:D440"/>
    <mergeCell ref="C441:D441"/>
    <mergeCell ref="C442:D442"/>
    <mergeCell ref="C443:D443"/>
    <mergeCell ref="C447:D447"/>
    <mergeCell ref="C444:D444"/>
    <mergeCell ref="C445:D445"/>
    <mergeCell ref="C446:D446"/>
    <mergeCell ref="C451:D451"/>
    <mergeCell ref="C452:D452"/>
    <mergeCell ref="C448:D448"/>
    <mergeCell ref="C449:D449"/>
    <mergeCell ref="C450:D450"/>
    <mergeCell ref="C457:D457"/>
    <mergeCell ref="C458:D458"/>
    <mergeCell ref="C459:D459"/>
    <mergeCell ref="C453:D453"/>
    <mergeCell ref="C454:D454"/>
    <mergeCell ref="C455:D455"/>
    <mergeCell ref="C456:D456"/>
    <mergeCell ref="C466:D466"/>
    <mergeCell ref="C467:D467"/>
    <mergeCell ref="C468:D468"/>
    <mergeCell ref="C460:D460"/>
    <mergeCell ref="C461:D461"/>
    <mergeCell ref="C463:D463"/>
    <mergeCell ref="C465:D465"/>
    <mergeCell ref="C464:D464"/>
    <mergeCell ref="C473:D473"/>
    <mergeCell ref="C474:D474"/>
    <mergeCell ref="C475:D475"/>
    <mergeCell ref="C469:D469"/>
    <mergeCell ref="C470:D470"/>
    <mergeCell ref="C471:D471"/>
    <mergeCell ref="C489:D489"/>
    <mergeCell ref="C487:D487"/>
    <mergeCell ref="C481:D481"/>
    <mergeCell ref="C483:D483"/>
    <mergeCell ref="C484:D484"/>
    <mergeCell ref="C480:D480"/>
    <mergeCell ref="C476:D476"/>
    <mergeCell ref="C80:D80"/>
    <mergeCell ref="C429:D429"/>
    <mergeCell ref="C430:D430"/>
    <mergeCell ref="C431:D431"/>
    <mergeCell ref="C479:D479"/>
    <mergeCell ref="C477:D477"/>
    <mergeCell ref="C478:D478"/>
    <mergeCell ref="C472:D472"/>
    <mergeCell ref="C496:G496"/>
    <mergeCell ref="A1:H1"/>
    <mergeCell ref="A3:H3"/>
    <mergeCell ref="C426:G426"/>
    <mergeCell ref="C495:D495"/>
    <mergeCell ref="C494:D494"/>
    <mergeCell ref="C433:D433"/>
    <mergeCell ref="C462:D462"/>
    <mergeCell ref="C482:D482"/>
    <mergeCell ref="C488:D488"/>
    <mergeCell ref="C520:G520"/>
    <mergeCell ref="D507:H507"/>
    <mergeCell ref="C522:G522"/>
    <mergeCell ref="C524:G524"/>
    <mergeCell ref="C509:G509"/>
    <mergeCell ref="C514:G514"/>
    <mergeCell ref="C526:G526"/>
    <mergeCell ref="C500:H500"/>
    <mergeCell ref="C502:G502"/>
    <mergeCell ref="C503:G503"/>
    <mergeCell ref="C504:G504"/>
    <mergeCell ref="C505:G505"/>
    <mergeCell ref="C506:G506"/>
    <mergeCell ref="C508:G508"/>
    <mergeCell ref="C516:G516"/>
    <mergeCell ref="C518:G518"/>
  </mergeCells>
  <printOptions horizontalCentered="1"/>
  <pageMargins left="0.11811023622047245" right="0.11811023622047245" top="0.5905511811023623" bottom="0.4724409448818898" header="0.2362204724409449" footer="0.1968503937007874"/>
  <pageSetup fitToHeight="0"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H529"/>
  <sheetViews>
    <sheetView zoomScale="130" zoomScaleNormal="130" zoomScaleSheetLayoutView="130" zoomScalePageLayoutView="0" workbookViewId="0" topLeftCell="A1">
      <selection activeCell="A2" sqref="A2"/>
    </sheetView>
  </sheetViews>
  <sheetFormatPr defaultColWidth="9.33203125" defaultRowHeight="12.75"/>
  <cols>
    <col min="1" max="1" width="5.33203125" style="22" customWidth="1"/>
    <col min="2" max="2" width="11.83203125" style="22" customWidth="1"/>
    <col min="3" max="3" width="29.83203125" style="1" customWidth="1"/>
    <col min="4" max="4" width="44" style="1" customWidth="1"/>
    <col min="5" max="5" width="15.5" style="24" customWidth="1"/>
    <col min="6" max="8" width="15.5" style="23" customWidth="1"/>
    <col min="9" max="16384" width="9.33203125" style="2" customWidth="1"/>
  </cols>
  <sheetData>
    <row r="1" spans="1:8" ht="60" customHeight="1">
      <c r="A1" s="118" t="s">
        <v>1547</v>
      </c>
      <c r="B1" s="119"/>
      <c r="C1" s="119"/>
      <c r="D1" s="119"/>
      <c r="E1" s="119"/>
      <c r="F1" s="119"/>
      <c r="G1" s="119"/>
      <c r="H1" s="120"/>
    </row>
    <row r="2" spans="1:8" ht="12.75">
      <c r="A2" s="64"/>
      <c r="H2" s="65"/>
    </row>
    <row r="3" spans="1:8" ht="36" customHeight="1">
      <c r="A3" s="121" t="s">
        <v>454</v>
      </c>
      <c r="B3" s="122"/>
      <c r="C3" s="122"/>
      <c r="D3" s="122"/>
      <c r="E3" s="122"/>
      <c r="F3" s="122"/>
      <c r="G3" s="122"/>
      <c r="H3" s="123"/>
    </row>
    <row r="4" spans="1:8" ht="12.75">
      <c r="A4" s="64"/>
      <c r="H4" s="65"/>
    </row>
    <row r="5" spans="1:8" ht="25.5" customHeight="1">
      <c r="A5" s="33" t="s">
        <v>1548</v>
      </c>
      <c r="B5" s="34"/>
      <c r="C5" s="104">
        <v>6177162357</v>
      </c>
      <c r="D5" s="35"/>
      <c r="H5" s="65"/>
    </row>
    <row r="6" spans="1:8" ht="12.75">
      <c r="A6" s="64"/>
      <c r="H6" s="65"/>
    </row>
    <row r="7" spans="1:8" ht="36">
      <c r="A7" s="36" t="s">
        <v>1549</v>
      </c>
      <c r="B7" s="36" t="s">
        <v>1550</v>
      </c>
      <c r="C7" s="128" t="s">
        <v>1551</v>
      </c>
      <c r="D7" s="129"/>
      <c r="E7" s="37" t="s">
        <v>1552</v>
      </c>
      <c r="F7" s="37" t="s">
        <v>1553</v>
      </c>
      <c r="G7" s="37" t="s">
        <v>1554</v>
      </c>
      <c r="H7" s="37" t="s">
        <v>1555</v>
      </c>
    </row>
    <row r="8" spans="1:8" ht="12.75">
      <c r="A8" s="66"/>
      <c r="B8" s="38"/>
      <c r="C8" s="25"/>
      <c r="D8" s="26"/>
      <c r="E8" s="5"/>
      <c r="F8" s="14"/>
      <c r="G8" s="10"/>
      <c r="H8" s="67"/>
    </row>
    <row r="9" spans="1:8" ht="12.75">
      <c r="A9" s="68"/>
      <c r="B9" s="68" t="s">
        <v>509</v>
      </c>
      <c r="C9" s="27" t="s">
        <v>1568</v>
      </c>
      <c r="D9" s="7"/>
      <c r="E9" s="6"/>
      <c r="F9" s="15"/>
      <c r="G9" s="3"/>
      <c r="H9" s="3"/>
    </row>
    <row r="10" spans="1:8" ht="12.75">
      <c r="A10" s="69" t="s">
        <v>1264</v>
      </c>
      <c r="B10" s="69" t="s">
        <v>525</v>
      </c>
      <c r="C10" s="11" t="s">
        <v>1570</v>
      </c>
      <c r="D10" s="7"/>
      <c r="E10" s="6" t="s">
        <v>517</v>
      </c>
      <c r="F10" s="17">
        <v>200</v>
      </c>
      <c r="G10" s="99">
        <v>0</v>
      </c>
      <c r="H10" s="4">
        <f>G10*F10</f>
        <v>0</v>
      </c>
    </row>
    <row r="11" spans="1:8" ht="12.75">
      <c r="A11" s="69" t="s">
        <v>1265</v>
      </c>
      <c r="B11" s="69" t="s">
        <v>527</v>
      </c>
      <c r="C11" s="11" t="s">
        <v>1571</v>
      </c>
      <c r="D11" s="7"/>
      <c r="E11" s="6" t="s">
        <v>517</v>
      </c>
      <c r="F11" s="17">
        <v>200</v>
      </c>
      <c r="G11" s="99">
        <v>0</v>
      </c>
      <c r="H11" s="4">
        <f>G11*F11</f>
        <v>0</v>
      </c>
    </row>
    <row r="12" spans="1:8" ht="12.75">
      <c r="A12" s="69"/>
      <c r="B12" s="69"/>
      <c r="C12" s="94" t="s">
        <v>1569</v>
      </c>
      <c r="D12" s="95"/>
      <c r="E12" s="95"/>
      <c r="F12" s="95"/>
      <c r="G12" s="100"/>
      <c r="H12" s="70">
        <f>SUM(H10:H11)</f>
        <v>0</v>
      </c>
    </row>
    <row r="13" spans="1:8" ht="12.75">
      <c r="A13" s="69"/>
      <c r="B13" s="69"/>
      <c r="C13" s="11"/>
      <c r="D13" s="7"/>
      <c r="E13" s="6"/>
      <c r="F13" s="16"/>
      <c r="G13" s="101"/>
      <c r="H13" s="3"/>
    </row>
    <row r="14" spans="1:8" ht="12.75">
      <c r="A14" s="68"/>
      <c r="B14" s="68" t="s">
        <v>529</v>
      </c>
      <c r="C14" s="27" t="s">
        <v>1572</v>
      </c>
      <c r="D14" s="7"/>
      <c r="E14" s="6"/>
      <c r="F14" s="16"/>
      <c r="G14" s="101"/>
      <c r="H14" s="3"/>
    </row>
    <row r="15" spans="1:8" ht="12.75">
      <c r="A15" s="71"/>
      <c r="B15" s="71" t="s">
        <v>663</v>
      </c>
      <c r="C15" s="28" t="s">
        <v>1573</v>
      </c>
      <c r="D15" s="7"/>
      <c r="E15" s="6"/>
      <c r="F15" s="16"/>
      <c r="G15" s="101"/>
      <c r="H15" s="3"/>
    </row>
    <row r="16" spans="1:8" ht="12.75">
      <c r="A16" s="69"/>
      <c r="B16" s="69" t="s">
        <v>531</v>
      </c>
      <c r="C16" s="11" t="s">
        <v>1574</v>
      </c>
      <c r="D16" s="7"/>
      <c r="E16" s="6"/>
      <c r="F16" s="16"/>
      <c r="G16" s="99"/>
      <c r="H16" s="4"/>
    </row>
    <row r="17" spans="1:8" ht="12.75">
      <c r="A17" s="69" t="s">
        <v>1266</v>
      </c>
      <c r="B17" s="69"/>
      <c r="C17" s="11"/>
      <c r="D17" s="7" t="s">
        <v>1575</v>
      </c>
      <c r="E17" s="6" t="s">
        <v>534</v>
      </c>
      <c r="F17" s="18">
        <v>77.1</v>
      </c>
      <c r="G17" s="99">
        <v>0</v>
      </c>
      <c r="H17" s="4">
        <f>G17*F17</f>
        <v>0</v>
      </c>
    </row>
    <row r="18" spans="1:8" ht="12.75">
      <c r="A18" s="71"/>
      <c r="B18" s="71" t="s">
        <v>666</v>
      </c>
      <c r="C18" s="13" t="s">
        <v>1576</v>
      </c>
      <c r="D18" s="7"/>
      <c r="E18" s="6"/>
      <c r="F18" s="18"/>
      <c r="G18" s="99"/>
      <c r="H18" s="4"/>
    </row>
    <row r="19" spans="1:8" ht="12.75">
      <c r="A19" s="69"/>
      <c r="B19" s="69" t="s">
        <v>535</v>
      </c>
      <c r="C19" s="11" t="s">
        <v>1577</v>
      </c>
      <c r="D19" s="7"/>
      <c r="E19" s="6"/>
      <c r="F19" s="16"/>
      <c r="G19" s="101"/>
      <c r="H19" s="3"/>
    </row>
    <row r="20" spans="1:8" ht="12.75">
      <c r="A20" s="69" t="s">
        <v>1267</v>
      </c>
      <c r="B20" s="69"/>
      <c r="C20" s="11"/>
      <c r="D20" s="7" t="s">
        <v>1578</v>
      </c>
      <c r="E20" s="6" t="s">
        <v>585</v>
      </c>
      <c r="F20" s="17">
        <v>28.54</v>
      </c>
      <c r="G20" s="99">
        <v>0</v>
      </c>
      <c r="H20" s="4">
        <f>G20*F20</f>
        <v>0</v>
      </c>
    </row>
    <row r="21" spans="1:8" ht="12.75">
      <c r="A21" s="69"/>
      <c r="B21" s="69" t="s">
        <v>538</v>
      </c>
      <c r="C21" s="11" t="s">
        <v>1579</v>
      </c>
      <c r="D21" s="7"/>
      <c r="E21" s="6"/>
      <c r="F21" s="16"/>
      <c r="G21" s="101"/>
      <c r="H21" s="3"/>
    </row>
    <row r="22" spans="1:8" ht="12.75">
      <c r="A22" s="69" t="s">
        <v>1268</v>
      </c>
      <c r="B22" s="69"/>
      <c r="C22" s="11"/>
      <c r="D22" s="7" t="s">
        <v>1580</v>
      </c>
      <c r="E22" s="6" t="s">
        <v>534</v>
      </c>
      <c r="F22" s="18">
        <v>31.4</v>
      </c>
      <c r="G22" s="99">
        <v>0</v>
      </c>
      <c r="H22" s="4">
        <f>G22*F22</f>
        <v>0</v>
      </c>
    </row>
    <row r="23" spans="1:8" ht="12.75">
      <c r="A23" s="71"/>
      <c r="B23" s="71" t="s">
        <v>667</v>
      </c>
      <c r="C23" s="13" t="s">
        <v>1581</v>
      </c>
      <c r="D23" s="7"/>
      <c r="E23" s="6"/>
      <c r="F23" s="18"/>
      <c r="G23" s="99"/>
      <c r="H23" s="4"/>
    </row>
    <row r="24" spans="1:8" ht="12.75">
      <c r="A24" s="69"/>
      <c r="B24" s="69" t="s">
        <v>541</v>
      </c>
      <c r="C24" s="11" t="s">
        <v>1582</v>
      </c>
      <c r="D24" s="7"/>
      <c r="E24" s="6"/>
      <c r="F24" s="16"/>
      <c r="G24" s="101"/>
      <c r="H24" s="3"/>
    </row>
    <row r="25" spans="1:8" ht="12.75">
      <c r="A25" s="69" t="s">
        <v>1269</v>
      </c>
      <c r="B25" s="69"/>
      <c r="C25" s="11"/>
      <c r="D25" s="7" t="s">
        <v>1583</v>
      </c>
      <c r="E25" s="6" t="s">
        <v>519</v>
      </c>
      <c r="F25" s="17">
        <v>1570</v>
      </c>
      <c r="G25" s="99">
        <v>0</v>
      </c>
      <c r="H25" s="4">
        <f>G25*F25</f>
        <v>0</v>
      </c>
    </row>
    <row r="26" spans="1:8" ht="12.75">
      <c r="A26" s="71"/>
      <c r="B26" s="71" t="s">
        <v>669</v>
      </c>
      <c r="C26" s="13" t="s">
        <v>1584</v>
      </c>
      <c r="D26" s="7"/>
      <c r="E26" s="6"/>
      <c r="F26" s="16"/>
      <c r="G26" s="99"/>
      <c r="H26" s="4"/>
    </row>
    <row r="27" spans="1:8" ht="12.75">
      <c r="A27" s="69" t="s">
        <v>1270</v>
      </c>
      <c r="B27" s="69" t="s">
        <v>554</v>
      </c>
      <c r="C27" s="11" t="s">
        <v>1585</v>
      </c>
      <c r="D27" s="7"/>
      <c r="E27" s="6" t="s">
        <v>585</v>
      </c>
      <c r="F27" s="17">
        <v>132</v>
      </c>
      <c r="G27" s="99">
        <v>0</v>
      </c>
      <c r="H27" s="4">
        <f>G27*F27</f>
        <v>0</v>
      </c>
    </row>
    <row r="28" spans="1:8" ht="12.75">
      <c r="A28" s="69"/>
      <c r="B28" s="69"/>
      <c r="C28" s="103" t="s">
        <v>375</v>
      </c>
      <c r="D28" s="95"/>
      <c r="E28" s="95"/>
      <c r="F28" s="95"/>
      <c r="G28" s="100"/>
      <c r="H28" s="70">
        <f>SUM(H17:H27)</f>
        <v>0</v>
      </c>
    </row>
    <row r="29" spans="1:8" ht="12.75">
      <c r="A29" s="69"/>
      <c r="B29" s="69"/>
      <c r="C29" s="11"/>
      <c r="D29" s="7"/>
      <c r="E29" s="6"/>
      <c r="F29" s="18"/>
      <c r="G29" s="101"/>
      <c r="H29" s="3"/>
    </row>
    <row r="30" spans="1:8" ht="12.75">
      <c r="A30" s="68"/>
      <c r="B30" s="68" t="s">
        <v>544</v>
      </c>
      <c r="C30" s="27" t="s">
        <v>1586</v>
      </c>
      <c r="D30" s="7"/>
      <c r="E30" s="6"/>
      <c r="F30" s="18"/>
      <c r="G30" s="101"/>
      <c r="H30" s="3"/>
    </row>
    <row r="31" spans="1:8" ht="12.75">
      <c r="A31" s="71"/>
      <c r="B31" s="71" t="s">
        <v>670</v>
      </c>
      <c r="C31" s="13" t="s">
        <v>1587</v>
      </c>
      <c r="D31" s="7"/>
      <c r="E31" s="6"/>
      <c r="F31" s="17"/>
      <c r="G31" s="99"/>
      <c r="H31" s="4"/>
    </row>
    <row r="32" spans="1:8" ht="12.75">
      <c r="A32" s="69"/>
      <c r="B32" s="69" t="s">
        <v>555</v>
      </c>
      <c r="C32" s="11" t="s">
        <v>1588</v>
      </c>
      <c r="D32" s="7"/>
      <c r="E32" s="6"/>
      <c r="F32" s="16"/>
      <c r="G32" s="99"/>
      <c r="H32" s="4"/>
    </row>
    <row r="33" spans="1:8" ht="12.75">
      <c r="A33" s="69" t="s">
        <v>1271</v>
      </c>
      <c r="B33" s="69"/>
      <c r="C33" s="11"/>
      <c r="D33" s="7" t="s">
        <v>1589</v>
      </c>
      <c r="E33" s="6" t="s">
        <v>585</v>
      </c>
      <c r="F33" s="17">
        <v>46</v>
      </c>
      <c r="G33" s="99">
        <v>0</v>
      </c>
      <c r="H33" s="4">
        <f>G33*F33</f>
        <v>0</v>
      </c>
    </row>
    <row r="34" spans="1:8" ht="12.75">
      <c r="A34" s="71"/>
      <c r="B34" s="71" t="s">
        <v>1173</v>
      </c>
      <c r="C34" s="13" t="s">
        <v>0</v>
      </c>
      <c r="D34" s="7"/>
      <c r="E34" s="6"/>
      <c r="F34" s="16"/>
      <c r="G34" s="99"/>
      <c r="H34" s="4"/>
    </row>
    <row r="35" spans="1:8" ht="12.75">
      <c r="A35" s="69"/>
      <c r="B35" s="69" t="s">
        <v>1175</v>
      </c>
      <c r="C35" s="11" t="s">
        <v>1</v>
      </c>
      <c r="D35" s="7"/>
      <c r="E35" s="6"/>
      <c r="F35" s="16"/>
      <c r="G35" s="99"/>
      <c r="H35" s="4"/>
    </row>
    <row r="36" spans="1:8" ht="12.75">
      <c r="A36" s="69" t="s">
        <v>1272</v>
      </c>
      <c r="B36" s="69"/>
      <c r="C36" s="11"/>
      <c r="D36" s="7" t="s">
        <v>2</v>
      </c>
      <c r="E36" s="6" t="s">
        <v>585</v>
      </c>
      <c r="F36" s="17">
        <v>19.8</v>
      </c>
      <c r="G36" s="99">
        <v>0</v>
      </c>
      <c r="H36" s="4">
        <f>G36*F36</f>
        <v>0</v>
      </c>
    </row>
    <row r="37" spans="1:8" ht="12.75">
      <c r="A37" s="71"/>
      <c r="B37" s="71" t="s">
        <v>672</v>
      </c>
      <c r="C37" s="13" t="s">
        <v>3</v>
      </c>
      <c r="D37" s="7"/>
      <c r="E37" s="6"/>
      <c r="F37" s="17"/>
      <c r="G37" s="99"/>
      <c r="H37" s="4"/>
    </row>
    <row r="38" spans="1:8" ht="12.75">
      <c r="A38" s="69"/>
      <c r="B38" s="69" t="s">
        <v>549</v>
      </c>
      <c r="C38" s="11" t="s">
        <v>4</v>
      </c>
      <c r="D38" s="7"/>
      <c r="E38" s="6"/>
      <c r="F38" s="16"/>
      <c r="G38" s="99"/>
      <c r="H38" s="4"/>
    </row>
    <row r="39" spans="1:8" ht="12.75">
      <c r="A39" s="69" t="s">
        <v>1273</v>
      </c>
      <c r="B39" s="69"/>
      <c r="C39" s="11"/>
      <c r="D39" s="7" t="s">
        <v>5</v>
      </c>
      <c r="E39" s="6" t="s">
        <v>6</v>
      </c>
      <c r="F39" s="16">
        <v>8</v>
      </c>
      <c r="G39" s="99">
        <v>0</v>
      </c>
      <c r="H39" s="4">
        <f>G39*F39</f>
        <v>0</v>
      </c>
    </row>
    <row r="40" spans="1:8" ht="12.75">
      <c r="A40" s="69"/>
      <c r="B40" s="69" t="s">
        <v>547</v>
      </c>
      <c r="C40" s="11" t="s">
        <v>7</v>
      </c>
      <c r="D40" s="7"/>
      <c r="E40" s="6"/>
      <c r="F40" s="16"/>
      <c r="G40" s="99"/>
      <c r="H40" s="4"/>
    </row>
    <row r="41" spans="1:8" ht="12.75">
      <c r="A41" s="69" t="s">
        <v>1274</v>
      </c>
      <c r="B41" s="69"/>
      <c r="C41" s="11"/>
      <c r="D41" s="7" t="s">
        <v>8</v>
      </c>
      <c r="E41" s="6" t="s">
        <v>6</v>
      </c>
      <c r="F41" s="16">
        <v>46</v>
      </c>
      <c r="G41" s="99">
        <v>0</v>
      </c>
      <c r="H41" s="4">
        <f>G41*F41</f>
        <v>0</v>
      </c>
    </row>
    <row r="42" spans="1:8" ht="12.75">
      <c r="A42" s="69" t="s">
        <v>1275</v>
      </c>
      <c r="B42" s="69"/>
      <c r="C42" s="11"/>
      <c r="D42" s="7" t="s">
        <v>9</v>
      </c>
      <c r="E42" s="6" t="s">
        <v>6</v>
      </c>
      <c r="F42" s="16">
        <v>16</v>
      </c>
      <c r="G42" s="99">
        <v>0</v>
      </c>
      <c r="H42" s="4">
        <f>G42*F42</f>
        <v>0</v>
      </c>
    </row>
    <row r="43" spans="1:8" ht="12.75">
      <c r="A43" s="69"/>
      <c r="B43" s="69" t="s">
        <v>551</v>
      </c>
      <c r="C43" s="11" t="s">
        <v>10</v>
      </c>
      <c r="D43" s="7"/>
      <c r="E43" s="6"/>
      <c r="F43" s="16"/>
      <c r="G43" s="101"/>
      <c r="H43" s="3"/>
    </row>
    <row r="44" spans="1:8" ht="12.75">
      <c r="A44" s="69" t="s">
        <v>1276</v>
      </c>
      <c r="B44" s="69"/>
      <c r="C44" s="11"/>
      <c r="D44" s="7" t="s">
        <v>11</v>
      </c>
      <c r="E44" s="6" t="s">
        <v>6</v>
      </c>
      <c r="F44" s="16">
        <v>23</v>
      </c>
      <c r="G44" s="99">
        <v>0</v>
      </c>
      <c r="H44" s="4">
        <f>G44*F44</f>
        <v>0</v>
      </c>
    </row>
    <row r="45" spans="1:8" ht="12.75">
      <c r="A45" s="71"/>
      <c r="B45" s="71" t="s">
        <v>1169</v>
      </c>
      <c r="C45" s="13" t="s">
        <v>12</v>
      </c>
      <c r="D45" s="7"/>
      <c r="E45" s="6"/>
      <c r="F45" s="16"/>
      <c r="G45" s="99"/>
      <c r="H45" s="4"/>
    </row>
    <row r="46" spans="1:8" ht="12.75">
      <c r="A46" s="69" t="s">
        <v>1277</v>
      </c>
      <c r="B46" s="69" t="s">
        <v>1171</v>
      </c>
      <c r="C46" s="11" t="s">
        <v>13</v>
      </c>
      <c r="D46" s="7"/>
      <c r="E46" s="6" t="s">
        <v>519</v>
      </c>
      <c r="F46" s="17">
        <v>1200</v>
      </c>
      <c r="G46" s="99">
        <v>0</v>
      </c>
      <c r="H46" s="4">
        <f>G46*F46</f>
        <v>0</v>
      </c>
    </row>
    <row r="47" spans="1:8" ht="12.75">
      <c r="A47" s="71"/>
      <c r="B47" s="71" t="s">
        <v>674</v>
      </c>
      <c r="C47" s="13" t="s">
        <v>14</v>
      </c>
      <c r="D47" s="7"/>
      <c r="E47" s="6"/>
      <c r="F47" s="16"/>
      <c r="G47" s="99"/>
      <c r="H47" s="4"/>
    </row>
    <row r="48" spans="1:8" ht="12.75">
      <c r="A48" s="69"/>
      <c r="B48" s="69" t="s">
        <v>558</v>
      </c>
      <c r="C48" s="11" t="s">
        <v>15</v>
      </c>
      <c r="D48" s="7"/>
      <c r="E48" s="6"/>
      <c r="F48" s="16"/>
      <c r="G48" s="99"/>
      <c r="H48" s="4"/>
    </row>
    <row r="49" spans="1:8" ht="12.75">
      <c r="A49" s="69" t="s">
        <v>1278</v>
      </c>
      <c r="B49" s="69"/>
      <c r="C49" s="11"/>
      <c r="D49" s="7" t="s">
        <v>16</v>
      </c>
      <c r="E49" s="6" t="s">
        <v>6</v>
      </c>
      <c r="F49" s="16">
        <v>62</v>
      </c>
      <c r="G49" s="99">
        <v>0</v>
      </c>
      <c r="H49" s="4">
        <f>G49*F49</f>
        <v>0</v>
      </c>
    </row>
    <row r="50" spans="1:8" ht="12.75">
      <c r="A50" s="69"/>
      <c r="B50" s="69" t="s">
        <v>561</v>
      </c>
      <c r="C50" s="11" t="s">
        <v>17</v>
      </c>
      <c r="D50" s="7"/>
      <c r="E50" s="6"/>
      <c r="F50" s="16"/>
      <c r="G50" s="101"/>
      <c r="H50" s="3"/>
    </row>
    <row r="51" spans="1:8" ht="12.75">
      <c r="A51" s="69" t="s">
        <v>1279</v>
      </c>
      <c r="B51" s="69"/>
      <c r="C51" s="11"/>
      <c r="D51" s="7" t="s">
        <v>18</v>
      </c>
      <c r="E51" s="6" t="s">
        <v>6</v>
      </c>
      <c r="F51" s="16">
        <v>16</v>
      </c>
      <c r="G51" s="99">
        <v>0</v>
      </c>
      <c r="H51" s="4">
        <f>G51*F51</f>
        <v>0</v>
      </c>
    </row>
    <row r="52" spans="1:8" ht="12.75">
      <c r="A52" s="71"/>
      <c r="B52" s="71" t="s">
        <v>677</v>
      </c>
      <c r="C52" s="13" t="s">
        <v>19</v>
      </c>
      <c r="D52" s="7"/>
      <c r="E52" s="6"/>
      <c r="F52" s="16"/>
      <c r="G52" s="99"/>
      <c r="H52" s="4"/>
    </row>
    <row r="53" spans="1:8" ht="12.75">
      <c r="A53" s="69" t="s">
        <v>1280</v>
      </c>
      <c r="B53" s="69" t="s">
        <v>564</v>
      </c>
      <c r="C53" s="11" t="s">
        <v>20</v>
      </c>
      <c r="D53" s="7"/>
      <c r="E53" s="6" t="s">
        <v>585</v>
      </c>
      <c r="F53" s="17">
        <v>95.9</v>
      </c>
      <c r="G53" s="99">
        <v>0</v>
      </c>
      <c r="H53" s="4">
        <f>G53*F53</f>
        <v>0</v>
      </c>
    </row>
    <row r="54" spans="1:8" ht="12.75">
      <c r="A54" s="69" t="s">
        <v>1281</v>
      </c>
      <c r="B54" s="69" t="s">
        <v>660</v>
      </c>
      <c r="C54" s="11" t="s">
        <v>21</v>
      </c>
      <c r="D54" s="7"/>
      <c r="E54" s="6" t="s">
        <v>585</v>
      </c>
      <c r="F54" s="17">
        <v>168</v>
      </c>
      <c r="G54" s="99">
        <v>0</v>
      </c>
      <c r="H54" s="4">
        <f>G54*F54</f>
        <v>0</v>
      </c>
    </row>
    <row r="55" spans="1:8" ht="12.75">
      <c r="A55" s="69" t="s">
        <v>1282</v>
      </c>
      <c r="B55" s="69" t="s">
        <v>661</v>
      </c>
      <c r="C55" s="11" t="s">
        <v>22</v>
      </c>
      <c r="D55" s="7"/>
      <c r="E55" s="6" t="s">
        <v>585</v>
      </c>
      <c r="F55" s="17">
        <v>193</v>
      </c>
      <c r="G55" s="99">
        <v>0</v>
      </c>
      <c r="H55" s="4">
        <f>G55*F55</f>
        <v>0</v>
      </c>
    </row>
    <row r="56" spans="1:8" ht="12.75">
      <c r="A56" s="71"/>
      <c r="B56" s="71" t="s">
        <v>678</v>
      </c>
      <c r="C56" s="13" t="s">
        <v>23</v>
      </c>
      <c r="D56" s="7"/>
      <c r="E56" s="6"/>
      <c r="F56" s="17"/>
      <c r="G56" s="101"/>
      <c r="H56" s="4"/>
    </row>
    <row r="57" spans="1:8" ht="12.75">
      <c r="A57" s="69" t="s">
        <v>1283</v>
      </c>
      <c r="B57" s="69" t="s">
        <v>655</v>
      </c>
      <c r="C57" s="11" t="s">
        <v>24</v>
      </c>
      <c r="D57" s="7"/>
      <c r="E57" s="6" t="s">
        <v>6</v>
      </c>
      <c r="F57" s="16">
        <v>2</v>
      </c>
      <c r="G57" s="99">
        <v>0</v>
      </c>
      <c r="H57" s="4">
        <f>G57*F57</f>
        <v>0</v>
      </c>
    </row>
    <row r="58" spans="1:8" ht="12.75">
      <c r="A58" s="71"/>
      <c r="B58" s="71" t="s">
        <v>793</v>
      </c>
      <c r="C58" s="11"/>
      <c r="D58" s="7"/>
      <c r="E58" s="6"/>
      <c r="F58" s="16"/>
      <c r="G58" s="99"/>
      <c r="H58" s="4"/>
    </row>
    <row r="59" spans="1:8" ht="12.75">
      <c r="A59" s="69" t="s">
        <v>1284</v>
      </c>
      <c r="B59" s="69" t="s">
        <v>659</v>
      </c>
      <c r="C59" s="11" t="s">
        <v>25</v>
      </c>
      <c r="D59" s="7"/>
      <c r="E59" s="6" t="s">
        <v>518</v>
      </c>
      <c r="F59" s="17">
        <v>1995</v>
      </c>
      <c r="G59" s="99">
        <v>0</v>
      </c>
      <c r="H59" s="4">
        <f>G59*F59</f>
        <v>0</v>
      </c>
    </row>
    <row r="60" spans="1:8" ht="12.75">
      <c r="A60" s="69"/>
      <c r="B60" s="69"/>
      <c r="C60" s="103" t="s">
        <v>376</v>
      </c>
      <c r="D60" s="95"/>
      <c r="E60" s="95"/>
      <c r="F60" s="95"/>
      <c r="G60" s="100"/>
      <c r="H60" s="70">
        <f>SUM(H33:H59)</f>
        <v>0</v>
      </c>
    </row>
    <row r="61" spans="1:8" ht="12.75">
      <c r="A61" s="69"/>
      <c r="B61" s="69"/>
      <c r="C61" s="11"/>
      <c r="D61" s="7"/>
      <c r="E61" s="6"/>
      <c r="F61" s="16"/>
      <c r="G61" s="101"/>
      <c r="H61" s="3"/>
    </row>
    <row r="62" spans="1:8" ht="12.75">
      <c r="A62" s="68"/>
      <c r="B62" s="68" t="s">
        <v>865</v>
      </c>
      <c r="C62" s="27" t="s">
        <v>26</v>
      </c>
      <c r="D62" s="7"/>
      <c r="E62" s="6"/>
      <c r="F62" s="16"/>
      <c r="G62" s="101"/>
      <c r="H62" s="3"/>
    </row>
    <row r="63" spans="1:8" ht="12.75">
      <c r="A63" s="71"/>
      <c r="B63" s="71" t="s">
        <v>864</v>
      </c>
      <c r="C63" s="13" t="s">
        <v>27</v>
      </c>
      <c r="D63" s="7"/>
      <c r="E63" s="6"/>
      <c r="F63" s="16"/>
      <c r="G63" s="101"/>
      <c r="H63" s="3"/>
    </row>
    <row r="64" spans="1:8" ht="12.75">
      <c r="A64" s="69" t="s">
        <v>1285</v>
      </c>
      <c r="B64" s="69" t="s">
        <v>868</v>
      </c>
      <c r="C64" s="11" t="s">
        <v>28</v>
      </c>
      <c r="D64" s="7"/>
      <c r="E64" s="6"/>
      <c r="F64" s="16"/>
      <c r="G64" s="101"/>
      <c r="H64" s="3"/>
    </row>
    <row r="65" spans="1:8" ht="12.75">
      <c r="A65" s="69"/>
      <c r="B65" s="69"/>
      <c r="C65" s="11"/>
      <c r="D65" s="7" t="s">
        <v>29</v>
      </c>
      <c r="E65" s="6" t="s">
        <v>6</v>
      </c>
      <c r="F65" s="16">
        <v>58</v>
      </c>
      <c r="G65" s="99">
        <v>0</v>
      </c>
      <c r="H65" s="4">
        <f>G65*F65</f>
        <v>0</v>
      </c>
    </row>
    <row r="66" spans="1:8" ht="12.75">
      <c r="A66" s="71"/>
      <c r="B66" s="71" t="s">
        <v>1228</v>
      </c>
      <c r="C66" s="13" t="s">
        <v>30</v>
      </c>
      <c r="D66" s="7"/>
      <c r="E66" s="6"/>
      <c r="F66" s="16"/>
      <c r="G66" s="99"/>
      <c r="H66" s="4"/>
    </row>
    <row r="67" spans="1:8" ht="12.75">
      <c r="A67" s="69" t="s">
        <v>1286</v>
      </c>
      <c r="B67" s="69" t="s">
        <v>1230</v>
      </c>
      <c r="C67" s="11" t="s">
        <v>31</v>
      </c>
      <c r="D67" s="7"/>
      <c r="E67" s="6" t="s">
        <v>6</v>
      </c>
      <c r="F67" s="16">
        <v>10</v>
      </c>
      <c r="G67" s="99">
        <v>0</v>
      </c>
      <c r="H67" s="4">
        <f>G67*F67</f>
        <v>0</v>
      </c>
    </row>
    <row r="68" spans="1:8" ht="12.75">
      <c r="A68" s="69"/>
      <c r="B68" s="69"/>
      <c r="C68" s="94" t="s">
        <v>452</v>
      </c>
      <c r="D68" s="95"/>
      <c r="E68" s="95"/>
      <c r="F68" s="95"/>
      <c r="G68" s="100"/>
      <c r="H68" s="70">
        <f>SUM(H65:H67)</f>
        <v>0</v>
      </c>
    </row>
    <row r="69" spans="1:8" ht="12.75">
      <c r="A69" s="69"/>
      <c r="B69" s="69"/>
      <c r="C69" s="11"/>
      <c r="D69" s="89"/>
      <c r="E69" s="6"/>
      <c r="F69" s="16"/>
      <c r="G69" s="99"/>
      <c r="H69" s="4"/>
    </row>
    <row r="70" spans="1:8" ht="12.75">
      <c r="A70" s="68"/>
      <c r="B70" s="68" t="s">
        <v>510</v>
      </c>
      <c r="C70" s="27" t="s">
        <v>32</v>
      </c>
      <c r="D70" s="7"/>
      <c r="E70" s="6"/>
      <c r="F70" s="16"/>
      <c r="G70" s="101"/>
      <c r="H70" s="3"/>
    </row>
    <row r="71" spans="1:8" ht="12.75">
      <c r="A71" s="71"/>
      <c r="B71" s="71" t="s">
        <v>680</v>
      </c>
      <c r="C71" s="13" t="s">
        <v>33</v>
      </c>
      <c r="D71" s="7"/>
      <c r="E71" s="6"/>
      <c r="F71" s="16"/>
      <c r="G71" s="101"/>
      <c r="H71" s="3"/>
    </row>
    <row r="72" spans="1:8" ht="12.75">
      <c r="A72" s="69"/>
      <c r="B72" s="69" t="s">
        <v>839</v>
      </c>
      <c r="C72" s="11" t="s">
        <v>34</v>
      </c>
      <c r="D72" s="7"/>
      <c r="E72" s="6"/>
      <c r="F72" s="16"/>
      <c r="G72" s="101"/>
      <c r="H72" s="3"/>
    </row>
    <row r="73" spans="1:8" ht="12.75">
      <c r="A73" s="69" t="s">
        <v>1287</v>
      </c>
      <c r="B73" s="69"/>
      <c r="C73" s="11"/>
      <c r="D73" s="7" t="s">
        <v>35</v>
      </c>
      <c r="E73" s="6" t="s">
        <v>518</v>
      </c>
      <c r="F73" s="17">
        <v>265</v>
      </c>
      <c r="G73" s="99">
        <v>0</v>
      </c>
      <c r="H73" s="4">
        <f>G73*F73</f>
        <v>0</v>
      </c>
    </row>
    <row r="74" spans="1:8" ht="12.75">
      <c r="A74" s="69" t="s">
        <v>1288</v>
      </c>
      <c r="B74" s="69"/>
      <c r="C74" s="11"/>
      <c r="D74" s="7" t="s">
        <v>36</v>
      </c>
      <c r="E74" s="6" t="s">
        <v>518</v>
      </c>
      <c r="F74" s="17">
        <v>30</v>
      </c>
      <c r="G74" s="99">
        <v>0</v>
      </c>
      <c r="H74" s="4">
        <f>G74*F74</f>
        <v>0</v>
      </c>
    </row>
    <row r="75" spans="1:8" ht="12.75">
      <c r="A75" s="69"/>
      <c r="B75" s="69" t="s">
        <v>567</v>
      </c>
      <c r="C75" s="11" t="s">
        <v>37</v>
      </c>
      <c r="D75" s="7"/>
      <c r="E75" s="6"/>
      <c r="F75" s="17"/>
      <c r="G75" s="101"/>
      <c r="H75" s="3"/>
    </row>
    <row r="76" spans="1:8" ht="12.75">
      <c r="A76" s="69" t="s">
        <v>1289</v>
      </c>
      <c r="B76" s="69"/>
      <c r="C76" s="11"/>
      <c r="D76" s="7" t="s">
        <v>38</v>
      </c>
      <c r="E76" s="6" t="s">
        <v>518</v>
      </c>
      <c r="F76" s="17">
        <v>90</v>
      </c>
      <c r="G76" s="99">
        <v>0</v>
      </c>
      <c r="H76" s="4">
        <f>G76*F76</f>
        <v>0</v>
      </c>
    </row>
    <row r="77" spans="1:8" ht="12.75">
      <c r="A77" s="69" t="s">
        <v>1290</v>
      </c>
      <c r="B77" s="69" t="s">
        <v>907</v>
      </c>
      <c r="C77" s="11" t="s">
        <v>39</v>
      </c>
      <c r="D77" s="7"/>
      <c r="E77" s="6" t="s">
        <v>518</v>
      </c>
      <c r="F77" s="17">
        <v>60</v>
      </c>
      <c r="G77" s="99">
        <v>0</v>
      </c>
      <c r="H77" s="4">
        <f>G77*F77</f>
        <v>0</v>
      </c>
    </row>
    <row r="78" spans="1:8" ht="12.75">
      <c r="A78" s="69"/>
      <c r="B78" s="69" t="s">
        <v>844</v>
      </c>
      <c r="C78" s="11" t="s">
        <v>40</v>
      </c>
      <c r="D78" s="7"/>
      <c r="E78" s="6"/>
      <c r="F78" s="16"/>
      <c r="G78" s="99"/>
      <c r="H78" s="4"/>
    </row>
    <row r="79" spans="1:8" ht="12.75">
      <c r="A79" s="69" t="s">
        <v>1291</v>
      </c>
      <c r="B79" s="69"/>
      <c r="C79" s="11"/>
      <c r="D79" s="7" t="s">
        <v>41</v>
      </c>
      <c r="E79" s="6" t="s">
        <v>6</v>
      </c>
      <c r="F79" s="16">
        <v>49</v>
      </c>
      <c r="G79" s="99">
        <v>0</v>
      </c>
      <c r="H79" s="4">
        <f>G79*F79</f>
        <v>0</v>
      </c>
    </row>
    <row r="80" spans="1:8" ht="12.75" customHeight="1">
      <c r="A80" s="69"/>
      <c r="B80" s="69" t="s">
        <v>955</v>
      </c>
      <c r="C80" s="11" t="s">
        <v>42</v>
      </c>
      <c r="D80" s="7"/>
      <c r="E80" s="6"/>
      <c r="F80" s="16"/>
      <c r="G80" s="99"/>
      <c r="H80" s="4"/>
    </row>
    <row r="81" spans="1:8" ht="12.75">
      <c r="A81" s="69" t="s">
        <v>1292</v>
      </c>
      <c r="B81" s="69"/>
      <c r="C81" s="11"/>
      <c r="D81" s="7" t="s">
        <v>43</v>
      </c>
      <c r="E81" s="6" t="s">
        <v>6</v>
      </c>
      <c r="F81" s="16">
        <v>138</v>
      </c>
      <c r="G81" s="99">
        <v>0</v>
      </c>
      <c r="H81" s="4">
        <f>G81*F81</f>
        <v>0</v>
      </c>
    </row>
    <row r="82" spans="1:8" ht="12.75">
      <c r="A82" s="69" t="s">
        <v>1293</v>
      </c>
      <c r="B82" s="69"/>
      <c r="C82" s="11"/>
      <c r="D82" s="7" t="s">
        <v>44</v>
      </c>
      <c r="E82" s="6" t="s">
        <v>6</v>
      </c>
      <c r="F82" s="16">
        <v>161</v>
      </c>
      <c r="G82" s="99">
        <v>0</v>
      </c>
      <c r="H82" s="4">
        <f>G82*F82</f>
        <v>0</v>
      </c>
    </row>
    <row r="83" spans="1:8" ht="12.75">
      <c r="A83" s="69" t="s">
        <v>1294</v>
      </c>
      <c r="B83" s="69" t="s">
        <v>956</v>
      </c>
      <c r="C83" s="11" t="s">
        <v>45</v>
      </c>
      <c r="D83" s="7"/>
      <c r="E83" s="6" t="s">
        <v>6</v>
      </c>
      <c r="F83" s="16">
        <v>311</v>
      </c>
      <c r="G83" s="99">
        <v>0</v>
      </c>
      <c r="H83" s="4">
        <f>G83*F83</f>
        <v>0</v>
      </c>
    </row>
    <row r="84" spans="1:8" ht="12.75">
      <c r="A84" s="69" t="s">
        <v>1295</v>
      </c>
      <c r="B84" s="69" t="s">
        <v>999</v>
      </c>
      <c r="C84" s="11" t="s">
        <v>46</v>
      </c>
      <c r="D84" s="7"/>
      <c r="E84" s="6" t="s">
        <v>6</v>
      </c>
      <c r="F84" s="16">
        <v>183</v>
      </c>
      <c r="G84" s="99">
        <v>0</v>
      </c>
      <c r="H84" s="4">
        <f>G84*F84</f>
        <v>0</v>
      </c>
    </row>
    <row r="85" spans="1:8" ht="12.75">
      <c r="A85" s="69" t="s">
        <v>1296</v>
      </c>
      <c r="B85" s="69" t="s">
        <v>1001</v>
      </c>
      <c r="C85" s="11" t="s">
        <v>47</v>
      </c>
      <c r="D85" s="7"/>
      <c r="E85" s="6" t="s">
        <v>6</v>
      </c>
      <c r="F85" s="16">
        <v>24</v>
      </c>
      <c r="G85" s="99">
        <v>0</v>
      </c>
      <c r="H85" s="4">
        <f>G85*F85</f>
        <v>0</v>
      </c>
    </row>
    <row r="86" spans="1:8" ht="12.75">
      <c r="A86" s="69"/>
      <c r="B86" s="69" t="s">
        <v>784</v>
      </c>
      <c r="C86" s="11" t="s">
        <v>48</v>
      </c>
      <c r="D86" s="7"/>
      <c r="E86" s="6"/>
      <c r="F86" s="16"/>
      <c r="G86" s="99"/>
      <c r="H86" s="4"/>
    </row>
    <row r="87" spans="1:8" ht="12.75">
      <c r="A87" s="69" t="s">
        <v>1297</v>
      </c>
      <c r="B87" s="69"/>
      <c r="C87" s="11"/>
      <c r="D87" s="7" t="s">
        <v>49</v>
      </c>
      <c r="E87" s="6" t="s">
        <v>518</v>
      </c>
      <c r="F87" s="17">
        <v>2040</v>
      </c>
      <c r="G87" s="99">
        <v>0</v>
      </c>
      <c r="H87" s="4">
        <f>G87*F87</f>
        <v>0</v>
      </c>
    </row>
    <row r="88" spans="1:8" ht="12.75">
      <c r="A88" s="69" t="s">
        <v>1298</v>
      </c>
      <c r="B88" s="69"/>
      <c r="C88" s="11"/>
      <c r="D88" s="7" t="s">
        <v>50</v>
      </c>
      <c r="E88" s="6" t="s">
        <v>518</v>
      </c>
      <c r="F88" s="17">
        <v>130</v>
      </c>
      <c r="G88" s="99">
        <v>0</v>
      </c>
      <c r="H88" s="4">
        <f>G88*F88</f>
        <v>0</v>
      </c>
    </row>
    <row r="89" spans="1:8" ht="12.75">
      <c r="A89" s="69"/>
      <c r="B89" s="69" t="s">
        <v>787</v>
      </c>
      <c r="C89" s="11" t="s">
        <v>51</v>
      </c>
      <c r="D89" s="7"/>
      <c r="E89" s="6"/>
      <c r="F89" s="16"/>
      <c r="G89" s="99"/>
      <c r="H89" s="4"/>
    </row>
    <row r="90" spans="1:8" ht="12.75">
      <c r="A90" s="69" t="s">
        <v>1299</v>
      </c>
      <c r="B90" s="69"/>
      <c r="C90" s="11"/>
      <c r="D90" s="7" t="s">
        <v>52</v>
      </c>
      <c r="E90" s="6" t="s">
        <v>6</v>
      </c>
      <c r="F90" s="16">
        <v>22</v>
      </c>
      <c r="G90" s="99">
        <v>0</v>
      </c>
      <c r="H90" s="4">
        <f>G90*F90</f>
        <v>0</v>
      </c>
    </row>
    <row r="91" spans="1:8" ht="12.75">
      <c r="A91" s="69" t="s">
        <v>1300</v>
      </c>
      <c r="B91" s="69" t="s">
        <v>791</v>
      </c>
      <c r="C91" s="11" t="s">
        <v>53</v>
      </c>
      <c r="D91" s="7"/>
      <c r="E91" s="6" t="s">
        <v>518</v>
      </c>
      <c r="F91" s="17">
        <v>3730</v>
      </c>
      <c r="G91" s="99">
        <v>0</v>
      </c>
      <c r="H91" s="4">
        <f>G91*F91</f>
        <v>0</v>
      </c>
    </row>
    <row r="92" spans="1:8" ht="12.75">
      <c r="A92" s="71"/>
      <c r="B92" s="71" t="s">
        <v>683</v>
      </c>
      <c r="C92" s="13" t="s">
        <v>54</v>
      </c>
      <c r="D92" s="7"/>
      <c r="E92" s="6"/>
      <c r="F92" s="17"/>
      <c r="G92" s="99"/>
      <c r="H92" s="4"/>
    </row>
    <row r="93" spans="1:8" ht="12.75">
      <c r="A93" s="69"/>
      <c r="B93" s="69" t="s">
        <v>622</v>
      </c>
      <c r="C93" s="11" t="s">
        <v>55</v>
      </c>
      <c r="D93" s="7"/>
      <c r="E93" s="6"/>
      <c r="F93" s="17"/>
      <c r="G93" s="99"/>
      <c r="H93" s="4"/>
    </row>
    <row r="94" spans="1:8" ht="12.75">
      <c r="A94" s="69" t="s">
        <v>1301</v>
      </c>
      <c r="B94" s="69"/>
      <c r="C94" s="11"/>
      <c r="D94" s="7" t="s">
        <v>56</v>
      </c>
      <c r="E94" s="6" t="s">
        <v>518</v>
      </c>
      <c r="F94" s="17">
        <v>600</v>
      </c>
      <c r="G94" s="99">
        <v>0</v>
      </c>
      <c r="H94" s="4">
        <f aca="true" t="shared" si="0" ref="H94:H99">G94*F94</f>
        <v>0</v>
      </c>
    </row>
    <row r="95" spans="1:8" ht="12.75">
      <c r="A95" s="69" t="s">
        <v>1302</v>
      </c>
      <c r="B95" s="69"/>
      <c r="C95" s="11"/>
      <c r="D95" s="7" t="s">
        <v>57</v>
      </c>
      <c r="E95" s="6" t="s">
        <v>518</v>
      </c>
      <c r="F95" s="17">
        <v>15</v>
      </c>
      <c r="G95" s="99">
        <v>0</v>
      </c>
      <c r="H95" s="4">
        <f t="shared" si="0"/>
        <v>0</v>
      </c>
    </row>
    <row r="96" spans="1:8" ht="12.75">
      <c r="A96" s="69" t="s">
        <v>1303</v>
      </c>
      <c r="B96" s="69"/>
      <c r="C96" s="11"/>
      <c r="D96" s="7" t="s">
        <v>58</v>
      </c>
      <c r="E96" s="6" t="s">
        <v>518</v>
      </c>
      <c r="F96" s="17">
        <v>45</v>
      </c>
      <c r="G96" s="99">
        <v>0</v>
      </c>
      <c r="H96" s="4">
        <f t="shared" si="0"/>
        <v>0</v>
      </c>
    </row>
    <row r="97" spans="1:8" ht="12.75">
      <c r="A97" s="69" t="s">
        <v>1304</v>
      </c>
      <c r="B97" s="69"/>
      <c r="C97" s="11"/>
      <c r="D97" s="7" t="s">
        <v>59</v>
      </c>
      <c r="E97" s="6" t="s">
        <v>518</v>
      </c>
      <c r="F97" s="17">
        <v>75</v>
      </c>
      <c r="G97" s="99">
        <v>0</v>
      </c>
      <c r="H97" s="4">
        <f t="shared" si="0"/>
        <v>0</v>
      </c>
    </row>
    <row r="98" spans="1:8" ht="12.75">
      <c r="A98" s="69" t="s">
        <v>1305</v>
      </c>
      <c r="B98" s="69"/>
      <c r="C98" s="11"/>
      <c r="D98" s="7" t="s">
        <v>60</v>
      </c>
      <c r="E98" s="6" t="s">
        <v>518</v>
      </c>
      <c r="F98" s="17">
        <v>50</v>
      </c>
      <c r="G98" s="99">
        <v>0</v>
      </c>
      <c r="H98" s="4">
        <f t="shared" si="0"/>
        <v>0</v>
      </c>
    </row>
    <row r="99" spans="1:8" ht="12.75">
      <c r="A99" s="69" t="s">
        <v>1306</v>
      </c>
      <c r="B99" s="69"/>
      <c r="C99" s="11"/>
      <c r="D99" s="7" t="s">
        <v>61</v>
      </c>
      <c r="E99" s="6" t="s">
        <v>518</v>
      </c>
      <c r="F99" s="17">
        <v>15</v>
      </c>
      <c r="G99" s="99">
        <v>0</v>
      </c>
      <c r="H99" s="4">
        <f t="shared" si="0"/>
        <v>0</v>
      </c>
    </row>
    <row r="100" spans="1:8" ht="12.75">
      <c r="A100" s="69"/>
      <c r="B100" s="69" t="s">
        <v>600</v>
      </c>
      <c r="C100" s="11" t="s">
        <v>62</v>
      </c>
      <c r="D100" s="7"/>
      <c r="E100" s="6"/>
      <c r="F100" s="17"/>
      <c r="G100" s="99"/>
      <c r="H100" s="4"/>
    </row>
    <row r="101" spans="1:8" ht="12.75">
      <c r="A101" s="69" t="s">
        <v>1307</v>
      </c>
      <c r="B101" s="69"/>
      <c r="C101" s="11"/>
      <c r="D101" s="7" t="s">
        <v>63</v>
      </c>
      <c r="E101" s="6" t="s">
        <v>518</v>
      </c>
      <c r="F101" s="17">
        <v>190</v>
      </c>
      <c r="G101" s="99">
        <v>0</v>
      </c>
      <c r="H101" s="4">
        <f>G101*F101</f>
        <v>0</v>
      </c>
    </row>
    <row r="102" spans="1:8" ht="12.75">
      <c r="A102" s="69" t="s">
        <v>1308</v>
      </c>
      <c r="B102" s="69"/>
      <c r="C102" s="11"/>
      <c r="D102" s="7" t="s">
        <v>64</v>
      </c>
      <c r="E102" s="6" t="s">
        <v>518</v>
      </c>
      <c r="F102" s="17">
        <v>1700</v>
      </c>
      <c r="G102" s="99">
        <v>0</v>
      </c>
      <c r="H102" s="4">
        <f>G102*F102</f>
        <v>0</v>
      </c>
    </row>
    <row r="103" spans="1:8" ht="12.75">
      <c r="A103" s="69" t="s">
        <v>1309</v>
      </c>
      <c r="B103" s="69"/>
      <c r="C103" s="11"/>
      <c r="D103" s="7" t="s">
        <v>65</v>
      </c>
      <c r="E103" s="6" t="s">
        <v>518</v>
      </c>
      <c r="F103" s="17">
        <v>1560</v>
      </c>
      <c r="G103" s="99">
        <v>0</v>
      </c>
      <c r="H103" s="4">
        <f>G103*F103</f>
        <v>0</v>
      </c>
    </row>
    <row r="104" spans="1:8" ht="12.75">
      <c r="A104" s="69"/>
      <c r="B104" s="69" t="s">
        <v>601</v>
      </c>
      <c r="C104" s="11" t="s">
        <v>66</v>
      </c>
      <c r="D104" s="7"/>
      <c r="E104" s="6"/>
      <c r="F104" s="17"/>
      <c r="G104" s="99"/>
      <c r="H104" s="4"/>
    </row>
    <row r="105" spans="1:8" ht="12.75">
      <c r="A105" s="69" t="s">
        <v>1310</v>
      </c>
      <c r="B105" s="69"/>
      <c r="C105" s="11"/>
      <c r="D105" s="7" t="s">
        <v>67</v>
      </c>
      <c r="E105" s="6" t="s">
        <v>518</v>
      </c>
      <c r="F105" s="17">
        <v>180</v>
      </c>
      <c r="G105" s="99">
        <v>0</v>
      </c>
      <c r="H105" s="4">
        <f>G105*F105</f>
        <v>0</v>
      </c>
    </row>
    <row r="106" spans="1:8" ht="12.75">
      <c r="A106" s="69"/>
      <c r="B106" s="69" t="s">
        <v>602</v>
      </c>
      <c r="C106" s="11" t="s">
        <v>68</v>
      </c>
      <c r="D106" s="7"/>
      <c r="E106" s="6"/>
      <c r="F106" s="17"/>
      <c r="G106" s="99"/>
      <c r="H106" s="4"/>
    </row>
    <row r="107" spans="1:8" ht="12.75">
      <c r="A107" s="69" t="s">
        <v>1311</v>
      </c>
      <c r="B107" s="69"/>
      <c r="C107" s="11"/>
      <c r="D107" s="7" t="s">
        <v>69</v>
      </c>
      <c r="E107" s="6" t="s">
        <v>518</v>
      </c>
      <c r="F107" s="17">
        <v>1800</v>
      </c>
      <c r="G107" s="99">
        <v>0</v>
      </c>
      <c r="H107" s="4">
        <f>G107*F107</f>
        <v>0</v>
      </c>
    </row>
    <row r="108" spans="1:8" ht="12.75">
      <c r="A108" s="69" t="s">
        <v>1312</v>
      </c>
      <c r="B108" s="69"/>
      <c r="C108" s="11"/>
      <c r="D108" s="7" t="s">
        <v>70</v>
      </c>
      <c r="E108" s="6" t="s">
        <v>518</v>
      </c>
      <c r="F108" s="17">
        <v>40</v>
      </c>
      <c r="G108" s="99">
        <v>0</v>
      </c>
      <c r="H108" s="4">
        <f>G108*F108</f>
        <v>0</v>
      </c>
    </row>
    <row r="109" spans="1:8" ht="12.75">
      <c r="A109" s="69" t="s">
        <v>1313</v>
      </c>
      <c r="B109" s="69"/>
      <c r="C109" s="11"/>
      <c r="D109" s="7" t="s">
        <v>71</v>
      </c>
      <c r="E109" s="6" t="s">
        <v>518</v>
      </c>
      <c r="F109" s="17">
        <v>20</v>
      </c>
      <c r="G109" s="99">
        <v>0</v>
      </c>
      <c r="H109" s="4">
        <f>G109*F109</f>
        <v>0</v>
      </c>
    </row>
    <row r="110" spans="1:8" ht="12.75">
      <c r="A110" s="69"/>
      <c r="B110" s="69" t="s">
        <v>603</v>
      </c>
      <c r="C110" s="11" t="s">
        <v>72</v>
      </c>
      <c r="D110" s="7"/>
      <c r="E110" s="6"/>
      <c r="F110" s="17"/>
      <c r="G110" s="99"/>
      <c r="H110" s="4"/>
    </row>
    <row r="111" spans="1:8" ht="12.75">
      <c r="A111" s="69" t="s">
        <v>1314</v>
      </c>
      <c r="B111" s="69"/>
      <c r="C111" s="11"/>
      <c r="D111" s="7" t="s">
        <v>73</v>
      </c>
      <c r="E111" s="6" t="s">
        <v>518</v>
      </c>
      <c r="F111" s="17">
        <v>1150</v>
      </c>
      <c r="G111" s="99">
        <v>0</v>
      </c>
      <c r="H111" s="4">
        <f aca="true" t="shared" si="1" ref="H111:H117">G111*F111</f>
        <v>0</v>
      </c>
    </row>
    <row r="112" spans="1:8" ht="12.75">
      <c r="A112" s="69" t="s">
        <v>1315</v>
      </c>
      <c r="B112" s="69"/>
      <c r="C112" s="11"/>
      <c r="D112" s="7" t="s">
        <v>74</v>
      </c>
      <c r="E112" s="6" t="s">
        <v>518</v>
      </c>
      <c r="F112" s="17">
        <v>220</v>
      </c>
      <c r="G112" s="99">
        <v>0</v>
      </c>
      <c r="H112" s="4">
        <f t="shared" si="1"/>
        <v>0</v>
      </c>
    </row>
    <row r="113" spans="1:8" ht="12.75">
      <c r="A113" s="69" t="s">
        <v>1316</v>
      </c>
      <c r="B113" s="69"/>
      <c r="C113" s="11"/>
      <c r="D113" s="7" t="s">
        <v>75</v>
      </c>
      <c r="E113" s="6" t="s">
        <v>518</v>
      </c>
      <c r="F113" s="17">
        <v>80</v>
      </c>
      <c r="G113" s="99">
        <v>0</v>
      </c>
      <c r="H113" s="4">
        <f t="shared" si="1"/>
        <v>0</v>
      </c>
    </row>
    <row r="114" spans="1:8" ht="12.75">
      <c r="A114" s="69" t="s">
        <v>1317</v>
      </c>
      <c r="B114" s="69"/>
      <c r="C114" s="11"/>
      <c r="D114" s="7" t="s">
        <v>76</v>
      </c>
      <c r="E114" s="6" t="s">
        <v>518</v>
      </c>
      <c r="F114" s="17">
        <v>65</v>
      </c>
      <c r="G114" s="99">
        <v>0</v>
      </c>
      <c r="H114" s="4">
        <f t="shared" si="1"/>
        <v>0</v>
      </c>
    </row>
    <row r="115" spans="1:8" ht="12.75">
      <c r="A115" s="69" t="s">
        <v>1318</v>
      </c>
      <c r="B115" s="69"/>
      <c r="C115" s="11"/>
      <c r="D115" s="7" t="s">
        <v>77</v>
      </c>
      <c r="E115" s="6" t="s">
        <v>518</v>
      </c>
      <c r="F115" s="17">
        <v>40</v>
      </c>
      <c r="G115" s="99">
        <v>0</v>
      </c>
      <c r="H115" s="4">
        <f t="shared" si="1"/>
        <v>0</v>
      </c>
    </row>
    <row r="116" spans="1:8" ht="12.75">
      <c r="A116" s="69" t="s">
        <v>1319</v>
      </c>
      <c r="B116" s="69"/>
      <c r="C116" s="11"/>
      <c r="D116" s="7" t="s">
        <v>78</v>
      </c>
      <c r="E116" s="6" t="s">
        <v>518</v>
      </c>
      <c r="F116" s="17">
        <v>20</v>
      </c>
      <c r="G116" s="99">
        <v>0</v>
      </c>
      <c r="H116" s="4">
        <f t="shared" si="1"/>
        <v>0</v>
      </c>
    </row>
    <row r="117" spans="1:8" ht="12.75">
      <c r="A117" s="69" t="s">
        <v>1320</v>
      </c>
      <c r="B117" s="69"/>
      <c r="C117" s="11"/>
      <c r="D117" s="7" t="s">
        <v>79</v>
      </c>
      <c r="E117" s="6" t="s">
        <v>518</v>
      </c>
      <c r="F117" s="17">
        <v>20</v>
      </c>
      <c r="G117" s="99">
        <v>0</v>
      </c>
      <c r="H117" s="4">
        <f t="shared" si="1"/>
        <v>0</v>
      </c>
    </row>
    <row r="118" spans="1:8" ht="12.75">
      <c r="A118" s="69"/>
      <c r="B118" s="69" t="s">
        <v>604</v>
      </c>
      <c r="C118" s="11" t="s">
        <v>80</v>
      </c>
      <c r="D118" s="7"/>
      <c r="E118" s="6"/>
      <c r="F118" s="17"/>
      <c r="G118" s="99"/>
      <c r="H118" s="4"/>
    </row>
    <row r="119" spans="1:8" ht="12.75">
      <c r="A119" s="69" t="s">
        <v>1321</v>
      </c>
      <c r="B119" s="69"/>
      <c r="C119" s="11"/>
      <c r="D119" s="7" t="s">
        <v>81</v>
      </c>
      <c r="E119" s="6" t="s">
        <v>518</v>
      </c>
      <c r="F119" s="17">
        <v>550</v>
      </c>
      <c r="G119" s="99">
        <v>0</v>
      </c>
      <c r="H119" s="4">
        <f>G119*F119</f>
        <v>0</v>
      </c>
    </row>
    <row r="120" spans="1:8" ht="12.75">
      <c r="A120" s="69"/>
      <c r="B120" s="69" t="s">
        <v>583</v>
      </c>
      <c r="C120" s="11" t="s">
        <v>82</v>
      </c>
      <c r="D120" s="7"/>
      <c r="E120" s="6"/>
      <c r="F120" s="17"/>
      <c r="G120" s="99"/>
      <c r="H120" s="4"/>
    </row>
    <row r="121" spans="1:8" ht="12.75">
      <c r="A121" s="69" t="s">
        <v>1322</v>
      </c>
      <c r="B121" s="69"/>
      <c r="C121" s="11"/>
      <c r="D121" s="7" t="s">
        <v>83</v>
      </c>
      <c r="E121" s="6" t="s">
        <v>518</v>
      </c>
      <c r="F121" s="17">
        <v>690</v>
      </c>
      <c r="G121" s="99">
        <v>0</v>
      </c>
      <c r="H121" s="4">
        <f>G121*F121</f>
        <v>0</v>
      </c>
    </row>
    <row r="122" spans="1:8" ht="12.75">
      <c r="A122" s="69"/>
      <c r="B122" s="69" t="s">
        <v>586</v>
      </c>
      <c r="C122" s="11" t="s">
        <v>84</v>
      </c>
      <c r="D122" s="7"/>
      <c r="E122" s="6"/>
      <c r="F122" s="17"/>
      <c r="G122" s="99"/>
      <c r="H122" s="4"/>
    </row>
    <row r="123" spans="1:8" ht="12.75">
      <c r="A123" s="69" t="s">
        <v>1323</v>
      </c>
      <c r="B123" s="69"/>
      <c r="C123" s="11"/>
      <c r="D123" s="7" t="s">
        <v>85</v>
      </c>
      <c r="E123" s="6" t="s">
        <v>518</v>
      </c>
      <c r="F123" s="17">
        <v>1150</v>
      </c>
      <c r="G123" s="99">
        <v>0</v>
      </c>
      <c r="H123" s="4">
        <f>G123*F123</f>
        <v>0</v>
      </c>
    </row>
    <row r="124" spans="1:8" ht="12.75">
      <c r="A124" s="69"/>
      <c r="B124" s="69" t="s">
        <v>588</v>
      </c>
      <c r="C124" s="11" t="s">
        <v>86</v>
      </c>
      <c r="D124" s="7"/>
      <c r="E124" s="6"/>
      <c r="F124" s="17"/>
      <c r="G124" s="99"/>
      <c r="H124" s="4"/>
    </row>
    <row r="125" spans="1:8" ht="12.75">
      <c r="A125" s="69" t="s">
        <v>1324</v>
      </c>
      <c r="B125" s="69"/>
      <c r="C125" s="11"/>
      <c r="D125" s="7" t="s">
        <v>87</v>
      </c>
      <c r="E125" s="6" t="s">
        <v>518</v>
      </c>
      <c r="F125" s="17">
        <v>2900</v>
      </c>
      <c r="G125" s="99">
        <v>0</v>
      </c>
      <c r="H125" s="4">
        <f>G125*F125</f>
        <v>0</v>
      </c>
    </row>
    <row r="126" spans="1:8" ht="12.75">
      <c r="A126" s="69" t="s">
        <v>1325</v>
      </c>
      <c r="B126" s="69"/>
      <c r="C126" s="11"/>
      <c r="D126" s="7" t="s">
        <v>88</v>
      </c>
      <c r="E126" s="6" t="s">
        <v>518</v>
      </c>
      <c r="F126" s="17">
        <v>2010</v>
      </c>
      <c r="G126" s="99">
        <v>0</v>
      </c>
      <c r="H126" s="4">
        <f>G126*F126</f>
        <v>0</v>
      </c>
    </row>
    <row r="127" spans="1:8" ht="12.75">
      <c r="A127" s="69" t="s">
        <v>1326</v>
      </c>
      <c r="B127" s="69"/>
      <c r="C127" s="11"/>
      <c r="D127" s="7" t="s">
        <v>89</v>
      </c>
      <c r="E127" s="6" t="s">
        <v>518</v>
      </c>
      <c r="F127" s="17">
        <v>360</v>
      </c>
      <c r="G127" s="99">
        <v>0</v>
      </c>
      <c r="H127" s="4">
        <f>G127*F127</f>
        <v>0</v>
      </c>
    </row>
    <row r="128" spans="1:8" ht="12.75">
      <c r="A128" s="69" t="s">
        <v>1327</v>
      </c>
      <c r="B128" s="69"/>
      <c r="C128" s="11"/>
      <c r="D128" s="7" t="s">
        <v>90</v>
      </c>
      <c r="E128" s="6" t="s">
        <v>518</v>
      </c>
      <c r="F128" s="17">
        <v>3990</v>
      </c>
      <c r="G128" s="99">
        <v>0</v>
      </c>
      <c r="H128" s="4">
        <f>G128*F128</f>
        <v>0</v>
      </c>
    </row>
    <row r="129" spans="1:8" ht="12.75">
      <c r="A129" s="69"/>
      <c r="B129" s="69" t="s">
        <v>589</v>
      </c>
      <c r="C129" s="11" t="s">
        <v>91</v>
      </c>
      <c r="D129" s="7"/>
      <c r="E129" s="6"/>
      <c r="F129" s="17"/>
      <c r="G129" s="99"/>
      <c r="H129" s="4"/>
    </row>
    <row r="130" spans="1:8" ht="12.75">
      <c r="A130" s="69" t="s">
        <v>1328</v>
      </c>
      <c r="B130" s="69"/>
      <c r="C130" s="11"/>
      <c r="D130" s="7" t="s">
        <v>92</v>
      </c>
      <c r="E130" s="6" t="s">
        <v>518</v>
      </c>
      <c r="F130" s="17">
        <v>1200</v>
      </c>
      <c r="G130" s="99">
        <v>0</v>
      </c>
      <c r="H130" s="4">
        <f aca="true" t="shared" si="2" ref="H130:H135">G130*F130</f>
        <v>0</v>
      </c>
    </row>
    <row r="131" spans="1:8" ht="12.75">
      <c r="A131" s="69" t="s">
        <v>1329</v>
      </c>
      <c r="B131" s="69"/>
      <c r="C131" s="11"/>
      <c r="D131" s="7" t="s">
        <v>93</v>
      </c>
      <c r="E131" s="6" t="s">
        <v>518</v>
      </c>
      <c r="F131" s="17">
        <v>17700</v>
      </c>
      <c r="G131" s="99">
        <v>0</v>
      </c>
      <c r="H131" s="4">
        <f t="shared" si="2"/>
        <v>0</v>
      </c>
    </row>
    <row r="132" spans="1:8" ht="12.75">
      <c r="A132" s="69" t="s">
        <v>1330</v>
      </c>
      <c r="B132" s="69"/>
      <c r="C132" s="11"/>
      <c r="D132" s="7" t="s">
        <v>94</v>
      </c>
      <c r="E132" s="6" t="s">
        <v>518</v>
      </c>
      <c r="F132" s="17">
        <v>1300</v>
      </c>
      <c r="G132" s="99">
        <v>0</v>
      </c>
      <c r="H132" s="4">
        <f t="shared" si="2"/>
        <v>0</v>
      </c>
    </row>
    <row r="133" spans="1:8" ht="12.75">
      <c r="A133" s="69" t="s">
        <v>1331</v>
      </c>
      <c r="B133" s="69"/>
      <c r="C133" s="11"/>
      <c r="D133" s="7" t="s">
        <v>95</v>
      </c>
      <c r="E133" s="6" t="s">
        <v>518</v>
      </c>
      <c r="F133" s="17">
        <v>4930</v>
      </c>
      <c r="G133" s="99">
        <v>0</v>
      </c>
      <c r="H133" s="4">
        <f t="shared" si="2"/>
        <v>0</v>
      </c>
    </row>
    <row r="134" spans="1:8" ht="12.75">
      <c r="A134" s="69" t="s">
        <v>1332</v>
      </c>
      <c r="B134" s="69"/>
      <c r="C134" s="11"/>
      <c r="D134" s="7" t="s">
        <v>96</v>
      </c>
      <c r="E134" s="6" t="s">
        <v>518</v>
      </c>
      <c r="F134" s="17">
        <v>4960</v>
      </c>
      <c r="G134" s="99">
        <v>0</v>
      </c>
      <c r="H134" s="4">
        <f t="shared" si="2"/>
        <v>0</v>
      </c>
    </row>
    <row r="135" spans="1:8" ht="12.75">
      <c r="A135" s="69" t="s">
        <v>1333</v>
      </c>
      <c r="B135" s="69"/>
      <c r="C135" s="11"/>
      <c r="D135" s="7" t="s">
        <v>97</v>
      </c>
      <c r="E135" s="6" t="s">
        <v>518</v>
      </c>
      <c r="F135" s="17">
        <v>920</v>
      </c>
      <c r="G135" s="99">
        <v>0</v>
      </c>
      <c r="H135" s="4">
        <f t="shared" si="2"/>
        <v>0</v>
      </c>
    </row>
    <row r="136" spans="1:8" ht="12.75">
      <c r="A136" s="69" t="s">
        <v>1334</v>
      </c>
      <c r="B136" s="69"/>
      <c r="C136" s="11"/>
      <c r="D136" s="7" t="s">
        <v>98</v>
      </c>
      <c r="E136" s="6" t="s">
        <v>518</v>
      </c>
      <c r="F136" s="17">
        <v>1070</v>
      </c>
      <c r="G136" s="99">
        <v>0</v>
      </c>
      <c r="H136" s="4">
        <f>G136*F136</f>
        <v>0</v>
      </c>
    </row>
    <row r="137" spans="1:8" ht="12.75">
      <c r="A137" s="69"/>
      <c r="B137" s="69" t="s">
        <v>597</v>
      </c>
      <c r="C137" s="11" t="s">
        <v>99</v>
      </c>
      <c r="D137" s="7"/>
      <c r="E137" s="6"/>
      <c r="F137" s="17"/>
      <c r="G137" s="99"/>
      <c r="H137" s="4"/>
    </row>
    <row r="138" spans="1:8" ht="12.75">
      <c r="A138" s="69" t="s">
        <v>1335</v>
      </c>
      <c r="B138" s="69"/>
      <c r="C138" s="11"/>
      <c r="D138" s="7" t="s">
        <v>100</v>
      </c>
      <c r="E138" s="6" t="s">
        <v>518</v>
      </c>
      <c r="F138" s="17">
        <v>370</v>
      </c>
      <c r="G138" s="99">
        <v>0</v>
      </c>
      <c r="H138" s="4">
        <f>G138*F138</f>
        <v>0</v>
      </c>
    </row>
    <row r="139" spans="1:8" ht="12.75">
      <c r="A139" s="69" t="s">
        <v>1336</v>
      </c>
      <c r="B139" s="69"/>
      <c r="C139" s="11"/>
      <c r="D139" s="7" t="s">
        <v>101</v>
      </c>
      <c r="E139" s="6" t="s">
        <v>518</v>
      </c>
      <c r="F139" s="17">
        <v>230</v>
      </c>
      <c r="G139" s="99">
        <v>0</v>
      </c>
      <c r="H139" s="4">
        <f>G139*F139</f>
        <v>0</v>
      </c>
    </row>
    <row r="140" spans="1:8" ht="12.75">
      <c r="A140" s="69"/>
      <c r="B140" s="69" t="s">
        <v>609</v>
      </c>
      <c r="C140" s="11" t="s">
        <v>102</v>
      </c>
      <c r="D140" s="7"/>
      <c r="E140" s="6"/>
      <c r="F140" s="17"/>
      <c r="G140" s="99"/>
      <c r="H140" s="4"/>
    </row>
    <row r="141" spans="1:8" ht="12.75">
      <c r="A141" s="69" t="s">
        <v>1337</v>
      </c>
      <c r="B141" s="69"/>
      <c r="C141" s="11"/>
      <c r="D141" s="7" t="s">
        <v>103</v>
      </c>
      <c r="E141" s="6" t="s">
        <v>518</v>
      </c>
      <c r="F141" s="17">
        <v>7610</v>
      </c>
      <c r="G141" s="99">
        <v>0</v>
      </c>
      <c r="H141" s="4">
        <f>G141*F141</f>
        <v>0</v>
      </c>
    </row>
    <row r="142" spans="1:8" ht="12.75">
      <c r="A142" s="69"/>
      <c r="B142" s="69" t="s">
        <v>611</v>
      </c>
      <c r="C142" s="11" t="s">
        <v>104</v>
      </c>
      <c r="D142" s="7"/>
      <c r="E142" s="6"/>
      <c r="F142" s="17"/>
      <c r="G142" s="99"/>
      <c r="H142" s="4"/>
    </row>
    <row r="143" spans="1:8" ht="12.75">
      <c r="A143" s="69" t="s">
        <v>1338</v>
      </c>
      <c r="B143" s="69"/>
      <c r="C143" s="11"/>
      <c r="D143" s="7" t="s">
        <v>105</v>
      </c>
      <c r="E143" s="6" t="s">
        <v>518</v>
      </c>
      <c r="F143" s="17">
        <v>260</v>
      </c>
      <c r="G143" s="99">
        <v>0</v>
      </c>
      <c r="H143" s="4">
        <f>G143*F143</f>
        <v>0</v>
      </c>
    </row>
    <row r="144" spans="1:8" ht="12.75">
      <c r="A144" s="69" t="s">
        <v>1339</v>
      </c>
      <c r="B144" s="69"/>
      <c r="C144" s="11"/>
      <c r="D144" s="7" t="s">
        <v>106</v>
      </c>
      <c r="E144" s="6" t="s">
        <v>518</v>
      </c>
      <c r="F144" s="17">
        <v>620</v>
      </c>
      <c r="G144" s="99">
        <v>0</v>
      </c>
      <c r="H144" s="4">
        <f>G144*F144</f>
        <v>0</v>
      </c>
    </row>
    <row r="145" spans="1:8" ht="12.75">
      <c r="A145" s="69" t="s">
        <v>1340</v>
      </c>
      <c r="B145" s="69"/>
      <c r="C145" s="11"/>
      <c r="D145" s="7" t="s">
        <v>107</v>
      </c>
      <c r="E145" s="6" t="s">
        <v>518</v>
      </c>
      <c r="F145" s="17">
        <v>1320</v>
      </c>
      <c r="G145" s="99">
        <v>0</v>
      </c>
      <c r="H145" s="4">
        <f>G145*F145</f>
        <v>0</v>
      </c>
    </row>
    <row r="146" spans="1:8" ht="12.75">
      <c r="A146" s="69" t="s">
        <v>1341</v>
      </c>
      <c r="B146" s="69"/>
      <c r="C146" s="90"/>
      <c r="D146" s="7" t="s">
        <v>108</v>
      </c>
      <c r="E146" s="6" t="s">
        <v>518</v>
      </c>
      <c r="F146" s="17">
        <v>2480</v>
      </c>
      <c r="G146" s="99">
        <v>0</v>
      </c>
      <c r="H146" s="4">
        <f>G146*F146</f>
        <v>0</v>
      </c>
    </row>
    <row r="147" spans="1:8" ht="12.75">
      <c r="A147" s="69" t="s">
        <v>1342</v>
      </c>
      <c r="B147" s="69"/>
      <c r="C147" s="90"/>
      <c r="D147" s="7" t="s">
        <v>109</v>
      </c>
      <c r="E147" s="6" t="s">
        <v>518</v>
      </c>
      <c r="F147" s="17">
        <v>2530</v>
      </c>
      <c r="G147" s="99">
        <v>0</v>
      </c>
      <c r="H147" s="4">
        <f>G147*F147</f>
        <v>0</v>
      </c>
    </row>
    <row r="148" spans="1:8" ht="12.75">
      <c r="A148" s="69"/>
      <c r="B148" s="69" t="s">
        <v>615</v>
      </c>
      <c r="C148" s="11" t="s">
        <v>110</v>
      </c>
      <c r="D148" s="7"/>
      <c r="E148" s="6"/>
      <c r="F148" s="17"/>
      <c r="G148" s="99"/>
      <c r="H148" s="4"/>
    </row>
    <row r="149" spans="1:8" ht="12.75">
      <c r="A149" s="69" t="s">
        <v>1343</v>
      </c>
      <c r="B149" s="69"/>
      <c r="C149" s="11"/>
      <c r="D149" s="7" t="s">
        <v>111</v>
      </c>
      <c r="E149" s="6" t="s">
        <v>518</v>
      </c>
      <c r="F149" s="17">
        <v>170</v>
      </c>
      <c r="G149" s="99">
        <v>0</v>
      </c>
      <c r="H149" s="4">
        <f>G149*F149</f>
        <v>0</v>
      </c>
    </row>
    <row r="150" spans="1:8" ht="12.75">
      <c r="A150" s="69" t="s">
        <v>1344</v>
      </c>
      <c r="B150" s="69"/>
      <c r="C150" s="11"/>
      <c r="D150" s="7" t="s">
        <v>112</v>
      </c>
      <c r="E150" s="6" t="s">
        <v>518</v>
      </c>
      <c r="F150" s="17">
        <v>7730</v>
      </c>
      <c r="G150" s="99">
        <v>0</v>
      </c>
      <c r="H150" s="4">
        <f>G150*F150</f>
        <v>0</v>
      </c>
    </row>
    <row r="151" spans="1:8" ht="12.75">
      <c r="A151" s="69"/>
      <c r="B151" s="69" t="s">
        <v>617</v>
      </c>
      <c r="C151" s="11" t="s">
        <v>113</v>
      </c>
      <c r="D151" s="7"/>
      <c r="E151" s="6"/>
      <c r="F151" s="17"/>
      <c r="G151" s="99"/>
      <c r="H151" s="4"/>
    </row>
    <row r="152" spans="1:8" ht="12.75">
      <c r="A152" s="69" t="s">
        <v>1345</v>
      </c>
      <c r="B152" s="69"/>
      <c r="C152" s="11"/>
      <c r="D152" s="7" t="s">
        <v>114</v>
      </c>
      <c r="E152" s="6" t="s">
        <v>518</v>
      </c>
      <c r="F152" s="17">
        <v>130</v>
      </c>
      <c r="G152" s="99">
        <v>0</v>
      </c>
      <c r="H152" s="4">
        <f aca="true" t="shared" si="3" ref="H152:H157">G152*F152</f>
        <v>0</v>
      </c>
    </row>
    <row r="153" spans="1:8" ht="12.75">
      <c r="A153" s="69" t="s">
        <v>1346</v>
      </c>
      <c r="B153" s="69"/>
      <c r="C153" s="11"/>
      <c r="D153" s="7" t="s">
        <v>115</v>
      </c>
      <c r="E153" s="6" t="s">
        <v>518</v>
      </c>
      <c r="F153" s="17">
        <v>3110</v>
      </c>
      <c r="G153" s="99">
        <v>0</v>
      </c>
      <c r="H153" s="4">
        <f t="shared" si="3"/>
        <v>0</v>
      </c>
    </row>
    <row r="154" spans="1:8" ht="12.75">
      <c r="A154" s="69" t="s">
        <v>1347</v>
      </c>
      <c r="B154" s="69"/>
      <c r="C154" s="11"/>
      <c r="D154" s="7" t="s">
        <v>116</v>
      </c>
      <c r="E154" s="6" t="s">
        <v>518</v>
      </c>
      <c r="F154" s="17">
        <v>4340</v>
      </c>
      <c r="G154" s="99">
        <v>0</v>
      </c>
      <c r="H154" s="4">
        <f t="shared" si="3"/>
        <v>0</v>
      </c>
    </row>
    <row r="155" spans="1:8" ht="12.75">
      <c r="A155" s="69" t="s">
        <v>1348</v>
      </c>
      <c r="B155" s="69" t="s">
        <v>643</v>
      </c>
      <c r="C155" s="11" t="s">
        <v>117</v>
      </c>
      <c r="D155" s="7"/>
      <c r="E155" s="6" t="s">
        <v>518</v>
      </c>
      <c r="F155" s="17">
        <v>4320</v>
      </c>
      <c r="G155" s="99">
        <v>0</v>
      </c>
      <c r="H155" s="4">
        <f t="shared" si="3"/>
        <v>0</v>
      </c>
    </row>
    <row r="156" spans="1:8" ht="12.75">
      <c r="A156" s="69" t="s">
        <v>1349</v>
      </c>
      <c r="B156" s="69" t="s">
        <v>628</v>
      </c>
      <c r="C156" s="11" t="s">
        <v>118</v>
      </c>
      <c r="D156" s="7"/>
      <c r="E156" s="6" t="s">
        <v>518</v>
      </c>
      <c r="F156" s="17">
        <v>2900</v>
      </c>
      <c r="G156" s="99">
        <v>0</v>
      </c>
      <c r="H156" s="4">
        <f t="shared" si="3"/>
        <v>0</v>
      </c>
    </row>
    <row r="157" spans="1:8" ht="12.75">
      <c r="A157" s="69" t="s">
        <v>1350</v>
      </c>
      <c r="B157" s="69" t="s">
        <v>634</v>
      </c>
      <c r="C157" s="11" t="s">
        <v>119</v>
      </c>
      <c r="D157" s="7"/>
      <c r="E157" s="6" t="s">
        <v>518</v>
      </c>
      <c r="F157" s="17">
        <v>120</v>
      </c>
      <c r="G157" s="99">
        <v>0</v>
      </c>
      <c r="H157" s="4">
        <f t="shared" si="3"/>
        <v>0</v>
      </c>
    </row>
    <row r="158" spans="1:8" ht="12.75">
      <c r="A158" s="69" t="s">
        <v>1351</v>
      </c>
      <c r="B158" s="69" t="s">
        <v>654</v>
      </c>
      <c r="C158" s="11" t="s">
        <v>120</v>
      </c>
      <c r="D158" s="7"/>
      <c r="E158" s="6" t="s">
        <v>518</v>
      </c>
      <c r="F158" s="17">
        <v>1670</v>
      </c>
      <c r="G158" s="99">
        <v>0</v>
      </c>
      <c r="H158" s="4">
        <f>G158*F158</f>
        <v>0</v>
      </c>
    </row>
    <row r="159" spans="1:8" ht="12.75">
      <c r="A159" s="69"/>
      <c r="B159" s="69" t="s">
        <v>642</v>
      </c>
      <c r="C159" s="11" t="s">
        <v>121</v>
      </c>
      <c r="D159" s="7"/>
      <c r="E159" s="6"/>
      <c r="F159" s="17"/>
      <c r="G159" s="99"/>
      <c r="H159" s="4"/>
    </row>
    <row r="160" spans="1:8" ht="12.75">
      <c r="A160" s="69" t="s">
        <v>1352</v>
      </c>
      <c r="B160" s="69"/>
      <c r="C160" s="11"/>
      <c r="D160" s="7" t="s">
        <v>122</v>
      </c>
      <c r="E160" s="6" t="s">
        <v>518</v>
      </c>
      <c r="F160" s="17">
        <v>11680</v>
      </c>
      <c r="G160" s="99">
        <v>0</v>
      </c>
      <c r="H160" s="4">
        <f>G160*F160</f>
        <v>0</v>
      </c>
    </row>
    <row r="161" spans="1:8" ht="12.75">
      <c r="A161" s="69" t="s">
        <v>1353</v>
      </c>
      <c r="B161" s="69"/>
      <c r="C161" s="11"/>
      <c r="D161" s="7" t="s">
        <v>123</v>
      </c>
      <c r="E161" s="6" t="s">
        <v>518</v>
      </c>
      <c r="F161" s="17">
        <v>90</v>
      </c>
      <c r="G161" s="99">
        <v>0</v>
      </c>
      <c r="H161" s="4">
        <f>G161*F161</f>
        <v>0</v>
      </c>
    </row>
    <row r="162" spans="1:8" ht="12.75">
      <c r="A162" s="69"/>
      <c r="B162" s="69" t="s">
        <v>644</v>
      </c>
      <c r="C162" s="11" t="s">
        <v>124</v>
      </c>
      <c r="D162" s="7"/>
      <c r="E162" s="6"/>
      <c r="F162" s="17"/>
      <c r="G162" s="99"/>
      <c r="H162" s="4"/>
    </row>
    <row r="163" spans="1:8" ht="12.75">
      <c r="A163" s="69" t="s">
        <v>1354</v>
      </c>
      <c r="B163" s="69"/>
      <c r="C163" s="11"/>
      <c r="D163" s="7" t="s">
        <v>125</v>
      </c>
      <c r="E163" s="6" t="s">
        <v>518</v>
      </c>
      <c r="F163" s="17">
        <v>1320</v>
      </c>
      <c r="G163" s="99">
        <v>0</v>
      </c>
      <c r="H163" s="4">
        <f>G163*F163</f>
        <v>0</v>
      </c>
    </row>
    <row r="164" spans="1:8" ht="12.75">
      <c r="A164" s="69" t="s">
        <v>1355</v>
      </c>
      <c r="B164" s="69"/>
      <c r="C164" s="11"/>
      <c r="D164" s="7" t="s">
        <v>126</v>
      </c>
      <c r="E164" s="6" t="s">
        <v>518</v>
      </c>
      <c r="F164" s="17">
        <v>410</v>
      </c>
      <c r="G164" s="99">
        <v>0</v>
      </c>
      <c r="H164" s="4">
        <f>G164*F164</f>
        <v>0</v>
      </c>
    </row>
    <row r="165" spans="1:8" ht="12.75">
      <c r="A165" s="69" t="s">
        <v>1356</v>
      </c>
      <c r="B165" s="69"/>
      <c r="C165" s="11"/>
      <c r="D165" s="7" t="s">
        <v>127</v>
      </c>
      <c r="E165" s="6" t="s">
        <v>518</v>
      </c>
      <c r="F165" s="17">
        <v>85</v>
      </c>
      <c r="G165" s="99">
        <v>0</v>
      </c>
      <c r="H165" s="4">
        <f>G165*F165</f>
        <v>0</v>
      </c>
    </row>
    <row r="166" spans="1:8" ht="12.75">
      <c r="A166" s="69" t="s">
        <v>1357</v>
      </c>
      <c r="B166" s="69"/>
      <c r="C166" s="11"/>
      <c r="D166" s="7" t="s">
        <v>128</v>
      </c>
      <c r="E166" s="6" t="s">
        <v>518</v>
      </c>
      <c r="F166" s="17">
        <v>180</v>
      </c>
      <c r="G166" s="99">
        <v>0</v>
      </c>
      <c r="H166" s="4">
        <f>G166*F166</f>
        <v>0</v>
      </c>
    </row>
    <row r="167" spans="1:8" ht="12.75">
      <c r="A167" s="69"/>
      <c r="B167" s="69" t="s">
        <v>645</v>
      </c>
      <c r="C167" s="11" t="s">
        <v>129</v>
      </c>
      <c r="D167" s="7"/>
      <c r="E167" s="6"/>
      <c r="F167" s="17"/>
      <c r="G167" s="99"/>
      <c r="H167" s="4"/>
    </row>
    <row r="168" spans="1:8" ht="12.75">
      <c r="A168" s="69" t="s">
        <v>1358</v>
      </c>
      <c r="B168" s="69"/>
      <c r="C168" s="11"/>
      <c r="D168" s="7" t="s">
        <v>130</v>
      </c>
      <c r="E168" s="6" t="s">
        <v>518</v>
      </c>
      <c r="F168" s="17">
        <v>41760</v>
      </c>
      <c r="G168" s="99">
        <v>0</v>
      </c>
      <c r="H168" s="4">
        <f aca="true" t="shared" si="4" ref="H168:H173">G168*F168</f>
        <v>0</v>
      </c>
    </row>
    <row r="169" spans="1:8" ht="12.75">
      <c r="A169" s="69" t="s">
        <v>1359</v>
      </c>
      <c r="B169" s="69"/>
      <c r="C169" s="11"/>
      <c r="D169" s="7" t="s">
        <v>131</v>
      </c>
      <c r="E169" s="6" t="s">
        <v>518</v>
      </c>
      <c r="F169" s="17">
        <v>320</v>
      </c>
      <c r="G169" s="99">
        <v>0</v>
      </c>
      <c r="H169" s="4">
        <f t="shared" si="4"/>
        <v>0</v>
      </c>
    </row>
    <row r="170" spans="1:8" ht="12.75">
      <c r="A170" s="69" t="s">
        <v>1360</v>
      </c>
      <c r="B170" s="69"/>
      <c r="C170" s="11"/>
      <c r="D170" s="7" t="s">
        <v>132</v>
      </c>
      <c r="E170" s="6" t="s">
        <v>518</v>
      </c>
      <c r="F170" s="17">
        <v>35</v>
      </c>
      <c r="G170" s="99">
        <v>0</v>
      </c>
      <c r="H170" s="4">
        <f t="shared" si="4"/>
        <v>0</v>
      </c>
    </row>
    <row r="171" spans="1:8" ht="12.75">
      <c r="A171" s="69" t="s">
        <v>1362</v>
      </c>
      <c r="B171" s="69" t="s">
        <v>646</v>
      </c>
      <c r="C171" s="11" t="s">
        <v>133</v>
      </c>
      <c r="D171" s="7"/>
      <c r="E171" s="6" t="s">
        <v>518</v>
      </c>
      <c r="F171" s="17">
        <v>8900</v>
      </c>
      <c r="G171" s="99">
        <v>0</v>
      </c>
      <c r="H171" s="4">
        <f t="shared" si="4"/>
        <v>0</v>
      </c>
    </row>
    <row r="172" spans="1:8" ht="12.75">
      <c r="A172" s="69" t="s">
        <v>1361</v>
      </c>
      <c r="B172" s="69" t="s">
        <v>1133</v>
      </c>
      <c r="C172" s="11" t="s">
        <v>134</v>
      </c>
      <c r="D172" s="7"/>
      <c r="E172" s="6" t="s">
        <v>518</v>
      </c>
      <c r="F172" s="17">
        <v>3360</v>
      </c>
      <c r="G172" s="99">
        <v>0</v>
      </c>
      <c r="H172" s="4">
        <f t="shared" si="4"/>
        <v>0</v>
      </c>
    </row>
    <row r="173" spans="1:8" ht="12.75">
      <c r="A173" s="69" t="s">
        <v>1363</v>
      </c>
      <c r="B173" s="69" t="s">
        <v>649</v>
      </c>
      <c r="C173" s="11" t="s">
        <v>135</v>
      </c>
      <c r="D173" s="7"/>
      <c r="E173" s="6" t="s">
        <v>6</v>
      </c>
      <c r="F173" s="16">
        <v>175</v>
      </c>
      <c r="G173" s="99">
        <v>0</v>
      </c>
      <c r="H173" s="4">
        <f t="shared" si="4"/>
        <v>0</v>
      </c>
    </row>
    <row r="174" spans="1:8" ht="12.75">
      <c r="A174" s="71"/>
      <c r="B174" s="71" t="s">
        <v>847</v>
      </c>
      <c r="C174" s="13" t="s">
        <v>136</v>
      </c>
      <c r="D174" s="7"/>
      <c r="E174" s="6"/>
      <c r="F174" s="16"/>
      <c r="G174" s="99"/>
      <c r="H174" s="4"/>
    </row>
    <row r="175" spans="1:8" ht="12.75">
      <c r="A175" s="69"/>
      <c r="B175" s="69" t="s">
        <v>846</v>
      </c>
      <c r="C175" s="11" t="s">
        <v>137</v>
      </c>
      <c r="D175" s="7"/>
      <c r="E175" s="6"/>
      <c r="F175" s="16"/>
      <c r="G175" s="99"/>
      <c r="H175" s="4"/>
    </row>
    <row r="176" spans="1:8" ht="12.75">
      <c r="A176" s="69" t="s">
        <v>1364</v>
      </c>
      <c r="B176" s="69"/>
      <c r="C176" s="11"/>
      <c r="D176" s="7" t="s">
        <v>138</v>
      </c>
      <c r="E176" s="6" t="s">
        <v>6</v>
      </c>
      <c r="F176" s="16">
        <v>6</v>
      </c>
      <c r="G176" s="99">
        <v>0</v>
      </c>
      <c r="H176" s="4">
        <f>G176*F176</f>
        <v>0</v>
      </c>
    </row>
    <row r="177" spans="1:8" ht="12.75">
      <c r="A177" s="71"/>
      <c r="B177" s="71" t="s">
        <v>834</v>
      </c>
      <c r="C177" s="13" t="s">
        <v>139</v>
      </c>
      <c r="D177" s="7"/>
      <c r="E177" s="6"/>
      <c r="F177" s="16"/>
      <c r="G177" s="99"/>
      <c r="H177" s="4"/>
    </row>
    <row r="178" spans="1:8" ht="12.75">
      <c r="A178" s="69"/>
      <c r="B178" s="69" t="s">
        <v>856</v>
      </c>
      <c r="C178" s="11" t="s">
        <v>140</v>
      </c>
      <c r="D178" s="7"/>
      <c r="E178" s="6"/>
      <c r="F178" s="16"/>
      <c r="G178" s="99"/>
      <c r="H178" s="4"/>
    </row>
    <row r="179" spans="1:8" ht="12.75">
      <c r="A179" s="69" t="s">
        <v>1365</v>
      </c>
      <c r="B179" s="69"/>
      <c r="C179" s="11"/>
      <c r="D179" s="7" t="s">
        <v>141</v>
      </c>
      <c r="E179" s="6" t="s">
        <v>6</v>
      </c>
      <c r="F179" s="16">
        <v>14</v>
      </c>
      <c r="G179" s="99">
        <v>0</v>
      </c>
      <c r="H179" s="4">
        <f>G179*F179</f>
        <v>0</v>
      </c>
    </row>
    <row r="180" spans="1:8" ht="12.75">
      <c r="A180" s="69"/>
      <c r="B180" s="69" t="s">
        <v>837</v>
      </c>
      <c r="C180" s="11" t="s">
        <v>142</v>
      </c>
      <c r="D180" s="7"/>
      <c r="E180" s="6"/>
      <c r="F180" s="16"/>
      <c r="G180" s="99"/>
      <c r="H180" s="4"/>
    </row>
    <row r="181" spans="1:8" ht="12.75">
      <c r="A181" s="69" t="s">
        <v>1366</v>
      </c>
      <c r="B181" s="69"/>
      <c r="C181" s="11"/>
      <c r="D181" s="7" t="s">
        <v>143</v>
      </c>
      <c r="E181" s="6" t="s">
        <v>6</v>
      </c>
      <c r="F181" s="16">
        <v>6</v>
      </c>
      <c r="G181" s="99">
        <v>0</v>
      </c>
      <c r="H181" s="4">
        <f>G181*F181</f>
        <v>0</v>
      </c>
    </row>
    <row r="182" spans="1:8" ht="12.75">
      <c r="A182" s="69"/>
      <c r="B182" s="69" t="s">
        <v>873</v>
      </c>
      <c r="C182" s="11" t="s">
        <v>144</v>
      </c>
      <c r="D182" s="7"/>
      <c r="E182" s="6"/>
      <c r="F182" s="16"/>
      <c r="G182" s="99"/>
      <c r="H182" s="4"/>
    </row>
    <row r="183" spans="1:8" ht="12.75">
      <c r="A183" s="69" t="s">
        <v>1367</v>
      </c>
      <c r="B183" s="69"/>
      <c r="C183" s="11"/>
      <c r="D183" s="7" t="s">
        <v>145</v>
      </c>
      <c r="E183" s="6" t="s">
        <v>6</v>
      </c>
      <c r="F183" s="16">
        <v>9</v>
      </c>
      <c r="G183" s="99">
        <v>0</v>
      </c>
      <c r="H183" s="4">
        <f>G183*F183</f>
        <v>0</v>
      </c>
    </row>
    <row r="184" spans="1:8" ht="12.75">
      <c r="A184" s="71"/>
      <c r="B184" s="71" t="s">
        <v>851</v>
      </c>
      <c r="C184" s="13" t="s">
        <v>146</v>
      </c>
      <c r="D184" s="7"/>
      <c r="E184" s="6"/>
      <c r="F184" s="16"/>
      <c r="G184" s="99"/>
      <c r="H184" s="4"/>
    </row>
    <row r="185" spans="1:8" ht="12.75">
      <c r="A185" s="69"/>
      <c r="B185" s="69" t="s">
        <v>853</v>
      </c>
      <c r="C185" s="11" t="s">
        <v>147</v>
      </c>
      <c r="D185" s="7"/>
      <c r="E185" s="6"/>
      <c r="F185" s="16"/>
      <c r="G185" s="99"/>
      <c r="H185" s="4"/>
    </row>
    <row r="186" spans="1:8" ht="12.75">
      <c r="A186" s="69" t="s">
        <v>1368</v>
      </c>
      <c r="B186" s="69"/>
      <c r="C186" s="11"/>
      <c r="D186" s="7" t="s">
        <v>148</v>
      </c>
      <c r="E186" s="6" t="s">
        <v>6</v>
      </c>
      <c r="F186" s="16">
        <v>46</v>
      </c>
      <c r="G186" s="99">
        <v>0</v>
      </c>
      <c r="H186" s="4">
        <f>G186*F186</f>
        <v>0</v>
      </c>
    </row>
    <row r="187" spans="1:8" ht="12.75">
      <c r="A187" s="69"/>
      <c r="B187" s="69" t="s">
        <v>859</v>
      </c>
      <c r="C187" s="11" t="s">
        <v>149</v>
      </c>
      <c r="D187" s="7"/>
      <c r="E187" s="6"/>
      <c r="F187" s="16"/>
      <c r="G187" s="99"/>
      <c r="H187" s="4"/>
    </row>
    <row r="188" spans="1:8" ht="12.75">
      <c r="A188" s="69" t="s">
        <v>1369</v>
      </c>
      <c r="B188" s="69"/>
      <c r="C188" s="11"/>
      <c r="D188" s="7" t="s">
        <v>150</v>
      </c>
      <c r="E188" s="6" t="s">
        <v>6</v>
      </c>
      <c r="F188" s="16">
        <v>28</v>
      </c>
      <c r="G188" s="99">
        <v>0</v>
      </c>
      <c r="H188" s="4">
        <f>G188*F188</f>
        <v>0</v>
      </c>
    </row>
    <row r="189" spans="1:8" ht="12.75">
      <c r="A189" s="71"/>
      <c r="B189" s="71" t="s">
        <v>684</v>
      </c>
      <c r="C189" s="13" t="s">
        <v>151</v>
      </c>
      <c r="D189" s="7"/>
      <c r="E189" s="6"/>
      <c r="F189" s="16"/>
      <c r="G189" s="99"/>
      <c r="H189" s="4"/>
    </row>
    <row r="190" spans="1:8" ht="12.75">
      <c r="A190" s="69"/>
      <c r="B190" s="69" t="s">
        <v>630</v>
      </c>
      <c r="C190" s="11" t="s">
        <v>152</v>
      </c>
      <c r="D190" s="7"/>
      <c r="E190" s="6"/>
      <c r="F190" s="16"/>
      <c r="G190" s="99"/>
      <c r="H190" s="4"/>
    </row>
    <row r="191" spans="1:8" ht="12.75">
      <c r="A191" s="69" t="s">
        <v>1370</v>
      </c>
      <c r="B191" s="69"/>
      <c r="C191" s="11"/>
      <c r="D191" s="7" t="s">
        <v>153</v>
      </c>
      <c r="E191" s="6" t="s">
        <v>518</v>
      </c>
      <c r="F191" s="17">
        <v>7900</v>
      </c>
      <c r="G191" s="99">
        <v>0</v>
      </c>
      <c r="H191" s="4">
        <f>G191*F191</f>
        <v>0</v>
      </c>
    </row>
    <row r="192" spans="1:8" ht="12.75">
      <c r="A192" s="69"/>
      <c r="B192" s="69" t="s">
        <v>650</v>
      </c>
      <c r="C192" s="11" t="s">
        <v>154</v>
      </c>
      <c r="D192" s="7"/>
      <c r="E192" s="6"/>
      <c r="F192" s="16"/>
      <c r="G192" s="99"/>
      <c r="H192" s="4"/>
    </row>
    <row r="193" spans="1:8" ht="12.75">
      <c r="A193" s="69" t="s">
        <v>1371</v>
      </c>
      <c r="B193" s="69"/>
      <c r="C193" s="11"/>
      <c r="D193" s="7" t="s">
        <v>155</v>
      </c>
      <c r="E193" s="6" t="s">
        <v>6</v>
      </c>
      <c r="F193" s="16">
        <v>48</v>
      </c>
      <c r="G193" s="99">
        <v>0</v>
      </c>
      <c r="H193" s="4">
        <f>G193*F193</f>
        <v>0</v>
      </c>
    </row>
    <row r="194" spans="1:8" ht="12.75">
      <c r="A194" s="69" t="s">
        <v>1372</v>
      </c>
      <c r="B194" s="69" t="s">
        <v>782</v>
      </c>
      <c r="C194" s="11" t="s">
        <v>156</v>
      </c>
      <c r="D194" s="7"/>
      <c r="E194" s="6" t="s">
        <v>6</v>
      </c>
      <c r="F194" s="16">
        <v>31</v>
      </c>
      <c r="G194" s="99">
        <v>0</v>
      </c>
      <c r="H194" s="4">
        <f>G194*F194</f>
        <v>0</v>
      </c>
    </row>
    <row r="195" spans="1:8" ht="12.75">
      <c r="A195" s="71"/>
      <c r="B195" s="71" t="s">
        <v>686</v>
      </c>
      <c r="C195" s="13" t="s">
        <v>157</v>
      </c>
      <c r="D195" s="7"/>
      <c r="E195" s="6"/>
      <c r="F195" s="16"/>
      <c r="G195" s="99"/>
      <c r="H195" s="4"/>
    </row>
    <row r="196" spans="1:8" ht="12.75">
      <c r="A196" s="69"/>
      <c r="B196" s="69" t="s">
        <v>896</v>
      </c>
      <c r="C196" s="11" t="s">
        <v>158</v>
      </c>
      <c r="D196" s="7"/>
      <c r="E196" s="6"/>
      <c r="F196" s="16"/>
      <c r="G196" s="99"/>
      <c r="H196" s="4"/>
    </row>
    <row r="197" spans="1:8" ht="12.75">
      <c r="A197" s="69" t="s">
        <v>1373</v>
      </c>
      <c r="B197" s="69"/>
      <c r="C197" s="11"/>
      <c r="D197" s="7" t="s">
        <v>159</v>
      </c>
      <c r="E197" s="6" t="s">
        <v>6</v>
      </c>
      <c r="F197" s="16">
        <v>3</v>
      </c>
      <c r="G197" s="99">
        <v>0</v>
      </c>
      <c r="H197" s="4">
        <f>G197*F197</f>
        <v>0</v>
      </c>
    </row>
    <row r="198" spans="1:8" ht="12.75">
      <c r="A198" s="69"/>
      <c r="B198" s="69" t="s">
        <v>862</v>
      </c>
      <c r="C198" s="11" t="s">
        <v>160</v>
      </c>
      <c r="D198" s="7"/>
      <c r="E198" s="6"/>
      <c r="F198" s="16"/>
      <c r="G198" s="99"/>
      <c r="H198" s="4"/>
    </row>
    <row r="199" spans="1:8" ht="12.75">
      <c r="A199" s="69" t="s">
        <v>1374</v>
      </c>
      <c r="B199" s="69"/>
      <c r="C199" s="11"/>
      <c r="D199" s="7" t="s">
        <v>161</v>
      </c>
      <c r="E199" s="6" t="s">
        <v>6</v>
      </c>
      <c r="F199" s="16">
        <v>16</v>
      </c>
      <c r="G199" s="99">
        <v>0</v>
      </c>
      <c r="H199" s="4">
        <f>G199*F199</f>
        <v>0</v>
      </c>
    </row>
    <row r="200" spans="1:8" ht="12.75">
      <c r="A200" s="69"/>
      <c r="B200" s="69" t="s">
        <v>890</v>
      </c>
      <c r="C200" s="11" t="s">
        <v>162</v>
      </c>
      <c r="D200" s="7"/>
      <c r="E200" s="6"/>
      <c r="F200" s="16"/>
      <c r="G200" s="99"/>
      <c r="H200" s="4"/>
    </row>
    <row r="201" spans="1:8" ht="12.75">
      <c r="A201" s="69" t="s">
        <v>1375</v>
      </c>
      <c r="B201" s="69"/>
      <c r="C201" s="11"/>
      <c r="D201" s="7" t="s">
        <v>163</v>
      </c>
      <c r="E201" s="6" t="s">
        <v>6</v>
      </c>
      <c r="F201" s="16">
        <v>9</v>
      </c>
      <c r="G201" s="99">
        <v>0</v>
      </c>
      <c r="H201" s="4">
        <f>G201*F201</f>
        <v>0</v>
      </c>
    </row>
    <row r="202" spans="1:8" ht="12.75">
      <c r="A202" s="69" t="s">
        <v>1376</v>
      </c>
      <c r="B202" s="69"/>
      <c r="C202" s="11"/>
      <c r="D202" s="7" t="s">
        <v>164</v>
      </c>
      <c r="E202" s="6" t="s">
        <v>6</v>
      </c>
      <c r="F202" s="16">
        <v>4</v>
      </c>
      <c r="G202" s="99">
        <v>0</v>
      </c>
      <c r="H202" s="4">
        <f>G202*F202</f>
        <v>0</v>
      </c>
    </row>
    <row r="203" spans="1:8" ht="12.75">
      <c r="A203" s="69" t="s">
        <v>1377</v>
      </c>
      <c r="B203" s="69"/>
      <c r="C203" s="11"/>
      <c r="D203" s="7" t="s">
        <v>165</v>
      </c>
      <c r="E203" s="6" t="s">
        <v>6</v>
      </c>
      <c r="F203" s="16">
        <v>1</v>
      </c>
      <c r="G203" s="99">
        <v>0</v>
      </c>
      <c r="H203" s="4">
        <f>G203*F203</f>
        <v>0</v>
      </c>
    </row>
    <row r="204" spans="1:8" ht="12.75">
      <c r="A204" s="69" t="s">
        <v>1378</v>
      </c>
      <c r="B204" s="69"/>
      <c r="C204" s="11"/>
      <c r="D204" s="7" t="s">
        <v>166</v>
      </c>
      <c r="E204" s="6" t="s">
        <v>6</v>
      </c>
      <c r="F204" s="16">
        <v>31</v>
      </c>
      <c r="G204" s="99">
        <v>0</v>
      </c>
      <c r="H204" s="4">
        <f>G204*F204</f>
        <v>0</v>
      </c>
    </row>
    <row r="205" spans="1:8" ht="12.75">
      <c r="A205" s="69"/>
      <c r="B205" s="69" t="s">
        <v>606</v>
      </c>
      <c r="C205" s="11" t="s">
        <v>167</v>
      </c>
      <c r="D205" s="7"/>
      <c r="E205" s="6"/>
      <c r="F205" s="16"/>
      <c r="G205" s="99"/>
      <c r="H205" s="4"/>
    </row>
    <row r="206" spans="1:8" ht="12.75">
      <c r="A206" s="69" t="s">
        <v>1379</v>
      </c>
      <c r="B206" s="69"/>
      <c r="C206" s="11"/>
      <c r="D206" s="7" t="s">
        <v>168</v>
      </c>
      <c r="E206" s="6" t="s">
        <v>518</v>
      </c>
      <c r="F206" s="17">
        <v>320</v>
      </c>
      <c r="G206" s="99">
        <v>0</v>
      </c>
      <c r="H206" s="4">
        <f>G206*F206</f>
        <v>0</v>
      </c>
    </row>
    <row r="207" spans="1:8" ht="12.75">
      <c r="A207" s="69" t="s">
        <v>1380</v>
      </c>
      <c r="B207" s="69"/>
      <c r="C207" s="11"/>
      <c r="D207" s="7" t="s">
        <v>169</v>
      </c>
      <c r="E207" s="6" t="s">
        <v>518</v>
      </c>
      <c r="F207" s="17">
        <v>19600</v>
      </c>
      <c r="G207" s="99">
        <v>0</v>
      </c>
      <c r="H207" s="4">
        <f>G207*F207</f>
        <v>0</v>
      </c>
    </row>
    <row r="208" spans="1:8" ht="12.75">
      <c r="A208" s="69"/>
      <c r="B208" s="69" t="s">
        <v>898</v>
      </c>
      <c r="C208" s="11" t="s">
        <v>170</v>
      </c>
      <c r="D208" s="7"/>
      <c r="E208" s="6"/>
      <c r="F208" s="16"/>
      <c r="G208" s="99"/>
      <c r="H208" s="4"/>
    </row>
    <row r="209" spans="1:8" ht="12.75">
      <c r="A209" s="69" t="s">
        <v>1381</v>
      </c>
      <c r="B209" s="69"/>
      <c r="C209" s="11"/>
      <c r="D209" s="7" t="s">
        <v>171</v>
      </c>
      <c r="E209" s="6" t="s">
        <v>6</v>
      </c>
      <c r="F209" s="16">
        <v>249</v>
      </c>
      <c r="G209" s="99">
        <v>0</v>
      </c>
      <c r="H209" s="4">
        <f>G209*F209</f>
        <v>0</v>
      </c>
    </row>
    <row r="210" spans="1:8" ht="12.75">
      <c r="A210" s="69" t="s">
        <v>1382</v>
      </c>
      <c r="B210" s="69" t="s">
        <v>901</v>
      </c>
      <c r="C210" s="11" t="s">
        <v>172</v>
      </c>
      <c r="D210" s="7"/>
      <c r="E210" s="6" t="s">
        <v>6</v>
      </c>
      <c r="F210" s="16">
        <v>618</v>
      </c>
      <c r="G210" s="99">
        <v>0</v>
      </c>
      <c r="H210" s="4">
        <f>G210*F210</f>
        <v>0</v>
      </c>
    </row>
    <row r="211" spans="1:8" ht="12.75">
      <c r="A211" s="71"/>
      <c r="B211" s="71" t="s">
        <v>689</v>
      </c>
      <c r="C211" s="13" t="s">
        <v>173</v>
      </c>
      <c r="D211" s="7"/>
      <c r="E211" s="6"/>
      <c r="F211" s="16"/>
      <c r="G211" s="99"/>
      <c r="H211" s="4"/>
    </row>
    <row r="212" spans="1:8" ht="12.75">
      <c r="A212" s="69" t="s">
        <v>1383</v>
      </c>
      <c r="B212" s="69" t="s">
        <v>632</v>
      </c>
      <c r="C212" s="11" t="s">
        <v>174</v>
      </c>
      <c r="D212" s="7"/>
      <c r="E212" s="6" t="s">
        <v>518</v>
      </c>
      <c r="F212" s="17">
        <v>270</v>
      </c>
      <c r="G212" s="99">
        <v>0</v>
      </c>
      <c r="H212" s="4">
        <f>G212*F212</f>
        <v>0</v>
      </c>
    </row>
    <row r="213" spans="1:8" ht="12.75">
      <c r="A213" s="71"/>
      <c r="B213" s="71" t="s">
        <v>876</v>
      </c>
      <c r="C213" s="13" t="s">
        <v>175</v>
      </c>
      <c r="D213" s="7"/>
      <c r="E213" s="6"/>
      <c r="F213" s="16"/>
      <c r="G213" s="99"/>
      <c r="H213" s="4"/>
    </row>
    <row r="214" spans="1:8" ht="12.75">
      <c r="A214" s="69"/>
      <c r="B214" s="69" t="s">
        <v>880</v>
      </c>
      <c r="C214" s="11" t="s">
        <v>176</v>
      </c>
      <c r="D214" s="7"/>
      <c r="E214" s="6"/>
      <c r="F214" s="16"/>
      <c r="G214" s="99"/>
      <c r="H214" s="4"/>
    </row>
    <row r="215" spans="1:8" ht="12.75">
      <c r="A215" s="69" t="s">
        <v>1384</v>
      </c>
      <c r="B215" s="69"/>
      <c r="C215" s="11"/>
      <c r="D215" s="7" t="s">
        <v>177</v>
      </c>
      <c r="E215" s="6" t="s">
        <v>6</v>
      </c>
      <c r="F215" s="16">
        <v>3</v>
      </c>
      <c r="G215" s="99">
        <v>0</v>
      </c>
      <c r="H215" s="4">
        <f>G215*F215</f>
        <v>0</v>
      </c>
    </row>
    <row r="216" spans="1:8" ht="12.75">
      <c r="A216" s="69"/>
      <c r="B216" s="69" t="s">
        <v>881</v>
      </c>
      <c r="C216" s="11" t="s">
        <v>178</v>
      </c>
      <c r="D216" s="7"/>
      <c r="E216" s="6"/>
      <c r="F216" s="16"/>
      <c r="G216" s="99"/>
      <c r="H216" s="4"/>
    </row>
    <row r="217" spans="1:8" ht="12.75">
      <c r="A217" s="69" t="s">
        <v>1385</v>
      </c>
      <c r="B217" s="69"/>
      <c r="C217" s="11"/>
      <c r="D217" s="7" t="s">
        <v>179</v>
      </c>
      <c r="E217" s="6" t="s">
        <v>6</v>
      </c>
      <c r="F217" s="16">
        <v>64</v>
      </c>
      <c r="G217" s="99">
        <v>0</v>
      </c>
      <c r="H217" s="4">
        <f>G217*F217</f>
        <v>0</v>
      </c>
    </row>
    <row r="218" spans="1:8" ht="12.75">
      <c r="A218" s="69"/>
      <c r="B218" s="69" t="s">
        <v>884</v>
      </c>
      <c r="C218" s="11" t="s">
        <v>180</v>
      </c>
      <c r="D218" s="7"/>
      <c r="E218" s="6"/>
      <c r="F218" s="16"/>
      <c r="G218" s="99"/>
      <c r="H218" s="4"/>
    </row>
    <row r="219" spans="1:8" ht="12.75">
      <c r="A219" s="69" t="s">
        <v>1386</v>
      </c>
      <c r="B219" s="69"/>
      <c r="C219" s="11"/>
      <c r="D219" s="7" t="s">
        <v>181</v>
      </c>
      <c r="E219" s="6" t="s">
        <v>6</v>
      </c>
      <c r="F219" s="16">
        <v>34</v>
      </c>
      <c r="G219" s="99">
        <v>0</v>
      </c>
      <c r="H219" s="4">
        <f>G219*F219</f>
        <v>0</v>
      </c>
    </row>
    <row r="220" spans="1:8" ht="12.75">
      <c r="A220" s="69"/>
      <c r="B220" s="69" t="s">
        <v>888</v>
      </c>
      <c r="C220" s="11" t="s">
        <v>182</v>
      </c>
      <c r="D220" s="7"/>
      <c r="E220" s="6"/>
      <c r="F220" s="16"/>
      <c r="G220" s="99"/>
      <c r="H220" s="4"/>
    </row>
    <row r="221" spans="1:8" ht="12.75">
      <c r="A221" s="69" t="s">
        <v>1387</v>
      </c>
      <c r="B221" s="69"/>
      <c r="C221" s="11"/>
      <c r="D221" s="7" t="s">
        <v>183</v>
      </c>
      <c r="E221" s="6" t="s">
        <v>6</v>
      </c>
      <c r="F221" s="16">
        <v>3</v>
      </c>
      <c r="G221" s="99">
        <v>0</v>
      </c>
      <c r="H221" s="4">
        <f>G221*F221</f>
        <v>0</v>
      </c>
    </row>
    <row r="222" spans="1:8" ht="12.75">
      <c r="A222" s="69" t="s">
        <v>1388</v>
      </c>
      <c r="B222" s="69" t="s">
        <v>988</v>
      </c>
      <c r="C222" s="11" t="s">
        <v>184</v>
      </c>
      <c r="D222" s="7"/>
      <c r="E222" s="6" t="s">
        <v>6</v>
      </c>
      <c r="F222" s="16">
        <v>1</v>
      </c>
      <c r="G222" s="99">
        <v>0</v>
      </c>
      <c r="H222" s="4">
        <f>G222*F222</f>
        <v>0</v>
      </c>
    </row>
    <row r="223" spans="1:8" ht="12.75">
      <c r="A223" s="69"/>
      <c r="B223" s="69"/>
      <c r="C223" s="94" t="s">
        <v>377</v>
      </c>
      <c r="D223" s="95"/>
      <c r="E223" s="95"/>
      <c r="F223" s="95"/>
      <c r="G223" s="100"/>
      <c r="H223" s="70">
        <f>SUM(H73:H222)</f>
        <v>0</v>
      </c>
    </row>
    <row r="224" spans="1:8" ht="12.75">
      <c r="A224" s="69"/>
      <c r="B224" s="69"/>
      <c r="C224" s="11"/>
      <c r="D224" s="7"/>
      <c r="E224" s="6"/>
      <c r="F224" s="16"/>
      <c r="G224" s="99"/>
      <c r="H224" s="4"/>
    </row>
    <row r="225" spans="1:8" ht="12.75">
      <c r="A225" s="68"/>
      <c r="B225" s="68" t="s">
        <v>577</v>
      </c>
      <c r="C225" s="27" t="s">
        <v>185</v>
      </c>
      <c r="D225" s="7"/>
      <c r="E225" s="6"/>
      <c r="F225" s="16"/>
      <c r="G225" s="99"/>
      <c r="H225" s="4"/>
    </row>
    <row r="226" spans="1:8" ht="12.75">
      <c r="A226" s="71"/>
      <c r="B226" s="71" t="s">
        <v>690</v>
      </c>
      <c r="C226" s="28" t="s">
        <v>186</v>
      </c>
      <c r="D226" s="7"/>
      <c r="E226" s="6"/>
      <c r="F226" s="16"/>
      <c r="G226" s="99"/>
      <c r="H226" s="4"/>
    </row>
    <row r="227" spans="1:8" ht="12.75">
      <c r="A227" s="69"/>
      <c r="B227" s="69" t="s">
        <v>579</v>
      </c>
      <c r="C227" s="11" t="s">
        <v>187</v>
      </c>
      <c r="D227" s="7"/>
      <c r="E227" s="6"/>
      <c r="F227" s="16"/>
      <c r="G227" s="99"/>
      <c r="H227" s="4"/>
    </row>
    <row r="228" spans="1:8" ht="12.75">
      <c r="A228" s="69" t="s">
        <v>1389</v>
      </c>
      <c r="B228" s="69"/>
      <c r="C228" s="11"/>
      <c r="D228" s="7" t="s">
        <v>580</v>
      </c>
      <c r="E228" s="6" t="s">
        <v>582</v>
      </c>
      <c r="F228" s="17">
        <v>1050</v>
      </c>
      <c r="G228" s="99">
        <v>0</v>
      </c>
      <c r="H228" s="4">
        <f>G228*F228</f>
        <v>0</v>
      </c>
    </row>
    <row r="229" spans="1:8" ht="12.75">
      <c r="A229" s="69"/>
      <c r="B229" s="69"/>
      <c r="C229" s="94" t="s">
        <v>379</v>
      </c>
      <c r="D229" s="95"/>
      <c r="E229" s="95"/>
      <c r="F229" s="95"/>
      <c r="G229" s="100"/>
      <c r="H229" s="70">
        <f>SUM(H228)</f>
        <v>0</v>
      </c>
    </row>
    <row r="230" spans="1:8" ht="12.75">
      <c r="A230" s="69"/>
      <c r="B230" s="69"/>
      <c r="C230" s="12"/>
      <c r="D230" s="8"/>
      <c r="E230" s="6"/>
      <c r="F230" s="16"/>
      <c r="G230" s="101"/>
      <c r="H230" s="3"/>
    </row>
    <row r="231" spans="1:8" ht="12.75">
      <c r="A231" s="68"/>
      <c r="B231" s="68" t="s">
        <v>511</v>
      </c>
      <c r="C231" s="27" t="s">
        <v>188</v>
      </c>
      <c r="D231" s="7"/>
      <c r="E231" s="6"/>
      <c r="F231" s="16"/>
      <c r="G231" s="101"/>
      <c r="H231" s="3"/>
    </row>
    <row r="232" spans="1:8" ht="12.75">
      <c r="A232" s="71"/>
      <c r="B232" s="71" t="s">
        <v>692</v>
      </c>
      <c r="C232" s="28" t="s">
        <v>189</v>
      </c>
      <c r="D232" s="7"/>
      <c r="E232" s="6"/>
      <c r="F232" s="16"/>
      <c r="G232" s="101"/>
      <c r="H232" s="3"/>
    </row>
    <row r="233" spans="1:8" ht="12.75">
      <c r="A233" s="69"/>
      <c r="B233" s="69" t="s">
        <v>570</v>
      </c>
      <c r="C233" s="12" t="s">
        <v>190</v>
      </c>
      <c r="D233" s="8"/>
      <c r="E233" s="6"/>
      <c r="F233" s="16"/>
      <c r="G233" s="101"/>
      <c r="H233" s="3"/>
    </row>
    <row r="234" spans="1:8" ht="12.75">
      <c r="A234" s="69" t="s">
        <v>1390</v>
      </c>
      <c r="B234" s="69"/>
      <c r="C234" s="12"/>
      <c r="D234" s="8" t="s">
        <v>191</v>
      </c>
      <c r="E234" s="6" t="s">
        <v>6</v>
      </c>
      <c r="F234" s="16">
        <v>6</v>
      </c>
      <c r="G234" s="99">
        <v>0</v>
      </c>
      <c r="H234" s="4">
        <f>G234*F234</f>
        <v>0</v>
      </c>
    </row>
    <row r="235" spans="1:8" ht="12.75">
      <c r="A235" s="69" t="s">
        <v>1391</v>
      </c>
      <c r="B235" s="69"/>
      <c r="C235" s="12"/>
      <c r="D235" s="8" t="s">
        <v>192</v>
      </c>
      <c r="E235" s="6" t="s">
        <v>6</v>
      </c>
      <c r="F235" s="16">
        <v>22</v>
      </c>
      <c r="G235" s="99">
        <v>0</v>
      </c>
      <c r="H235" s="4">
        <f>G235*F235</f>
        <v>0</v>
      </c>
    </row>
    <row r="236" spans="1:8" ht="12.75">
      <c r="A236" s="71"/>
      <c r="B236" s="71" t="s">
        <v>693</v>
      </c>
      <c r="C236" s="28" t="s">
        <v>193</v>
      </c>
      <c r="D236" s="8"/>
      <c r="E236" s="6"/>
      <c r="F236" s="16"/>
      <c r="G236" s="99"/>
      <c r="H236" s="4"/>
    </row>
    <row r="237" spans="1:8" ht="12.75">
      <c r="A237" s="69"/>
      <c r="B237" s="69" t="s">
        <v>512</v>
      </c>
      <c r="C237" s="12" t="s">
        <v>194</v>
      </c>
      <c r="D237" s="8"/>
      <c r="E237" s="6"/>
      <c r="F237" s="16"/>
      <c r="G237" s="101"/>
      <c r="H237" s="3"/>
    </row>
    <row r="238" spans="1:8" ht="12.75">
      <c r="A238" s="69" t="s">
        <v>1392</v>
      </c>
      <c r="B238" s="69"/>
      <c r="C238" s="12"/>
      <c r="D238" s="7" t="s">
        <v>195</v>
      </c>
      <c r="E238" s="6" t="s">
        <v>519</v>
      </c>
      <c r="F238" s="30">
        <v>378</v>
      </c>
      <c r="G238" s="99">
        <v>0</v>
      </c>
      <c r="H238" s="4">
        <f>G238*F238</f>
        <v>0</v>
      </c>
    </row>
    <row r="239" spans="1:8" ht="12.75">
      <c r="A239" s="69" t="s">
        <v>1393</v>
      </c>
      <c r="B239" s="69"/>
      <c r="C239" s="11"/>
      <c r="D239" s="7" t="s">
        <v>196</v>
      </c>
      <c r="E239" s="6" t="s">
        <v>519</v>
      </c>
      <c r="F239" s="17">
        <v>2184</v>
      </c>
      <c r="G239" s="99">
        <v>0</v>
      </c>
      <c r="H239" s="4">
        <f>G239*F239</f>
        <v>0</v>
      </c>
    </row>
    <row r="240" spans="1:8" ht="12.75">
      <c r="A240" s="69"/>
      <c r="B240" s="69" t="s">
        <v>574</v>
      </c>
      <c r="C240" s="11" t="s">
        <v>197</v>
      </c>
      <c r="D240" s="7"/>
      <c r="E240" s="6"/>
      <c r="F240" s="17"/>
      <c r="G240" s="99"/>
      <c r="H240" s="4"/>
    </row>
    <row r="241" spans="1:8" ht="12.75">
      <c r="A241" s="69" t="s">
        <v>1394</v>
      </c>
      <c r="B241" s="69"/>
      <c r="C241" s="11"/>
      <c r="D241" s="7" t="s">
        <v>198</v>
      </c>
      <c r="E241" s="6" t="s">
        <v>519</v>
      </c>
      <c r="F241" s="17">
        <v>90</v>
      </c>
      <c r="G241" s="99">
        <v>0</v>
      </c>
      <c r="H241" s="4">
        <f>G241*F241</f>
        <v>0</v>
      </c>
    </row>
    <row r="242" spans="1:8" ht="12.75">
      <c r="A242" s="69"/>
      <c r="B242" s="69"/>
      <c r="C242" s="94" t="s">
        <v>378</v>
      </c>
      <c r="D242" s="95"/>
      <c r="E242" s="95"/>
      <c r="F242" s="95"/>
      <c r="G242" s="100"/>
      <c r="H242" s="70">
        <f>SUM(H234:H241)</f>
        <v>0</v>
      </c>
    </row>
    <row r="243" spans="1:8" ht="12.75">
      <c r="A243" s="69"/>
      <c r="B243" s="69"/>
      <c r="C243" s="11"/>
      <c r="D243" s="7"/>
      <c r="E243" s="6"/>
      <c r="F243" s="16"/>
      <c r="G243" s="99"/>
      <c r="H243" s="4"/>
    </row>
    <row r="244" spans="1:8" ht="12.75">
      <c r="A244" s="68"/>
      <c r="B244" s="68" t="s">
        <v>957</v>
      </c>
      <c r="C244" s="27" t="s">
        <v>199</v>
      </c>
      <c r="D244" s="7"/>
      <c r="E244" s="6"/>
      <c r="F244" s="16"/>
      <c r="G244" s="99"/>
      <c r="H244" s="4"/>
    </row>
    <row r="245" spans="1:8" ht="12.75">
      <c r="A245" s="71"/>
      <c r="B245" s="71" t="s">
        <v>807</v>
      </c>
      <c r="C245" s="28" t="s">
        <v>200</v>
      </c>
      <c r="D245" s="7"/>
      <c r="E245" s="6"/>
      <c r="F245" s="16"/>
      <c r="G245" s="99"/>
      <c r="H245" s="4"/>
    </row>
    <row r="246" spans="1:8" ht="12.75">
      <c r="A246" s="69"/>
      <c r="B246" s="69" t="s">
        <v>808</v>
      </c>
      <c r="C246" s="11" t="s">
        <v>200</v>
      </c>
      <c r="D246" s="7"/>
      <c r="E246" s="6"/>
      <c r="F246" s="16"/>
      <c r="G246" s="99"/>
      <c r="H246" s="4"/>
    </row>
    <row r="247" spans="1:8" ht="12.75">
      <c r="A247" s="69" t="s">
        <v>1395</v>
      </c>
      <c r="B247" s="69"/>
      <c r="C247" s="11"/>
      <c r="D247" s="7" t="s">
        <v>201</v>
      </c>
      <c r="E247" s="6" t="s">
        <v>6</v>
      </c>
      <c r="F247" s="16">
        <v>1</v>
      </c>
      <c r="G247" s="99">
        <v>0</v>
      </c>
      <c r="H247" s="4">
        <f>G247*F247</f>
        <v>0</v>
      </c>
    </row>
    <row r="248" spans="1:8" ht="12.75">
      <c r="A248" s="69" t="s">
        <v>1396</v>
      </c>
      <c r="B248" s="69"/>
      <c r="C248" s="11"/>
      <c r="D248" s="7" t="s">
        <v>202</v>
      </c>
      <c r="E248" s="6" t="s">
        <v>6</v>
      </c>
      <c r="F248" s="16">
        <v>1</v>
      </c>
      <c r="G248" s="99">
        <v>0</v>
      </c>
      <c r="H248" s="4">
        <f>G248*F248</f>
        <v>0</v>
      </c>
    </row>
    <row r="249" spans="1:8" ht="12.75">
      <c r="A249" s="69" t="s">
        <v>1397</v>
      </c>
      <c r="B249" s="69"/>
      <c r="C249" s="11"/>
      <c r="D249" s="7" t="s">
        <v>203</v>
      </c>
      <c r="E249" s="6" t="s">
        <v>6</v>
      </c>
      <c r="F249" s="16">
        <v>1</v>
      </c>
      <c r="G249" s="99">
        <v>0</v>
      </c>
      <c r="H249" s="4">
        <f>G249*F249</f>
        <v>0</v>
      </c>
    </row>
    <row r="250" spans="1:8" ht="12.75">
      <c r="A250" s="69"/>
      <c r="B250" s="69" t="s">
        <v>809</v>
      </c>
      <c r="C250" s="11" t="s">
        <v>204</v>
      </c>
      <c r="D250" s="7"/>
      <c r="E250" s="6"/>
      <c r="F250" s="16"/>
      <c r="G250" s="99"/>
      <c r="H250" s="4"/>
    </row>
    <row r="251" spans="1:8" ht="12.75">
      <c r="A251" s="69" t="s">
        <v>1398</v>
      </c>
      <c r="B251" s="69"/>
      <c r="C251" s="11"/>
      <c r="D251" s="7" t="s">
        <v>205</v>
      </c>
      <c r="E251" s="6" t="s">
        <v>6</v>
      </c>
      <c r="F251" s="16">
        <v>2</v>
      </c>
      <c r="G251" s="99">
        <v>0</v>
      </c>
      <c r="H251" s="4">
        <f aca="true" t="shared" si="5" ref="H251:H256">G251*F251</f>
        <v>0</v>
      </c>
    </row>
    <row r="252" spans="1:8" ht="12.75">
      <c r="A252" s="69" t="s">
        <v>1399</v>
      </c>
      <c r="B252" s="69"/>
      <c r="C252" s="11"/>
      <c r="D252" s="7" t="s">
        <v>206</v>
      </c>
      <c r="E252" s="6" t="s">
        <v>6</v>
      </c>
      <c r="F252" s="16">
        <v>2</v>
      </c>
      <c r="G252" s="99">
        <v>0</v>
      </c>
      <c r="H252" s="4">
        <f t="shared" si="5"/>
        <v>0</v>
      </c>
    </row>
    <row r="253" spans="1:8" ht="12.75">
      <c r="A253" s="69" t="s">
        <v>1400</v>
      </c>
      <c r="B253" s="69"/>
      <c r="C253" s="11"/>
      <c r="D253" s="7" t="s">
        <v>207</v>
      </c>
      <c r="E253" s="6" t="s">
        <v>6</v>
      </c>
      <c r="F253" s="16">
        <v>2</v>
      </c>
      <c r="G253" s="99">
        <v>0</v>
      </c>
      <c r="H253" s="4">
        <f t="shared" si="5"/>
        <v>0</v>
      </c>
    </row>
    <row r="254" spans="1:8" ht="12.75">
      <c r="A254" s="69" t="s">
        <v>1401</v>
      </c>
      <c r="B254" s="69"/>
      <c r="C254" s="11"/>
      <c r="D254" s="7" t="s">
        <v>208</v>
      </c>
      <c r="E254" s="6" t="s">
        <v>6</v>
      </c>
      <c r="F254" s="16">
        <v>1</v>
      </c>
      <c r="G254" s="99">
        <v>0</v>
      </c>
      <c r="H254" s="4">
        <f t="shared" si="5"/>
        <v>0</v>
      </c>
    </row>
    <row r="255" spans="1:8" ht="12.75">
      <c r="A255" s="69" t="s">
        <v>1402</v>
      </c>
      <c r="B255" s="69" t="s">
        <v>810</v>
      </c>
      <c r="C255" s="11" t="s">
        <v>209</v>
      </c>
      <c r="D255" s="7"/>
      <c r="E255" s="6" t="s">
        <v>6</v>
      </c>
      <c r="F255" s="16">
        <v>90</v>
      </c>
      <c r="G255" s="99">
        <v>0</v>
      </c>
      <c r="H255" s="4">
        <f t="shared" si="5"/>
        <v>0</v>
      </c>
    </row>
    <row r="256" spans="1:8" ht="12.75">
      <c r="A256" s="69" t="s">
        <v>1403</v>
      </c>
      <c r="B256" s="69" t="s">
        <v>827</v>
      </c>
      <c r="C256" s="11" t="s">
        <v>210</v>
      </c>
      <c r="D256" s="7"/>
      <c r="E256" s="6" t="s">
        <v>6</v>
      </c>
      <c r="F256" s="16">
        <v>21</v>
      </c>
      <c r="G256" s="99">
        <v>0</v>
      </c>
      <c r="H256" s="4">
        <f t="shared" si="5"/>
        <v>0</v>
      </c>
    </row>
    <row r="257" spans="1:8" ht="12.75">
      <c r="A257" s="71"/>
      <c r="B257" s="71" t="s">
        <v>811</v>
      </c>
      <c r="C257" s="28" t="s">
        <v>211</v>
      </c>
      <c r="D257" s="7"/>
      <c r="E257" s="6"/>
      <c r="F257" s="16"/>
      <c r="G257" s="99"/>
      <c r="H257" s="4"/>
    </row>
    <row r="258" spans="1:8" ht="12.75">
      <c r="A258" s="69"/>
      <c r="B258" s="69" t="s">
        <v>826</v>
      </c>
      <c r="C258" s="11" t="s">
        <v>211</v>
      </c>
      <c r="D258" s="7"/>
      <c r="E258" s="6"/>
      <c r="F258" s="16"/>
      <c r="G258" s="99"/>
      <c r="H258" s="4"/>
    </row>
    <row r="259" spans="1:8" ht="12.75">
      <c r="A259" s="69" t="s">
        <v>1404</v>
      </c>
      <c r="B259" s="69"/>
      <c r="C259" s="11"/>
      <c r="D259" s="7" t="s">
        <v>212</v>
      </c>
      <c r="E259" s="6" t="s">
        <v>6</v>
      </c>
      <c r="F259" s="16">
        <v>1</v>
      </c>
      <c r="G259" s="99">
        <v>0</v>
      </c>
      <c r="H259" s="4">
        <f aca="true" t="shared" si="6" ref="H259:H286">G259*F259</f>
        <v>0</v>
      </c>
    </row>
    <row r="260" spans="1:8" ht="12.75">
      <c r="A260" s="69" t="s">
        <v>1405</v>
      </c>
      <c r="B260" s="69"/>
      <c r="C260" s="11"/>
      <c r="D260" s="7" t="s">
        <v>213</v>
      </c>
      <c r="E260" s="6" t="s">
        <v>6</v>
      </c>
      <c r="F260" s="16">
        <v>1</v>
      </c>
      <c r="G260" s="99">
        <v>0</v>
      </c>
      <c r="H260" s="4">
        <f t="shared" si="6"/>
        <v>0</v>
      </c>
    </row>
    <row r="261" spans="1:8" ht="12.75">
      <c r="A261" s="69" t="s">
        <v>1406</v>
      </c>
      <c r="B261" s="69"/>
      <c r="C261" s="11"/>
      <c r="D261" s="7" t="s">
        <v>214</v>
      </c>
      <c r="E261" s="6" t="s">
        <v>6</v>
      </c>
      <c r="F261" s="16">
        <v>1</v>
      </c>
      <c r="G261" s="99">
        <v>0</v>
      </c>
      <c r="H261" s="4">
        <f t="shared" si="6"/>
        <v>0</v>
      </c>
    </row>
    <row r="262" spans="1:8" ht="12.75">
      <c r="A262" s="69" t="s">
        <v>1407</v>
      </c>
      <c r="B262" s="69"/>
      <c r="C262" s="11"/>
      <c r="D262" s="7" t="s">
        <v>215</v>
      </c>
      <c r="E262" s="6" t="s">
        <v>6</v>
      </c>
      <c r="F262" s="16">
        <v>1</v>
      </c>
      <c r="G262" s="99">
        <v>0</v>
      </c>
      <c r="H262" s="4">
        <f t="shared" si="6"/>
        <v>0</v>
      </c>
    </row>
    <row r="263" spans="1:8" ht="12.75">
      <c r="A263" s="69" t="s">
        <v>1408</v>
      </c>
      <c r="B263" s="69"/>
      <c r="C263" s="11"/>
      <c r="D263" s="7" t="s">
        <v>216</v>
      </c>
      <c r="E263" s="6" t="s">
        <v>6</v>
      </c>
      <c r="F263" s="16">
        <v>1</v>
      </c>
      <c r="G263" s="99">
        <v>0</v>
      </c>
      <c r="H263" s="4">
        <f t="shared" si="6"/>
        <v>0</v>
      </c>
    </row>
    <row r="264" spans="1:8" ht="12.75">
      <c r="A264" s="69" t="s">
        <v>1409</v>
      </c>
      <c r="B264" s="69"/>
      <c r="C264" s="11"/>
      <c r="D264" s="7" t="s">
        <v>217</v>
      </c>
      <c r="E264" s="6" t="s">
        <v>6</v>
      </c>
      <c r="F264" s="16">
        <v>1</v>
      </c>
      <c r="G264" s="99">
        <v>0</v>
      </c>
      <c r="H264" s="4">
        <f t="shared" si="6"/>
        <v>0</v>
      </c>
    </row>
    <row r="265" spans="1:8" ht="12.75">
      <c r="A265" s="69" t="s">
        <v>1410</v>
      </c>
      <c r="B265" s="69"/>
      <c r="C265" s="11"/>
      <c r="D265" s="7" t="s">
        <v>218</v>
      </c>
      <c r="E265" s="6" t="s">
        <v>6</v>
      </c>
      <c r="F265" s="16">
        <v>1</v>
      </c>
      <c r="G265" s="99">
        <v>0</v>
      </c>
      <c r="H265" s="4">
        <f t="shared" si="6"/>
        <v>0</v>
      </c>
    </row>
    <row r="266" spans="1:8" ht="12.75">
      <c r="A266" s="69" t="s">
        <v>1411</v>
      </c>
      <c r="B266" s="69"/>
      <c r="C266" s="11"/>
      <c r="D266" s="7" t="s">
        <v>219</v>
      </c>
      <c r="E266" s="6" t="s">
        <v>6</v>
      </c>
      <c r="F266" s="16">
        <v>1</v>
      </c>
      <c r="G266" s="99">
        <v>0</v>
      </c>
      <c r="H266" s="4">
        <f t="shared" si="6"/>
        <v>0</v>
      </c>
    </row>
    <row r="267" spans="1:8" ht="12.75">
      <c r="A267" s="69" t="s">
        <v>1412</v>
      </c>
      <c r="B267" s="69"/>
      <c r="C267" s="11"/>
      <c r="D267" s="7" t="s">
        <v>220</v>
      </c>
      <c r="E267" s="6" t="s">
        <v>6</v>
      </c>
      <c r="F267" s="16">
        <v>1</v>
      </c>
      <c r="G267" s="99">
        <v>0</v>
      </c>
      <c r="H267" s="4">
        <f t="shared" si="6"/>
        <v>0</v>
      </c>
    </row>
    <row r="268" spans="1:8" ht="12.75">
      <c r="A268" s="69" t="s">
        <v>1413</v>
      </c>
      <c r="B268" s="69"/>
      <c r="C268" s="11"/>
      <c r="D268" s="7" t="s">
        <v>221</v>
      </c>
      <c r="E268" s="6" t="s">
        <v>6</v>
      </c>
      <c r="F268" s="16">
        <v>1</v>
      </c>
      <c r="G268" s="99">
        <v>0</v>
      </c>
      <c r="H268" s="4">
        <f t="shared" si="6"/>
        <v>0</v>
      </c>
    </row>
    <row r="269" spans="1:8" ht="12.75">
      <c r="A269" s="69" t="s">
        <v>1414</v>
      </c>
      <c r="B269" s="69"/>
      <c r="C269" s="11"/>
      <c r="D269" s="7" t="s">
        <v>222</v>
      </c>
      <c r="E269" s="6" t="s">
        <v>6</v>
      </c>
      <c r="F269" s="16">
        <v>2</v>
      </c>
      <c r="G269" s="99">
        <v>0</v>
      </c>
      <c r="H269" s="4">
        <f t="shared" si="6"/>
        <v>0</v>
      </c>
    </row>
    <row r="270" spans="1:8" ht="12.75">
      <c r="A270" s="69" t="s">
        <v>1415</v>
      </c>
      <c r="B270" s="69"/>
      <c r="C270" s="11"/>
      <c r="D270" s="7" t="s">
        <v>223</v>
      </c>
      <c r="E270" s="6" t="s">
        <v>6</v>
      </c>
      <c r="F270" s="16">
        <v>1</v>
      </c>
      <c r="G270" s="99">
        <v>0</v>
      </c>
      <c r="H270" s="4">
        <f t="shared" si="6"/>
        <v>0</v>
      </c>
    </row>
    <row r="271" spans="1:8" ht="12.75">
      <c r="A271" s="69" t="s">
        <v>1416</v>
      </c>
      <c r="B271" s="69"/>
      <c r="C271" s="11"/>
      <c r="D271" s="7" t="s">
        <v>224</v>
      </c>
      <c r="E271" s="6" t="s">
        <v>6</v>
      </c>
      <c r="F271" s="16">
        <v>1</v>
      </c>
      <c r="G271" s="99">
        <v>0</v>
      </c>
      <c r="H271" s="4">
        <f t="shared" si="6"/>
        <v>0</v>
      </c>
    </row>
    <row r="272" spans="1:8" ht="12.75">
      <c r="A272" s="69" t="s">
        <v>1417</v>
      </c>
      <c r="B272" s="69"/>
      <c r="C272" s="11"/>
      <c r="D272" s="7" t="s">
        <v>225</v>
      </c>
      <c r="E272" s="6" t="s">
        <v>6</v>
      </c>
      <c r="F272" s="16">
        <v>1</v>
      </c>
      <c r="G272" s="99">
        <v>0</v>
      </c>
      <c r="H272" s="4">
        <f t="shared" si="6"/>
        <v>0</v>
      </c>
    </row>
    <row r="273" spans="1:8" ht="12.75">
      <c r="A273" s="69" t="s">
        <v>1418</v>
      </c>
      <c r="B273" s="69"/>
      <c r="C273" s="11"/>
      <c r="D273" s="7" t="s">
        <v>226</v>
      </c>
      <c r="E273" s="6" t="s">
        <v>6</v>
      </c>
      <c r="F273" s="16">
        <v>1</v>
      </c>
      <c r="G273" s="99">
        <v>0</v>
      </c>
      <c r="H273" s="4">
        <f t="shared" si="6"/>
        <v>0</v>
      </c>
    </row>
    <row r="274" spans="1:8" ht="12.75">
      <c r="A274" s="69" t="s">
        <v>1419</v>
      </c>
      <c r="B274" s="69"/>
      <c r="C274" s="11"/>
      <c r="D274" s="7" t="s">
        <v>227</v>
      </c>
      <c r="E274" s="6" t="s">
        <v>6</v>
      </c>
      <c r="F274" s="16">
        <v>1</v>
      </c>
      <c r="G274" s="99">
        <v>0</v>
      </c>
      <c r="H274" s="4">
        <f t="shared" si="6"/>
        <v>0</v>
      </c>
    </row>
    <row r="275" spans="1:8" ht="12.75">
      <c r="A275" s="69" t="s">
        <v>1420</v>
      </c>
      <c r="B275" s="69"/>
      <c r="C275" s="11"/>
      <c r="D275" s="7" t="s">
        <v>228</v>
      </c>
      <c r="E275" s="6" t="s">
        <v>6</v>
      </c>
      <c r="F275" s="16">
        <v>1</v>
      </c>
      <c r="G275" s="99">
        <v>0</v>
      </c>
      <c r="H275" s="4">
        <f t="shared" si="6"/>
        <v>0</v>
      </c>
    </row>
    <row r="276" spans="1:8" ht="12.75">
      <c r="A276" s="69" t="s">
        <v>1421</v>
      </c>
      <c r="B276" s="69"/>
      <c r="C276" s="11"/>
      <c r="D276" s="7" t="s">
        <v>229</v>
      </c>
      <c r="E276" s="6" t="s">
        <v>6</v>
      </c>
      <c r="F276" s="16">
        <v>1</v>
      </c>
      <c r="G276" s="99">
        <v>0</v>
      </c>
      <c r="H276" s="4">
        <f t="shared" si="6"/>
        <v>0</v>
      </c>
    </row>
    <row r="277" spans="1:8" ht="12.75">
      <c r="A277" s="69" t="s">
        <v>1422</v>
      </c>
      <c r="B277" s="69"/>
      <c r="C277" s="11"/>
      <c r="D277" s="7" t="s">
        <v>230</v>
      </c>
      <c r="E277" s="6" t="s">
        <v>6</v>
      </c>
      <c r="F277" s="16">
        <v>1</v>
      </c>
      <c r="G277" s="99">
        <v>0</v>
      </c>
      <c r="H277" s="4">
        <f t="shared" si="6"/>
        <v>0</v>
      </c>
    </row>
    <row r="278" spans="1:8" ht="12.75">
      <c r="A278" s="69" t="s">
        <v>1423</v>
      </c>
      <c r="B278" s="69"/>
      <c r="C278" s="11"/>
      <c r="D278" s="7" t="s">
        <v>231</v>
      </c>
      <c r="E278" s="6" t="s">
        <v>6</v>
      </c>
      <c r="F278" s="16">
        <v>1</v>
      </c>
      <c r="G278" s="99">
        <v>0</v>
      </c>
      <c r="H278" s="4">
        <f t="shared" si="6"/>
        <v>0</v>
      </c>
    </row>
    <row r="279" spans="1:8" ht="12.75">
      <c r="A279" s="69" t="s">
        <v>1424</v>
      </c>
      <c r="B279" s="69"/>
      <c r="C279" s="11"/>
      <c r="D279" s="7" t="s">
        <v>232</v>
      </c>
      <c r="E279" s="6" t="s">
        <v>6</v>
      </c>
      <c r="F279" s="16">
        <v>1</v>
      </c>
      <c r="G279" s="99">
        <v>0</v>
      </c>
      <c r="H279" s="4">
        <f t="shared" si="6"/>
        <v>0</v>
      </c>
    </row>
    <row r="280" spans="1:8" ht="12.75">
      <c r="A280" s="69" t="s">
        <v>1425</v>
      </c>
      <c r="B280" s="69"/>
      <c r="C280" s="11"/>
      <c r="D280" s="7" t="s">
        <v>233</v>
      </c>
      <c r="E280" s="6" t="s">
        <v>6</v>
      </c>
      <c r="F280" s="16">
        <v>1</v>
      </c>
      <c r="G280" s="99">
        <v>0</v>
      </c>
      <c r="H280" s="4">
        <f t="shared" si="6"/>
        <v>0</v>
      </c>
    </row>
    <row r="281" spans="1:8" ht="12.75">
      <c r="A281" s="69" t="s">
        <v>1426</v>
      </c>
      <c r="B281" s="69"/>
      <c r="C281" s="11"/>
      <c r="D281" s="7" t="s">
        <v>234</v>
      </c>
      <c r="E281" s="6" t="s">
        <v>6</v>
      </c>
      <c r="F281" s="16">
        <v>1</v>
      </c>
      <c r="G281" s="99">
        <v>0</v>
      </c>
      <c r="H281" s="4">
        <f t="shared" si="6"/>
        <v>0</v>
      </c>
    </row>
    <row r="282" spans="1:8" ht="12.75">
      <c r="A282" s="69" t="s">
        <v>1427</v>
      </c>
      <c r="B282" s="69"/>
      <c r="C282" s="11"/>
      <c r="D282" s="7" t="s">
        <v>235</v>
      </c>
      <c r="E282" s="6" t="s">
        <v>6</v>
      </c>
      <c r="F282" s="16">
        <v>1</v>
      </c>
      <c r="G282" s="99">
        <v>0</v>
      </c>
      <c r="H282" s="4">
        <f t="shared" si="6"/>
        <v>0</v>
      </c>
    </row>
    <row r="283" spans="1:8" ht="12.75">
      <c r="A283" s="69" t="s">
        <v>1428</v>
      </c>
      <c r="B283" s="69"/>
      <c r="C283" s="11"/>
      <c r="D283" s="7" t="s">
        <v>236</v>
      </c>
      <c r="E283" s="6" t="s">
        <v>6</v>
      </c>
      <c r="F283" s="16">
        <v>2</v>
      </c>
      <c r="G283" s="99">
        <v>0</v>
      </c>
      <c r="H283" s="4">
        <f t="shared" si="6"/>
        <v>0</v>
      </c>
    </row>
    <row r="284" spans="1:8" ht="12.75">
      <c r="A284" s="69" t="s">
        <v>1429</v>
      </c>
      <c r="B284" s="69"/>
      <c r="C284" s="11"/>
      <c r="D284" s="7" t="s">
        <v>237</v>
      </c>
      <c r="E284" s="6" t="s">
        <v>6</v>
      </c>
      <c r="F284" s="16">
        <v>1</v>
      </c>
      <c r="G284" s="99">
        <v>0</v>
      </c>
      <c r="H284" s="4">
        <f t="shared" si="6"/>
        <v>0</v>
      </c>
    </row>
    <row r="285" spans="1:8" ht="12.75">
      <c r="A285" s="69" t="s">
        <v>1430</v>
      </c>
      <c r="B285" s="69"/>
      <c r="C285" s="11"/>
      <c r="D285" s="7" t="s">
        <v>238</v>
      </c>
      <c r="E285" s="6" t="s">
        <v>6</v>
      </c>
      <c r="F285" s="16">
        <v>23</v>
      </c>
      <c r="G285" s="99">
        <v>0</v>
      </c>
      <c r="H285" s="4">
        <f t="shared" si="6"/>
        <v>0</v>
      </c>
    </row>
    <row r="286" spans="1:8" ht="12.75">
      <c r="A286" s="69" t="s">
        <v>1431</v>
      </c>
      <c r="B286" s="69"/>
      <c r="C286" s="11"/>
      <c r="D286" s="7" t="s">
        <v>239</v>
      </c>
      <c r="E286" s="6" t="s">
        <v>6</v>
      </c>
      <c r="F286" s="16">
        <v>8</v>
      </c>
      <c r="G286" s="99">
        <v>0</v>
      </c>
      <c r="H286" s="4">
        <f t="shared" si="6"/>
        <v>0</v>
      </c>
    </row>
    <row r="287" spans="1:8" ht="12.75">
      <c r="A287" s="69"/>
      <c r="B287" s="69" t="s">
        <v>1110</v>
      </c>
      <c r="C287" s="11" t="s">
        <v>240</v>
      </c>
      <c r="D287" s="7"/>
      <c r="E287" s="6"/>
      <c r="F287" s="16"/>
      <c r="G287" s="99"/>
      <c r="H287" s="4"/>
    </row>
    <row r="288" spans="1:8" ht="12.75">
      <c r="A288" s="69" t="s">
        <v>1432</v>
      </c>
      <c r="B288" s="69"/>
      <c r="C288" s="11"/>
      <c r="D288" s="7" t="s">
        <v>241</v>
      </c>
      <c r="E288" s="6" t="s">
        <v>6</v>
      </c>
      <c r="F288" s="16">
        <v>1</v>
      </c>
      <c r="G288" s="99">
        <v>0</v>
      </c>
      <c r="H288" s="4">
        <f>G288*F288</f>
        <v>0</v>
      </c>
    </row>
    <row r="289" spans="1:8" ht="12.75">
      <c r="A289" s="69" t="s">
        <v>1433</v>
      </c>
      <c r="B289" s="69"/>
      <c r="C289" s="11"/>
      <c r="D289" s="7" t="s">
        <v>242</v>
      </c>
      <c r="E289" s="6" t="s">
        <v>6</v>
      </c>
      <c r="F289" s="16">
        <v>1</v>
      </c>
      <c r="G289" s="99">
        <v>0</v>
      </c>
      <c r="H289" s="4">
        <f>G289*F289</f>
        <v>0</v>
      </c>
    </row>
    <row r="290" spans="1:8" ht="12.75">
      <c r="A290" s="69" t="s">
        <v>1434</v>
      </c>
      <c r="B290" s="69"/>
      <c r="C290" s="11"/>
      <c r="D290" s="7" t="s">
        <v>243</v>
      </c>
      <c r="E290" s="6" t="s">
        <v>6</v>
      </c>
      <c r="F290" s="16">
        <v>1</v>
      </c>
      <c r="G290" s="99">
        <v>0</v>
      </c>
      <c r="H290" s="4">
        <f>G290*F290</f>
        <v>0</v>
      </c>
    </row>
    <row r="291" spans="1:8" ht="12.75">
      <c r="A291" s="69" t="s">
        <v>1435</v>
      </c>
      <c r="B291" s="69" t="s">
        <v>1111</v>
      </c>
      <c r="C291" s="11" t="s">
        <v>244</v>
      </c>
      <c r="D291" s="7"/>
      <c r="E291" s="6" t="s">
        <v>6</v>
      </c>
      <c r="F291" s="16">
        <v>4</v>
      </c>
      <c r="G291" s="99">
        <v>0</v>
      </c>
      <c r="H291" s="4">
        <f>G291*F291</f>
        <v>0</v>
      </c>
    </row>
    <row r="292" spans="1:8" ht="12.75">
      <c r="A292" s="69" t="s">
        <v>1436</v>
      </c>
      <c r="B292" s="69" t="s">
        <v>1112</v>
      </c>
      <c r="C292" s="11" t="s">
        <v>245</v>
      </c>
      <c r="D292" s="7"/>
      <c r="E292" s="6" t="s">
        <v>6</v>
      </c>
      <c r="F292" s="16">
        <v>3</v>
      </c>
      <c r="G292" s="99">
        <v>0</v>
      </c>
      <c r="H292" s="4">
        <f>G292*F292</f>
        <v>0</v>
      </c>
    </row>
    <row r="293" spans="1:8" ht="12.75">
      <c r="A293" s="71"/>
      <c r="B293" s="71" t="s">
        <v>812</v>
      </c>
      <c r="C293" s="28" t="s">
        <v>246</v>
      </c>
      <c r="D293" s="7"/>
      <c r="E293" s="6"/>
      <c r="F293" s="16"/>
      <c r="G293" s="99"/>
      <c r="H293" s="4"/>
    </row>
    <row r="294" spans="1:8" ht="12.75">
      <c r="A294" s="69" t="s">
        <v>1437</v>
      </c>
      <c r="B294" s="69" t="s">
        <v>830</v>
      </c>
      <c r="C294" s="11" t="s">
        <v>247</v>
      </c>
      <c r="D294" s="7"/>
      <c r="E294" s="6" t="s">
        <v>6</v>
      </c>
      <c r="F294" s="16">
        <v>2</v>
      </c>
      <c r="G294" s="99">
        <v>0</v>
      </c>
      <c r="H294" s="4">
        <f>G294*F294</f>
        <v>0</v>
      </c>
    </row>
    <row r="295" spans="1:8" ht="12.75">
      <c r="A295" s="69"/>
      <c r="B295" s="69" t="s">
        <v>832</v>
      </c>
      <c r="C295" s="11" t="s">
        <v>248</v>
      </c>
      <c r="D295" s="7"/>
      <c r="E295" s="6"/>
      <c r="F295" s="16"/>
      <c r="G295" s="99"/>
      <c r="H295" s="4"/>
    </row>
    <row r="296" spans="1:8" ht="12.75">
      <c r="A296" s="69" t="s">
        <v>1438</v>
      </c>
      <c r="B296" s="69"/>
      <c r="C296" s="11"/>
      <c r="D296" s="7" t="s">
        <v>249</v>
      </c>
      <c r="E296" s="6" t="s">
        <v>6</v>
      </c>
      <c r="F296" s="16">
        <v>1</v>
      </c>
      <c r="G296" s="99">
        <v>0</v>
      </c>
      <c r="H296" s="4">
        <f>G296*F296</f>
        <v>0</v>
      </c>
    </row>
    <row r="297" spans="1:8" ht="12.75">
      <c r="A297" s="69" t="s">
        <v>1439</v>
      </c>
      <c r="B297" s="69"/>
      <c r="C297" s="11"/>
      <c r="D297" s="7" t="s">
        <v>250</v>
      </c>
      <c r="E297" s="6" t="s">
        <v>6</v>
      </c>
      <c r="F297" s="16">
        <v>1</v>
      </c>
      <c r="G297" s="99">
        <v>0</v>
      </c>
      <c r="H297" s="4">
        <f>G297*F297</f>
        <v>0</v>
      </c>
    </row>
    <row r="298" spans="1:8" ht="12.75">
      <c r="A298" s="69" t="s">
        <v>1440</v>
      </c>
      <c r="B298" s="69"/>
      <c r="C298" s="11"/>
      <c r="D298" s="7" t="s">
        <v>251</v>
      </c>
      <c r="E298" s="6" t="s">
        <v>6</v>
      </c>
      <c r="F298" s="16">
        <v>1</v>
      </c>
      <c r="G298" s="99">
        <v>0</v>
      </c>
      <c r="H298" s="4">
        <f>G298*F298</f>
        <v>0</v>
      </c>
    </row>
    <row r="299" spans="1:8" ht="12.75">
      <c r="A299" s="69"/>
      <c r="B299" s="69" t="s">
        <v>1119</v>
      </c>
      <c r="C299" s="11" t="s">
        <v>252</v>
      </c>
      <c r="D299" s="7"/>
      <c r="E299" s="6"/>
      <c r="F299" s="16"/>
      <c r="G299" s="99"/>
      <c r="H299" s="4"/>
    </row>
    <row r="300" spans="1:8" ht="12.75">
      <c r="A300" s="69" t="s">
        <v>1441</v>
      </c>
      <c r="B300" s="69"/>
      <c r="C300" s="11"/>
      <c r="D300" s="7" t="s">
        <v>253</v>
      </c>
      <c r="E300" s="6" t="s">
        <v>6</v>
      </c>
      <c r="F300" s="16">
        <v>2</v>
      </c>
      <c r="G300" s="99">
        <v>0</v>
      </c>
      <c r="H300" s="4">
        <f>G300*F300</f>
        <v>0</v>
      </c>
    </row>
    <row r="301" spans="1:8" ht="12.75">
      <c r="A301" s="69" t="s">
        <v>1442</v>
      </c>
      <c r="B301" s="69"/>
      <c r="C301" s="11"/>
      <c r="D301" s="7" t="s">
        <v>254</v>
      </c>
      <c r="E301" s="6" t="s">
        <v>6</v>
      </c>
      <c r="F301" s="16">
        <v>1</v>
      </c>
      <c r="G301" s="99">
        <v>0</v>
      </c>
      <c r="H301" s="4">
        <f>G301*F301</f>
        <v>0</v>
      </c>
    </row>
    <row r="302" spans="1:8" ht="12.75">
      <c r="A302" s="71"/>
      <c r="B302" s="71" t="s">
        <v>813</v>
      </c>
      <c r="C302" s="28" t="s">
        <v>255</v>
      </c>
      <c r="D302" s="7"/>
      <c r="E302" s="6"/>
      <c r="F302" s="16"/>
      <c r="G302" s="99"/>
      <c r="H302" s="4"/>
    </row>
    <row r="303" spans="1:8" ht="12.75">
      <c r="A303" s="69" t="s">
        <v>1443</v>
      </c>
      <c r="B303" s="69" t="s">
        <v>1164</v>
      </c>
      <c r="C303" s="11" t="s">
        <v>256</v>
      </c>
      <c r="D303" s="7"/>
      <c r="E303" s="6" t="s">
        <v>6</v>
      </c>
      <c r="F303" s="16">
        <v>3</v>
      </c>
      <c r="G303" s="99">
        <v>0</v>
      </c>
      <c r="H303" s="4">
        <f>G303*F303</f>
        <v>0</v>
      </c>
    </row>
    <row r="304" spans="1:8" ht="12.75">
      <c r="A304" s="69" t="s">
        <v>1444</v>
      </c>
      <c r="B304" s="69" t="s">
        <v>1165</v>
      </c>
      <c r="C304" s="11" t="s">
        <v>257</v>
      </c>
      <c r="D304" s="7"/>
      <c r="E304" s="6" t="s">
        <v>6</v>
      </c>
      <c r="F304" s="16">
        <v>3</v>
      </c>
      <c r="G304" s="99">
        <v>0</v>
      </c>
      <c r="H304" s="4">
        <f>G304*F304</f>
        <v>0</v>
      </c>
    </row>
    <row r="305" spans="1:8" ht="12.75">
      <c r="A305" s="69" t="s">
        <v>1445</v>
      </c>
      <c r="B305" s="69" t="s">
        <v>1166</v>
      </c>
      <c r="C305" s="11" t="s">
        <v>258</v>
      </c>
      <c r="D305" s="7"/>
      <c r="E305" s="6" t="s">
        <v>6</v>
      </c>
      <c r="F305" s="16">
        <v>100</v>
      </c>
      <c r="G305" s="99">
        <v>0</v>
      </c>
      <c r="H305" s="4">
        <f>G305*F305</f>
        <v>0</v>
      </c>
    </row>
    <row r="306" spans="1:8" ht="12.75">
      <c r="A306" s="69" t="s">
        <v>1446</v>
      </c>
      <c r="B306" s="69" t="s">
        <v>1167</v>
      </c>
      <c r="C306" s="11" t="s">
        <v>259</v>
      </c>
      <c r="D306" s="7"/>
      <c r="E306" s="6" t="s">
        <v>6</v>
      </c>
      <c r="F306" s="16">
        <v>3</v>
      </c>
      <c r="G306" s="99">
        <v>0</v>
      </c>
      <c r="H306" s="4">
        <f>G306*F306</f>
        <v>0</v>
      </c>
    </row>
    <row r="307" spans="1:8" ht="12.75">
      <c r="A307" s="71"/>
      <c r="B307" s="71" t="s">
        <v>814</v>
      </c>
      <c r="C307" s="28" t="s">
        <v>260</v>
      </c>
      <c r="D307" s="7"/>
      <c r="E307" s="6"/>
      <c r="F307" s="16"/>
      <c r="G307" s="99"/>
      <c r="H307" s="4"/>
    </row>
    <row r="308" spans="1:8" ht="12.75">
      <c r="A308" s="69"/>
      <c r="B308" s="69" t="s">
        <v>903</v>
      </c>
      <c r="C308" s="11" t="s">
        <v>261</v>
      </c>
      <c r="D308" s="7"/>
      <c r="E308" s="6"/>
      <c r="F308" s="16"/>
      <c r="G308" s="99"/>
      <c r="H308" s="4"/>
    </row>
    <row r="309" spans="1:8" ht="12.75">
      <c r="A309" s="69" t="s">
        <v>1447</v>
      </c>
      <c r="B309" s="69"/>
      <c r="C309" s="11"/>
      <c r="D309" s="7" t="s">
        <v>262</v>
      </c>
      <c r="E309" s="6" t="s">
        <v>6</v>
      </c>
      <c r="F309" s="16">
        <v>350</v>
      </c>
      <c r="G309" s="99">
        <v>0</v>
      </c>
      <c r="H309" s="4">
        <f aca="true" t="shared" si="7" ref="H309:H329">G309*F309</f>
        <v>0</v>
      </c>
    </row>
    <row r="310" spans="1:8" ht="12.75">
      <c r="A310" s="69" t="s">
        <v>1448</v>
      </c>
      <c r="B310" s="69"/>
      <c r="C310" s="11"/>
      <c r="D310" s="7" t="s">
        <v>263</v>
      </c>
      <c r="E310" s="6" t="s">
        <v>6</v>
      </c>
      <c r="F310" s="16">
        <v>72</v>
      </c>
      <c r="G310" s="99">
        <v>0</v>
      </c>
      <c r="H310" s="4">
        <f t="shared" si="7"/>
        <v>0</v>
      </c>
    </row>
    <row r="311" spans="1:8" ht="12.75">
      <c r="A311" s="69" t="s">
        <v>1449</v>
      </c>
      <c r="B311" s="69"/>
      <c r="C311" s="11"/>
      <c r="D311" s="7" t="s">
        <v>264</v>
      </c>
      <c r="E311" s="6" t="s">
        <v>6</v>
      </c>
      <c r="F311" s="16">
        <v>14</v>
      </c>
      <c r="G311" s="99">
        <v>0</v>
      </c>
      <c r="H311" s="4">
        <f t="shared" si="7"/>
        <v>0</v>
      </c>
    </row>
    <row r="312" spans="1:8" ht="12.75">
      <c r="A312" s="69" t="s">
        <v>1450</v>
      </c>
      <c r="B312" s="69"/>
      <c r="C312" s="11"/>
      <c r="D312" s="7" t="s">
        <v>265</v>
      </c>
      <c r="E312" s="6" t="s">
        <v>6</v>
      </c>
      <c r="F312" s="16">
        <v>16</v>
      </c>
      <c r="G312" s="99">
        <v>0</v>
      </c>
      <c r="H312" s="4">
        <f t="shared" si="7"/>
        <v>0</v>
      </c>
    </row>
    <row r="313" spans="1:8" ht="12.75">
      <c r="A313" s="69" t="s">
        <v>1451</v>
      </c>
      <c r="B313" s="69"/>
      <c r="C313" s="11"/>
      <c r="D313" s="7" t="s">
        <v>266</v>
      </c>
      <c r="E313" s="6" t="s">
        <v>6</v>
      </c>
      <c r="F313" s="16">
        <v>18</v>
      </c>
      <c r="G313" s="99">
        <v>0</v>
      </c>
      <c r="H313" s="4">
        <f t="shared" si="7"/>
        <v>0</v>
      </c>
    </row>
    <row r="314" spans="1:8" ht="12.75">
      <c r="A314" s="69" t="s">
        <v>1452</v>
      </c>
      <c r="B314" s="69"/>
      <c r="C314" s="11"/>
      <c r="D314" s="7" t="s">
        <v>267</v>
      </c>
      <c r="E314" s="6" t="s">
        <v>6</v>
      </c>
      <c r="F314" s="16">
        <v>24</v>
      </c>
      <c r="G314" s="99">
        <v>0</v>
      </c>
      <c r="H314" s="4">
        <f t="shared" si="7"/>
        <v>0</v>
      </c>
    </row>
    <row r="315" spans="1:8" ht="12.75">
      <c r="A315" s="69" t="s">
        <v>1453</v>
      </c>
      <c r="B315" s="69" t="s">
        <v>917</v>
      </c>
      <c r="C315" s="11" t="s">
        <v>268</v>
      </c>
      <c r="D315" s="7"/>
      <c r="E315" s="6" t="s">
        <v>6</v>
      </c>
      <c r="F315" s="16">
        <v>4</v>
      </c>
      <c r="G315" s="99">
        <v>0</v>
      </c>
      <c r="H315" s="4">
        <f t="shared" si="7"/>
        <v>0</v>
      </c>
    </row>
    <row r="316" spans="1:8" ht="12.75">
      <c r="A316" s="69" t="s">
        <v>1454</v>
      </c>
      <c r="B316" s="69" t="s">
        <v>918</v>
      </c>
      <c r="C316" s="11" t="s">
        <v>269</v>
      </c>
      <c r="D316" s="7"/>
      <c r="E316" s="6" t="s">
        <v>6</v>
      </c>
      <c r="F316" s="16">
        <v>494</v>
      </c>
      <c r="G316" s="99">
        <v>0</v>
      </c>
      <c r="H316" s="4">
        <f t="shared" si="7"/>
        <v>0</v>
      </c>
    </row>
    <row r="317" spans="1:8" ht="12.75">
      <c r="A317" s="69" t="s">
        <v>1455</v>
      </c>
      <c r="B317" s="69" t="s">
        <v>919</v>
      </c>
      <c r="C317" s="11" t="s">
        <v>270</v>
      </c>
      <c r="D317" s="7"/>
      <c r="E317" s="6" t="s">
        <v>6</v>
      </c>
      <c r="F317" s="16">
        <v>4</v>
      </c>
      <c r="G317" s="99">
        <v>0</v>
      </c>
      <c r="H317" s="4">
        <f t="shared" si="7"/>
        <v>0</v>
      </c>
    </row>
    <row r="318" spans="1:8" ht="12.75">
      <c r="A318" s="69" t="s">
        <v>1456</v>
      </c>
      <c r="B318" s="69" t="s">
        <v>920</v>
      </c>
      <c r="C318" s="11" t="s">
        <v>271</v>
      </c>
      <c r="D318" s="7"/>
      <c r="E318" s="6" t="s">
        <v>6</v>
      </c>
      <c r="F318" s="16">
        <v>12</v>
      </c>
      <c r="G318" s="99">
        <v>0</v>
      </c>
      <c r="H318" s="4">
        <f t="shared" si="7"/>
        <v>0</v>
      </c>
    </row>
    <row r="319" spans="1:8" ht="12.75">
      <c r="A319" s="69" t="s">
        <v>1457</v>
      </c>
      <c r="B319" s="69" t="s">
        <v>921</v>
      </c>
      <c r="C319" s="11" t="s">
        <v>272</v>
      </c>
      <c r="D319" s="7"/>
      <c r="E319" s="6" t="s">
        <v>6</v>
      </c>
      <c r="F319" s="16">
        <v>4</v>
      </c>
      <c r="G319" s="99">
        <v>0</v>
      </c>
      <c r="H319" s="4">
        <f t="shared" si="7"/>
        <v>0</v>
      </c>
    </row>
    <row r="320" spans="1:8" ht="12.75">
      <c r="A320" s="69" t="s">
        <v>1458</v>
      </c>
      <c r="B320" s="69" t="s">
        <v>922</v>
      </c>
      <c r="C320" s="11" t="s">
        <v>273</v>
      </c>
      <c r="D320" s="7"/>
      <c r="E320" s="6" t="s">
        <v>6</v>
      </c>
      <c r="F320" s="16">
        <v>1</v>
      </c>
      <c r="G320" s="99">
        <v>0</v>
      </c>
      <c r="H320" s="4">
        <f t="shared" si="7"/>
        <v>0</v>
      </c>
    </row>
    <row r="321" spans="1:8" ht="12.75">
      <c r="A321" s="69" t="s">
        <v>1459</v>
      </c>
      <c r="B321" s="69" t="s">
        <v>923</v>
      </c>
      <c r="C321" s="11" t="s">
        <v>274</v>
      </c>
      <c r="D321" s="7"/>
      <c r="E321" s="6" t="s">
        <v>6</v>
      </c>
      <c r="F321" s="16">
        <v>1</v>
      </c>
      <c r="G321" s="99">
        <v>0</v>
      </c>
      <c r="H321" s="4">
        <f t="shared" si="7"/>
        <v>0</v>
      </c>
    </row>
    <row r="322" spans="1:8" ht="12.75">
      <c r="A322" s="69" t="s">
        <v>1460</v>
      </c>
      <c r="B322" s="69" t="s">
        <v>924</v>
      </c>
      <c r="C322" s="11" t="s">
        <v>275</v>
      </c>
      <c r="D322" s="7"/>
      <c r="E322" s="6" t="s">
        <v>6</v>
      </c>
      <c r="F322" s="16">
        <v>1</v>
      </c>
      <c r="G322" s="99">
        <v>0</v>
      </c>
      <c r="H322" s="4">
        <f t="shared" si="7"/>
        <v>0</v>
      </c>
    </row>
    <row r="323" spans="1:8" ht="12.75">
      <c r="A323" s="69" t="s">
        <v>1461</v>
      </c>
      <c r="B323" s="69" t="s">
        <v>925</v>
      </c>
      <c r="C323" s="11" t="s">
        <v>276</v>
      </c>
      <c r="D323" s="7"/>
      <c r="E323" s="6" t="s">
        <v>6</v>
      </c>
      <c r="F323" s="16">
        <v>46</v>
      </c>
      <c r="G323" s="99">
        <v>0</v>
      </c>
      <c r="H323" s="4">
        <f t="shared" si="7"/>
        <v>0</v>
      </c>
    </row>
    <row r="324" spans="1:8" ht="12.75">
      <c r="A324" s="69" t="s">
        <v>1462</v>
      </c>
      <c r="B324" s="69" t="s">
        <v>1076</v>
      </c>
      <c r="C324" s="11" t="s">
        <v>277</v>
      </c>
      <c r="D324" s="7"/>
      <c r="E324" s="6" t="s">
        <v>6</v>
      </c>
      <c r="F324" s="16">
        <v>146</v>
      </c>
      <c r="G324" s="99">
        <v>0</v>
      </c>
      <c r="H324" s="4">
        <f t="shared" si="7"/>
        <v>0</v>
      </c>
    </row>
    <row r="325" spans="1:8" ht="12.75">
      <c r="A325" s="69" t="s">
        <v>1463</v>
      </c>
      <c r="B325" s="69" t="s">
        <v>926</v>
      </c>
      <c r="C325" s="11" t="s">
        <v>278</v>
      </c>
      <c r="D325" s="7"/>
      <c r="E325" s="6" t="s">
        <v>6</v>
      </c>
      <c r="F325" s="16">
        <v>7</v>
      </c>
      <c r="G325" s="99">
        <v>0</v>
      </c>
      <c r="H325" s="4">
        <f t="shared" si="7"/>
        <v>0</v>
      </c>
    </row>
    <row r="326" spans="1:8" ht="12.75">
      <c r="A326" s="69"/>
      <c r="B326" s="69" t="s">
        <v>930</v>
      </c>
      <c r="C326" s="11" t="s">
        <v>279</v>
      </c>
      <c r="D326" s="7"/>
      <c r="E326" s="6"/>
      <c r="F326" s="16"/>
      <c r="G326" s="99"/>
      <c r="H326" s="4"/>
    </row>
    <row r="327" spans="1:8" ht="12.75">
      <c r="A327" s="69" t="s">
        <v>1464</v>
      </c>
      <c r="B327" s="69"/>
      <c r="C327" s="11"/>
      <c r="D327" s="7" t="s">
        <v>280</v>
      </c>
      <c r="E327" s="6" t="s">
        <v>6</v>
      </c>
      <c r="F327" s="16">
        <v>22</v>
      </c>
      <c r="G327" s="99">
        <v>0</v>
      </c>
      <c r="H327" s="4">
        <f>G327*F327</f>
        <v>0</v>
      </c>
    </row>
    <row r="328" spans="1:8" ht="12.75">
      <c r="A328" s="69" t="s">
        <v>1465</v>
      </c>
      <c r="B328" s="69"/>
      <c r="C328" s="11"/>
      <c r="D328" s="7" t="s">
        <v>281</v>
      </c>
      <c r="E328" s="6" t="s">
        <v>6</v>
      </c>
      <c r="F328" s="16">
        <v>33</v>
      </c>
      <c r="G328" s="99">
        <v>0</v>
      </c>
      <c r="H328" s="4">
        <f>G328*F328</f>
        <v>0</v>
      </c>
    </row>
    <row r="329" spans="1:8" ht="12.75">
      <c r="A329" s="69" t="s">
        <v>1466</v>
      </c>
      <c r="B329" s="69" t="s">
        <v>931</v>
      </c>
      <c r="C329" s="11" t="s">
        <v>282</v>
      </c>
      <c r="D329" s="7"/>
      <c r="E329" s="6" t="s">
        <v>6</v>
      </c>
      <c r="F329" s="16">
        <v>26</v>
      </c>
      <c r="G329" s="99">
        <v>0</v>
      </c>
      <c r="H329" s="4">
        <f t="shared" si="7"/>
        <v>0</v>
      </c>
    </row>
    <row r="330" spans="1:8" ht="12.75">
      <c r="A330" s="71"/>
      <c r="B330" s="71" t="s">
        <v>815</v>
      </c>
      <c r="C330" s="28" t="s">
        <v>283</v>
      </c>
      <c r="D330" s="7"/>
      <c r="E330" s="6"/>
      <c r="F330" s="16"/>
      <c r="G330" s="99"/>
      <c r="H330" s="4"/>
    </row>
    <row r="331" spans="1:8" ht="12.75">
      <c r="A331" s="69" t="s">
        <v>1467</v>
      </c>
      <c r="B331" s="69" t="s">
        <v>970</v>
      </c>
      <c r="C331" s="11" t="s">
        <v>284</v>
      </c>
      <c r="D331" s="7"/>
      <c r="E331" s="6" t="s">
        <v>6</v>
      </c>
      <c r="F331" s="16">
        <v>70</v>
      </c>
      <c r="G331" s="99">
        <v>0</v>
      </c>
      <c r="H331" s="4">
        <f aca="true" t="shared" si="8" ref="H331:H344">G331*F331</f>
        <v>0</v>
      </c>
    </row>
    <row r="332" spans="1:8" ht="12.75">
      <c r="A332" s="69"/>
      <c r="B332" s="69" t="s">
        <v>975</v>
      </c>
      <c r="C332" s="11" t="s">
        <v>285</v>
      </c>
      <c r="D332" s="7"/>
      <c r="E332" s="6"/>
      <c r="F332" s="16"/>
      <c r="G332" s="99"/>
      <c r="H332" s="4"/>
    </row>
    <row r="333" spans="1:8" ht="12.75">
      <c r="A333" s="69" t="s">
        <v>1468</v>
      </c>
      <c r="B333" s="69"/>
      <c r="C333" s="11" t="s">
        <v>286</v>
      </c>
      <c r="D333" s="7"/>
      <c r="E333" s="6" t="s">
        <v>6</v>
      </c>
      <c r="F333" s="16">
        <v>4</v>
      </c>
      <c r="G333" s="99">
        <v>0</v>
      </c>
      <c r="H333" s="4">
        <f>G333*F333</f>
        <v>0</v>
      </c>
    </row>
    <row r="334" spans="1:8" ht="12.75">
      <c r="A334" s="69" t="s">
        <v>1469</v>
      </c>
      <c r="B334" s="69"/>
      <c r="C334" s="11" t="s">
        <v>287</v>
      </c>
      <c r="D334" s="7"/>
      <c r="E334" s="6" t="s">
        <v>6</v>
      </c>
      <c r="F334" s="16">
        <v>4</v>
      </c>
      <c r="G334" s="99">
        <v>0</v>
      </c>
      <c r="H334" s="4">
        <f t="shared" si="8"/>
        <v>0</v>
      </c>
    </row>
    <row r="335" spans="1:8" ht="12.75">
      <c r="A335" s="69" t="s">
        <v>1470</v>
      </c>
      <c r="B335" s="69"/>
      <c r="C335" s="11" t="s">
        <v>288</v>
      </c>
      <c r="D335" s="7"/>
      <c r="E335" s="6" t="s">
        <v>6</v>
      </c>
      <c r="F335" s="16">
        <v>23</v>
      </c>
      <c r="G335" s="99">
        <v>0</v>
      </c>
      <c r="H335" s="4">
        <f t="shared" si="8"/>
        <v>0</v>
      </c>
    </row>
    <row r="336" spans="1:8" ht="12.75">
      <c r="A336" s="69" t="s">
        <v>1471</v>
      </c>
      <c r="B336" s="69"/>
      <c r="C336" s="11" t="s">
        <v>289</v>
      </c>
      <c r="D336" s="7"/>
      <c r="E336" s="6" t="s">
        <v>6</v>
      </c>
      <c r="F336" s="16">
        <v>8</v>
      </c>
      <c r="G336" s="99">
        <v>0</v>
      </c>
      <c r="H336" s="4">
        <f t="shared" si="8"/>
        <v>0</v>
      </c>
    </row>
    <row r="337" spans="1:8" ht="12.75">
      <c r="A337" s="69" t="s">
        <v>1472</v>
      </c>
      <c r="B337" s="69"/>
      <c r="C337" s="11" t="s">
        <v>290</v>
      </c>
      <c r="D337" s="7"/>
      <c r="E337" s="6" t="s">
        <v>6</v>
      </c>
      <c r="F337" s="16">
        <v>4</v>
      </c>
      <c r="G337" s="99">
        <v>0</v>
      </c>
      <c r="H337" s="4">
        <f t="shared" si="8"/>
        <v>0</v>
      </c>
    </row>
    <row r="338" spans="1:8" ht="12.75">
      <c r="A338" s="69" t="s">
        <v>1473</v>
      </c>
      <c r="B338" s="69"/>
      <c r="C338" s="11" t="s">
        <v>291</v>
      </c>
      <c r="D338" s="7"/>
      <c r="E338" s="6" t="s">
        <v>6</v>
      </c>
      <c r="F338" s="16">
        <v>8</v>
      </c>
      <c r="G338" s="99">
        <v>0</v>
      </c>
      <c r="H338" s="4">
        <f t="shared" si="8"/>
        <v>0</v>
      </c>
    </row>
    <row r="339" spans="1:8" ht="12.75">
      <c r="A339" s="69" t="s">
        <v>1474</v>
      </c>
      <c r="B339" s="69" t="s">
        <v>976</v>
      </c>
      <c r="C339" s="11" t="s">
        <v>292</v>
      </c>
      <c r="D339" s="7"/>
      <c r="E339" s="6" t="s">
        <v>6</v>
      </c>
      <c r="F339" s="16">
        <v>8</v>
      </c>
      <c r="G339" s="99">
        <v>0</v>
      </c>
      <c r="H339" s="4">
        <f t="shared" si="8"/>
        <v>0</v>
      </c>
    </row>
    <row r="340" spans="1:8" ht="12.75">
      <c r="A340" s="69" t="s">
        <v>1475</v>
      </c>
      <c r="B340" s="69" t="s">
        <v>977</v>
      </c>
      <c r="C340" s="11" t="s">
        <v>293</v>
      </c>
      <c r="D340" s="7"/>
      <c r="E340" s="6" t="s">
        <v>6</v>
      </c>
      <c r="F340" s="16">
        <v>38</v>
      </c>
      <c r="G340" s="99">
        <v>0</v>
      </c>
      <c r="H340" s="4">
        <f t="shared" si="8"/>
        <v>0</v>
      </c>
    </row>
    <row r="341" spans="1:8" ht="12.75">
      <c r="A341" s="69" t="s">
        <v>1476</v>
      </c>
      <c r="B341" s="69" t="s">
        <v>978</v>
      </c>
      <c r="C341" s="11" t="s">
        <v>294</v>
      </c>
      <c r="D341" s="7"/>
      <c r="E341" s="6" t="s">
        <v>6</v>
      </c>
      <c r="F341" s="16">
        <v>8</v>
      </c>
      <c r="G341" s="99">
        <v>0</v>
      </c>
      <c r="H341" s="4">
        <f t="shared" si="8"/>
        <v>0</v>
      </c>
    </row>
    <row r="342" spans="1:8" ht="12.75">
      <c r="A342" s="69" t="s">
        <v>1477</v>
      </c>
      <c r="B342" s="69" t="s">
        <v>972</v>
      </c>
      <c r="C342" s="11" t="s">
        <v>295</v>
      </c>
      <c r="D342" s="7"/>
      <c r="E342" s="6" t="s">
        <v>6</v>
      </c>
      <c r="F342" s="16">
        <v>288</v>
      </c>
      <c r="G342" s="99">
        <v>0</v>
      </c>
      <c r="H342" s="4">
        <f t="shared" si="8"/>
        <v>0</v>
      </c>
    </row>
    <row r="343" spans="1:8" ht="12.75">
      <c r="A343" s="69" t="s">
        <v>1478</v>
      </c>
      <c r="B343" s="69" t="s">
        <v>973</v>
      </c>
      <c r="C343" s="11" t="s">
        <v>296</v>
      </c>
      <c r="D343" s="7"/>
      <c r="E343" s="6" t="s">
        <v>6</v>
      </c>
      <c r="F343" s="16">
        <v>289</v>
      </c>
      <c r="G343" s="99">
        <v>0</v>
      </c>
      <c r="H343" s="4">
        <f t="shared" si="8"/>
        <v>0</v>
      </c>
    </row>
    <row r="344" spans="1:8" ht="12.75">
      <c r="A344" s="69" t="s">
        <v>1479</v>
      </c>
      <c r="B344" s="69" t="s">
        <v>974</v>
      </c>
      <c r="C344" s="11" t="s">
        <v>297</v>
      </c>
      <c r="D344" s="7"/>
      <c r="E344" s="6" t="s">
        <v>6</v>
      </c>
      <c r="F344" s="16">
        <v>18</v>
      </c>
      <c r="G344" s="99">
        <v>0</v>
      </c>
      <c r="H344" s="4">
        <f t="shared" si="8"/>
        <v>0</v>
      </c>
    </row>
    <row r="345" spans="1:8" ht="12.75">
      <c r="A345" s="71"/>
      <c r="B345" s="71" t="s">
        <v>816</v>
      </c>
      <c r="C345" s="28" t="s">
        <v>298</v>
      </c>
      <c r="D345" s="7"/>
      <c r="E345" s="6"/>
      <c r="F345" s="16"/>
      <c r="G345" s="99"/>
      <c r="H345" s="4"/>
    </row>
    <row r="346" spans="1:8" ht="12.75">
      <c r="A346" s="69" t="s">
        <v>1480</v>
      </c>
      <c r="B346" s="69" t="s">
        <v>932</v>
      </c>
      <c r="C346" s="11" t="s">
        <v>299</v>
      </c>
      <c r="D346" s="7"/>
      <c r="E346" s="6" t="s">
        <v>6</v>
      </c>
      <c r="F346" s="16">
        <v>24</v>
      </c>
      <c r="G346" s="99">
        <v>0</v>
      </c>
      <c r="H346" s="4">
        <f aca="true" t="shared" si="9" ref="H346:H353">G346*F346</f>
        <v>0</v>
      </c>
    </row>
    <row r="347" spans="1:8" ht="12.75">
      <c r="A347" s="69" t="s">
        <v>1481</v>
      </c>
      <c r="B347" s="69" t="s">
        <v>935</v>
      </c>
      <c r="C347" s="11" t="s">
        <v>300</v>
      </c>
      <c r="D347" s="7"/>
      <c r="E347" s="6" t="s">
        <v>6</v>
      </c>
      <c r="F347" s="16">
        <v>4</v>
      </c>
      <c r="G347" s="99">
        <v>0</v>
      </c>
      <c r="H347" s="4">
        <f t="shared" si="9"/>
        <v>0</v>
      </c>
    </row>
    <row r="348" spans="1:8" ht="12.75">
      <c r="A348" s="69" t="s">
        <v>1482</v>
      </c>
      <c r="B348" s="69" t="s">
        <v>936</v>
      </c>
      <c r="C348" s="11" t="s">
        <v>301</v>
      </c>
      <c r="D348" s="7"/>
      <c r="E348" s="6" t="s">
        <v>6</v>
      </c>
      <c r="F348" s="16">
        <v>24</v>
      </c>
      <c r="G348" s="99">
        <v>0</v>
      </c>
      <c r="H348" s="4">
        <f t="shared" si="9"/>
        <v>0</v>
      </c>
    </row>
    <row r="349" spans="1:8" ht="12.75">
      <c r="A349" s="69" t="s">
        <v>1483</v>
      </c>
      <c r="B349" s="69" t="s">
        <v>937</v>
      </c>
      <c r="C349" s="11" t="s">
        <v>302</v>
      </c>
      <c r="D349" s="7"/>
      <c r="E349" s="6" t="s">
        <v>6</v>
      </c>
      <c r="F349" s="16">
        <v>8</v>
      </c>
      <c r="G349" s="99">
        <v>0</v>
      </c>
      <c r="H349" s="4">
        <f t="shared" si="9"/>
        <v>0</v>
      </c>
    </row>
    <row r="350" spans="1:8" ht="12.75">
      <c r="A350" s="69" t="s">
        <v>1484</v>
      </c>
      <c r="B350" s="69" t="s">
        <v>939</v>
      </c>
      <c r="C350" s="11" t="s">
        <v>303</v>
      </c>
      <c r="D350" s="7"/>
      <c r="E350" s="6" t="s">
        <v>6</v>
      </c>
      <c r="F350" s="16">
        <v>8</v>
      </c>
      <c r="G350" s="99">
        <v>0</v>
      </c>
      <c r="H350" s="4">
        <f t="shared" si="9"/>
        <v>0</v>
      </c>
    </row>
    <row r="351" spans="1:8" ht="12.75">
      <c r="A351" s="69" t="s">
        <v>1485</v>
      </c>
      <c r="B351" s="69" t="s">
        <v>940</v>
      </c>
      <c r="C351" s="11" t="s">
        <v>304</v>
      </c>
      <c r="D351" s="7"/>
      <c r="E351" s="6" t="s">
        <v>6</v>
      </c>
      <c r="F351" s="16">
        <v>8</v>
      </c>
      <c r="G351" s="99">
        <v>0</v>
      </c>
      <c r="H351" s="4">
        <f t="shared" si="9"/>
        <v>0</v>
      </c>
    </row>
    <row r="352" spans="1:8" ht="12.75">
      <c r="A352" s="69" t="s">
        <v>1486</v>
      </c>
      <c r="B352" s="69" t="s">
        <v>943</v>
      </c>
      <c r="C352" s="11" t="s">
        <v>305</v>
      </c>
      <c r="D352" s="7"/>
      <c r="E352" s="6" t="s">
        <v>6</v>
      </c>
      <c r="F352" s="16">
        <v>4</v>
      </c>
      <c r="G352" s="99">
        <v>0</v>
      </c>
      <c r="H352" s="4">
        <f t="shared" si="9"/>
        <v>0</v>
      </c>
    </row>
    <row r="353" spans="1:8" ht="12.75">
      <c r="A353" s="69" t="s">
        <v>1487</v>
      </c>
      <c r="B353" s="69" t="s">
        <v>944</v>
      </c>
      <c r="C353" s="11" t="s">
        <v>306</v>
      </c>
      <c r="D353" s="7"/>
      <c r="E353" s="6" t="s">
        <v>6</v>
      </c>
      <c r="F353" s="16">
        <v>4</v>
      </c>
      <c r="G353" s="99">
        <v>0</v>
      </c>
      <c r="H353" s="4">
        <f t="shared" si="9"/>
        <v>0</v>
      </c>
    </row>
    <row r="354" spans="1:8" ht="12.75">
      <c r="A354" s="71"/>
      <c r="B354" s="71" t="s">
        <v>817</v>
      </c>
      <c r="C354" s="28" t="s">
        <v>307</v>
      </c>
      <c r="D354" s="7"/>
      <c r="E354" s="6"/>
      <c r="F354" s="16"/>
      <c r="G354" s="99"/>
      <c r="H354" s="4"/>
    </row>
    <row r="355" spans="1:8" ht="12.75">
      <c r="A355" s="69" t="s">
        <v>1488</v>
      </c>
      <c r="B355" s="69" t="s">
        <v>1011</v>
      </c>
      <c r="C355" s="11" t="s">
        <v>308</v>
      </c>
      <c r="D355" s="7"/>
      <c r="E355" s="6" t="s">
        <v>6</v>
      </c>
      <c r="F355" s="16">
        <v>1</v>
      </c>
      <c r="G355" s="99">
        <v>0</v>
      </c>
      <c r="H355" s="4">
        <f aca="true" t="shared" si="10" ref="H355:H364">G355*F355</f>
        <v>0</v>
      </c>
    </row>
    <row r="356" spans="1:8" ht="12.75">
      <c r="A356" s="69" t="s">
        <v>1489</v>
      </c>
      <c r="B356" s="69" t="s">
        <v>1012</v>
      </c>
      <c r="C356" s="11" t="s">
        <v>309</v>
      </c>
      <c r="D356" s="7"/>
      <c r="E356" s="6" t="s">
        <v>6</v>
      </c>
      <c r="F356" s="16">
        <v>1</v>
      </c>
      <c r="G356" s="99">
        <v>0</v>
      </c>
      <c r="H356" s="4">
        <f t="shared" si="10"/>
        <v>0</v>
      </c>
    </row>
    <row r="357" spans="1:8" ht="12.75">
      <c r="A357" s="69" t="s">
        <v>1490</v>
      </c>
      <c r="B357" s="69" t="s">
        <v>1013</v>
      </c>
      <c r="C357" s="11" t="s">
        <v>310</v>
      </c>
      <c r="D357" s="7"/>
      <c r="E357" s="6" t="s">
        <v>6</v>
      </c>
      <c r="F357" s="16">
        <v>1</v>
      </c>
      <c r="G357" s="99">
        <v>0</v>
      </c>
      <c r="H357" s="4">
        <f t="shared" si="10"/>
        <v>0</v>
      </c>
    </row>
    <row r="358" spans="1:8" ht="12.75">
      <c r="A358" s="69" t="s">
        <v>1491</v>
      </c>
      <c r="B358" s="69" t="s">
        <v>1014</v>
      </c>
      <c r="C358" s="11" t="s">
        <v>311</v>
      </c>
      <c r="D358" s="7"/>
      <c r="E358" s="6" t="s">
        <v>6</v>
      </c>
      <c r="F358" s="16">
        <v>1</v>
      </c>
      <c r="G358" s="99">
        <v>0</v>
      </c>
      <c r="H358" s="4">
        <f t="shared" si="10"/>
        <v>0</v>
      </c>
    </row>
    <row r="359" spans="1:8" ht="12.75">
      <c r="A359" s="69" t="s">
        <v>1492</v>
      </c>
      <c r="B359" s="69" t="s">
        <v>1015</v>
      </c>
      <c r="C359" s="11" t="s">
        <v>312</v>
      </c>
      <c r="D359" s="7"/>
      <c r="E359" s="6" t="s">
        <v>6</v>
      </c>
      <c r="F359" s="16">
        <v>2</v>
      </c>
      <c r="G359" s="99">
        <v>0</v>
      </c>
      <c r="H359" s="4">
        <f t="shared" si="10"/>
        <v>0</v>
      </c>
    </row>
    <row r="360" spans="1:8" ht="12.75">
      <c r="A360" s="69" t="s">
        <v>1493</v>
      </c>
      <c r="B360" s="69" t="s">
        <v>1016</v>
      </c>
      <c r="C360" s="11" t="s">
        <v>313</v>
      </c>
      <c r="D360" s="7"/>
      <c r="E360" s="6" t="s">
        <v>6</v>
      </c>
      <c r="F360" s="16">
        <v>2</v>
      </c>
      <c r="G360" s="99">
        <v>0</v>
      </c>
      <c r="H360" s="4">
        <f t="shared" si="10"/>
        <v>0</v>
      </c>
    </row>
    <row r="361" spans="1:8" ht="12.75">
      <c r="A361" s="69" t="s">
        <v>1494</v>
      </c>
      <c r="B361" s="69" t="s">
        <v>1017</v>
      </c>
      <c r="C361" s="11" t="s">
        <v>314</v>
      </c>
      <c r="D361" s="7"/>
      <c r="E361" s="6" t="s">
        <v>6</v>
      </c>
      <c r="F361" s="16">
        <v>4</v>
      </c>
      <c r="G361" s="99">
        <v>0</v>
      </c>
      <c r="H361" s="4">
        <f t="shared" si="10"/>
        <v>0</v>
      </c>
    </row>
    <row r="362" spans="1:8" ht="12.75">
      <c r="A362" s="69" t="s">
        <v>1495</v>
      </c>
      <c r="B362" s="69" t="s">
        <v>1018</v>
      </c>
      <c r="C362" s="11" t="s">
        <v>315</v>
      </c>
      <c r="D362" s="7"/>
      <c r="E362" s="6" t="s">
        <v>6</v>
      </c>
      <c r="F362" s="16">
        <v>1</v>
      </c>
      <c r="G362" s="99">
        <v>0</v>
      </c>
      <c r="H362" s="4">
        <f t="shared" si="10"/>
        <v>0</v>
      </c>
    </row>
    <row r="363" spans="1:8" ht="12.75">
      <c r="A363" s="69" t="s">
        <v>1496</v>
      </c>
      <c r="B363" s="69" t="s">
        <v>1019</v>
      </c>
      <c r="C363" s="11" t="s">
        <v>316</v>
      </c>
      <c r="D363" s="7"/>
      <c r="E363" s="6" t="s">
        <v>519</v>
      </c>
      <c r="F363" s="17">
        <v>450</v>
      </c>
      <c r="G363" s="99">
        <v>0</v>
      </c>
      <c r="H363" s="4">
        <f t="shared" si="10"/>
        <v>0</v>
      </c>
    </row>
    <row r="364" spans="1:8" ht="12.75">
      <c r="A364" s="69" t="s">
        <v>1497</v>
      </c>
      <c r="B364" s="69" t="s">
        <v>1020</v>
      </c>
      <c r="C364" s="11" t="s">
        <v>317</v>
      </c>
      <c r="D364" s="7"/>
      <c r="E364" s="6" t="s">
        <v>6</v>
      </c>
      <c r="F364" s="16">
        <v>3</v>
      </c>
      <c r="G364" s="99">
        <v>0</v>
      </c>
      <c r="H364" s="4">
        <f t="shared" si="10"/>
        <v>0</v>
      </c>
    </row>
    <row r="365" spans="1:8" ht="12.75">
      <c r="A365" s="69"/>
      <c r="B365" s="69" t="s">
        <v>1021</v>
      </c>
      <c r="C365" s="11" t="s">
        <v>318</v>
      </c>
      <c r="D365" s="7"/>
      <c r="E365" s="6"/>
      <c r="F365" s="16"/>
      <c r="G365" s="99"/>
      <c r="H365" s="4"/>
    </row>
    <row r="366" spans="1:8" ht="12.75">
      <c r="A366" s="69" t="s">
        <v>1498</v>
      </c>
      <c r="B366" s="69"/>
      <c r="C366" s="11"/>
      <c r="D366" s="7" t="s">
        <v>319</v>
      </c>
      <c r="E366" s="6" t="s">
        <v>6</v>
      </c>
      <c r="F366" s="16">
        <v>3</v>
      </c>
      <c r="G366" s="99">
        <v>0</v>
      </c>
      <c r="H366" s="4">
        <f aca="true" t="shared" si="11" ref="H366:H371">G366*F366</f>
        <v>0</v>
      </c>
    </row>
    <row r="367" spans="1:8" ht="12.75">
      <c r="A367" s="69" t="s">
        <v>1499</v>
      </c>
      <c r="B367" s="69"/>
      <c r="C367" s="11"/>
      <c r="D367" s="7" t="s">
        <v>320</v>
      </c>
      <c r="E367" s="6" t="s">
        <v>6</v>
      </c>
      <c r="F367" s="16">
        <v>2</v>
      </c>
      <c r="G367" s="99">
        <v>0</v>
      </c>
      <c r="H367" s="4">
        <f t="shared" si="11"/>
        <v>0</v>
      </c>
    </row>
    <row r="368" spans="1:8" ht="12.75">
      <c r="A368" s="69" t="s">
        <v>1500</v>
      </c>
      <c r="B368" s="69"/>
      <c r="C368" s="11"/>
      <c r="D368" s="7" t="s">
        <v>321</v>
      </c>
      <c r="E368" s="6" t="s">
        <v>6</v>
      </c>
      <c r="F368" s="16">
        <v>2</v>
      </c>
      <c r="G368" s="99">
        <v>0</v>
      </c>
      <c r="H368" s="4">
        <f t="shared" si="11"/>
        <v>0</v>
      </c>
    </row>
    <row r="369" spans="1:8" ht="12.75">
      <c r="A369" s="69" t="s">
        <v>1501</v>
      </c>
      <c r="B369" s="69"/>
      <c r="C369" s="11"/>
      <c r="D369" s="7" t="s">
        <v>322</v>
      </c>
      <c r="E369" s="6" t="s">
        <v>6</v>
      </c>
      <c r="F369" s="16">
        <v>2</v>
      </c>
      <c r="G369" s="99">
        <v>0</v>
      </c>
      <c r="H369" s="4">
        <f t="shared" si="11"/>
        <v>0</v>
      </c>
    </row>
    <row r="370" spans="1:8" ht="12.75">
      <c r="A370" s="69" t="s">
        <v>1502</v>
      </c>
      <c r="B370" s="69"/>
      <c r="C370" s="11"/>
      <c r="D370" s="7" t="s">
        <v>323</v>
      </c>
      <c r="E370" s="6" t="s">
        <v>6</v>
      </c>
      <c r="F370" s="16">
        <v>2</v>
      </c>
      <c r="G370" s="99">
        <v>0</v>
      </c>
      <c r="H370" s="4">
        <f t="shared" si="11"/>
        <v>0</v>
      </c>
    </row>
    <row r="371" spans="1:8" ht="12.75">
      <c r="A371" s="69" t="s">
        <v>1503</v>
      </c>
      <c r="B371" s="69"/>
      <c r="C371" s="11"/>
      <c r="D371" s="7" t="s">
        <v>324</v>
      </c>
      <c r="E371" s="6" t="s">
        <v>6</v>
      </c>
      <c r="F371" s="16">
        <v>1</v>
      </c>
      <c r="G371" s="99">
        <v>0</v>
      </c>
      <c r="H371" s="4">
        <f t="shared" si="11"/>
        <v>0</v>
      </c>
    </row>
    <row r="372" spans="1:8" ht="12.75">
      <c r="A372" s="71"/>
      <c r="B372" s="71" t="s">
        <v>818</v>
      </c>
      <c r="C372" s="28" t="s">
        <v>325</v>
      </c>
      <c r="D372" s="7"/>
      <c r="E372" s="6"/>
      <c r="F372" s="16"/>
      <c r="G372" s="99"/>
      <c r="H372" s="4"/>
    </row>
    <row r="373" spans="1:8" ht="12.75">
      <c r="A373" s="69" t="s">
        <v>1504</v>
      </c>
      <c r="B373" s="69" t="s">
        <v>1031</v>
      </c>
      <c r="C373" s="11" t="s">
        <v>326</v>
      </c>
      <c r="D373" s="7"/>
      <c r="E373" s="6" t="s">
        <v>6</v>
      </c>
      <c r="F373" s="16">
        <v>1</v>
      </c>
      <c r="G373" s="99">
        <v>0</v>
      </c>
      <c r="H373" s="4">
        <f aca="true" t="shared" si="12" ref="H373:H382">G373*F373</f>
        <v>0</v>
      </c>
    </row>
    <row r="374" spans="1:8" ht="12.75">
      <c r="A374" s="69" t="s">
        <v>1505</v>
      </c>
      <c r="B374" s="69" t="s">
        <v>1032</v>
      </c>
      <c r="C374" s="11" t="s">
        <v>327</v>
      </c>
      <c r="D374" s="7"/>
      <c r="E374" s="6" t="s">
        <v>6</v>
      </c>
      <c r="F374" s="16">
        <v>1</v>
      </c>
      <c r="G374" s="99">
        <v>0</v>
      </c>
      <c r="H374" s="4">
        <f t="shared" si="12"/>
        <v>0</v>
      </c>
    </row>
    <row r="375" spans="1:8" ht="12.75">
      <c r="A375" s="69" t="s">
        <v>1506</v>
      </c>
      <c r="B375" s="69" t="s">
        <v>1033</v>
      </c>
      <c r="C375" s="11" t="s">
        <v>328</v>
      </c>
      <c r="D375" s="7"/>
      <c r="E375" s="6" t="s">
        <v>6</v>
      </c>
      <c r="F375" s="16">
        <v>1</v>
      </c>
      <c r="G375" s="99">
        <v>0</v>
      </c>
      <c r="H375" s="4">
        <f t="shared" si="12"/>
        <v>0</v>
      </c>
    </row>
    <row r="376" spans="1:8" ht="12.75">
      <c r="A376" s="69" t="s">
        <v>1507</v>
      </c>
      <c r="B376" s="69" t="s">
        <v>1034</v>
      </c>
      <c r="C376" s="11" t="s">
        <v>329</v>
      </c>
      <c r="D376" s="7"/>
      <c r="E376" s="6" t="s">
        <v>6</v>
      </c>
      <c r="F376" s="16">
        <v>23</v>
      </c>
      <c r="G376" s="99">
        <v>0</v>
      </c>
      <c r="H376" s="4">
        <f t="shared" si="12"/>
        <v>0</v>
      </c>
    </row>
    <row r="377" spans="1:8" ht="12.75">
      <c r="A377" s="69" t="s">
        <v>1509</v>
      </c>
      <c r="B377" s="69" t="s">
        <v>1035</v>
      </c>
      <c r="C377" s="11" t="s">
        <v>330</v>
      </c>
      <c r="D377" s="7"/>
      <c r="E377" s="6" t="s">
        <v>6</v>
      </c>
      <c r="F377" s="16">
        <v>4</v>
      </c>
      <c r="G377" s="99">
        <v>0</v>
      </c>
      <c r="H377" s="4">
        <f t="shared" si="12"/>
        <v>0</v>
      </c>
    </row>
    <row r="378" spans="1:8" ht="12.75">
      <c r="A378" s="69" t="s">
        <v>1508</v>
      </c>
      <c r="B378" s="69" t="s">
        <v>1036</v>
      </c>
      <c r="C378" s="11" t="s">
        <v>331</v>
      </c>
      <c r="D378" s="7"/>
      <c r="E378" s="6" t="s">
        <v>6</v>
      </c>
      <c r="F378" s="16">
        <v>23</v>
      </c>
      <c r="G378" s="99">
        <v>0</v>
      </c>
      <c r="H378" s="4">
        <f t="shared" si="12"/>
        <v>0</v>
      </c>
    </row>
    <row r="379" spans="1:8" ht="12.75">
      <c r="A379" s="69" t="s">
        <v>1510</v>
      </c>
      <c r="B379" s="69" t="s">
        <v>1039</v>
      </c>
      <c r="C379" s="11" t="s">
        <v>332</v>
      </c>
      <c r="D379" s="7"/>
      <c r="E379" s="6" t="s">
        <v>6</v>
      </c>
      <c r="F379" s="16">
        <v>4</v>
      </c>
      <c r="G379" s="99">
        <v>0</v>
      </c>
      <c r="H379" s="4">
        <f t="shared" si="12"/>
        <v>0</v>
      </c>
    </row>
    <row r="380" spans="1:8" ht="12.75">
      <c r="A380" s="69" t="s">
        <v>1511</v>
      </c>
      <c r="B380" s="69" t="s">
        <v>1040</v>
      </c>
      <c r="C380" s="11" t="s">
        <v>333</v>
      </c>
      <c r="D380" s="7"/>
      <c r="E380" s="6" t="s">
        <v>6</v>
      </c>
      <c r="F380" s="16">
        <v>16</v>
      </c>
      <c r="G380" s="99">
        <v>0</v>
      </c>
      <c r="H380" s="4">
        <f t="shared" si="12"/>
        <v>0</v>
      </c>
    </row>
    <row r="381" spans="1:8" ht="12.75">
      <c r="A381" s="69" t="s">
        <v>1512</v>
      </c>
      <c r="B381" s="69" t="s">
        <v>1041</v>
      </c>
      <c r="C381" s="11" t="s">
        <v>334</v>
      </c>
      <c r="D381" s="7"/>
      <c r="E381" s="6" t="s">
        <v>6</v>
      </c>
      <c r="F381" s="16">
        <v>1</v>
      </c>
      <c r="G381" s="99">
        <v>0</v>
      </c>
      <c r="H381" s="4">
        <f t="shared" si="12"/>
        <v>0</v>
      </c>
    </row>
    <row r="382" spans="1:8" ht="12.75">
      <c r="A382" s="69" t="s">
        <v>1513</v>
      </c>
      <c r="B382" s="69" t="s">
        <v>1042</v>
      </c>
      <c r="C382" s="11" t="s">
        <v>335</v>
      </c>
      <c r="D382" s="7"/>
      <c r="E382" s="6" t="s">
        <v>6</v>
      </c>
      <c r="F382" s="16">
        <v>1</v>
      </c>
      <c r="G382" s="99">
        <v>0</v>
      </c>
      <c r="H382" s="4">
        <f t="shared" si="12"/>
        <v>0</v>
      </c>
    </row>
    <row r="383" spans="1:8" ht="12.75">
      <c r="A383" s="71"/>
      <c r="B383" s="71" t="s">
        <v>819</v>
      </c>
      <c r="C383" s="28" t="s">
        <v>336</v>
      </c>
      <c r="D383" s="7"/>
      <c r="E383" s="6"/>
      <c r="F383" s="16"/>
      <c r="G383" s="99"/>
      <c r="H383" s="4"/>
    </row>
    <row r="384" spans="1:8" ht="12.75">
      <c r="A384" s="69" t="s">
        <v>1514</v>
      </c>
      <c r="B384" s="69" t="s">
        <v>979</v>
      </c>
      <c r="C384" s="11" t="s">
        <v>337</v>
      </c>
      <c r="D384" s="7"/>
      <c r="E384" s="6" t="s">
        <v>6</v>
      </c>
      <c r="F384" s="16">
        <v>2</v>
      </c>
      <c r="G384" s="99">
        <v>0</v>
      </c>
      <c r="H384" s="4">
        <f>G384*F384</f>
        <v>0</v>
      </c>
    </row>
    <row r="385" spans="1:8" ht="12.75">
      <c r="A385" s="69" t="s">
        <v>1515</v>
      </c>
      <c r="B385" s="69" t="s">
        <v>980</v>
      </c>
      <c r="C385" s="11" t="s">
        <v>338</v>
      </c>
      <c r="D385" s="7"/>
      <c r="E385" s="6" t="s">
        <v>6</v>
      </c>
      <c r="F385" s="16">
        <v>2</v>
      </c>
      <c r="G385" s="99">
        <v>0</v>
      </c>
      <c r="H385" s="4">
        <f>G385*F385</f>
        <v>0</v>
      </c>
    </row>
    <row r="386" spans="1:8" ht="12.75">
      <c r="A386" s="69" t="s">
        <v>1516</v>
      </c>
      <c r="B386" s="69" t="s">
        <v>981</v>
      </c>
      <c r="C386" s="11" t="s">
        <v>339</v>
      </c>
      <c r="D386" s="7"/>
      <c r="E386" s="6" t="s">
        <v>6</v>
      </c>
      <c r="F386" s="16">
        <v>2</v>
      </c>
      <c r="G386" s="99">
        <v>0</v>
      </c>
      <c r="H386" s="4">
        <f>G386*F386</f>
        <v>0</v>
      </c>
    </row>
    <row r="387" spans="1:8" ht="12.75">
      <c r="A387" s="71"/>
      <c r="B387" s="71" t="s">
        <v>820</v>
      </c>
      <c r="C387" s="13" t="s">
        <v>175</v>
      </c>
      <c r="D387" s="7"/>
      <c r="E387" s="6"/>
      <c r="F387" s="16"/>
      <c r="G387" s="99"/>
      <c r="H387" s="4"/>
    </row>
    <row r="388" spans="1:8" ht="12.75">
      <c r="A388" s="69" t="s">
        <v>1517</v>
      </c>
      <c r="B388" s="69" t="s">
        <v>983</v>
      </c>
      <c r="C388" s="11" t="s">
        <v>340</v>
      </c>
      <c r="D388" s="7"/>
      <c r="E388" s="6" t="s">
        <v>6</v>
      </c>
      <c r="F388" s="16">
        <v>3</v>
      </c>
      <c r="G388" s="99">
        <v>0</v>
      </c>
      <c r="H388" s="4">
        <f>G388*F388</f>
        <v>0</v>
      </c>
    </row>
    <row r="389" spans="1:8" ht="12.75">
      <c r="A389" s="69" t="s">
        <v>1518</v>
      </c>
      <c r="B389" s="69" t="s">
        <v>985</v>
      </c>
      <c r="C389" s="11" t="s">
        <v>341</v>
      </c>
      <c r="D389" s="7"/>
      <c r="E389" s="6" t="s">
        <v>518</v>
      </c>
      <c r="F389" s="17">
        <v>4000</v>
      </c>
      <c r="G389" s="99">
        <v>0</v>
      </c>
      <c r="H389" s="4">
        <f>G389*F389</f>
        <v>0</v>
      </c>
    </row>
    <row r="390" spans="1:8" ht="12.75">
      <c r="A390" s="69" t="s">
        <v>1519</v>
      </c>
      <c r="B390" s="69" t="s">
        <v>986</v>
      </c>
      <c r="C390" s="11" t="s">
        <v>342</v>
      </c>
      <c r="D390" s="7"/>
      <c r="E390" s="6" t="s">
        <v>518</v>
      </c>
      <c r="F390" s="17">
        <v>3590</v>
      </c>
      <c r="G390" s="99">
        <v>0</v>
      </c>
      <c r="H390" s="4">
        <f>G390*F390</f>
        <v>0</v>
      </c>
    </row>
    <row r="391" spans="1:8" ht="12.75">
      <c r="A391" s="69" t="s">
        <v>1520</v>
      </c>
      <c r="B391" s="69" t="s">
        <v>984</v>
      </c>
      <c r="C391" s="11" t="s">
        <v>343</v>
      </c>
      <c r="D391" s="7"/>
      <c r="E391" s="6" t="s">
        <v>6</v>
      </c>
      <c r="F391" s="16">
        <v>1</v>
      </c>
      <c r="G391" s="99">
        <v>0</v>
      </c>
      <c r="H391" s="4">
        <f>G391*F391</f>
        <v>0</v>
      </c>
    </row>
    <row r="392" spans="1:8" ht="12.75">
      <c r="A392" s="71"/>
      <c r="B392" s="71" t="s">
        <v>821</v>
      </c>
      <c r="C392" s="13" t="s">
        <v>344</v>
      </c>
      <c r="D392" s="7"/>
      <c r="E392" s="6"/>
      <c r="F392" s="16"/>
      <c r="G392" s="99"/>
      <c r="H392" s="4"/>
    </row>
    <row r="393" spans="1:8" ht="12.75">
      <c r="A393" s="69" t="s">
        <v>1521</v>
      </c>
      <c r="B393" s="69" t="s">
        <v>958</v>
      </c>
      <c r="C393" s="11" t="s">
        <v>345</v>
      </c>
      <c r="D393" s="7"/>
      <c r="E393" s="6" t="s">
        <v>6</v>
      </c>
      <c r="F393" s="16">
        <v>61</v>
      </c>
      <c r="G393" s="99">
        <v>0</v>
      </c>
      <c r="H393" s="4">
        <f>G393*F393</f>
        <v>0</v>
      </c>
    </row>
    <row r="394" spans="1:8" ht="12.75">
      <c r="A394" s="69" t="s">
        <v>1522</v>
      </c>
      <c r="B394" s="69" t="s">
        <v>963</v>
      </c>
      <c r="C394" s="11" t="s">
        <v>346</v>
      </c>
      <c r="D394" s="7"/>
      <c r="E394" s="6" t="s">
        <v>6</v>
      </c>
      <c r="F394" s="16">
        <v>3</v>
      </c>
      <c r="G394" s="99">
        <v>0</v>
      </c>
      <c r="H394" s="4">
        <f>G394*F394</f>
        <v>0</v>
      </c>
    </row>
    <row r="395" spans="1:8" ht="12.75">
      <c r="A395" s="69" t="s">
        <v>1523</v>
      </c>
      <c r="B395" s="69" t="s">
        <v>962</v>
      </c>
      <c r="C395" s="11" t="s">
        <v>347</v>
      </c>
      <c r="D395" s="7"/>
      <c r="E395" s="6" t="s">
        <v>6</v>
      </c>
      <c r="F395" s="16">
        <v>43</v>
      </c>
      <c r="G395" s="99">
        <v>0</v>
      </c>
      <c r="H395" s="4">
        <f>G395*F395</f>
        <v>0</v>
      </c>
    </row>
    <row r="396" spans="1:8" ht="12.75">
      <c r="A396" s="69" t="s">
        <v>1524</v>
      </c>
      <c r="B396" s="69" t="s">
        <v>964</v>
      </c>
      <c r="C396" s="11" t="s">
        <v>348</v>
      </c>
      <c r="D396" s="7"/>
      <c r="E396" s="6" t="s">
        <v>6</v>
      </c>
      <c r="F396" s="16">
        <v>1</v>
      </c>
      <c r="G396" s="99">
        <v>0</v>
      </c>
      <c r="H396" s="4">
        <f>G396*F396</f>
        <v>0</v>
      </c>
    </row>
    <row r="397" spans="1:8" ht="12.75">
      <c r="A397" s="69" t="s">
        <v>1525</v>
      </c>
      <c r="B397" s="69" t="s">
        <v>965</v>
      </c>
      <c r="C397" s="11" t="s">
        <v>349</v>
      </c>
      <c r="D397" s="7"/>
      <c r="E397" s="6" t="s">
        <v>6</v>
      </c>
      <c r="F397" s="16">
        <v>1</v>
      </c>
      <c r="G397" s="99">
        <v>0</v>
      </c>
      <c r="H397" s="4">
        <f>G397*F397</f>
        <v>0</v>
      </c>
    </row>
    <row r="398" spans="1:8" ht="12.75">
      <c r="A398" s="71"/>
      <c r="B398" s="71" t="s">
        <v>822</v>
      </c>
      <c r="C398" s="13" t="s">
        <v>350</v>
      </c>
      <c r="D398" s="7"/>
      <c r="E398" s="6"/>
      <c r="F398" s="16"/>
      <c r="G398" s="99"/>
      <c r="H398" s="4"/>
    </row>
    <row r="399" spans="1:8" ht="12.75">
      <c r="A399" s="69" t="s">
        <v>1526</v>
      </c>
      <c r="B399" s="69" t="s">
        <v>989</v>
      </c>
      <c r="C399" s="11" t="s">
        <v>351</v>
      </c>
      <c r="D399" s="7"/>
      <c r="E399" s="6" t="s">
        <v>518</v>
      </c>
      <c r="F399" s="17">
        <v>222.4</v>
      </c>
      <c r="G399" s="99">
        <v>0</v>
      </c>
      <c r="H399" s="4">
        <f>G399*F399</f>
        <v>0</v>
      </c>
    </row>
    <row r="400" spans="1:8" ht="12.75">
      <c r="A400" s="69" t="s">
        <v>1527</v>
      </c>
      <c r="B400" s="69" t="s">
        <v>991</v>
      </c>
      <c r="C400" s="11" t="s">
        <v>352</v>
      </c>
      <c r="D400" s="7"/>
      <c r="E400" s="6" t="s">
        <v>6</v>
      </c>
      <c r="F400" s="16">
        <v>1</v>
      </c>
      <c r="G400" s="99">
        <v>0</v>
      </c>
      <c r="H400" s="4">
        <f>G400*F400</f>
        <v>0</v>
      </c>
    </row>
    <row r="401" spans="1:8" ht="12.75">
      <c r="A401" s="69" t="s">
        <v>1528</v>
      </c>
      <c r="B401" s="69" t="s">
        <v>1178</v>
      </c>
      <c r="C401" s="97" t="s">
        <v>353</v>
      </c>
      <c r="D401" s="7"/>
      <c r="E401" s="6" t="s">
        <v>6</v>
      </c>
      <c r="F401" s="16">
        <v>4</v>
      </c>
      <c r="G401" s="99">
        <v>0</v>
      </c>
      <c r="H401" s="4">
        <f>G401*F401</f>
        <v>0</v>
      </c>
    </row>
    <row r="402" spans="1:8" ht="12.75">
      <c r="A402" s="69" t="s">
        <v>1529</v>
      </c>
      <c r="B402" s="69" t="s">
        <v>993</v>
      </c>
      <c r="C402" s="11" t="s">
        <v>354</v>
      </c>
      <c r="D402" s="7"/>
      <c r="E402" s="6" t="s">
        <v>6</v>
      </c>
      <c r="F402" s="16">
        <v>2</v>
      </c>
      <c r="G402" s="99">
        <v>0</v>
      </c>
      <c r="H402" s="4">
        <f>G402*F402</f>
        <v>0</v>
      </c>
    </row>
    <row r="403" spans="1:8" ht="12.75">
      <c r="A403" s="69" t="s">
        <v>1530</v>
      </c>
      <c r="B403" s="69" t="s">
        <v>994</v>
      </c>
      <c r="C403" s="11" t="s">
        <v>355</v>
      </c>
      <c r="D403" s="7"/>
      <c r="E403" s="6" t="s">
        <v>6</v>
      </c>
      <c r="F403" s="16">
        <v>2</v>
      </c>
      <c r="G403" s="99">
        <v>0</v>
      </c>
      <c r="H403" s="4">
        <f>G403*F403</f>
        <v>0</v>
      </c>
    </row>
    <row r="404" spans="1:8" ht="12.75">
      <c r="A404" s="71"/>
      <c r="B404" s="71" t="s">
        <v>823</v>
      </c>
      <c r="C404" s="13" t="s">
        <v>356</v>
      </c>
      <c r="D404" s="7"/>
      <c r="E404" s="6"/>
      <c r="F404" s="16"/>
      <c r="G404" s="99"/>
      <c r="H404" s="4"/>
    </row>
    <row r="405" spans="1:8" ht="12.75">
      <c r="A405" s="69" t="s">
        <v>1531</v>
      </c>
      <c r="B405" s="69" t="s">
        <v>995</v>
      </c>
      <c r="C405" s="11" t="s">
        <v>357</v>
      </c>
      <c r="D405" s="7"/>
      <c r="E405" s="6" t="s">
        <v>6</v>
      </c>
      <c r="F405" s="16">
        <v>31</v>
      </c>
      <c r="G405" s="99">
        <v>0</v>
      </c>
      <c r="H405" s="4">
        <f>G405*F405</f>
        <v>0</v>
      </c>
    </row>
    <row r="406" spans="1:8" ht="12.75">
      <c r="A406" s="69" t="s">
        <v>1532</v>
      </c>
      <c r="B406" s="69" t="s">
        <v>996</v>
      </c>
      <c r="C406" s="11" t="s">
        <v>358</v>
      </c>
      <c r="D406" s="7"/>
      <c r="E406" s="6" t="s">
        <v>6</v>
      </c>
      <c r="F406" s="16">
        <v>11</v>
      </c>
      <c r="G406" s="99">
        <v>0</v>
      </c>
      <c r="H406" s="4">
        <f>G406*F406</f>
        <v>0</v>
      </c>
    </row>
    <row r="407" spans="1:8" ht="12.75">
      <c r="A407" s="69" t="s">
        <v>1533</v>
      </c>
      <c r="B407" s="69" t="s">
        <v>1074</v>
      </c>
      <c r="C407" s="11" t="s">
        <v>359</v>
      </c>
      <c r="D407" s="7"/>
      <c r="E407" s="6" t="s">
        <v>6</v>
      </c>
      <c r="F407" s="16">
        <v>1</v>
      </c>
      <c r="G407" s="99">
        <v>0</v>
      </c>
      <c r="H407" s="4">
        <f>G407*F407</f>
        <v>0</v>
      </c>
    </row>
    <row r="408" spans="1:8" ht="12.75">
      <c r="A408" s="71"/>
      <c r="B408" s="71" t="s">
        <v>824</v>
      </c>
      <c r="C408" s="91" t="s">
        <v>360</v>
      </c>
      <c r="D408" s="7"/>
      <c r="E408" s="6"/>
      <c r="F408" s="16"/>
      <c r="G408" s="99"/>
      <c r="H408" s="4"/>
    </row>
    <row r="409" spans="1:8" ht="12.75">
      <c r="A409" s="69" t="s">
        <v>1534</v>
      </c>
      <c r="B409" s="69" t="s">
        <v>1005</v>
      </c>
      <c r="C409" s="11" t="s">
        <v>361</v>
      </c>
      <c r="D409" s="7"/>
      <c r="E409" s="6" t="s">
        <v>6</v>
      </c>
      <c r="F409" s="16">
        <v>1</v>
      </c>
      <c r="G409" s="99">
        <v>0</v>
      </c>
      <c r="H409" s="4">
        <f>G409*F409</f>
        <v>0</v>
      </c>
    </row>
    <row r="410" spans="1:8" ht="12.75">
      <c r="A410" s="69" t="s">
        <v>1535</v>
      </c>
      <c r="B410" s="69" t="s">
        <v>1006</v>
      </c>
      <c r="C410" s="11" t="s">
        <v>362</v>
      </c>
      <c r="D410" s="7"/>
      <c r="E410" s="6" t="s">
        <v>6</v>
      </c>
      <c r="F410" s="16">
        <v>4</v>
      </c>
      <c r="G410" s="99">
        <v>0</v>
      </c>
      <c r="H410" s="4">
        <f>G410*F410</f>
        <v>0</v>
      </c>
    </row>
    <row r="411" spans="1:8" ht="12.75">
      <c r="A411" s="69" t="s">
        <v>1536</v>
      </c>
      <c r="B411" s="69" t="s">
        <v>1007</v>
      </c>
      <c r="C411" s="11" t="s">
        <v>363</v>
      </c>
      <c r="D411" s="7"/>
      <c r="E411" s="6" t="s">
        <v>6</v>
      </c>
      <c r="F411" s="16">
        <v>1</v>
      </c>
      <c r="G411" s="99">
        <v>0</v>
      </c>
      <c r="H411" s="4">
        <f>G411*F411</f>
        <v>0</v>
      </c>
    </row>
    <row r="412" spans="1:8" ht="12.75">
      <c r="A412" s="69" t="s">
        <v>1537</v>
      </c>
      <c r="B412" s="69" t="s">
        <v>1008</v>
      </c>
      <c r="C412" s="11" t="s">
        <v>364</v>
      </c>
      <c r="D412" s="7"/>
      <c r="E412" s="6" t="s">
        <v>6</v>
      </c>
      <c r="F412" s="16">
        <v>1</v>
      </c>
      <c r="G412" s="99">
        <v>0</v>
      </c>
      <c r="H412" s="4">
        <f>G412*F412</f>
        <v>0</v>
      </c>
    </row>
    <row r="413" spans="1:8" ht="12.75">
      <c r="A413" s="69" t="s">
        <v>1538</v>
      </c>
      <c r="B413" s="69" t="s">
        <v>1009</v>
      </c>
      <c r="C413" s="11" t="s">
        <v>365</v>
      </c>
      <c r="D413" s="7"/>
      <c r="E413" s="6" t="s">
        <v>6</v>
      </c>
      <c r="F413" s="16">
        <v>109</v>
      </c>
      <c r="G413" s="99">
        <v>0</v>
      </c>
      <c r="H413" s="4">
        <f>G413*F413</f>
        <v>0</v>
      </c>
    </row>
    <row r="414" spans="1:8" ht="12.75">
      <c r="A414" s="71"/>
      <c r="B414" s="71" t="s">
        <v>825</v>
      </c>
      <c r="C414" s="91" t="s">
        <v>366</v>
      </c>
      <c r="D414" s="7"/>
      <c r="E414" s="6"/>
      <c r="F414" s="16"/>
      <c r="G414" s="99"/>
      <c r="H414" s="4"/>
    </row>
    <row r="415" spans="1:8" ht="12.75">
      <c r="A415" s="69" t="s">
        <v>1539</v>
      </c>
      <c r="B415" s="69" t="s">
        <v>1055</v>
      </c>
      <c r="C415" s="11" t="s">
        <v>367</v>
      </c>
      <c r="D415" s="92"/>
      <c r="E415" s="6" t="s">
        <v>6</v>
      </c>
      <c r="F415" s="16">
        <v>2</v>
      </c>
      <c r="G415" s="99">
        <v>0</v>
      </c>
      <c r="H415" s="4">
        <f aca="true" t="shared" si="13" ref="H415:H421">G415*F415</f>
        <v>0</v>
      </c>
    </row>
    <row r="416" spans="1:8" ht="12.75">
      <c r="A416" s="69" t="s">
        <v>1540</v>
      </c>
      <c r="B416" s="69" t="s">
        <v>1056</v>
      </c>
      <c r="C416" s="11" t="s">
        <v>368</v>
      </c>
      <c r="D416" s="92"/>
      <c r="E416" s="6" t="s">
        <v>6</v>
      </c>
      <c r="F416" s="16">
        <v>1</v>
      </c>
      <c r="G416" s="99">
        <v>0</v>
      </c>
      <c r="H416" s="4">
        <f t="shared" si="13"/>
        <v>0</v>
      </c>
    </row>
    <row r="417" spans="1:8" ht="12.75">
      <c r="A417" s="69" t="s">
        <v>1541</v>
      </c>
      <c r="B417" s="69" t="s">
        <v>1057</v>
      </c>
      <c r="C417" s="11" t="s">
        <v>369</v>
      </c>
      <c r="D417" s="92"/>
      <c r="E417" s="6" t="s">
        <v>6</v>
      </c>
      <c r="F417" s="16">
        <v>43</v>
      </c>
      <c r="G417" s="99">
        <v>0</v>
      </c>
      <c r="H417" s="4">
        <f t="shared" si="13"/>
        <v>0</v>
      </c>
    </row>
    <row r="418" spans="1:8" ht="12.75">
      <c r="A418" s="69" t="s">
        <v>1542</v>
      </c>
      <c r="B418" s="69" t="s">
        <v>1058</v>
      </c>
      <c r="C418" s="11" t="s">
        <v>370</v>
      </c>
      <c r="D418" s="92"/>
      <c r="E418" s="6" t="s">
        <v>6</v>
      </c>
      <c r="F418" s="16">
        <v>1</v>
      </c>
      <c r="G418" s="99">
        <v>0</v>
      </c>
      <c r="H418" s="4">
        <f t="shared" si="13"/>
        <v>0</v>
      </c>
    </row>
    <row r="419" spans="1:8" ht="12.75">
      <c r="A419" s="69" t="s">
        <v>1543</v>
      </c>
      <c r="B419" s="69" t="s">
        <v>1059</v>
      </c>
      <c r="C419" s="11" t="s">
        <v>371</v>
      </c>
      <c r="D419" s="7"/>
      <c r="E419" s="6" t="s">
        <v>6</v>
      </c>
      <c r="F419" s="16">
        <v>1</v>
      </c>
      <c r="G419" s="99">
        <v>0</v>
      </c>
      <c r="H419" s="4">
        <f t="shared" si="13"/>
        <v>0</v>
      </c>
    </row>
    <row r="420" spans="1:8" ht="12.75">
      <c r="A420" s="69" t="s">
        <v>1544</v>
      </c>
      <c r="B420" s="69" t="s">
        <v>1060</v>
      </c>
      <c r="C420" s="11" t="s">
        <v>372</v>
      </c>
      <c r="D420" s="7"/>
      <c r="E420" s="6" t="s">
        <v>6</v>
      </c>
      <c r="F420" s="16">
        <v>1</v>
      </c>
      <c r="G420" s="99">
        <v>0</v>
      </c>
      <c r="H420" s="4">
        <f t="shared" si="13"/>
        <v>0</v>
      </c>
    </row>
    <row r="421" spans="1:8" ht="12.75">
      <c r="A421" s="69" t="s">
        <v>1545</v>
      </c>
      <c r="B421" s="69" t="s">
        <v>1061</v>
      </c>
      <c r="C421" s="11" t="s">
        <v>373</v>
      </c>
      <c r="D421" s="7"/>
      <c r="E421" s="6" t="s">
        <v>6</v>
      </c>
      <c r="F421" s="16">
        <v>1</v>
      </c>
      <c r="G421" s="99">
        <v>0</v>
      </c>
      <c r="H421" s="4">
        <f t="shared" si="13"/>
        <v>0</v>
      </c>
    </row>
    <row r="422" spans="1:8" ht="12.75">
      <c r="A422" s="71"/>
      <c r="B422" s="71" t="s">
        <v>997</v>
      </c>
      <c r="C422" s="93" t="s">
        <v>374</v>
      </c>
      <c r="D422" s="7"/>
      <c r="E422" s="6"/>
      <c r="F422" s="16"/>
      <c r="G422" s="99"/>
      <c r="H422" s="4"/>
    </row>
    <row r="423" spans="1:8" ht="12.75">
      <c r="A423" s="69" t="s">
        <v>1546</v>
      </c>
      <c r="B423" s="69" t="s">
        <v>1069</v>
      </c>
      <c r="C423" s="11" t="s">
        <v>374</v>
      </c>
      <c r="D423" s="7"/>
      <c r="E423" s="6" t="s">
        <v>6</v>
      </c>
      <c r="F423" s="16">
        <v>1</v>
      </c>
      <c r="G423" s="102">
        <v>0</v>
      </c>
      <c r="H423" s="4">
        <f>G423*F423</f>
        <v>0</v>
      </c>
    </row>
    <row r="424" spans="1:8" ht="12.75">
      <c r="A424" s="69"/>
      <c r="B424" s="69"/>
      <c r="C424" s="94" t="s">
        <v>380</v>
      </c>
      <c r="D424" s="95"/>
      <c r="E424" s="95"/>
      <c r="F424" s="95"/>
      <c r="G424" s="96"/>
      <c r="H424" s="70">
        <f>SUM(H246:H423)</f>
        <v>0</v>
      </c>
    </row>
    <row r="425" spans="1:8" ht="12.75">
      <c r="A425" s="69"/>
      <c r="B425" s="69"/>
      <c r="C425" s="43"/>
      <c r="D425" s="44"/>
      <c r="E425" s="45"/>
      <c r="F425" s="46"/>
      <c r="G425" s="47"/>
      <c r="H425" s="47"/>
    </row>
    <row r="426" spans="1:8" ht="24" customHeight="1">
      <c r="A426" s="69"/>
      <c r="B426" s="69"/>
      <c r="C426" s="110" t="s">
        <v>1249</v>
      </c>
      <c r="D426" s="111"/>
      <c r="E426" s="111"/>
      <c r="F426" s="111"/>
      <c r="G426" s="112"/>
      <c r="H426" s="53">
        <f>H12+H28+H60+H68+H223+H229+H242+H424</f>
        <v>0</v>
      </c>
    </row>
    <row r="427" spans="1:8" ht="12.75">
      <c r="A427" s="69"/>
      <c r="B427" s="69"/>
      <c r="C427" s="48"/>
      <c r="D427" s="49"/>
      <c r="E427" s="50"/>
      <c r="F427" s="51"/>
      <c r="G427" s="52"/>
      <c r="H427" s="52"/>
    </row>
    <row r="428" spans="1:8" ht="12.75">
      <c r="A428" s="68"/>
      <c r="B428" s="68" t="s">
        <v>714</v>
      </c>
      <c r="C428" s="27" t="s">
        <v>381</v>
      </c>
      <c r="D428" s="7"/>
      <c r="E428" s="6"/>
      <c r="F428" s="16"/>
      <c r="G428" s="4"/>
      <c r="H428" s="4"/>
    </row>
    <row r="429" spans="1:8" ht="38.25" customHeight="1">
      <c r="A429" s="72">
        <v>284</v>
      </c>
      <c r="B429" s="72" t="s">
        <v>715</v>
      </c>
      <c r="C429" s="124" t="s">
        <v>382</v>
      </c>
      <c r="D429" s="125"/>
      <c r="E429" s="19" t="s">
        <v>383</v>
      </c>
      <c r="F429" s="20">
        <v>1</v>
      </c>
      <c r="G429" s="21">
        <v>2559.6</v>
      </c>
      <c r="H429" s="21">
        <f aca="true" t="shared" si="14" ref="H429:H492">F429*G429</f>
        <v>2559.6</v>
      </c>
    </row>
    <row r="430" spans="1:8" ht="38.25" customHeight="1">
      <c r="A430" s="72">
        <v>285</v>
      </c>
      <c r="B430" s="72" t="s">
        <v>716</v>
      </c>
      <c r="C430" s="124" t="s">
        <v>384</v>
      </c>
      <c r="D430" s="125"/>
      <c r="E430" s="19" t="s">
        <v>383</v>
      </c>
      <c r="F430" s="20">
        <v>1</v>
      </c>
      <c r="G430" s="21">
        <v>2089.8</v>
      </c>
      <c r="H430" s="21">
        <f t="shared" si="14"/>
        <v>2089.8</v>
      </c>
    </row>
    <row r="431" spans="1:8" ht="38.25" customHeight="1">
      <c r="A431" s="72">
        <v>286</v>
      </c>
      <c r="B431" s="72" t="s">
        <v>1222</v>
      </c>
      <c r="C431" s="124" t="s">
        <v>385</v>
      </c>
      <c r="D431" s="125"/>
      <c r="E431" s="19" t="s">
        <v>383</v>
      </c>
      <c r="F431" s="20">
        <v>1</v>
      </c>
      <c r="G431" s="21">
        <v>9000</v>
      </c>
      <c r="H431" s="21">
        <f t="shared" si="14"/>
        <v>9000</v>
      </c>
    </row>
    <row r="432" spans="1:8" ht="64.5" customHeight="1">
      <c r="A432" s="72">
        <v>287</v>
      </c>
      <c r="B432" s="72" t="s">
        <v>717</v>
      </c>
      <c r="C432" s="130" t="s">
        <v>386</v>
      </c>
      <c r="D432" s="131"/>
      <c r="E432" s="19" t="s">
        <v>383</v>
      </c>
      <c r="F432" s="20">
        <v>1</v>
      </c>
      <c r="G432" s="21">
        <v>1665</v>
      </c>
      <c r="H432" s="21">
        <f t="shared" si="14"/>
        <v>1665</v>
      </c>
    </row>
    <row r="433" spans="1:8" ht="38.25" customHeight="1">
      <c r="A433" s="72">
        <v>288</v>
      </c>
      <c r="B433" s="72" t="s">
        <v>718</v>
      </c>
      <c r="C433" s="124" t="s">
        <v>387</v>
      </c>
      <c r="D433" s="125"/>
      <c r="E433" s="19" t="s">
        <v>383</v>
      </c>
      <c r="F433" s="20">
        <v>1</v>
      </c>
      <c r="G433" s="21">
        <v>2790</v>
      </c>
      <c r="H433" s="21">
        <f t="shared" si="14"/>
        <v>2790</v>
      </c>
    </row>
    <row r="434" spans="1:8" ht="25.5" customHeight="1">
      <c r="A434" s="72">
        <v>289</v>
      </c>
      <c r="B434" s="72" t="s">
        <v>719</v>
      </c>
      <c r="C434" s="124" t="s">
        <v>388</v>
      </c>
      <c r="D434" s="125"/>
      <c r="E434" s="19" t="s">
        <v>383</v>
      </c>
      <c r="F434" s="20">
        <v>1</v>
      </c>
      <c r="G434" s="21">
        <v>1039.08</v>
      </c>
      <c r="H434" s="21">
        <f t="shared" si="14"/>
        <v>1039.08</v>
      </c>
    </row>
    <row r="435" spans="1:8" ht="24.75" customHeight="1">
      <c r="A435" s="72">
        <v>290</v>
      </c>
      <c r="B435" s="72" t="s">
        <v>720</v>
      </c>
      <c r="C435" s="130" t="s">
        <v>389</v>
      </c>
      <c r="D435" s="131"/>
      <c r="E435" s="19" t="s">
        <v>383</v>
      </c>
      <c r="F435" s="20">
        <v>1</v>
      </c>
      <c r="G435" s="21">
        <v>456.75</v>
      </c>
      <c r="H435" s="21">
        <f t="shared" si="14"/>
        <v>456.75</v>
      </c>
    </row>
    <row r="436" spans="1:8" ht="25.5" customHeight="1">
      <c r="A436" s="72">
        <v>291</v>
      </c>
      <c r="B436" s="72" t="s">
        <v>721</v>
      </c>
      <c r="C436" s="130" t="s">
        <v>390</v>
      </c>
      <c r="D436" s="131"/>
      <c r="E436" s="19" t="s">
        <v>383</v>
      </c>
      <c r="F436" s="20">
        <v>1</v>
      </c>
      <c r="G436" s="21">
        <v>450</v>
      </c>
      <c r="H436" s="21">
        <f t="shared" si="14"/>
        <v>450</v>
      </c>
    </row>
    <row r="437" spans="1:8" ht="25.5" customHeight="1">
      <c r="A437" s="72">
        <v>292</v>
      </c>
      <c r="B437" s="72" t="s">
        <v>722</v>
      </c>
      <c r="C437" s="130" t="s">
        <v>391</v>
      </c>
      <c r="D437" s="131"/>
      <c r="E437" s="19" t="s">
        <v>383</v>
      </c>
      <c r="F437" s="20">
        <v>1</v>
      </c>
      <c r="G437" s="21">
        <v>697.5</v>
      </c>
      <c r="H437" s="21">
        <f t="shared" si="14"/>
        <v>697.5</v>
      </c>
    </row>
    <row r="438" spans="1:8" ht="25.5" customHeight="1">
      <c r="A438" s="72">
        <v>293</v>
      </c>
      <c r="B438" s="72" t="s">
        <v>723</v>
      </c>
      <c r="C438" s="130" t="s">
        <v>392</v>
      </c>
      <c r="D438" s="131"/>
      <c r="E438" s="19" t="s">
        <v>383</v>
      </c>
      <c r="F438" s="20">
        <v>1</v>
      </c>
      <c r="G438" s="21">
        <v>583.2</v>
      </c>
      <c r="H438" s="21">
        <f t="shared" si="14"/>
        <v>583.2</v>
      </c>
    </row>
    <row r="439" spans="1:8" ht="25.5" customHeight="1">
      <c r="A439" s="72">
        <v>294</v>
      </c>
      <c r="B439" s="72" t="s">
        <v>724</v>
      </c>
      <c r="C439" s="130" t="s">
        <v>393</v>
      </c>
      <c r="D439" s="131"/>
      <c r="E439" s="19" t="s">
        <v>383</v>
      </c>
      <c r="F439" s="20">
        <v>1</v>
      </c>
      <c r="G439" s="21">
        <v>146.34</v>
      </c>
      <c r="H439" s="21">
        <f t="shared" si="14"/>
        <v>146.34</v>
      </c>
    </row>
    <row r="440" spans="1:8" ht="25.5" customHeight="1">
      <c r="A440" s="72">
        <v>295</v>
      </c>
      <c r="B440" s="72" t="s">
        <v>725</v>
      </c>
      <c r="C440" s="130" t="s">
        <v>394</v>
      </c>
      <c r="D440" s="131"/>
      <c r="E440" s="19" t="s">
        <v>383</v>
      </c>
      <c r="F440" s="20">
        <v>1</v>
      </c>
      <c r="G440" s="21">
        <v>360.45</v>
      </c>
      <c r="H440" s="21">
        <f t="shared" si="14"/>
        <v>360.45</v>
      </c>
    </row>
    <row r="441" spans="1:8" ht="25.5" customHeight="1">
      <c r="A441" s="72">
        <v>296</v>
      </c>
      <c r="B441" s="72" t="s">
        <v>726</v>
      </c>
      <c r="C441" s="130" t="s">
        <v>395</v>
      </c>
      <c r="D441" s="131"/>
      <c r="E441" s="19" t="s">
        <v>383</v>
      </c>
      <c r="F441" s="20">
        <v>1</v>
      </c>
      <c r="G441" s="21">
        <v>25</v>
      </c>
      <c r="H441" s="21">
        <f t="shared" si="14"/>
        <v>25</v>
      </c>
    </row>
    <row r="442" spans="1:8" ht="25.5" customHeight="1">
      <c r="A442" s="72">
        <v>297</v>
      </c>
      <c r="B442" s="72" t="s">
        <v>727</v>
      </c>
      <c r="C442" s="130" t="s">
        <v>396</v>
      </c>
      <c r="D442" s="131"/>
      <c r="E442" s="19" t="s">
        <v>383</v>
      </c>
      <c r="F442" s="20">
        <v>1</v>
      </c>
      <c r="G442" s="21">
        <v>265.2</v>
      </c>
      <c r="H442" s="21">
        <f t="shared" si="14"/>
        <v>265.2</v>
      </c>
    </row>
    <row r="443" spans="1:8" ht="12.75" customHeight="1">
      <c r="A443" s="72">
        <v>298</v>
      </c>
      <c r="B443" s="72" t="s">
        <v>728</v>
      </c>
      <c r="C443" s="130" t="s">
        <v>397</v>
      </c>
      <c r="D443" s="131"/>
      <c r="E443" s="19" t="s">
        <v>383</v>
      </c>
      <c r="F443" s="20">
        <v>1</v>
      </c>
      <c r="G443" s="21">
        <v>272.2</v>
      </c>
      <c r="H443" s="21">
        <f t="shared" si="14"/>
        <v>272.2</v>
      </c>
    </row>
    <row r="444" spans="1:8" ht="12.75" customHeight="1">
      <c r="A444" s="72">
        <v>299</v>
      </c>
      <c r="B444" s="72" t="s">
        <v>729</v>
      </c>
      <c r="C444" s="130" t="s">
        <v>398</v>
      </c>
      <c r="D444" s="131"/>
      <c r="E444" s="19" t="s">
        <v>383</v>
      </c>
      <c r="F444" s="20">
        <v>1</v>
      </c>
      <c r="G444" s="21">
        <v>448.2</v>
      </c>
      <c r="H444" s="21">
        <f t="shared" si="14"/>
        <v>448.2</v>
      </c>
    </row>
    <row r="445" spans="1:8" ht="12.75" customHeight="1">
      <c r="A445" s="72">
        <v>300</v>
      </c>
      <c r="B445" s="72" t="s">
        <v>730</v>
      </c>
      <c r="C445" s="130" t="s">
        <v>399</v>
      </c>
      <c r="D445" s="131"/>
      <c r="E445" s="19" t="s">
        <v>383</v>
      </c>
      <c r="F445" s="20">
        <v>1</v>
      </c>
      <c r="G445" s="21">
        <v>1050</v>
      </c>
      <c r="H445" s="21">
        <f t="shared" si="14"/>
        <v>1050</v>
      </c>
    </row>
    <row r="446" spans="1:8" ht="12.75" customHeight="1">
      <c r="A446" s="72">
        <v>301</v>
      </c>
      <c r="B446" s="72" t="s">
        <v>731</v>
      </c>
      <c r="C446" s="130" t="s">
        <v>400</v>
      </c>
      <c r="D446" s="131"/>
      <c r="E446" s="19" t="s">
        <v>383</v>
      </c>
      <c r="F446" s="20">
        <v>1</v>
      </c>
      <c r="G446" s="21">
        <v>197.01</v>
      </c>
      <c r="H446" s="21">
        <f t="shared" si="14"/>
        <v>197.01</v>
      </c>
    </row>
    <row r="447" spans="1:8" ht="12.75" customHeight="1">
      <c r="A447" s="72">
        <v>302</v>
      </c>
      <c r="B447" s="72" t="s">
        <v>732</v>
      </c>
      <c r="C447" s="130" t="s">
        <v>401</v>
      </c>
      <c r="D447" s="131"/>
      <c r="E447" s="19" t="s">
        <v>383</v>
      </c>
      <c r="F447" s="20">
        <v>1</v>
      </c>
      <c r="G447" s="21">
        <v>20578.5</v>
      </c>
      <c r="H447" s="21">
        <f t="shared" si="14"/>
        <v>20578.5</v>
      </c>
    </row>
    <row r="448" spans="1:8" ht="25.5" customHeight="1">
      <c r="A448" s="72">
        <v>303</v>
      </c>
      <c r="B448" s="72" t="s">
        <v>733</v>
      </c>
      <c r="C448" s="130" t="s">
        <v>402</v>
      </c>
      <c r="D448" s="131"/>
      <c r="E448" s="19" t="s">
        <v>383</v>
      </c>
      <c r="F448" s="20">
        <v>1</v>
      </c>
      <c r="G448" s="21">
        <v>1482.75</v>
      </c>
      <c r="H448" s="21">
        <f t="shared" si="14"/>
        <v>1482.75</v>
      </c>
    </row>
    <row r="449" spans="1:8" ht="12.75" customHeight="1">
      <c r="A449" s="72">
        <v>304</v>
      </c>
      <c r="B449" s="72" t="s">
        <v>734</v>
      </c>
      <c r="C449" s="130" t="s">
        <v>403</v>
      </c>
      <c r="D449" s="131"/>
      <c r="E449" s="19" t="s">
        <v>383</v>
      </c>
      <c r="F449" s="20">
        <v>1</v>
      </c>
      <c r="G449" s="21">
        <v>243</v>
      </c>
      <c r="H449" s="21">
        <f t="shared" si="14"/>
        <v>243</v>
      </c>
    </row>
    <row r="450" spans="1:8" ht="12.75" customHeight="1">
      <c r="A450" s="72">
        <v>305</v>
      </c>
      <c r="B450" s="72" t="s">
        <v>735</v>
      </c>
      <c r="C450" s="130" t="s">
        <v>404</v>
      </c>
      <c r="D450" s="131"/>
      <c r="E450" s="19" t="s">
        <v>383</v>
      </c>
      <c r="F450" s="20">
        <v>1</v>
      </c>
      <c r="G450" s="21">
        <v>333</v>
      </c>
      <c r="H450" s="21">
        <f t="shared" si="14"/>
        <v>333</v>
      </c>
    </row>
    <row r="451" spans="1:8" ht="27" customHeight="1">
      <c r="A451" s="72">
        <v>306</v>
      </c>
      <c r="B451" s="72" t="s">
        <v>736</v>
      </c>
      <c r="C451" s="130" t="s">
        <v>405</v>
      </c>
      <c r="D451" s="131"/>
      <c r="E451" s="19" t="s">
        <v>383</v>
      </c>
      <c r="F451" s="20">
        <v>1</v>
      </c>
      <c r="G451" s="21">
        <v>1099.05</v>
      </c>
      <c r="H451" s="21">
        <f t="shared" si="14"/>
        <v>1099.05</v>
      </c>
    </row>
    <row r="452" spans="1:8" ht="12.75" customHeight="1">
      <c r="A452" s="72">
        <v>307</v>
      </c>
      <c r="B452" s="72" t="s">
        <v>737</v>
      </c>
      <c r="C452" s="130" t="s">
        <v>406</v>
      </c>
      <c r="D452" s="131"/>
      <c r="E452" s="19" t="s">
        <v>383</v>
      </c>
      <c r="F452" s="20">
        <v>1</v>
      </c>
      <c r="G452" s="21">
        <v>765</v>
      </c>
      <c r="H452" s="21">
        <f t="shared" si="14"/>
        <v>765</v>
      </c>
    </row>
    <row r="453" spans="1:8" ht="12.75" customHeight="1">
      <c r="A453" s="72">
        <v>308</v>
      </c>
      <c r="B453" s="72" t="s">
        <v>738</v>
      </c>
      <c r="C453" s="130" t="s">
        <v>407</v>
      </c>
      <c r="D453" s="131"/>
      <c r="E453" s="19" t="s">
        <v>383</v>
      </c>
      <c r="F453" s="20">
        <v>1</v>
      </c>
      <c r="G453" s="21">
        <v>5368.5</v>
      </c>
      <c r="H453" s="21">
        <f t="shared" si="14"/>
        <v>5368.5</v>
      </c>
    </row>
    <row r="454" spans="1:8" ht="12.75" customHeight="1">
      <c r="A454" s="72">
        <v>309</v>
      </c>
      <c r="B454" s="72" t="s">
        <v>739</v>
      </c>
      <c r="C454" s="130" t="s">
        <v>408</v>
      </c>
      <c r="D454" s="131"/>
      <c r="E454" s="19" t="s">
        <v>383</v>
      </c>
      <c r="F454" s="20">
        <v>1</v>
      </c>
      <c r="G454" s="21">
        <v>852</v>
      </c>
      <c r="H454" s="21">
        <f t="shared" si="14"/>
        <v>852</v>
      </c>
    </row>
    <row r="455" spans="1:8" ht="12.75" customHeight="1">
      <c r="A455" s="72">
        <v>310</v>
      </c>
      <c r="B455" s="72" t="s">
        <v>740</v>
      </c>
      <c r="C455" s="130" t="s">
        <v>409</v>
      </c>
      <c r="D455" s="131"/>
      <c r="E455" s="19" t="s">
        <v>383</v>
      </c>
      <c r="F455" s="20">
        <v>1</v>
      </c>
      <c r="G455" s="21">
        <v>3621.75</v>
      </c>
      <c r="H455" s="21">
        <f t="shared" si="14"/>
        <v>3621.75</v>
      </c>
    </row>
    <row r="456" spans="1:8" ht="25.5" customHeight="1">
      <c r="A456" s="72">
        <v>311</v>
      </c>
      <c r="B456" s="72" t="s">
        <v>741</v>
      </c>
      <c r="C456" s="130" t="s">
        <v>410</v>
      </c>
      <c r="D456" s="131"/>
      <c r="E456" s="19" t="s">
        <v>383</v>
      </c>
      <c r="F456" s="20">
        <v>1</v>
      </c>
      <c r="G456" s="21">
        <v>1032.9</v>
      </c>
      <c r="H456" s="21">
        <f t="shared" si="14"/>
        <v>1032.9</v>
      </c>
    </row>
    <row r="457" spans="1:8" ht="12.75" customHeight="1">
      <c r="A457" s="72">
        <v>312</v>
      </c>
      <c r="B457" s="72" t="s">
        <v>742</v>
      </c>
      <c r="C457" s="130" t="s">
        <v>411</v>
      </c>
      <c r="D457" s="131"/>
      <c r="E457" s="19" t="s">
        <v>383</v>
      </c>
      <c r="F457" s="20">
        <v>1</v>
      </c>
      <c r="G457" s="21">
        <v>1903</v>
      </c>
      <c r="H457" s="21">
        <f t="shared" si="14"/>
        <v>1903</v>
      </c>
    </row>
    <row r="458" spans="1:8" ht="12.75" customHeight="1">
      <c r="A458" s="72">
        <v>313</v>
      </c>
      <c r="B458" s="72" t="s">
        <v>743</v>
      </c>
      <c r="C458" s="130" t="s">
        <v>412</v>
      </c>
      <c r="D458" s="131"/>
      <c r="E458" s="19" t="s">
        <v>383</v>
      </c>
      <c r="F458" s="20">
        <v>1</v>
      </c>
      <c r="G458" s="21">
        <v>710</v>
      </c>
      <c r="H458" s="21">
        <f t="shared" si="14"/>
        <v>710</v>
      </c>
    </row>
    <row r="459" spans="1:8" ht="66" customHeight="1">
      <c r="A459" s="72">
        <v>314</v>
      </c>
      <c r="B459" s="72" t="s">
        <v>744</v>
      </c>
      <c r="C459" s="130" t="s">
        <v>413</v>
      </c>
      <c r="D459" s="131"/>
      <c r="E459" s="19" t="s">
        <v>383</v>
      </c>
      <c r="F459" s="20">
        <v>1</v>
      </c>
      <c r="G459" s="21">
        <v>4194</v>
      </c>
      <c r="H459" s="21">
        <f t="shared" si="14"/>
        <v>4194</v>
      </c>
    </row>
    <row r="460" spans="1:8" ht="25.5" customHeight="1">
      <c r="A460" s="72">
        <v>315</v>
      </c>
      <c r="B460" s="72" t="s">
        <v>745</v>
      </c>
      <c r="C460" s="130" t="s">
        <v>414</v>
      </c>
      <c r="D460" s="131"/>
      <c r="E460" s="19" t="s">
        <v>383</v>
      </c>
      <c r="F460" s="20">
        <v>1</v>
      </c>
      <c r="G460" s="21">
        <v>504</v>
      </c>
      <c r="H460" s="21">
        <f t="shared" si="14"/>
        <v>504</v>
      </c>
    </row>
    <row r="461" spans="1:8" ht="25.5" customHeight="1">
      <c r="A461" s="72">
        <v>316</v>
      </c>
      <c r="B461" s="72" t="s">
        <v>746</v>
      </c>
      <c r="C461" s="130" t="s">
        <v>415</v>
      </c>
      <c r="D461" s="131"/>
      <c r="E461" s="19" t="s">
        <v>383</v>
      </c>
      <c r="F461" s="20">
        <v>1</v>
      </c>
      <c r="G461" s="21">
        <v>663.5</v>
      </c>
      <c r="H461" s="21">
        <f t="shared" si="14"/>
        <v>663.5</v>
      </c>
    </row>
    <row r="462" spans="1:8" ht="51.75" customHeight="1">
      <c r="A462" s="72">
        <v>317</v>
      </c>
      <c r="B462" s="72" t="s">
        <v>747</v>
      </c>
      <c r="C462" s="124" t="s">
        <v>416</v>
      </c>
      <c r="D462" s="125"/>
      <c r="E462" s="19" t="s">
        <v>383</v>
      </c>
      <c r="F462" s="20">
        <v>1</v>
      </c>
      <c r="G462" s="21">
        <v>12161</v>
      </c>
      <c r="H462" s="21">
        <f t="shared" si="14"/>
        <v>12161</v>
      </c>
    </row>
    <row r="463" spans="1:8" ht="28.5" customHeight="1">
      <c r="A463" s="72">
        <v>318</v>
      </c>
      <c r="B463" s="72" t="s">
        <v>748</v>
      </c>
      <c r="C463" s="130" t="s">
        <v>417</v>
      </c>
      <c r="D463" s="131"/>
      <c r="E463" s="19" t="s">
        <v>383</v>
      </c>
      <c r="F463" s="20">
        <v>1</v>
      </c>
      <c r="G463" s="21">
        <v>22350</v>
      </c>
      <c r="H463" s="21">
        <f t="shared" si="14"/>
        <v>22350</v>
      </c>
    </row>
    <row r="464" spans="1:8" ht="27.75" customHeight="1">
      <c r="A464" s="72">
        <v>319</v>
      </c>
      <c r="B464" s="72" t="s">
        <v>749</v>
      </c>
      <c r="C464" s="130" t="s">
        <v>418</v>
      </c>
      <c r="D464" s="131"/>
      <c r="E464" s="19" t="s">
        <v>383</v>
      </c>
      <c r="F464" s="20">
        <v>1</v>
      </c>
      <c r="G464" s="21">
        <v>975</v>
      </c>
      <c r="H464" s="21">
        <f t="shared" si="14"/>
        <v>975</v>
      </c>
    </row>
    <row r="465" spans="1:8" ht="26.25" customHeight="1">
      <c r="A465" s="72">
        <v>320</v>
      </c>
      <c r="B465" s="72" t="s">
        <v>750</v>
      </c>
      <c r="C465" s="130" t="s">
        <v>419</v>
      </c>
      <c r="D465" s="131"/>
      <c r="E465" s="19" t="s">
        <v>383</v>
      </c>
      <c r="F465" s="20">
        <v>1</v>
      </c>
      <c r="G465" s="21">
        <v>8826</v>
      </c>
      <c r="H465" s="21">
        <f t="shared" si="14"/>
        <v>8826</v>
      </c>
    </row>
    <row r="466" spans="1:8" ht="25.5" customHeight="1">
      <c r="A466" s="72">
        <v>321</v>
      </c>
      <c r="B466" s="72" t="s">
        <v>751</v>
      </c>
      <c r="C466" s="130" t="s">
        <v>420</v>
      </c>
      <c r="D466" s="131"/>
      <c r="E466" s="19" t="s">
        <v>383</v>
      </c>
      <c r="F466" s="20">
        <v>1</v>
      </c>
      <c r="G466" s="21">
        <v>939.76</v>
      </c>
      <c r="H466" s="21">
        <f t="shared" si="14"/>
        <v>939.76</v>
      </c>
    </row>
    <row r="467" spans="1:8" ht="25.5" customHeight="1">
      <c r="A467" s="72">
        <v>322</v>
      </c>
      <c r="B467" s="72" t="s">
        <v>752</v>
      </c>
      <c r="C467" s="130" t="s">
        <v>421</v>
      </c>
      <c r="D467" s="131"/>
      <c r="E467" s="19" t="s">
        <v>383</v>
      </c>
      <c r="F467" s="20">
        <v>1</v>
      </c>
      <c r="G467" s="21">
        <v>1664.16</v>
      </c>
      <c r="H467" s="21">
        <f t="shared" si="14"/>
        <v>1664.16</v>
      </c>
    </row>
    <row r="468" spans="1:8" ht="27.75" customHeight="1">
      <c r="A468" s="72">
        <v>323</v>
      </c>
      <c r="B468" s="72" t="s">
        <v>753</v>
      </c>
      <c r="C468" s="130" t="s">
        <v>422</v>
      </c>
      <c r="D468" s="131"/>
      <c r="E468" s="19" t="s">
        <v>383</v>
      </c>
      <c r="F468" s="20">
        <v>1</v>
      </c>
      <c r="G468" s="21">
        <v>602</v>
      </c>
      <c r="H468" s="21">
        <f t="shared" si="14"/>
        <v>602</v>
      </c>
    </row>
    <row r="469" spans="1:8" ht="12.75" customHeight="1">
      <c r="A469" s="72">
        <v>324</v>
      </c>
      <c r="B469" s="72" t="s">
        <v>754</v>
      </c>
      <c r="C469" s="130" t="s">
        <v>423</v>
      </c>
      <c r="D469" s="131"/>
      <c r="E469" s="19" t="s">
        <v>383</v>
      </c>
      <c r="F469" s="20">
        <v>1</v>
      </c>
      <c r="G469" s="21">
        <v>9296.4</v>
      </c>
      <c r="H469" s="21">
        <f t="shared" si="14"/>
        <v>9296.4</v>
      </c>
    </row>
    <row r="470" spans="1:8" ht="25.5" customHeight="1">
      <c r="A470" s="72">
        <v>325</v>
      </c>
      <c r="B470" s="72" t="s">
        <v>755</v>
      </c>
      <c r="C470" s="130" t="s">
        <v>424</v>
      </c>
      <c r="D470" s="131"/>
      <c r="E470" s="19" t="s">
        <v>383</v>
      </c>
      <c r="F470" s="20">
        <v>1</v>
      </c>
      <c r="G470" s="21">
        <v>154.92</v>
      </c>
      <c r="H470" s="21">
        <f t="shared" si="14"/>
        <v>154.92</v>
      </c>
    </row>
    <row r="471" spans="1:8" ht="12.75" customHeight="1">
      <c r="A471" s="72">
        <v>326</v>
      </c>
      <c r="B471" s="72" t="s">
        <v>756</v>
      </c>
      <c r="C471" s="130" t="s">
        <v>425</v>
      </c>
      <c r="D471" s="131"/>
      <c r="E471" s="19" t="s">
        <v>383</v>
      </c>
      <c r="F471" s="20">
        <v>1</v>
      </c>
      <c r="G471" s="21">
        <v>2012.52</v>
      </c>
      <c r="H471" s="21">
        <f t="shared" si="14"/>
        <v>2012.52</v>
      </c>
    </row>
    <row r="472" spans="1:8" ht="12.75" customHeight="1">
      <c r="A472" s="72">
        <v>327</v>
      </c>
      <c r="B472" s="72" t="s">
        <v>757</v>
      </c>
      <c r="C472" s="130" t="s">
        <v>426</v>
      </c>
      <c r="D472" s="131"/>
      <c r="E472" s="19" t="s">
        <v>383</v>
      </c>
      <c r="F472" s="20">
        <v>1</v>
      </c>
      <c r="G472" s="21">
        <v>3843.9</v>
      </c>
      <c r="H472" s="21">
        <f t="shared" si="14"/>
        <v>3843.9</v>
      </c>
    </row>
    <row r="473" spans="1:8" ht="12.75" customHeight="1">
      <c r="A473" s="72">
        <v>328</v>
      </c>
      <c r="B473" s="72" t="s">
        <v>758</v>
      </c>
      <c r="C473" s="130" t="s">
        <v>427</v>
      </c>
      <c r="D473" s="131"/>
      <c r="E473" s="19" t="s">
        <v>383</v>
      </c>
      <c r="F473" s="20">
        <v>1</v>
      </c>
      <c r="G473" s="21">
        <v>2489.76</v>
      </c>
      <c r="H473" s="21">
        <f t="shared" si="14"/>
        <v>2489.76</v>
      </c>
    </row>
    <row r="474" spans="1:8" ht="27" customHeight="1">
      <c r="A474" s="72">
        <v>329</v>
      </c>
      <c r="B474" s="72" t="s">
        <v>759</v>
      </c>
      <c r="C474" s="130" t="s">
        <v>428</v>
      </c>
      <c r="D474" s="131"/>
      <c r="E474" s="19" t="s">
        <v>383</v>
      </c>
      <c r="F474" s="20">
        <v>1</v>
      </c>
      <c r="G474" s="21">
        <v>3899.34</v>
      </c>
      <c r="H474" s="21">
        <f t="shared" si="14"/>
        <v>3899.34</v>
      </c>
    </row>
    <row r="475" spans="1:8" ht="25.5" customHeight="1">
      <c r="A475" s="72">
        <v>330</v>
      </c>
      <c r="B475" s="72" t="s">
        <v>760</v>
      </c>
      <c r="C475" s="130" t="s">
        <v>429</v>
      </c>
      <c r="D475" s="131"/>
      <c r="E475" s="19" t="s">
        <v>383</v>
      </c>
      <c r="F475" s="20">
        <v>1</v>
      </c>
      <c r="G475" s="21">
        <v>301.32</v>
      </c>
      <c r="H475" s="21">
        <f t="shared" si="14"/>
        <v>301.32</v>
      </c>
    </row>
    <row r="476" spans="1:8" ht="25.5" customHeight="1">
      <c r="A476" s="72">
        <v>331</v>
      </c>
      <c r="B476" s="72" t="s">
        <v>761</v>
      </c>
      <c r="C476" s="130" t="s">
        <v>430</v>
      </c>
      <c r="D476" s="131"/>
      <c r="E476" s="19" t="s">
        <v>383</v>
      </c>
      <c r="F476" s="20">
        <v>1</v>
      </c>
      <c r="G476" s="21">
        <v>11800</v>
      </c>
      <c r="H476" s="21">
        <f t="shared" si="14"/>
        <v>11800</v>
      </c>
    </row>
    <row r="477" spans="1:8" ht="39" customHeight="1">
      <c r="A477" s="72">
        <v>332</v>
      </c>
      <c r="B477" s="72" t="s">
        <v>762</v>
      </c>
      <c r="C477" s="130" t="s">
        <v>431</v>
      </c>
      <c r="D477" s="131"/>
      <c r="E477" s="19" t="s">
        <v>383</v>
      </c>
      <c r="F477" s="20">
        <v>1</v>
      </c>
      <c r="G477" s="21">
        <v>2420</v>
      </c>
      <c r="H477" s="21">
        <f t="shared" si="14"/>
        <v>2420</v>
      </c>
    </row>
    <row r="478" spans="1:8" ht="25.5" customHeight="1">
      <c r="A478" s="72">
        <v>333</v>
      </c>
      <c r="B478" s="72" t="s">
        <v>763</v>
      </c>
      <c r="C478" s="130" t="s">
        <v>432</v>
      </c>
      <c r="D478" s="131"/>
      <c r="E478" s="19" t="s">
        <v>383</v>
      </c>
      <c r="F478" s="20">
        <v>1</v>
      </c>
      <c r="G478" s="21">
        <v>1743.3</v>
      </c>
      <c r="H478" s="21">
        <f t="shared" si="14"/>
        <v>1743.3</v>
      </c>
    </row>
    <row r="479" spans="1:8" ht="69.75" customHeight="1">
      <c r="A479" s="72">
        <v>334</v>
      </c>
      <c r="B479" s="72" t="s">
        <v>764</v>
      </c>
      <c r="C479" s="130" t="s">
        <v>433</v>
      </c>
      <c r="D479" s="131"/>
      <c r="E479" s="19" t="s">
        <v>383</v>
      </c>
      <c r="F479" s="20">
        <v>1</v>
      </c>
      <c r="G479" s="21">
        <v>3960</v>
      </c>
      <c r="H479" s="21">
        <f t="shared" si="14"/>
        <v>3960</v>
      </c>
    </row>
    <row r="480" spans="1:8" ht="54.75" customHeight="1">
      <c r="A480" s="72">
        <v>335</v>
      </c>
      <c r="B480" s="72" t="s">
        <v>765</v>
      </c>
      <c r="C480" s="130" t="s">
        <v>434</v>
      </c>
      <c r="D480" s="131"/>
      <c r="E480" s="19" t="s">
        <v>383</v>
      </c>
      <c r="F480" s="20">
        <v>1</v>
      </c>
      <c r="G480" s="21">
        <v>2551.5</v>
      </c>
      <c r="H480" s="21">
        <f t="shared" si="14"/>
        <v>2551.5</v>
      </c>
    </row>
    <row r="481" spans="1:8" ht="12.75" customHeight="1">
      <c r="A481" s="72">
        <v>336</v>
      </c>
      <c r="B481" s="72" t="s">
        <v>766</v>
      </c>
      <c r="C481" s="130" t="s">
        <v>435</v>
      </c>
      <c r="D481" s="131"/>
      <c r="E481" s="19" t="s">
        <v>383</v>
      </c>
      <c r="F481" s="20">
        <v>1</v>
      </c>
      <c r="G481" s="21">
        <v>6750</v>
      </c>
      <c r="H481" s="21">
        <f t="shared" si="14"/>
        <v>6750</v>
      </c>
    </row>
    <row r="482" spans="1:8" ht="38.25" customHeight="1">
      <c r="A482" s="72">
        <v>337</v>
      </c>
      <c r="B482" s="72" t="s">
        <v>767</v>
      </c>
      <c r="C482" s="124" t="s">
        <v>436</v>
      </c>
      <c r="D482" s="125"/>
      <c r="E482" s="19" t="s">
        <v>383</v>
      </c>
      <c r="F482" s="20">
        <v>1</v>
      </c>
      <c r="G482" s="21">
        <v>2610</v>
      </c>
      <c r="H482" s="21">
        <f t="shared" si="14"/>
        <v>2610</v>
      </c>
    </row>
    <row r="483" spans="1:8" ht="25.5" customHeight="1">
      <c r="A483" s="72">
        <v>338</v>
      </c>
      <c r="B483" s="72" t="s">
        <v>768</v>
      </c>
      <c r="C483" s="130" t="s">
        <v>437</v>
      </c>
      <c r="D483" s="131"/>
      <c r="E483" s="19" t="s">
        <v>383</v>
      </c>
      <c r="F483" s="20">
        <v>1</v>
      </c>
      <c r="G483" s="21">
        <v>1039.48</v>
      </c>
      <c r="H483" s="21">
        <f t="shared" si="14"/>
        <v>1039.48</v>
      </c>
    </row>
    <row r="484" spans="1:8" ht="12.75" customHeight="1">
      <c r="A484" s="72">
        <v>339</v>
      </c>
      <c r="B484" s="72" t="s">
        <v>769</v>
      </c>
      <c r="C484" s="130" t="s">
        <v>438</v>
      </c>
      <c r="D484" s="131"/>
      <c r="E484" s="19" t="s">
        <v>383</v>
      </c>
      <c r="F484" s="20">
        <v>1</v>
      </c>
      <c r="G484" s="21">
        <v>810</v>
      </c>
      <c r="H484" s="21">
        <f t="shared" si="14"/>
        <v>810</v>
      </c>
    </row>
    <row r="485" spans="1:8" ht="12.75" customHeight="1">
      <c r="A485" s="72">
        <v>340</v>
      </c>
      <c r="B485" s="72" t="s">
        <v>770</v>
      </c>
      <c r="C485" s="130" t="s">
        <v>439</v>
      </c>
      <c r="D485" s="131"/>
      <c r="E485" s="19" t="s">
        <v>383</v>
      </c>
      <c r="F485" s="20">
        <v>1</v>
      </c>
      <c r="G485" s="21">
        <v>600</v>
      </c>
      <c r="H485" s="21">
        <f t="shared" si="14"/>
        <v>600</v>
      </c>
    </row>
    <row r="486" spans="1:8" ht="12.75" customHeight="1">
      <c r="A486" s="72">
        <v>341</v>
      </c>
      <c r="B486" s="42" t="s">
        <v>771</v>
      </c>
      <c r="C486" s="130" t="s">
        <v>440</v>
      </c>
      <c r="D486" s="131"/>
      <c r="E486" s="19" t="s">
        <v>383</v>
      </c>
      <c r="F486" s="20">
        <v>1</v>
      </c>
      <c r="G486" s="21">
        <v>300</v>
      </c>
      <c r="H486" s="21">
        <f t="shared" si="14"/>
        <v>300</v>
      </c>
    </row>
    <row r="487" spans="1:8" ht="25.5" customHeight="1">
      <c r="A487" s="72">
        <v>342</v>
      </c>
      <c r="B487" s="42" t="s">
        <v>772</v>
      </c>
      <c r="C487" s="130" t="s">
        <v>441</v>
      </c>
      <c r="D487" s="131"/>
      <c r="E487" s="19" t="s">
        <v>383</v>
      </c>
      <c r="F487" s="20">
        <v>1</v>
      </c>
      <c r="G487" s="21">
        <v>645.5</v>
      </c>
      <c r="H487" s="21">
        <f t="shared" si="14"/>
        <v>645.5</v>
      </c>
    </row>
    <row r="488" spans="1:8" ht="25.5" customHeight="1">
      <c r="A488" s="72">
        <v>343</v>
      </c>
      <c r="B488" s="42" t="s">
        <v>773</v>
      </c>
      <c r="C488" s="130" t="s">
        <v>442</v>
      </c>
      <c r="D488" s="131"/>
      <c r="E488" s="19" t="s">
        <v>383</v>
      </c>
      <c r="F488" s="20">
        <v>1</v>
      </c>
      <c r="G488" s="21">
        <v>2500.2</v>
      </c>
      <c r="H488" s="21">
        <f t="shared" si="14"/>
        <v>2500.2</v>
      </c>
    </row>
    <row r="489" spans="1:8" ht="12.75" customHeight="1">
      <c r="A489" s="72">
        <v>344</v>
      </c>
      <c r="B489" s="42" t="s">
        <v>774</v>
      </c>
      <c r="C489" s="130" t="s">
        <v>443</v>
      </c>
      <c r="D489" s="131"/>
      <c r="E489" s="19" t="s">
        <v>383</v>
      </c>
      <c r="F489" s="20">
        <v>1</v>
      </c>
      <c r="G489" s="21">
        <v>700.66</v>
      </c>
      <c r="H489" s="21">
        <f t="shared" si="14"/>
        <v>700.66</v>
      </c>
    </row>
    <row r="490" spans="1:8" ht="42.75" customHeight="1">
      <c r="A490" s="72">
        <v>345</v>
      </c>
      <c r="B490" s="42" t="s">
        <v>775</v>
      </c>
      <c r="C490" s="130" t="s">
        <v>444</v>
      </c>
      <c r="D490" s="131"/>
      <c r="E490" s="19" t="s">
        <v>383</v>
      </c>
      <c r="F490" s="20">
        <v>1</v>
      </c>
      <c r="G490" s="21">
        <v>3138.3</v>
      </c>
      <c r="H490" s="21">
        <f t="shared" si="14"/>
        <v>3138.3</v>
      </c>
    </row>
    <row r="491" spans="1:8" ht="25.5" customHeight="1">
      <c r="A491" s="72">
        <v>346</v>
      </c>
      <c r="B491" s="42" t="s">
        <v>776</v>
      </c>
      <c r="C491" s="130" t="s">
        <v>445</v>
      </c>
      <c r="D491" s="131"/>
      <c r="E491" s="19" t="s">
        <v>383</v>
      </c>
      <c r="F491" s="20">
        <v>1</v>
      </c>
      <c r="G491" s="21">
        <v>30513.6</v>
      </c>
      <c r="H491" s="21">
        <f t="shared" si="14"/>
        <v>30513.6</v>
      </c>
    </row>
    <row r="492" spans="1:8" ht="41.25" customHeight="1">
      <c r="A492" s="72">
        <v>347</v>
      </c>
      <c r="B492" s="42" t="s">
        <v>1223</v>
      </c>
      <c r="C492" s="130" t="s">
        <v>446</v>
      </c>
      <c r="D492" s="131"/>
      <c r="E492" s="19" t="s">
        <v>383</v>
      </c>
      <c r="F492" s="20">
        <v>1</v>
      </c>
      <c r="G492" s="21">
        <v>4104</v>
      </c>
      <c r="H492" s="21">
        <f t="shared" si="14"/>
        <v>4104</v>
      </c>
    </row>
    <row r="493" spans="1:8" ht="26.25" customHeight="1">
      <c r="A493" s="72">
        <v>348</v>
      </c>
      <c r="B493" s="42" t="s">
        <v>777</v>
      </c>
      <c r="C493" s="130" t="s">
        <v>447</v>
      </c>
      <c r="D493" s="131"/>
      <c r="E493" s="19" t="s">
        <v>383</v>
      </c>
      <c r="F493" s="20">
        <v>1</v>
      </c>
      <c r="G493" s="21">
        <v>2304</v>
      </c>
      <c r="H493" s="21">
        <f>F493*G493</f>
        <v>2304</v>
      </c>
    </row>
    <row r="494" spans="1:8" ht="12.75" customHeight="1">
      <c r="A494" s="72">
        <v>349</v>
      </c>
      <c r="B494" s="42" t="s">
        <v>778</v>
      </c>
      <c r="C494" s="130" t="s">
        <v>448</v>
      </c>
      <c r="D494" s="131"/>
      <c r="E494" s="19" t="s">
        <v>383</v>
      </c>
      <c r="F494" s="20">
        <v>1</v>
      </c>
      <c r="G494" s="21">
        <v>519.3</v>
      </c>
      <c r="H494" s="21">
        <f>F494*G494</f>
        <v>519.3</v>
      </c>
    </row>
    <row r="495" spans="1:8" ht="12.75" customHeight="1">
      <c r="A495" s="72">
        <v>350</v>
      </c>
      <c r="B495" s="42" t="s">
        <v>779</v>
      </c>
      <c r="C495" s="124" t="s">
        <v>449</v>
      </c>
      <c r="D495" s="125"/>
      <c r="E495" s="19" t="s">
        <v>383</v>
      </c>
      <c r="F495" s="20">
        <v>1</v>
      </c>
      <c r="G495" s="21">
        <v>2345</v>
      </c>
      <c r="H495" s="21">
        <f>F495*G495</f>
        <v>2345</v>
      </c>
    </row>
    <row r="496" spans="1:8" ht="12.75">
      <c r="A496" s="86"/>
      <c r="B496" s="87"/>
      <c r="C496" s="115" t="s">
        <v>450</v>
      </c>
      <c r="D496" s="116"/>
      <c r="E496" s="116"/>
      <c r="F496" s="116"/>
      <c r="G496" s="117"/>
      <c r="H496" s="88">
        <f>SUM(H429:H495)</f>
        <v>218317.2</v>
      </c>
    </row>
    <row r="497" spans="1:8" ht="12.75">
      <c r="A497" s="73"/>
      <c r="B497" s="59"/>
      <c r="C497" s="23"/>
      <c r="D497" s="56"/>
      <c r="E497" s="57"/>
      <c r="F497" s="58"/>
      <c r="H497" s="65"/>
    </row>
    <row r="498" spans="1:8" ht="12.75">
      <c r="A498" s="73"/>
      <c r="B498" s="59"/>
      <c r="C498" s="23"/>
      <c r="D498" s="56"/>
      <c r="E498" s="57"/>
      <c r="F498" s="58"/>
      <c r="H498" s="65"/>
    </row>
    <row r="499" spans="1:8" ht="12.75" customHeight="1">
      <c r="A499" s="73"/>
      <c r="B499" s="59"/>
      <c r="C499" s="23"/>
      <c r="D499" s="56"/>
      <c r="E499" s="57"/>
      <c r="F499" s="58"/>
      <c r="H499" s="65"/>
    </row>
    <row r="500" spans="1:8" ht="36" customHeight="1">
      <c r="A500" s="73"/>
      <c r="B500" s="59"/>
      <c r="C500" s="106" t="s">
        <v>1556</v>
      </c>
      <c r="D500" s="107"/>
      <c r="E500" s="107"/>
      <c r="F500" s="107"/>
      <c r="G500" s="107"/>
      <c r="H500" s="108"/>
    </row>
    <row r="501" spans="1:8" ht="12.75" customHeight="1">
      <c r="A501" s="73"/>
      <c r="B501" s="59"/>
      <c r="C501" s="23"/>
      <c r="D501" s="56"/>
      <c r="E501" s="57"/>
      <c r="F501" s="58"/>
      <c r="H501" s="65"/>
    </row>
    <row r="502" spans="1:8" ht="36" customHeight="1">
      <c r="A502" s="73"/>
      <c r="B502" s="59"/>
      <c r="C502" s="109" t="s">
        <v>1557</v>
      </c>
      <c r="D502" s="109"/>
      <c r="E502" s="109"/>
      <c r="F502" s="109"/>
      <c r="G502" s="109"/>
      <c r="H502" s="53">
        <f>H426</f>
        <v>0</v>
      </c>
    </row>
    <row r="503" spans="1:8" ht="36" customHeight="1">
      <c r="A503" s="73"/>
      <c r="B503" s="59"/>
      <c r="C503" s="132" t="s">
        <v>1558</v>
      </c>
      <c r="D503" s="109"/>
      <c r="E503" s="109"/>
      <c r="F503" s="109"/>
      <c r="G503" s="109"/>
      <c r="H503" s="61">
        <v>0</v>
      </c>
    </row>
    <row r="504" spans="1:8" ht="36" customHeight="1">
      <c r="A504" s="73"/>
      <c r="B504" s="59"/>
      <c r="C504" s="132" t="s">
        <v>1559</v>
      </c>
      <c r="D504" s="109"/>
      <c r="E504" s="109"/>
      <c r="F504" s="109"/>
      <c r="G504" s="109"/>
      <c r="H504" s="53">
        <f>SUM(H502:H503)</f>
        <v>0</v>
      </c>
    </row>
    <row r="505" spans="1:8" ht="36" customHeight="1">
      <c r="A505" s="73"/>
      <c r="B505" s="59"/>
      <c r="C505" s="109" t="s">
        <v>1560</v>
      </c>
      <c r="D505" s="109"/>
      <c r="E505" s="109"/>
      <c r="F505" s="109"/>
      <c r="G505" s="109"/>
      <c r="H505" s="53">
        <v>8496416.43</v>
      </c>
    </row>
    <row r="506" spans="1:8" ht="36" customHeight="1">
      <c r="A506" s="73"/>
      <c r="B506" s="59"/>
      <c r="C506" s="109" t="s">
        <v>1561</v>
      </c>
      <c r="D506" s="109"/>
      <c r="E506" s="109"/>
      <c r="F506" s="109"/>
      <c r="G506" s="109"/>
      <c r="H506" s="55">
        <f>1-(H504/H505)</f>
        <v>1</v>
      </c>
    </row>
    <row r="507" spans="1:8" ht="36" customHeight="1">
      <c r="A507" s="73"/>
      <c r="B507" s="59"/>
      <c r="C507" s="60" t="s">
        <v>1562</v>
      </c>
      <c r="D507" s="113"/>
      <c r="E507" s="113"/>
      <c r="F507" s="113"/>
      <c r="G507" s="113"/>
      <c r="H507" s="114"/>
    </row>
    <row r="508" spans="1:8" ht="36" customHeight="1">
      <c r="A508" s="73"/>
      <c r="B508" s="59"/>
      <c r="C508" s="133" t="s">
        <v>451</v>
      </c>
      <c r="D508" s="111"/>
      <c r="E508" s="111"/>
      <c r="F508" s="111"/>
      <c r="G508" s="112"/>
      <c r="H508" s="62">
        <f>H496</f>
        <v>218317.2</v>
      </c>
    </row>
    <row r="509" spans="1:8" ht="36" customHeight="1">
      <c r="A509" s="73"/>
      <c r="B509" s="59"/>
      <c r="C509" s="133" t="s">
        <v>1563</v>
      </c>
      <c r="D509" s="111"/>
      <c r="E509" s="111"/>
      <c r="F509" s="111"/>
      <c r="G509" s="112"/>
      <c r="H509" s="62">
        <f>H504+H508</f>
        <v>218317.2</v>
      </c>
    </row>
    <row r="510" spans="1:8" ht="12.75">
      <c r="A510" s="73"/>
      <c r="B510" s="59"/>
      <c r="C510" s="23"/>
      <c r="D510" s="56"/>
      <c r="E510" s="57"/>
      <c r="F510" s="58"/>
      <c r="H510" s="65"/>
    </row>
    <row r="511" spans="1:8" ht="12.75">
      <c r="A511" s="73"/>
      <c r="B511" s="59"/>
      <c r="C511" s="23"/>
      <c r="D511" s="56"/>
      <c r="E511" s="57"/>
      <c r="F511" s="58"/>
      <c r="H511" s="65"/>
    </row>
    <row r="512" spans="1:8" ht="12.75">
      <c r="A512" s="73"/>
      <c r="B512" s="59"/>
      <c r="C512" s="98" t="s">
        <v>1564</v>
      </c>
      <c r="D512" s="75"/>
      <c r="E512" s="75"/>
      <c r="F512" s="75"/>
      <c r="G512" s="75"/>
      <c r="H512" s="65"/>
    </row>
    <row r="513" spans="1:8" ht="12.75" customHeight="1">
      <c r="A513" s="73"/>
      <c r="B513" s="59"/>
      <c r="C513" s="75"/>
      <c r="D513" s="75"/>
      <c r="E513" s="75"/>
      <c r="F513" s="75"/>
      <c r="G513" s="75"/>
      <c r="H513" s="65"/>
    </row>
    <row r="514" spans="1:8" s="54" customFormat="1" ht="24" customHeight="1">
      <c r="A514" s="74"/>
      <c r="B514" s="75"/>
      <c r="C514" s="105" t="s">
        <v>1565</v>
      </c>
      <c r="D514" s="105"/>
      <c r="E514" s="105"/>
      <c r="F514" s="105"/>
      <c r="G514" s="105"/>
      <c r="H514" s="76"/>
    </row>
    <row r="515" spans="1:8" s="54" customFormat="1" ht="12">
      <c r="A515" s="74"/>
      <c r="B515" s="75"/>
      <c r="C515" s="77"/>
      <c r="D515" s="77"/>
      <c r="E515" s="77"/>
      <c r="F515" s="77"/>
      <c r="G515" s="77"/>
      <c r="H515" s="76"/>
    </row>
    <row r="516" spans="1:8" s="54" customFormat="1" ht="24" customHeight="1">
      <c r="A516" s="74"/>
      <c r="B516" s="75"/>
      <c r="C516" s="105" t="s">
        <v>1566</v>
      </c>
      <c r="D516" s="105"/>
      <c r="E516" s="105"/>
      <c r="F516" s="105"/>
      <c r="G516" s="105"/>
      <c r="H516" s="76"/>
    </row>
    <row r="517" spans="1:8" s="54" customFormat="1" ht="12">
      <c r="A517" s="74"/>
      <c r="B517" s="75"/>
      <c r="C517" s="77"/>
      <c r="D517" s="77"/>
      <c r="E517" s="77"/>
      <c r="F517" s="77"/>
      <c r="G517" s="77"/>
      <c r="H517" s="76"/>
    </row>
    <row r="518" spans="1:8" s="54" customFormat="1" ht="24" customHeight="1">
      <c r="A518" s="74"/>
      <c r="B518" s="75"/>
      <c r="C518" s="105" t="s">
        <v>1567</v>
      </c>
      <c r="D518" s="105"/>
      <c r="E518" s="105"/>
      <c r="F518" s="105"/>
      <c r="G518" s="105"/>
      <c r="H518" s="76"/>
    </row>
    <row r="519" spans="1:8" s="54" customFormat="1" ht="12">
      <c r="A519" s="74"/>
      <c r="B519" s="75"/>
      <c r="C519" s="77"/>
      <c r="D519" s="77"/>
      <c r="E519" s="77"/>
      <c r="F519" s="77"/>
      <c r="G519" s="77"/>
      <c r="H519" s="76"/>
    </row>
    <row r="520" spans="1:8" s="54" customFormat="1" ht="24" customHeight="1">
      <c r="A520" s="74"/>
      <c r="B520" s="75"/>
      <c r="C520" s="105" t="s">
        <v>1567</v>
      </c>
      <c r="D520" s="105"/>
      <c r="E520" s="105"/>
      <c r="F520" s="105"/>
      <c r="G520" s="105"/>
      <c r="H520" s="76"/>
    </row>
    <row r="521" spans="1:8" s="54" customFormat="1" ht="12">
      <c r="A521" s="74"/>
      <c r="B521" s="75"/>
      <c r="C521" s="77"/>
      <c r="D521" s="77"/>
      <c r="E521" s="77"/>
      <c r="F521" s="77"/>
      <c r="G521" s="77"/>
      <c r="H521" s="76"/>
    </row>
    <row r="522" spans="1:8" s="54" customFormat="1" ht="24" customHeight="1">
      <c r="A522" s="74"/>
      <c r="B522" s="75"/>
      <c r="C522" s="105" t="s">
        <v>1567</v>
      </c>
      <c r="D522" s="105"/>
      <c r="E522" s="105"/>
      <c r="F522" s="105"/>
      <c r="G522" s="105"/>
      <c r="H522" s="76"/>
    </row>
    <row r="523" spans="1:8" s="54" customFormat="1" ht="12">
      <c r="A523" s="74"/>
      <c r="B523" s="75"/>
      <c r="C523" s="77"/>
      <c r="D523" s="77"/>
      <c r="E523" s="77"/>
      <c r="F523" s="77"/>
      <c r="G523" s="77"/>
      <c r="H523" s="76"/>
    </row>
    <row r="524" spans="1:8" s="54" customFormat="1" ht="24" customHeight="1">
      <c r="A524" s="74"/>
      <c r="B524" s="75"/>
      <c r="C524" s="105" t="s">
        <v>1567</v>
      </c>
      <c r="D524" s="105"/>
      <c r="E524" s="105"/>
      <c r="F524" s="105"/>
      <c r="G524" s="105"/>
      <c r="H524" s="76"/>
    </row>
    <row r="525" spans="1:8" s="54" customFormat="1" ht="12">
      <c r="A525" s="74"/>
      <c r="B525" s="75"/>
      <c r="C525" s="77"/>
      <c r="D525" s="77"/>
      <c r="E525" s="77"/>
      <c r="F525" s="77"/>
      <c r="G525" s="77"/>
      <c r="H525" s="76"/>
    </row>
    <row r="526" spans="1:8" s="54" customFormat="1" ht="24" customHeight="1">
      <c r="A526" s="74"/>
      <c r="B526" s="75"/>
      <c r="C526" s="105" t="s">
        <v>1567</v>
      </c>
      <c r="D526" s="105"/>
      <c r="E526" s="105"/>
      <c r="F526" s="105"/>
      <c r="G526" s="105"/>
      <c r="H526" s="76"/>
    </row>
    <row r="527" spans="1:8" ht="12.75">
      <c r="A527" s="78"/>
      <c r="B527" s="79"/>
      <c r="C527" s="80"/>
      <c r="D527" s="81"/>
      <c r="E527" s="82"/>
      <c r="F527" s="83"/>
      <c r="G527" s="84"/>
      <c r="H527" s="85"/>
    </row>
    <row r="529" spans="7:8" ht="12.75">
      <c r="G529" s="31"/>
      <c r="H529" s="32"/>
    </row>
  </sheetData>
  <sheetProtection password="CCEB" sheet="1"/>
  <mergeCells count="88">
    <mergeCell ref="C526:G526"/>
    <mergeCell ref="C514:G514"/>
    <mergeCell ref="C516:G516"/>
    <mergeCell ref="C518:G518"/>
    <mergeCell ref="C520:G520"/>
    <mergeCell ref="C524:G524"/>
    <mergeCell ref="C506:G506"/>
    <mergeCell ref="D507:H507"/>
    <mergeCell ref="C508:G508"/>
    <mergeCell ref="C509:G509"/>
    <mergeCell ref="C493:D493"/>
    <mergeCell ref="C494:D494"/>
    <mergeCell ref="C495:D495"/>
    <mergeCell ref="C522:G522"/>
    <mergeCell ref="C496:G496"/>
    <mergeCell ref="C500:H500"/>
    <mergeCell ref="C502:G502"/>
    <mergeCell ref="C503:G503"/>
    <mergeCell ref="C504:G504"/>
    <mergeCell ref="C505:G505"/>
    <mergeCell ref="C489:D489"/>
    <mergeCell ref="C490:D490"/>
    <mergeCell ref="C491:D491"/>
    <mergeCell ref="C492:D492"/>
    <mergeCell ref="C485:D485"/>
    <mergeCell ref="C486:D486"/>
    <mergeCell ref="C487:D487"/>
    <mergeCell ref="C488:D488"/>
    <mergeCell ref="C481:D481"/>
    <mergeCell ref="C482:D482"/>
    <mergeCell ref="C483:D483"/>
    <mergeCell ref="C484:D484"/>
    <mergeCell ref="C477:D477"/>
    <mergeCell ref="C478:D478"/>
    <mergeCell ref="C479:D479"/>
    <mergeCell ref="C480:D480"/>
    <mergeCell ref="C473:D473"/>
    <mergeCell ref="C474:D474"/>
    <mergeCell ref="C475:D475"/>
    <mergeCell ref="C476:D476"/>
    <mergeCell ref="C469:D469"/>
    <mergeCell ref="C470:D470"/>
    <mergeCell ref="C471:D471"/>
    <mergeCell ref="C472:D472"/>
    <mergeCell ref="C465:D465"/>
    <mergeCell ref="C466:D466"/>
    <mergeCell ref="C467:D467"/>
    <mergeCell ref="C468:D468"/>
    <mergeCell ref="C461:D461"/>
    <mergeCell ref="C462:D462"/>
    <mergeCell ref="C463:D463"/>
    <mergeCell ref="C464:D464"/>
    <mergeCell ref="C457:D457"/>
    <mergeCell ref="C458:D458"/>
    <mergeCell ref="C459:D459"/>
    <mergeCell ref="C460:D460"/>
    <mergeCell ref="C453:D453"/>
    <mergeCell ref="C454:D454"/>
    <mergeCell ref="C455:D455"/>
    <mergeCell ref="C456:D456"/>
    <mergeCell ref="C449:D449"/>
    <mergeCell ref="C450:D450"/>
    <mergeCell ref="C451:D451"/>
    <mergeCell ref="C452:D452"/>
    <mergeCell ref="C445:D445"/>
    <mergeCell ref="C446:D446"/>
    <mergeCell ref="C447:D447"/>
    <mergeCell ref="C448:D448"/>
    <mergeCell ref="C441:D441"/>
    <mergeCell ref="C442:D442"/>
    <mergeCell ref="C443:D443"/>
    <mergeCell ref="C444:D444"/>
    <mergeCell ref="C437:D437"/>
    <mergeCell ref="C438:D438"/>
    <mergeCell ref="C439:D439"/>
    <mergeCell ref="C440:D440"/>
    <mergeCell ref="C433:D433"/>
    <mergeCell ref="C434:D434"/>
    <mergeCell ref="C435:D435"/>
    <mergeCell ref="C436:D436"/>
    <mergeCell ref="C429:D429"/>
    <mergeCell ref="C430:D430"/>
    <mergeCell ref="C431:D431"/>
    <mergeCell ref="C432:D432"/>
    <mergeCell ref="A1:H1"/>
    <mergeCell ref="A3:H3"/>
    <mergeCell ref="C7:D7"/>
    <mergeCell ref="C426:G426"/>
  </mergeCells>
  <printOptions horizontalCentered="1"/>
  <pageMargins left="0.11811023622047245" right="0.11811023622047245" top="0.5905511811023623" bottom="0.4724409448818898" header="0.2362204724409449" footer="0.1968503937007874"/>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TEMA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Orlati</dc:creator>
  <cp:keywords/>
  <dc:description/>
  <cp:lastModifiedBy>Davide Maniezzo</cp:lastModifiedBy>
  <cp:lastPrinted>2015-03-13T11:17:54Z</cp:lastPrinted>
  <dcterms:created xsi:type="dcterms:W3CDTF">2005-06-17T15:14:14Z</dcterms:created>
  <dcterms:modified xsi:type="dcterms:W3CDTF">2015-04-27T08:13:37Z</dcterms:modified>
  <cp:category/>
  <cp:version/>
  <cp:contentType/>
  <cp:contentStatus/>
</cp:coreProperties>
</file>