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86" yWindow="4515" windowWidth="18870" windowHeight="7365" activeTab="0"/>
  </bookViews>
  <sheets>
    <sheet name="Lotto 36" sheetId="1" r:id="rId1"/>
  </sheets>
  <definedNames/>
  <calcPr fullCalcOnLoad="1"/>
</workbook>
</file>

<file path=xl/sharedStrings.xml><?xml version="1.0" encoding="utf-8"?>
<sst xmlns="http://schemas.openxmlformats.org/spreadsheetml/2006/main" count="544" uniqueCount="195">
  <si>
    <t>T</t>
  </si>
  <si>
    <t>Agrumi</t>
  </si>
  <si>
    <t>FRUTTA FRESCA / FRISCHES OBST</t>
  </si>
  <si>
    <t>Arance 64 - 73 mm</t>
  </si>
  <si>
    <t>Arance 77 - 88 mm</t>
  </si>
  <si>
    <t>Limoni 48 - 57 mm</t>
  </si>
  <si>
    <t>Limoni 58 - 67 mm</t>
  </si>
  <si>
    <t>Clementine senza semi 43 - 52 mm</t>
  </si>
  <si>
    <t>Pompelmi 84 - 97 mm</t>
  </si>
  <si>
    <t>Pompelmi rosa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</si>
  <si>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</si>
  <si>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</si>
  <si>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</si>
  <si>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</si>
  <si>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</si>
  <si>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</si>
  <si>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</si>
  <si>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</si>
  <si>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</si>
  <si>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</si>
  <si>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</si>
  <si>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</si>
  <si>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Ananas</t>
  </si>
  <si>
    <t>Banane</t>
  </si>
  <si>
    <t>Kiwi 70 - 85 mm</t>
  </si>
  <si>
    <t>Kiwi 90 - 110 mm</t>
  </si>
  <si>
    <t>Meloni retati</t>
  </si>
  <si>
    <t>VERDURA FRESCA / FRISCHES GEMÜSE</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</si>
  <si>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</si>
  <si>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</si>
  <si>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</si>
  <si>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</si>
  <si>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</si>
  <si>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</si>
  <si>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</si>
  <si>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</si>
  <si>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</si>
  <si>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</si>
  <si>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</si>
  <si>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</si>
  <si>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</si>
  <si>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</si>
  <si>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</si>
  <si>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</si>
  <si>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</si>
  <si>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</si>
  <si>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</si>
  <si>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</si>
  <si>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</si>
  <si>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</si>
  <si>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</si>
  <si>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</si>
  <si>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</si>
  <si>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</si>
  <si>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</si>
  <si>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</si>
  <si>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</si>
  <si>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</si>
  <si>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</si>
  <si>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</si>
  <si>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</si>
  <si>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</si>
  <si>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</si>
  <si>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</si>
  <si>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Frutta varia</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</si>
  <si>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</si>
  <si>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</si>
  <si>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</si>
  <si>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</si>
  <si>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</si>
  <si>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</si>
  <si>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</si>
  <si>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</si>
  <si>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</si>
  <si>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</si>
  <si>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</si>
  <si>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</si>
  <si>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</si>
  <si>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</si>
  <si>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</si>
  <si>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</si>
  <si>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</si>
  <si>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</si>
  <si>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</si>
  <si>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</si>
  <si>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</si>
  <si>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</si>
  <si>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</si>
  <si>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</si>
  <si>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</si>
  <si>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</si>
  <si>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</si>
  <si>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</si>
  <si>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</si>
  <si>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</si>
  <si>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</si>
  <si>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sonstige Früchte</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</si>
  <si>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</si>
  <si>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</si>
  <si>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</si>
  <si>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</si>
  <si>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</si>
  <si>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</si>
  <si>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</si>
  <si>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</si>
  <si>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</si>
  <si>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</si>
  <si>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</si>
  <si>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</si>
  <si>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rosa 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</si>
  <si>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</si>
  <si>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</si>
  <si>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</si>
  <si>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</si>
  <si>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</si>
  <si>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</si>
  <si>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</si>
  <si>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</si>
  <si>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</si>
  <si>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</si>
  <si>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</si>
  <si>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</si>
  <si>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</si>
  <si>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</si>
  <si>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</si>
  <si>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</si>
  <si>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</si>
  <si>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</si>
  <si>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</si>
  <si>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</si>
  <si>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</si>
  <si>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</si>
  <si>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</si>
  <si>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</si>
  <si>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</si>
  <si>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</si>
  <si>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</si>
  <si>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</si>
  <si>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</si>
  <si>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</si>
  <si>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</si>
  <si>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</si>
  <si>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</si>
  <si>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</si>
  <si>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</si>
  <si>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</si>
  <si>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</si>
  <si>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</si>
  <si>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</si>
  <si>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</si>
  <si>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</si>
  <si>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</si>
  <si>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</si>
  <si>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</si>
  <si>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</si>
  <si>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</si>
  <si>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</si>
  <si>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Pomodori tondi/costoluti 47 - 57 mm</t>
  </si>
  <si>
    <t>Tomaten, rund/gerippt 47 - 57 mm</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</si>
  <si>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</si>
  <si>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</si>
  <si>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</si>
  <si>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</si>
  <si>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</si>
  <si>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</si>
  <si>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</si>
  <si>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</si>
  <si>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</si>
  <si>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</si>
  <si>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</si>
  <si>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</si>
  <si>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</si>
  <si>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</si>
  <si>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</si>
  <si>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</si>
  <si>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</si>
  <si>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</si>
  <si>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</si>
  <si>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</si>
  <si>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</si>
  <si>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</si>
  <si>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</si>
  <si>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</si>
  <si>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</si>
  <si>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</si>
  <si>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</si>
  <si>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</si>
  <si>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</si>
  <si>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</si>
  <si>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</si>
  <si>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</si>
  <si>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</si>
  <si>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</si>
  <si>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LOTTO 36 - FRUTTA E VERDURA FRESCA (AREA NORD)
LOS 36 - FRISCHES OBST UND GEMÜSE (BEREICH NORD)
CIG 542046660B</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</si>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</sst>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ashDotDot"/>
      <right>
        <color indexed="63"/>
      </right>
      <top style="thin"/>
      <bottom style="dashDotDot"/>
    </border>
    <border>
      <left>
        <color indexed="63"/>
      </left>
      <right>
        <color indexed="63"/>
      </right>
      <top style="thin"/>
      <bottom style="dashDotDot"/>
    </border>
    <border>
      <left>
        <color indexed="63"/>
      </left>
      <right style="dashDotDot"/>
      <top style="thin"/>
      <bottom style="dashDotDot"/>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3">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0" fillId="0" borderId="15" xfId="0" applyBorder="1" applyAlignment="1">
      <alignment vertical="center" wrapText="1"/>
    </xf>
    <xf numFmtId="0" fontId="1" fillId="23" borderId="10" xfId="0" applyFont="1" applyFill="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5" xfId="0" applyBorder="1" applyAlignment="1">
      <alignment horizontal="justify" vertical="center" wrapText="1"/>
    </xf>
    <xf numFmtId="4" fontId="19" fillId="0" borderId="0" xfId="0" applyNumberFormat="1" applyFont="1" applyFill="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19" fillId="0" borderId="18" xfId="0" applyFont="1" applyBorder="1" applyAlignment="1">
      <alignment/>
    </xf>
    <xf numFmtId="4" fontId="1" fillId="25" borderId="11" xfId="0" applyNumberFormat="1" applyFont="1" applyFill="1" applyBorder="1" applyAlignment="1">
      <alignment horizontal="center" vertical="center" wrapText="1"/>
    </xf>
    <xf numFmtId="0" fontId="0" fillId="0" borderId="0" xfId="0" applyBorder="1" applyAlignment="1">
      <alignment/>
    </xf>
    <xf numFmtId="4" fontId="1" fillId="25" borderId="11" xfId="0" applyNumberFormat="1" applyFont="1" applyFill="1" applyBorder="1" applyAlignment="1" applyProtection="1">
      <alignment horizontal="center" vertical="center" wrapText="1"/>
      <protection locked="0"/>
    </xf>
    <xf numFmtId="0" fontId="21" fillId="0" borderId="19" xfId="0" applyFont="1" applyFill="1" applyBorder="1" applyAlignment="1">
      <alignment horizontal="center" vertical="center" wrapText="1"/>
    </xf>
    <xf numFmtId="4" fontId="30" fillId="25" borderId="20" xfId="0" applyNumberFormat="1" applyFont="1" applyFill="1" applyBorder="1" applyAlignment="1">
      <alignment horizontal="left" vertical="center" wrapText="1"/>
    </xf>
    <xf numFmtId="183" fontId="21" fillId="25" borderId="21" xfId="0" applyNumberFormat="1" applyFont="1" applyFill="1" applyBorder="1" applyAlignment="1" applyProtection="1">
      <alignment horizontal="center" vertical="center"/>
      <protection locked="0"/>
    </xf>
    <xf numFmtId="4" fontId="30" fillId="25" borderId="22" xfId="0" applyNumberFormat="1" applyFont="1" applyFill="1" applyBorder="1" applyAlignment="1">
      <alignment horizontal="left" vertical="center" wrapText="1"/>
    </xf>
    <xf numFmtId="0" fontId="30" fillId="25" borderId="23" xfId="0" applyNumberFormat="1" applyFont="1" applyFill="1" applyBorder="1" applyAlignment="1" applyProtection="1">
      <alignment horizontal="center" vertical="center"/>
      <protection locked="0"/>
    </xf>
    <xf numFmtId="0" fontId="0" fillId="0" borderId="19" xfId="0" applyFill="1" applyBorder="1" applyAlignment="1">
      <alignment/>
    </xf>
    <xf numFmtId="183" fontId="21" fillId="25" borderId="21" xfId="0" applyNumberFormat="1" applyFont="1" applyFill="1" applyBorder="1" applyAlignment="1" applyProtection="1">
      <alignment horizontal="center" vertical="center"/>
      <protection/>
    </xf>
    <xf numFmtId="4" fontId="1" fillId="0" borderId="0" xfId="0" applyNumberFormat="1" applyFont="1" applyBorder="1" applyAlignment="1">
      <alignment vertical="center"/>
    </xf>
    <xf numFmtId="3" fontId="19" fillId="0" borderId="10" xfId="0" applyNumberFormat="1" applyFont="1" applyFill="1" applyBorder="1" applyAlignment="1">
      <alignment horizontal="center" vertical="center" wrapText="1"/>
    </xf>
    <xf numFmtId="0" fontId="0" fillId="0" borderId="14" xfId="0" applyFill="1" applyBorder="1" applyAlignment="1">
      <alignment vertical="center" wrapText="1"/>
    </xf>
    <xf numFmtId="0" fontId="19" fillId="24" borderId="10" xfId="0" applyFont="1" applyFill="1" applyBorder="1" applyAlignment="1">
      <alignment horizontal="center" vertical="center" wrapText="1"/>
    </xf>
    <xf numFmtId="0" fontId="21" fillId="0" borderId="24" xfId="0" applyFont="1" applyBorder="1" applyAlignment="1">
      <alignment horizontal="justify" vertical="center" wrapText="1"/>
    </xf>
    <xf numFmtId="0" fontId="0" fillId="0" borderId="14" xfId="0" applyBorder="1" applyAlignment="1">
      <alignment horizontal="justify" vertical="center" wrapText="1"/>
    </xf>
    <xf numFmtId="0" fontId="19" fillId="0" borderId="25" xfId="0" applyFont="1" applyFill="1" applyBorder="1" applyAlignment="1">
      <alignmen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26" fillId="23" borderId="13" xfId="0" applyFont="1" applyFill="1" applyBorder="1" applyAlignment="1">
      <alignment horizontal="left" vertical="center" wrapText="1"/>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1" fillId="0" borderId="30" xfId="0" applyFont="1" applyBorder="1" applyAlignment="1">
      <alignment horizontal="center" vertical="center" wrapText="1"/>
    </xf>
    <xf numFmtId="0" fontId="0" fillId="0" borderId="31" xfId="0" applyBorder="1" applyAlignment="1">
      <alignment/>
    </xf>
    <xf numFmtId="0" fontId="19" fillId="24" borderId="12" xfId="0" applyFont="1" applyFill="1" applyBorder="1" applyAlignment="1">
      <alignment horizontal="center" vertical="center" wrapText="1"/>
    </xf>
    <xf numFmtId="0" fontId="19" fillId="24" borderId="32" xfId="0" applyFont="1" applyFill="1" applyBorder="1" applyAlignment="1">
      <alignment horizontal="center" vertical="center" wrapText="1"/>
    </xf>
    <xf numFmtId="0" fontId="19" fillId="24" borderId="33" xfId="0" applyFont="1" applyFill="1" applyBorder="1" applyAlignment="1">
      <alignment horizontal="center" vertical="center" wrapText="1"/>
    </xf>
    <xf numFmtId="0" fontId="19" fillId="24" borderId="34" xfId="0" applyFont="1" applyFill="1" applyBorder="1" applyAlignment="1">
      <alignment horizontal="center" vertical="center" wrapText="1"/>
    </xf>
    <xf numFmtId="0" fontId="22" fillId="24" borderId="24" xfId="0" applyFont="1" applyFill="1" applyBorder="1" applyAlignment="1">
      <alignment horizontal="left" vertical="center" wrapText="1"/>
    </xf>
    <xf numFmtId="0" fontId="0" fillId="0" borderId="14" xfId="0" applyBorder="1" applyAlignment="1">
      <alignment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25" fillId="0" borderId="0" xfId="0" applyFont="1" applyBorder="1" applyAlignment="1">
      <alignment horizontal="center" vertical="center" wrapText="1"/>
    </xf>
    <xf numFmtId="0" fontId="0" fillId="0" borderId="0" xfId="0" applyAlignment="1">
      <alignment/>
    </xf>
    <xf numFmtId="0" fontId="21" fillId="25" borderId="36" xfId="0" applyFont="1" applyFill="1" applyBorder="1" applyAlignment="1">
      <alignment horizontal="center" vertical="center" wrapText="1"/>
    </xf>
    <xf numFmtId="0" fontId="0" fillId="0" borderId="20" xfId="0" applyBorder="1" applyAlignment="1">
      <alignment/>
    </xf>
    <xf numFmtId="0" fontId="0" fillId="0" borderId="37"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29"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647700</xdr:colOff>
      <xdr:row>0</xdr:row>
      <xdr:rowOff>123825</xdr:rowOff>
    </xdr:from>
    <xdr:to>
      <xdr:col>18</xdr:col>
      <xdr:colOff>1143000</xdr:colOff>
      <xdr:row>0</xdr:row>
      <xdr:rowOff>1457325</xdr:rowOff>
    </xdr:to>
    <xdr:sp>
      <xdr:nvSpPr>
        <xdr:cNvPr id="1" name="TextBox 2"/>
        <xdr:cNvSpPr txBox="1">
          <a:spLocks noChangeArrowheads="1"/>
        </xdr:cNvSpPr>
      </xdr:nvSpPr>
      <xdr:spPr>
        <a:xfrm>
          <a:off x="17316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A4" sqref="A4:Q4"/>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5.57421875" style="4" customWidth="1"/>
    <col min="15" max="15" width="15.57421875" style="4" hidden="1" customWidth="1"/>
    <col min="16" max="16" width="14.00390625" style="29" hidden="1" customWidth="1"/>
    <col min="17" max="19" width="18.28125" style="5" customWidth="1"/>
    <col min="20" max="20" width="0" style="1" hidden="1" customWidth="1"/>
    <col min="21" max="16384" width="11.57421875" style="1" customWidth="1"/>
  </cols>
  <sheetData>
    <row r="1" spans="1:26" ht="123" customHeight="1" thickBot="1">
      <c r="A1" s="84" t="s">
        <v>186</v>
      </c>
      <c r="B1" s="85"/>
      <c r="C1" s="85"/>
      <c r="D1" s="85"/>
      <c r="E1" s="85"/>
      <c r="F1" s="85"/>
      <c r="G1" s="85"/>
      <c r="H1" s="85"/>
      <c r="I1" s="85"/>
      <c r="J1" s="85"/>
      <c r="K1" s="85"/>
      <c r="L1" s="85"/>
      <c r="M1" s="85"/>
      <c r="N1" s="85"/>
      <c r="O1" s="85"/>
      <c r="P1" s="85"/>
      <c r="Q1" s="85"/>
      <c r="R1" s="85"/>
      <c r="S1" s="85"/>
      <c r="T1" s="49"/>
      <c r="U1" s="49"/>
      <c r="V1" s="49"/>
      <c r="W1" s="38"/>
      <c r="X1" s="39"/>
      <c r="Y1" s="40"/>
      <c r="Z1" s="39"/>
    </row>
    <row r="2" spans="1:20" ht="150" customHeight="1" thickBot="1">
      <c r="A2" s="67" t="s">
        <v>193</v>
      </c>
      <c r="B2" s="68"/>
      <c r="C2" s="69"/>
      <c r="D2" s="17" t="s">
        <v>71</v>
      </c>
      <c r="E2" s="18" t="s">
        <v>72</v>
      </c>
      <c r="F2" s="6" t="s">
        <v>67</v>
      </c>
      <c r="G2" s="6" t="s">
        <v>66</v>
      </c>
      <c r="H2" s="6" t="s">
        <v>177</v>
      </c>
      <c r="I2" s="6" t="s">
        <v>68</v>
      </c>
      <c r="J2" s="6" t="s">
        <v>178</v>
      </c>
      <c r="K2" s="6" t="s">
        <v>179</v>
      </c>
      <c r="L2" s="13" t="s">
        <v>180</v>
      </c>
      <c r="M2" s="6" t="s">
        <v>70</v>
      </c>
      <c r="N2" s="14" t="s">
        <v>194</v>
      </c>
      <c r="O2" s="14" t="s">
        <v>194</v>
      </c>
      <c r="P2" s="26"/>
      <c r="Q2" s="15" t="s">
        <v>73</v>
      </c>
      <c r="R2" s="46" t="s">
        <v>187</v>
      </c>
      <c r="S2" s="46" t="s">
        <v>188</v>
      </c>
      <c r="T2" s="47"/>
    </row>
    <row r="3" spans="1:19" ht="88.5" customHeight="1" thickBot="1">
      <c r="A3" s="64" t="s">
        <v>69</v>
      </c>
      <c r="B3" s="65"/>
      <c r="C3" s="65"/>
      <c r="D3" s="65"/>
      <c r="E3" s="65"/>
      <c r="F3" s="65"/>
      <c r="G3" s="65"/>
      <c r="H3" s="65"/>
      <c r="I3" s="65"/>
      <c r="J3" s="65"/>
      <c r="K3" s="65"/>
      <c r="L3" s="65"/>
      <c r="M3" s="65"/>
      <c r="N3" s="65"/>
      <c r="O3" s="65"/>
      <c r="P3" s="65"/>
      <c r="Q3" s="66"/>
      <c r="R3" s="45"/>
      <c r="S3" s="45"/>
    </row>
    <row r="4" spans="1:19" ht="19.5" customHeight="1" thickBot="1">
      <c r="A4" s="62" t="s">
        <v>2</v>
      </c>
      <c r="B4" s="63"/>
      <c r="C4" s="63"/>
      <c r="D4" s="63"/>
      <c r="E4" s="63"/>
      <c r="F4" s="63"/>
      <c r="G4" s="63"/>
      <c r="H4" s="63"/>
      <c r="I4" s="63"/>
      <c r="J4" s="63"/>
      <c r="K4" s="63"/>
      <c r="L4" s="63"/>
      <c r="M4" s="63"/>
      <c r="N4" s="63"/>
      <c r="O4" s="63"/>
      <c r="P4" s="63"/>
      <c r="Q4" s="63"/>
      <c r="R4" s="42"/>
      <c r="S4" s="43"/>
    </row>
    <row r="5" spans="1:20" ht="12" customHeight="1">
      <c r="A5" s="70"/>
      <c r="B5" s="75" t="s">
        <v>1</v>
      </c>
      <c r="C5" s="75" t="s">
        <v>92</v>
      </c>
      <c r="D5" s="9" t="s">
        <v>3</v>
      </c>
      <c r="E5" s="9" t="s">
        <v>103</v>
      </c>
      <c r="F5" s="10"/>
      <c r="G5" s="10">
        <v>5</v>
      </c>
      <c r="H5" s="10" t="s">
        <v>65</v>
      </c>
      <c r="I5" s="10">
        <v>5</v>
      </c>
      <c r="J5" s="10" t="s">
        <v>65</v>
      </c>
      <c r="K5" s="10" t="s">
        <v>0</v>
      </c>
      <c r="L5" s="10" t="s">
        <v>91</v>
      </c>
      <c r="M5" s="10" t="s">
        <v>65</v>
      </c>
      <c r="N5" s="59">
        <f>O5/5*3</f>
        <v>8580</v>
      </c>
      <c r="O5" s="19">
        <v>14300</v>
      </c>
      <c r="P5" s="27">
        <f>O5*Q5</f>
        <v>21450</v>
      </c>
      <c r="Q5" s="22">
        <v>1.5</v>
      </c>
      <c r="R5" s="50"/>
      <c r="S5" s="48">
        <f>R5*N5</f>
        <v>0</v>
      </c>
      <c r="T5" s="28">
        <f>Q5*N5</f>
        <v>12870</v>
      </c>
    </row>
    <row r="6" spans="1:20" ht="11.25">
      <c r="A6" s="78"/>
      <c r="B6" s="80"/>
      <c r="C6" s="80"/>
      <c r="D6" s="9" t="s">
        <v>4</v>
      </c>
      <c r="E6" s="9" t="s">
        <v>104</v>
      </c>
      <c r="F6" s="10"/>
      <c r="G6" s="10">
        <v>5</v>
      </c>
      <c r="H6" s="10" t="s">
        <v>65</v>
      </c>
      <c r="I6" s="10">
        <v>5</v>
      </c>
      <c r="J6" s="10" t="s">
        <v>65</v>
      </c>
      <c r="K6" s="10" t="s">
        <v>0</v>
      </c>
      <c r="L6" s="10" t="s">
        <v>91</v>
      </c>
      <c r="M6" s="10" t="s">
        <v>65</v>
      </c>
      <c r="N6" s="59">
        <f aca="true" t="shared" si="0" ref="N6:N69">O6/5*3</f>
        <v>8580</v>
      </c>
      <c r="O6" s="19">
        <v>14300</v>
      </c>
      <c r="P6" s="27">
        <f aca="true" t="shared" si="1" ref="P6:P30">O6*Q6</f>
        <v>25740</v>
      </c>
      <c r="Q6" s="22">
        <v>1.8</v>
      </c>
      <c r="R6" s="50"/>
      <c r="S6" s="48">
        <f aca="true" t="shared" si="2" ref="S6:S30">R6*N6</f>
        <v>0</v>
      </c>
      <c r="T6" s="28">
        <f aca="true" t="shared" si="3" ref="T6:T69">Q6*N6</f>
        <v>15444</v>
      </c>
    </row>
    <row r="7" spans="1:20" ht="15" customHeight="1">
      <c r="A7" s="78"/>
      <c r="B7" s="80"/>
      <c r="C7" s="80"/>
      <c r="D7" s="9" t="s">
        <v>5</v>
      </c>
      <c r="E7" s="9" t="s">
        <v>105</v>
      </c>
      <c r="F7" s="10"/>
      <c r="G7" s="10">
        <v>5</v>
      </c>
      <c r="H7" s="10" t="s">
        <v>65</v>
      </c>
      <c r="I7" s="10">
        <v>5</v>
      </c>
      <c r="J7" s="10" t="s">
        <v>65</v>
      </c>
      <c r="K7" s="10" t="s">
        <v>0</v>
      </c>
      <c r="L7" s="10" t="s">
        <v>91</v>
      </c>
      <c r="M7" s="10" t="s">
        <v>65</v>
      </c>
      <c r="N7" s="59">
        <f t="shared" si="0"/>
        <v>8580</v>
      </c>
      <c r="O7" s="19">
        <v>14300</v>
      </c>
      <c r="P7" s="27">
        <f t="shared" si="1"/>
        <v>17160</v>
      </c>
      <c r="Q7" s="22">
        <v>1.2</v>
      </c>
      <c r="R7" s="50"/>
      <c r="S7" s="48">
        <f t="shared" si="2"/>
        <v>0</v>
      </c>
      <c r="T7" s="28">
        <f t="shared" si="3"/>
        <v>10296</v>
      </c>
    </row>
    <row r="8" spans="1:20" ht="11.25" customHeight="1">
      <c r="A8" s="78"/>
      <c r="B8" s="80"/>
      <c r="C8" s="80"/>
      <c r="D8" s="9" t="s">
        <v>6</v>
      </c>
      <c r="E8" s="9" t="s">
        <v>106</v>
      </c>
      <c r="F8" s="10"/>
      <c r="G8" s="10">
        <v>5</v>
      </c>
      <c r="H8" s="10" t="s">
        <v>65</v>
      </c>
      <c r="I8" s="10">
        <v>5</v>
      </c>
      <c r="J8" s="10" t="s">
        <v>65</v>
      </c>
      <c r="K8" s="10" t="s">
        <v>0</v>
      </c>
      <c r="L8" s="10" t="s">
        <v>91</v>
      </c>
      <c r="M8" s="10" t="s">
        <v>65</v>
      </c>
      <c r="N8" s="59">
        <f t="shared" si="0"/>
        <v>8580</v>
      </c>
      <c r="O8" s="19">
        <v>14300</v>
      </c>
      <c r="P8" s="27">
        <f t="shared" si="1"/>
        <v>21450</v>
      </c>
      <c r="Q8" s="22">
        <v>1.5</v>
      </c>
      <c r="R8" s="50"/>
      <c r="S8" s="48">
        <f t="shared" si="2"/>
        <v>0</v>
      </c>
      <c r="T8" s="28">
        <f t="shared" si="3"/>
        <v>12870</v>
      </c>
    </row>
    <row r="9" spans="1:20" ht="14.25" customHeight="1">
      <c r="A9" s="78"/>
      <c r="B9" s="80"/>
      <c r="C9" s="80"/>
      <c r="D9" s="9" t="s">
        <v>7</v>
      </c>
      <c r="E9" s="9" t="s">
        <v>107</v>
      </c>
      <c r="F9" s="10"/>
      <c r="G9" s="10">
        <v>5</v>
      </c>
      <c r="H9" s="10" t="s">
        <v>65</v>
      </c>
      <c r="I9" s="10">
        <v>5</v>
      </c>
      <c r="J9" s="10" t="s">
        <v>65</v>
      </c>
      <c r="K9" s="10" t="s">
        <v>0</v>
      </c>
      <c r="L9" s="10" t="s">
        <v>91</v>
      </c>
      <c r="M9" s="10" t="s">
        <v>65</v>
      </c>
      <c r="N9" s="59">
        <f t="shared" si="0"/>
        <v>8580</v>
      </c>
      <c r="O9" s="19">
        <v>14300</v>
      </c>
      <c r="P9" s="27">
        <f t="shared" si="1"/>
        <v>22880</v>
      </c>
      <c r="Q9" s="22">
        <v>1.6</v>
      </c>
      <c r="R9" s="50"/>
      <c r="S9" s="48">
        <f t="shared" si="2"/>
        <v>0</v>
      </c>
      <c r="T9" s="28">
        <f t="shared" si="3"/>
        <v>13728</v>
      </c>
    </row>
    <row r="10" spans="1:20" ht="11.25" customHeight="1">
      <c r="A10" s="78"/>
      <c r="B10" s="80"/>
      <c r="C10" s="80"/>
      <c r="D10" s="9" t="s">
        <v>8</v>
      </c>
      <c r="E10" s="9" t="s">
        <v>108</v>
      </c>
      <c r="F10" s="10"/>
      <c r="G10" s="10">
        <v>5</v>
      </c>
      <c r="H10" s="10" t="s">
        <v>65</v>
      </c>
      <c r="I10" s="10">
        <v>5</v>
      </c>
      <c r="J10" s="10" t="s">
        <v>65</v>
      </c>
      <c r="K10" s="10" t="s">
        <v>0</v>
      </c>
      <c r="L10" s="10" t="s">
        <v>91</v>
      </c>
      <c r="M10" s="10" t="s">
        <v>65</v>
      </c>
      <c r="N10" s="59">
        <f t="shared" si="0"/>
        <v>8580</v>
      </c>
      <c r="O10" s="19">
        <v>14300</v>
      </c>
      <c r="P10" s="27">
        <f t="shared" si="1"/>
        <v>21450</v>
      </c>
      <c r="Q10" s="22">
        <v>1.5</v>
      </c>
      <c r="R10" s="50"/>
      <c r="S10" s="48">
        <f t="shared" si="2"/>
        <v>0</v>
      </c>
      <c r="T10" s="28">
        <f t="shared" si="3"/>
        <v>12870</v>
      </c>
    </row>
    <row r="11" spans="1:20" ht="11.25" customHeight="1">
      <c r="A11" s="78"/>
      <c r="B11" s="81"/>
      <c r="C11" s="81"/>
      <c r="D11" s="9" t="s">
        <v>9</v>
      </c>
      <c r="E11" s="9" t="s">
        <v>109</v>
      </c>
      <c r="F11" s="10"/>
      <c r="G11" s="10">
        <v>5</v>
      </c>
      <c r="H11" s="10" t="s">
        <v>65</v>
      </c>
      <c r="I11" s="10">
        <v>5</v>
      </c>
      <c r="J11" s="10" t="s">
        <v>65</v>
      </c>
      <c r="K11" s="10" t="s">
        <v>0</v>
      </c>
      <c r="L11" s="10" t="s">
        <v>91</v>
      </c>
      <c r="M11" s="10" t="s">
        <v>65</v>
      </c>
      <c r="N11" s="59">
        <f t="shared" si="0"/>
        <v>8580</v>
      </c>
      <c r="O11" s="19">
        <v>14300</v>
      </c>
      <c r="P11" s="27">
        <f t="shared" si="1"/>
        <v>24310</v>
      </c>
      <c r="Q11" s="22">
        <v>1.7</v>
      </c>
      <c r="R11" s="50"/>
      <c r="S11" s="48">
        <f t="shared" si="2"/>
        <v>0</v>
      </c>
      <c r="T11" s="28">
        <f t="shared" si="3"/>
        <v>14586</v>
      </c>
    </row>
    <row r="12" spans="1:20" ht="14.25" customHeight="1">
      <c r="A12" s="78"/>
      <c r="B12" s="10" t="s">
        <v>61</v>
      </c>
      <c r="C12" s="10" t="s">
        <v>93</v>
      </c>
      <c r="D12" s="9" t="s">
        <v>10</v>
      </c>
      <c r="E12" s="9" t="s">
        <v>110</v>
      </c>
      <c r="F12" s="10"/>
      <c r="G12" s="10">
        <v>5</v>
      </c>
      <c r="H12" s="10" t="s">
        <v>65</v>
      </c>
      <c r="I12" s="10">
        <v>5</v>
      </c>
      <c r="J12" s="10" t="s">
        <v>65</v>
      </c>
      <c r="K12" s="10" t="s">
        <v>0</v>
      </c>
      <c r="L12" s="10" t="s">
        <v>91</v>
      </c>
      <c r="M12" s="10" t="s">
        <v>65</v>
      </c>
      <c r="N12" s="59">
        <f t="shared" si="0"/>
        <v>6000</v>
      </c>
      <c r="O12" s="19">
        <v>10000</v>
      </c>
      <c r="P12" s="27">
        <f t="shared" si="1"/>
        <v>30000</v>
      </c>
      <c r="Q12" s="22">
        <v>3</v>
      </c>
      <c r="R12" s="50"/>
      <c r="S12" s="48">
        <f t="shared" si="2"/>
        <v>0</v>
      </c>
      <c r="T12" s="28">
        <f t="shared" si="3"/>
        <v>18000</v>
      </c>
    </row>
    <row r="13" spans="1:20" ht="11.25" customHeight="1">
      <c r="A13" s="78"/>
      <c r="B13" s="61" t="s">
        <v>62</v>
      </c>
      <c r="C13" s="61" t="s">
        <v>94</v>
      </c>
      <c r="D13" s="9" t="s">
        <v>11</v>
      </c>
      <c r="E13" s="9" t="s">
        <v>111</v>
      </c>
      <c r="F13" s="10"/>
      <c r="G13" s="10">
        <v>5</v>
      </c>
      <c r="H13" s="10" t="s">
        <v>65</v>
      </c>
      <c r="I13" s="10">
        <v>5</v>
      </c>
      <c r="J13" s="10" t="s">
        <v>65</v>
      </c>
      <c r="K13" s="10" t="s">
        <v>0</v>
      </c>
      <c r="L13" s="10" t="s">
        <v>91</v>
      </c>
      <c r="M13" s="10" t="s">
        <v>65</v>
      </c>
      <c r="N13" s="59">
        <f t="shared" si="0"/>
        <v>12000</v>
      </c>
      <c r="O13" s="19">
        <v>20000</v>
      </c>
      <c r="P13" s="27">
        <f t="shared" si="1"/>
        <v>50000</v>
      </c>
      <c r="Q13" s="22">
        <v>2.5</v>
      </c>
      <c r="R13" s="50"/>
      <c r="S13" s="48">
        <f t="shared" si="2"/>
        <v>0</v>
      </c>
      <c r="T13" s="28">
        <f t="shared" si="3"/>
        <v>30000</v>
      </c>
    </row>
    <row r="14" spans="1:20" ht="16.5" customHeight="1">
      <c r="A14" s="78"/>
      <c r="B14" s="61"/>
      <c r="C14" s="61"/>
      <c r="D14" s="9" t="s">
        <v>12</v>
      </c>
      <c r="E14" s="9" t="s">
        <v>112</v>
      </c>
      <c r="F14" s="10"/>
      <c r="G14" s="10">
        <v>5</v>
      </c>
      <c r="H14" s="10" t="s">
        <v>65</v>
      </c>
      <c r="I14" s="10">
        <v>5</v>
      </c>
      <c r="J14" s="10" t="s">
        <v>65</v>
      </c>
      <c r="K14" s="10" t="s">
        <v>0</v>
      </c>
      <c r="L14" s="10" t="s">
        <v>91</v>
      </c>
      <c r="M14" s="10" t="s">
        <v>65</v>
      </c>
      <c r="N14" s="59">
        <f t="shared" si="0"/>
        <v>1800</v>
      </c>
      <c r="O14" s="19">
        <v>3000</v>
      </c>
      <c r="P14" s="27">
        <f t="shared" si="1"/>
        <v>6000</v>
      </c>
      <c r="Q14" s="22">
        <v>2</v>
      </c>
      <c r="R14" s="50"/>
      <c r="S14" s="48">
        <f t="shared" si="2"/>
        <v>0</v>
      </c>
      <c r="T14" s="28">
        <f t="shared" si="3"/>
        <v>3600</v>
      </c>
    </row>
    <row r="15" spans="1:20" ht="16.5" customHeight="1">
      <c r="A15" s="78"/>
      <c r="B15" s="61"/>
      <c r="C15" s="61"/>
      <c r="D15" s="9" t="s">
        <v>13</v>
      </c>
      <c r="E15" s="9" t="s">
        <v>113</v>
      </c>
      <c r="F15" s="10"/>
      <c r="G15" s="10">
        <v>5</v>
      </c>
      <c r="H15" s="10" t="s">
        <v>65</v>
      </c>
      <c r="I15" s="10">
        <v>5</v>
      </c>
      <c r="J15" s="10" t="s">
        <v>65</v>
      </c>
      <c r="K15" s="10" t="s">
        <v>0</v>
      </c>
      <c r="L15" s="10" t="s">
        <v>91</v>
      </c>
      <c r="M15" s="10" t="s">
        <v>65</v>
      </c>
      <c r="N15" s="59">
        <f t="shared" si="0"/>
        <v>1800</v>
      </c>
      <c r="O15" s="19">
        <v>3000</v>
      </c>
      <c r="P15" s="27">
        <f t="shared" si="1"/>
        <v>6000</v>
      </c>
      <c r="Q15" s="22">
        <v>2</v>
      </c>
      <c r="R15" s="50"/>
      <c r="S15" s="48">
        <f t="shared" si="2"/>
        <v>0</v>
      </c>
      <c r="T15" s="28">
        <f t="shared" si="3"/>
        <v>3600</v>
      </c>
    </row>
    <row r="16" spans="1:20" ht="15.75" customHeight="1">
      <c r="A16" s="78"/>
      <c r="B16" s="61"/>
      <c r="C16" s="61"/>
      <c r="D16" s="9" t="s">
        <v>115</v>
      </c>
      <c r="E16" s="9" t="s">
        <v>114</v>
      </c>
      <c r="F16" s="10"/>
      <c r="G16" s="10">
        <v>5</v>
      </c>
      <c r="H16" s="10" t="s">
        <v>65</v>
      </c>
      <c r="I16" s="10">
        <v>5</v>
      </c>
      <c r="J16" s="10" t="s">
        <v>65</v>
      </c>
      <c r="K16" s="10" t="s">
        <v>0</v>
      </c>
      <c r="L16" s="10" t="s">
        <v>91</v>
      </c>
      <c r="M16" s="10" t="s">
        <v>65</v>
      </c>
      <c r="N16" s="59">
        <f t="shared" si="0"/>
        <v>1800</v>
      </c>
      <c r="O16" s="19">
        <v>3000</v>
      </c>
      <c r="P16" s="27">
        <f t="shared" si="1"/>
        <v>6000</v>
      </c>
      <c r="Q16" s="22">
        <v>2</v>
      </c>
      <c r="R16" s="50"/>
      <c r="S16" s="48">
        <f t="shared" si="2"/>
        <v>0</v>
      </c>
      <c r="T16" s="28">
        <f t="shared" si="3"/>
        <v>3600</v>
      </c>
    </row>
    <row r="17" spans="1:20" ht="15.75" customHeight="1">
      <c r="A17" s="78"/>
      <c r="B17" s="61"/>
      <c r="C17" s="61"/>
      <c r="D17" s="9" t="s">
        <v>14</v>
      </c>
      <c r="E17" s="11" t="s">
        <v>116</v>
      </c>
      <c r="F17" s="12"/>
      <c r="G17" s="10">
        <v>5</v>
      </c>
      <c r="H17" s="10" t="s">
        <v>65</v>
      </c>
      <c r="I17" s="10">
        <v>5</v>
      </c>
      <c r="J17" s="10" t="s">
        <v>65</v>
      </c>
      <c r="K17" s="10" t="s">
        <v>0</v>
      </c>
      <c r="L17" s="10" t="s">
        <v>91</v>
      </c>
      <c r="M17" s="10" t="s">
        <v>65</v>
      </c>
      <c r="N17" s="59">
        <f t="shared" si="0"/>
        <v>1800</v>
      </c>
      <c r="O17" s="19">
        <v>3000</v>
      </c>
      <c r="P17" s="27">
        <f t="shared" si="1"/>
        <v>6000</v>
      </c>
      <c r="Q17" s="22">
        <v>2</v>
      </c>
      <c r="R17" s="50"/>
      <c r="S17" s="48">
        <f t="shared" si="2"/>
        <v>0</v>
      </c>
      <c r="T17" s="28">
        <f t="shared" si="3"/>
        <v>3600</v>
      </c>
    </row>
    <row r="18" spans="1:20" ht="15.75" customHeight="1">
      <c r="A18" s="78"/>
      <c r="B18" s="61"/>
      <c r="C18" s="61"/>
      <c r="D18" s="9" t="s">
        <v>117</v>
      </c>
      <c r="E18" s="11" t="s">
        <v>118</v>
      </c>
      <c r="F18" s="12"/>
      <c r="G18" s="10">
        <v>5</v>
      </c>
      <c r="H18" s="10" t="s">
        <v>65</v>
      </c>
      <c r="I18" s="10">
        <v>5</v>
      </c>
      <c r="J18" s="10" t="s">
        <v>65</v>
      </c>
      <c r="K18" s="10" t="s">
        <v>0</v>
      </c>
      <c r="L18" s="10" t="s">
        <v>91</v>
      </c>
      <c r="M18" s="10" t="s">
        <v>65</v>
      </c>
      <c r="N18" s="59">
        <f t="shared" si="0"/>
        <v>1800</v>
      </c>
      <c r="O18" s="19">
        <v>3000</v>
      </c>
      <c r="P18" s="27">
        <f t="shared" si="1"/>
        <v>6000</v>
      </c>
      <c r="Q18" s="22">
        <v>2</v>
      </c>
      <c r="R18" s="50"/>
      <c r="S18" s="48">
        <f t="shared" si="2"/>
        <v>0</v>
      </c>
      <c r="T18" s="28">
        <f t="shared" si="3"/>
        <v>3600</v>
      </c>
    </row>
    <row r="19" spans="1:20" ht="15.75" customHeight="1">
      <c r="A19" s="78"/>
      <c r="B19" s="61"/>
      <c r="C19" s="61"/>
      <c r="D19" s="9" t="s">
        <v>15</v>
      </c>
      <c r="E19" s="11" t="s">
        <v>119</v>
      </c>
      <c r="F19" s="12"/>
      <c r="G19" s="10">
        <v>5</v>
      </c>
      <c r="H19" s="10" t="s">
        <v>65</v>
      </c>
      <c r="I19" s="10">
        <v>5</v>
      </c>
      <c r="J19" s="10" t="s">
        <v>65</v>
      </c>
      <c r="K19" s="10" t="s">
        <v>0</v>
      </c>
      <c r="L19" s="10" t="s">
        <v>91</v>
      </c>
      <c r="M19" s="10" t="s">
        <v>65</v>
      </c>
      <c r="N19" s="59">
        <f t="shared" si="0"/>
        <v>3000</v>
      </c>
      <c r="O19" s="19">
        <v>5000</v>
      </c>
      <c r="P19" s="27">
        <f t="shared" si="1"/>
        <v>10000</v>
      </c>
      <c r="Q19" s="22">
        <v>2</v>
      </c>
      <c r="R19" s="50"/>
      <c r="S19" s="48">
        <f t="shared" si="2"/>
        <v>0</v>
      </c>
      <c r="T19" s="28">
        <f t="shared" si="3"/>
        <v>6000</v>
      </c>
    </row>
    <row r="20" spans="1:20" ht="15.75" customHeight="1">
      <c r="A20" s="78"/>
      <c r="B20" s="61" t="s">
        <v>63</v>
      </c>
      <c r="C20" s="61" t="s">
        <v>95</v>
      </c>
      <c r="D20" s="11" t="s">
        <v>16</v>
      </c>
      <c r="E20" s="11" t="s">
        <v>120</v>
      </c>
      <c r="F20" s="12"/>
      <c r="G20" s="10">
        <v>5</v>
      </c>
      <c r="H20" s="10" t="s">
        <v>65</v>
      </c>
      <c r="I20" s="10">
        <v>5</v>
      </c>
      <c r="J20" s="10" t="s">
        <v>65</v>
      </c>
      <c r="K20" s="10" t="s">
        <v>0</v>
      </c>
      <c r="L20" s="10" t="s">
        <v>91</v>
      </c>
      <c r="M20" s="10" t="s">
        <v>65</v>
      </c>
      <c r="N20" s="59">
        <f t="shared" si="0"/>
        <v>17520</v>
      </c>
      <c r="O20" s="19">
        <v>29200</v>
      </c>
      <c r="P20" s="27">
        <f t="shared" si="1"/>
        <v>43800</v>
      </c>
      <c r="Q20" s="22">
        <v>1.5</v>
      </c>
      <c r="R20" s="50"/>
      <c r="S20" s="48">
        <f t="shared" si="2"/>
        <v>0</v>
      </c>
      <c r="T20" s="28">
        <f t="shared" si="3"/>
        <v>26280</v>
      </c>
    </row>
    <row r="21" spans="1:20" ht="15.75" customHeight="1">
      <c r="A21" s="78"/>
      <c r="B21" s="61"/>
      <c r="C21" s="61"/>
      <c r="D21" s="11" t="s">
        <v>17</v>
      </c>
      <c r="E21" s="11" t="s">
        <v>121</v>
      </c>
      <c r="F21" s="12"/>
      <c r="G21" s="10">
        <v>5</v>
      </c>
      <c r="H21" s="10" t="s">
        <v>65</v>
      </c>
      <c r="I21" s="10">
        <v>5</v>
      </c>
      <c r="J21" s="10" t="s">
        <v>65</v>
      </c>
      <c r="K21" s="10" t="s">
        <v>0</v>
      </c>
      <c r="L21" s="10" t="s">
        <v>91</v>
      </c>
      <c r="M21" s="10" t="s">
        <v>65</v>
      </c>
      <c r="N21" s="59">
        <f t="shared" si="0"/>
        <v>17520</v>
      </c>
      <c r="O21" s="19">
        <v>29200</v>
      </c>
      <c r="P21" s="27">
        <f t="shared" si="1"/>
        <v>40880</v>
      </c>
      <c r="Q21" s="22">
        <v>1.4</v>
      </c>
      <c r="R21" s="50"/>
      <c r="S21" s="48">
        <f t="shared" si="2"/>
        <v>0</v>
      </c>
      <c r="T21" s="28">
        <f t="shared" si="3"/>
        <v>24528</v>
      </c>
    </row>
    <row r="22" spans="1:20" ht="15.75" customHeight="1">
      <c r="A22" s="78"/>
      <c r="B22" s="61"/>
      <c r="C22" s="61"/>
      <c r="D22" s="11" t="s">
        <v>18</v>
      </c>
      <c r="E22" s="11" t="s">
        <v>122</v>
      </c>
      <c r="F22" s="12"/>
      <c r="G22" s="10">
        <v>5</v>
      </c>
      <c r="H22" s="10" t="s">
        <v>65</v>
      </c>
      <c r="I22" s="10">
        <v>5</v>
      </c>
      <c r="J22" s="10" t="s">
        <v>65</v>
      </c>
      <c r="K22" s="10" t="s">
        <v>0</v>
      </c>
      <c r="L22" s="10" t="s">
        <v>91</v>
      </c>
      <c r="M22" s="10" t="s">
        <v>65</v>
      </c>
      <c r="N22" s="59">
        <f t="shared" si="0"/>
        <v>17520</v>
      </c>
      <c r="O22" s="19">
        <v>29200</v>
      </c>
      <c r="P22" s="27">
        <f t="shared" si="1"/>
        <v>43800</v>
      </c>
      <c r="Q22" s="22">
        <v>1.5</v>
      </c>
      <c r="R22" s="50"/>
      <c r="S22" s="48">
        <f t="shared" si="2"/>
        <v>0</v>
      </c>
      <c r="T22" s="28">
        <f t="shared" si="3"/>
        <v>26280</v>
      </c>
    </row>
    <row r="23" spans="1:20" ht="15.75" customHeight="1">
      <c r="A23" s="78"/>
      <c r="B23" s="61"/>
      <c r="C23" s="61"/>
      <c r="D23" s="11" t="s">
        <v>19</v>
      </c>
      <c r="E23" s="11" t="s">
        <v>123</v>
      </c>
      <c r="F23" s="12"/>
      <c r="G23" s="10">
        <v>5</v>
      </c>
      <c r="H23" s="10" t="s">
        <v>65</v>
      </c>
      <c r="I23" s="10">
        <v>5</v>
      </c>
      <c r="J23" s="10" t="s">
        <v>65</v>
      </c>
      <c r="K23" s="10" t="s">
        <v>0</v>
      </c>
      <c r="L23" s="10" t="s">
        <v>91</v>
      </c>
      <c r="M23" s="10" t="s">
        <v>65</v>
      </c>
      <c r="N23" s="59">
        <f t="shared" si="0"/>
        <v>17520</v>
      </c>
      <c r="O23" s="19">
        <v>29200</v>
      </c>
      <c r="P23" s="27">
        <f t="shared" si="1"/>
        <v>43800</v>
      </c>
      <c r="Q23" s="22">
        <v>1.5</v>
      </c>
      <c r="R23" s="50"/>
      <c r="S23" s="48">
        <f t="shared" si="2"/>
        <v>0</v>
      </c>
      <c r="T23" s="28">
        <f t="shared" si="3"/>
        <v>26280</v>
      </c>
    </row>
    <row r="24" spans="1:20" ht="15.75" customHeight="1">
      <c r="A24" s="78"/>
      <c r="B24" s="61"/>
      <c r="C24" s="61"/>
      <c r="D24" s="11" t="s">
        <v>20</v>
      </c>
      <c r="E24" s="11" t="s">
        <v>124</v>
      </c>
      <c r="F24" s="12"/>
      <c r="G24" s="10">
        <v>5</v>
      </c>
      <c r="H24" s="10" t="s">
        <v>65</v>
      </c>
      <c r="I24" s="10">
        <v>5</v>
      </c>
      <c r="J24" s="10" t="s">
        <v>65</v>
      </c>
      <c r="K24" s="10" t="s">
        <v>0</v>
      </c>
      <c r="L24" s="10" t="s">
        <v>91</v>
      </c>
      <c r="M24" s="10" t="s">
        <v>65</v>
      </c>
      <c r="N24" s="59">
        <f t="shared" si="0"/>
        <v>17520</v>
      </c>
      <c r="O24" s="19">
        <v>29200</v>
      </c>
      <c r="P24" s="27">
        <f t="shared" si="1"/>
        <v>52560</v>
      </c>
      <c r="Q24" s="22">
        <v>1.8</v>
      </c>
      <c r="R24" s="50"/>
      <c r="S24" s="48">
        <f t="shared" si="2"/>
        <v>0</v>
      </c>
      <c r="T24" s="28">
        <f t="shared" si="3"/>
        <v>31536</v>
      </c>
    </row>
    <row r="25" spans="1:20" ht="15.75" customHeight="1">
      <c r="A25" s="78"/>
      <c r="B25" s="61"/>
      <c r="C25" s="61"/>
      <c r="D25" s="11" t="s">
        <v>21</v>
      </c>
      <c r="E25" s="11" t="s">
        <v>125</v>
      </c>
      <c r="F25" s="12"/>
      <c r="G25" s="10">
        <v>5</v>
      </c>
      <c r="H25" s="10" t="s">
        <v>65</v>
      </c>
      <c r="I25" s="10">
        <v>5</v>
      </c>
      <c r="J25" s="10" t="s">
        <v>65</v>
      </c>
      <c r="K25" s="10" t="s">
        <v>0</v>
      </c>
      <c r="L25" s="10" t="s">
        <v>91</v>
      </c>
      <c r="M25" s="10" t="s">
        <v>65</v>
      </c>
      <c r="N25" s="59">
        <f t="shared" si="0"/>
        <v>17520</v>
      </c>
      <c r="O25" s="19">
        <v>29200</v>
      </c>
      <c r="P25" s="27">
        <f t="shared" si="1"/>
        <v>46720</v>
      </c>
      <c r="Q25" s="22">
        <v>1.6</v>
      </c>
      <c r="R25" s="50"/>
      <c r="S25" s="48">
        <f t="shared" si="2"/>
        <v>0</v>
      </c>
      <c r="T25" s="28">
        <f t="shared" si="3"/>
        <v>28032</v>
      </c>
    </row>
    <row r="26" spans="1:20" ht="15.75" customHeight="1">
      <c r="A26" s="78"/>
      <c r="B26" s="72" t="s">
        <v>64</v>
      </c>
      <c r="C26" s="72" t="s">
        <v>96</v>
      </c>
      <c r="D26" s="11" t="s">
        <v>22</v>
      </c>
      <c r="E26" s="11" t="s">
        <v>22</v>
      </c>
      <c r="F26" s="12"/>
      <c r="G26" s="10">
        <v>5</v>
      </c>
      <c r="H26" s="10" t="s">
        <v>65</v>
      </c>
      <c r="I26" s="10">
        <v>5</v>
      </c>
      <c r="J26" s="10" t="s">
        <v>65</v>
      </c>
      <c r="K26" s="10" t="s">
        <v>0</v>
      </c>
      <c r="L26" s="10" t="s">
        <v>91</v>
      </c>
      <c r="M26" s="10" t="s">
        <v>65</v>
      </c>
      <c r="N26" s="59">
        <f t="shared" si="0"/>
        <v>3000</v>
      </c>
      <c r="O26" s="19">
        <v>5000</v>
      </c>
      <c r="P26" s="27">
        <f t="shared" si="1"/>
        <v>9000</v>
      </c>
      <c r="Q26" s="22">
        <v>1.8</v>
      </c>
      <c r="R26" s="50"/>
      <c r="S26" s="48">
        <f t="shared" si="2"/>
        <v>0</v>
      </c>
      <c r="T26" s="28">
        <f t="shared" si="3"/>
        <v>5400</v>
      </c>
    </row>
    <row r="27" spans="1:20" ht="15.75" customHeight="1">
      <c r="A27" s="78"/>
      <c r="B27" s="73"/>
      <c r="C27" s="73"/>
      <c r="D27" s="11" t="s">
        <v>23</v>
      </c>
      <c r="E27" s="11" t="s">
        <v>126</v>
      </c>
      <c r="F27" s="12"/>
      <c r="G27" s="10">
        <v>5</v>
      </c>
      <c r="H27" s="10" t="s">
        <v>65</v>
      </c>
      <c r="I27" s="10">
        <v>5</v>
      </c>
      <c r="J27" s="10" t="s">
        <v>65</v>
      </c>
      <c r="K27" s="10" t="s">
        <v>0</v>
      </c>
      <c r="L27" s="10" t="s">
        <v>91</v>
      </c>
      <c r="M27" s="10" t="s">
        <v>65</v>
      </c>
      <c r="N27" s="59">
        <f t="shared" si="0"/>
        <v>90000</v>
      </c>
      <c r="O27" s="19">
        <v>150000</v>
      </c>
      <c r="P27" s="27">
        <f t="shared" si="1"/>
        <v>225000</v>
      </c>
      <c r="Q27" s="22">
        <v>1.5</v>
      </c>
      <c r="R27" s="50"/>
      <c r="S27" s="48">
        <f t="shared" si="2"/>
        <v>0</v>
      </c>
      <c r="T27" s="28">
        <f t="shared" si="3"/>
        <v>135000</v>
      </c>
    </row>
    <row r="28" spans="1:20" ht="15.75" customHeight="1">
      <c r="A28" s="78"/>
      <c r="B28" s="73"/>
      <c r="C28" s="73"/>
      <c r="D28" s="11" t="s">
        <v>24</v>
      </c>
      <c r="E28" s="11" t="s">
        <v>127</v>
      </c>
      <c r="F28" s="12"/>
      <c r="G28" s="10">
        <v>5</v>
      </c>
      <c r="H28" s="10" t="s">
        <v>65</v>
      </c>
      <c r="I28" s="10">
        <v>5</v>
      </c>
      <c r="J28" s="10" t="s">
        <v>65</v>
      </c>
      <c r="K28" s="10" t="s">
        <v>0</v>
      </c>
      <c r="L28" s="10" t="s">
        <v>91</v>
      </c>
      <c r="M28" s="10" t="s">
        <v>65</v>
      </c>
      <c r="N28" s="59">
        <f t="shared" si="0"/>
        <v>4500</v>
      </c>
      <c r="O28" s="19">
        <v>7500</v>
      </c>
      <c r="P28" s="27">
        <f t="shared" si="1"/>
        <v>12000</v>
      </c>
      <c r="Q28" s="22">
        <v>1.6</v>
      </c>
      <c r="R28" s="50"/>
      <c r="S28" s="48">
        <f t="shared" si="2"/>
        <v>0</v>
      </c>
      <c r="T28" s="28">
        <f t="shared" si="3"/>
        <v>7200</v>
      </c>
    </row>
    <row r="29" spans="1:20" ht="15.75" customHeight="1">
      <c r="A29" s="78"/>
      <c r="B29" s="73"/>
      <c r="C29" s="73"/>
      <c r="D29" s="11" t="s">
        <v>25</v>
      </c>
      <c r="E29" s="11" t="s">
        <v>128</v>
      </c>
      <c r="F29" s="12"/>
      <c r="G29" s="10">
        <v>5</v>
      </c>
      <c r="H29" s="10" t="s">
        <v>65</v>
      </c>
      <c r="I29" s="10">
        <v>5</v>
      </c>
      <c r="J29" s="10" t="s">
        <v>65</v>
      </c>
      <c r="K29" s="10" t="s">
        <v>0</v>
      </c>
      <c r="L29" s="10" t="s">
        <v>91</v>
      </c>
      <c r="M29" s="10" t="s">
        <v>65</v>
      </c>
      <c r="N29" s="59">
        <f t="shared" si="0"/>
        <v>4500</v>
      </c>
      <c r="O29" s="19">
        <v>7500</v>
      </c>
      <c r="P29" s="27">
        <f t="shared" si="1"/>
        <v>13500</v>
      </c>
      <c r="Q29" s="22">
        <v>1.8</v>
      </c>
      <c r="R29" s="50"/>
      <c r="S29" s="48">
        <f t="shared" si="2"/>
        <v>0</v>
      </c>
      <c r="T29" s="28">
        <f t="shared" si="3"/>
        <v>8100</v>
      </c>
    </row>
    <row r="30" spans="1:20" ht="15.75" customHeight="1" thickBot="1">
      <c r="A30" s="79"/>
      <c r="B30" s="74"/>
      <c r="C30" s="74"/>
      <c r="D30" s="11" t="s">
        <v>26</v>
      </c>
      <c r="E30" s="11" t="s">
        <v>129</v>
      </c>
      <c r="F30" s="12"/>
      <c r="G30" s="10">
        <v>5</v>
      </c>
      <c r="H30" s="10" t="s">
        <v>65</v>
      </c>
      <c r="I30" s="10">
        <v>5</v>
      </c>
      <c r="J30" s="10" t="s">
        <v>65</v>
      </c>
      <c r="K30" s="10" t="s">
        <v>0</v>
      </c>
      <c r="L30" s="10" t="s">
        <v>91</v>
      </c>
      <c r="M30" s="10" t="s">
        <v>65</v>
      </c>
      <c r="N30" s="59">
        <f t="shared" si="0"/>
        <v>3000</v>
      </c>
      <c r="O30" s="25">
        <v>5000</v>
      </c>
      <c r="P30" s="27">
        <f t="shared" si="1"/>
        <v>10000</v>
      </c>
      <c r="Q30" s="22">
        <v>2</v>
      </c>
      <c r="R30" s="50"/>
      <c r="S30" s="48">
        <f t="shared" si="2"/>
        <v>0</v>
      </c>
      <c r="T30" s="28">
        <f t="shared" si="3"/>
        <v>6000</v>
      </c>
    </row>
    <row r="31" spans="1:20" ht="19.5" customHeight="1" thickBot="1">
      <c r="A31" s="76" t="s">
        <v>27</v>
      </c>
      <c r="B31" s="77"/>
      <c r="C31" s="77"/>
      <c r="D31" s="77"/>
      <c r="E31" s="77"/>
      <c r="F31" s="77"/>
      <c r="G31" s="77"/>
      <c r="H31" s="77"/>
      <c r="I31" s="77"/>
      <c r="J31" s="77"/>
      <c r="K31" s="77"/>
      <c r="L31" s="77"/>
      <c r="M31" s="32"/>
      <c r="N31" s="60"/>
      <c r="O31" s="32"/>
      <c r="P31" s="32"/>
      <c r="Q31" s="32"/>
      <c r="R31" s="32"/>
      <c r="S31" s="33"/>
      <c r="T31" s="28">
        <f t="shared" si="3"/>
        <v>0</v>
      </c>
    </row>
    <row r="32" spans="1:20" ht="14.25" customHeight="1">
      <c r="A32" s="70"/>
      <c r="B32" s="75" t="s">
        <v>74</v>
      </c>
      <c r="C32" s="75" t="s">
        <v>83</v>
      </c>
      <c r="D32" s="7" t="s">
        <v>28</v>
      </c>
      <c r="E32" s="7" t="s">
        <v>130</v>
      </c>
      <c r="F32" s="8"/>
      <c r="G32" s="8">
        <v>5</v>
      </c>
      <c r="H32" s="8" t="s">
        <v>65</v>
      </c>
      <c r="I32" s="8">
        <v>5</v>
      </c>
      <c r="J32" s="8" t="s">
        <v>65</v>
      </c>
      <c r="K32" s="10" t="s">
        <v>0</v>
      </c>
      <c r="L32" s="10" t="s">
        <v>91</v>
      </c>
      <c r="M32" s="10" t="s">
        <v>65</v>
      </c>
      <c r="N32" s="59">
        <f t="shared" si="0"/>
        <v>3600</v>
      </c>
      <c r="O32" s="20">
        <v>6000</v>
      </c>
      <c r="P32" s="28">
        <f>O32*Q32</f>
        <v>9000</v>
      </c>
      <c r="Q32" s="23">
        <v>1.5</v>
      </c>
      <c r="R32" s="50"/>
      <c r="S32" s="48">
        <f>R32*N32</f>
        <v>0</v>
      </c>
      <c r="T32" s="28">
        <f t="shared" si="3"/>
        <v>5400</v>
      </c>
    </row>
    <row r="33" spans="1:20" ht="13.5" customHeight="1">
      <c r="A33" s="71"/>
      <c r="B33" s="73"/>
      <c r="C33" s="73"/>
      <c r="D33" s="9" t="s">
        <v>29</v>
      </c>
      <c r="E33" s="9" t="s">
        <v>131</v>
      </c>
      <c r="F33" s="10"/>
      <c r="G33" s="8">
        <v>5</v>
      </c>
      <c r="H33" s="8" t="s">
        <v>65</v>
      </c>
      <c r="I33" s="8">
        <v>5</v>
      </c>
      <c r="J33" s="8" t="s">
        <v>65</v>
      </c>
      <c r="K33" s="10" t="s">
        <v>0</v>
      </c>
      <c r="L33" s="10" t="s">
        <v>91</v>
      </c>
      <c r="M33" s="10" t="s">
        <v>65</v>
      </c>
      <c r="N33" s="59">
        <f t="shared" si="0"/>
        <v>3600</v>
      </c>
      <c r="O33" s="20">
        <v>6000</v>
      </c>
      <c r="P33" s="28">
        <f aca="true" t="shared" si="4" ref="P33:P74">O33*Q33</f>
        <v>7200</v>
      </c>
      <c r="Q33" s="23">
        <v>1.2</v>
      </c>
      <c r="R33" s="50"/>
      <c r="S33" s="48">
        <f aca="true" t="shared" si="5" ref="S33:S74">R33*N33</f>
        <v>0</v>
      </c>
      <c r="T33" s="28">
        <f t="shared" si="3"/>
        <v>4320</v>
      </c>
    </row>
    <row r="34" spans="1:20" ht="11.25">
      <c r="A34" s="71"/>
      <c r="B34" s="73"/>
      <c r="C34" s="73"/>
      <c r="D34" s="9" t="s">
        <v>30</v>
      </c>
      <c r="E34" s="9" t="s">
        <v>132</v>
      </c>
      <c r="F34" s="10"/>
      <c r="G34" s="8">
        <v>5</v>
      </c>
      <c r="H34" s="8" t="s">
        <v>65</v>
      </c>
      <c r="I34" s="8">
        <v>5</v>
      </c>
      <c r="J34" s="8" t="s">
        <v>65</v>
      </c>
      <c r="K34" s="10" t="s">
        <v>0</v>
      </c>
      <c r="L34" s="10" t="s">
        <v>91</v>
      </c>
      <c r="M34" s="10" t="s">
        <v>65</v>
      </c>
      <c r="N34" s="59">
        <f t="shared" si="0"/>
        <v>3600</v>
      </c>
      <c r="O34" s="20">
        <v>6000</v>
      </c>
      <c r="P34" s="28">
        <f t="shared" si="4"/>
        <v>10800</v>
      </c>
      <c r="Q34" s="23">
        <v>1.8</v>
      </c>
      <c r="R34" s="50"/>
      <c r="S34" s="48">
        <f t="shared" si="5"/>
        <v>0</v>
      </c>
      <c r="T34" s="28">
        <f t="shared" si="3"/>
        <v>6480</v>
      </c>
    </row>
    <row r="35" spans="1:20" ht="11.25">
      <c r="A35" s="71"/>
      <c r="B35" s="73"/>
      <c r="C35" s="73"/>
      <c r="D35" s="9" t="s">
        <v>135</v>
      </c>
      <c r="E35" s="9" t="s">
        <v>133</v>
      </c>
      <c r="F35" s="10"/>
      <c r="G35" s="8">
        <v>5</v>
      </c>
      <c r="H35" s="8" t="s">
        <v>65</v>
      </c>
      <c r="I35" s="8">
        <v>5</v>
      </c>
      <c r="J35" s="8" t="s">
        <v>65</v>
      </c>
      <c r="K35" s="10" t="s">
        <v>0</v>
      </c>
      <c r="L35" s="10" t="s">
        <v>91</v>
      </c>
      <c r="M35" s="10" t="s">
        <v>65</v>
      </c>
      <c r="N35" s="59">
        <f t="shared" si="0"/>
        <v>3600</v>
      </c>
      <c r="O35" s="20">
        <v>6000</v>
      </c>
      <c r="P35" s="28">
        <f t="shared" si="4"/>
        <v>9000</v>
      </c>
      <c r="Q35" s="23">
        <v>1.5</v>
      </c>
      <c r="R35" s="50"/>
      <c r="S35" s="48">
        <f t="shared" si="5"/>
        <v>0</v>
      </c>
      <c r="T35" s="28">
        <f t="shared" si="3"/>
        <v>5400</v>
      </c>
    </row>
    <row r="36" spans="1:20" ht="11.25">
      <c r="A36" s="71"/>
      <c r="B36" s="73"/>
      <c r="C36" s="73"/>
      <c r="D36" s="9" t="s">
        <v>136</v>
      </c>
      <c r="E36" s="9" t="s">
        <v>134</v>
      </c>
      <c r="F36" s="10"/>
      <c r="G36" s="8">
        <v>5</v>
      </c>
      <c r="H36" s="8" t="s">
        <v>65</v>
      </c>
      <c r="I36" s="8">
        <v>5</v>
      </c>
      <c r="J36" s="8" t="s">
        <v>65</v>
      </c>
      <c r="K36" s="10" t="s">
        <v>0</v>
      </c>
      <c r="L36" s="10" t="s">
        <v>91</v>
      </c>
      <c r="M36" s="10" t="s">
        <v>65</v>
      </c>
      <c r="N36" s="59">
        <f t="shared" si="0"/>
        <v>3600</v>
      </c>
      <c r="O36" s="20">
        <v>6000</v>
      </c>
      <c r="P36" s="28">
        <f t="shared" si="4"/>
        <v>9000</v>
      </c>
      <c r="Q36" s="23">
        <v>1.5</v>
      </c>
      <c r="R36" s="50"/>
      <c r="S36" s="48">
        <f t="shared" si="5"/>
        <v>0</v>
      </c>
      <c r="T36" s="28">
        <f t="shared" si="3"/>
        <v>5400</v>
      </c>
    </row>
    <row r="37" spans="1:20" ht="12.75" customHeight="1">
      <c r="A37" s="71"/>
      <c r="B37" s="10" t="s">
        <v>75</v>
      </c>
      <c r="C37" s="10" t="s">
        <v>84</v>
      </c>
      <c r="D37" s="9" t="s">
        <v>31</v>
      </c>
      <c r="E37" s="9" t="s">
        <v>137</v>
      </c>
      <c r="F37" s="16"/>
      <c r="G37" s="8">
        <v>5</v>
      </c>
      <c r="H37" s="8" t="s">
        <v>65</v>
      </c>
      <c r="I37" s="8">
        <v>5</v>
      </c>
      <c r="J37" s="8" t="s">
        <v>65</v>
      </c>
      <c r="K37" s="10" t="s">
        <v>0</v>
      </c>
      <c r="L37" s="10" t="s">
        <v>91</v>
      </c>
      <c r="M37" s="10" t="s">
        <v>65</v>
      </c>
      <c r="N37" s="59">
        <f t="shared" si="0"/>
        <v>6000</v>
      </c>
      <c r="O37" s="20">
        <v>10000</v>
      </c>
      <c r="P37" s="28">
        <f t="shared" si="4"/>
        <v>20000</v>
      </c>
      <c r="Q37" s="23">
        <v>2</v>
      </c>
      <c r="R37" s="50"/>
      <c r="S37" s="48">
        <f t="shared" si="5"/>
        <v>0</v>
      </c>
      <c r="T37" s="28">
        <f t="shared" si="3"/>
        <v>12000</v>
      </c>
    </row>
    <row r="38" spans="1:20" ht="11.25">
      <c r="A38" s="71"/>
      <c r="B38" s="61" t="s">
        <v>76</v>
      </c>
      <c r="C38" s="61" t="s">
        <v>97</v>
      </c>
      <c r="D38" s="9" t="s">
        <v>32</v>
      </c>
      <c r="E38" s="9" t="s">
        <v>138</v>
      </c>
      <c r="F38" s="10"/>
      <c r="G38" s="8">
        <v>5</v>
      </c>
      <c r="H38" s="8" t="s">
        <v>65</v>
      </c>
      <c r="I38" s="8">
        <v>5</v>
      </c>
      <c r="J38" s="8" t="s">
        <v>65</v>
      </c>
      <c r="K38" s="10" t="s">
        <v>0</v>
      </c>
      <c r="L38" s="10" t="s">
        <v>91</v>
      </c>
      <c r="M38" s="10" t="s">
        <v>65</v>
      </c>
      <c r="N38" s="59">
        <f t="shared" si="0"/>
        <v>3600</v>
      </c>
      <c r="O38" s="20">
        <v>6000</v>
      </c>
      <c r="P38" s="28">
        <f t="shared" si="4"/>
        <v>30000</v>
      </c>
      <c r="Q38" s="23">
        <v>5</v>
      </c>
      <c r="R38" s="50"/>
      <c r="S38" s="48">
        <f t="shared" si="5"/>
        <v>0</v>
      </c>
      <c r="T38" s="28">
        <f t="shared" si="3"/>
        <v>18000</v>
      </c>
    </row>
    <row r="39" spans="1:20" ht="11.25">
      <c r="A39" s="71"/>
      <c r="B39" s="61"/>
      <c r="C39" s="61"/>
      <c r="D39" s="9" t="s">
        <v>33</v>
      </c>
      <c r="E39" s="9" t="s">
        <v>139</v>
      </c>
      <c r="F39" s="10"/>
      <c r="G39" s="8">
        <v>5</v>
      </c>
      <c r="H39" s="8" t="s">
        <v>65</v>
      </c>
      <c r="I39" s="8">
        <v>5</v>
      </c>
      <c r="J39" s="8" t="s">
        <v>65</v>
      </c>
      <c r="K39" s="10" t="s">
        <v>0</v>
      </c>
      <c r="L39" s="10" t="s">
        <v>91</v>
      </c>
      <c r="M39" s="10" t="s">
        <v>65</v>
      </c>
      <c r="N39" s="59">
        <f t="shared" si="0"/>
        <v>3600</v>
      </c>
      <c r="O39" s="20">
        <v>6000</v>
      </c>
      <c r="P39" s="28">
        <f t="shared" si="4"/>
        <v>6000</v>
      </c>
      <c r="Q39" s="23">
        <v>1</v>
      </c>
      <c r="R39" s="50"/>
      <c r="S39" s="48">
        <f t="shared" si="5"/>
        <v>0</v>
      </c>
      <c r="T39" s="28">
        <f t="shared" si="3"/>
        <v>3600</v>
      </c>
    </row>
    <row r="40" spans="1:20" ht="11.25">
      <c r="A40" s="71"/>
      <c r="B40" s="61"/>
      <c r="C40" s="61"/>
      <c r="D40" s="9" t="s">
        <v>34</v>
      </c>
      <c r="E40" s="9" t="s">
        <v>140</v>
      </c>
      <c r="F40" s="10"/>
      <c r="G40" s="8">
        <v>5</v>
      </c>
      <c r="H40" s="8" t="s">
        <v>65</v>
      </c>
      <c r="I40" s="8">
        <v>5</v>
      </c>
      <c r="J40" s="8" t="s">
        <v>65</v>
      </c>
      <c r="K40" s="10" t="s">
        <v>0</v>
      </c>
      <c r="L40" s="10" t="s">
        <v>91</v>
      </c>
      <c r="M40" s="10" t="s">
        <v>65</v>
      </c>
      <c r="N40" s="59">
        <f t="shared" si="0"/>
        <v>3600</v>
      </c>
      <c r="O40" s="20">
        <v>6000</v>
      </c>
      <c r="P40" s="28">
        <f t="shared" si="4"/>
        <v>6000</v>
      </c>
      <c r="Q40" s="23">
        <v>1</v>
      </c>
      <c r="R40" s="50"/>
      <c r="S40" s="48">
        <f t="shared" si="5"/>
        <v>0</v>
      </c>
      <c r="T40" s="28">
        <f t="shared" si="3"/>
        <v>3600</v>
      </c>
    </row>
    <row r="41" spans="1:20" ht="11.25">
      <c r="A41" s="71"/>
      <c r="B41" s="61"/>
      <c r="C41" s="61"/>
      <c r="D41" s="9" t="s">
        <v>35</v>
      </c>
      <c r="E41" s="9" t="s">
        <v>141</v>
      </c>
      <c r="F41" s="10"/>
      <c r="G41" s="8">
        <v>5</v>
      </c>
      <c r="H41" s="8" t="s">
        <v>65</v>
      </c>
      <c r="I41" s="8">
        <v>5</v>
      </c>
      <c r="J41" s="8" t="s">
        <v>65</v>
      </c>
      <c r="K41" s="10" t="s">
        <v>0</v>
      </c>
      <c r="L41" s="10" t="s">
        <v>91</v>
      </c>
      <c r="M41" s="10" t="s">
        <v>65</v>
      </c>
      <c r="N41" s="59">
        <f t="shared" si="0"/>
        <v>3600</v>
      </c>
      <c r="O41" s="20">
        <v>6000</v>
      </c>
      <c r="P41" s="28">
        <f t="shared" si="4"/>
        <v>6000</v>
      </c>
      <c r="Q41" s="23">
        <v>1</v>
      </c>
      <c r="R41" s="50"/>
      <c r="S41" s="48">
        <f t="shared" si="5"/>
        <v>0</v>
      </c>
      <c r="T41" s="28">
        <f t="shared" si="3"/>
        <v>3600</v>
      </c>
    </row>
    <row r="42" spans="1:20" ht="11.25">
      <c r="A42" s="71"/>
      <c r="B42" s="61"/>
      <c r="C42" s="61"/>
      <c r="D42" s="9" t="s">
        <v>36</v>
      </c>
      <c r="E42" s="9" t="s">
        <v>142</v>
      </c>
      <c r="F42" s="10"/>
      <c r="G42" s="8">
        <v>5</v>
      </c>
      <c r="H42" s="8" t="s">
        <v>65</v>
      </c>
      <c r="I42" s="8">
        <v>5</v>
      </c>
      <c r="J42" s="8" t="s">
        <v>65</v>
      </c>
      <c r="K42" s="10" t="s">
        <v>0</v>
      </c>
      <c r="L42" s="10" t="s">
        <v>91</v>
      </c>
      <c r="M42" s="10" t="s">
        <v>65</v>
      </c>
      <c r="N42" s="59">
        <f t="shared" si="0"/>
        <v>3600</v>
      </c>
      <c r="O42" s="20">
        <v>6000</v>
      </c>
      <c r="P42" s="28">
        <f t="shared" si="4"/>
        <v>15000</v>
      </c>
      <c r="Q42" s="23">
        <v>2.5</v>
      </c>
      <c r="R42" s="50"/>
      <c r="S42" s="48">
        <f t="shared" si="5"/>
        <v>0</v>
      </c>
      <c r="T42" s="28">
        <f t="shared" si="3"/>
        <v>9000</v>
      </c>
    </row>
    <row r="43" spans="1:20" ht="11.25">
      <c r="A43" s="71"/>
      <c r="B43" s="61" t="s">
        <v>77</v>
      </c>
      <c r="C43" s="61" t="s">
        <v>98</v>
      </c>
      <c r="D43" s="9" t="s">
        <v>143</v>
      </c>
      <c r="E43" s="9" t="s">
        <v>144</v>
      </c>
      <c r="F43" s="10"/>
      <c r="G43" s="8">
        <v>5</v>
      </c>
      <c r="H43" s="8" t="s">
        <v>65</v>
      </c>
      <c r="I43" s="8">
        <v>5</v>
      </c>
      <c r="J43" s="8" t="s">
        <v>65</v>
      </c>
      <c r="K43" s="10" t="s">
        <v>0</v>
      </c>
      <c r="L43" s="10" t="s">
        <v>91</v>
      </c>
      <c r="M43" s="10" t="s">
        <v>65</v>
      </c>
      <c r="N43" s="59">
        <f t="shared" si="0"/>
        <v>1860</v>
      </c>
      <c r="O43" s="20">
        <v>3100</v>
      </c>
      <c r="P43" s="28">
        <f t="shared" si="4"/>
        <v>12400</v>
      </c>
      <c r="Q43" s="23">
        <v>4</v>
      </c>
      <c r="R43" s="50"/>
      <c r="S43" s="48">
        <f t="shared" si="5"/>
        <v>0</v>
      </c>
      <c r="T43" s="28">
        <f t="shared" si="3"/>
        <v>7440</v>
      </c>
    </row>
    <row r="44" spans="1:20" ht="11.25">
      <c r="A44" s="71"/>
      <c r="B44" s="61"/>
      <c r="C44" s="61"/>
      <c r="D44" s="9" t="s">
        <v>37</v>
      </c>
      <c r="E44" s="9" t="s">
        <v>37</v>
      </c>
      <c r="F44" s="10"/>
      <c r="G44" s="8">
        <v>5</v>
      </c>
      <c r="H44" s="8" t="s">
        <v>65</v>
      </c>
      <c r="I44" s="8">
        <v>5</v>
      </c>
      <c r="J44" s="8" t="s">
        <v>65</v>
      </c>
      <c r="K44" s="10" t="s">
        <v>0</v>
      </c>
      <c r="L44" s="10" t="s">
        <v>91</v>
      </c>
      <c r="M44" s="10" t="s">
        <v>65</v>
      </c>
      <c r="N44" s="59">
        <f t="shared" si="0"/>
        <v>1860</v>
      </c>
      <c r="O44" s="20">
        <v>3100</v>
      </c>
      <c r="P44" s="28">
        <f t="shared" si="4"/>
        <v>9300</v>
      </c>
      <c r="Q44" s="23">
        <v>3</v>
      </c>
      <c r="R44" s="50"/>
      <c r="S44" s="48">
        <f t="shared" si="5"/>
        <v>0</v>
      </c>
      <c r="T44" s="28">
        <f t="shared" si="3"/>
        <v>5580</v>
      </c>
    </row>
    <row r="45" spans="1:20" ht="11.25">
      <c r="A45" s="71"/>
      <c r="B45" s="61"/>
      <c r="C45" s="61"/>
      <c r="D45" s="9" t="s">
        <v>38</v>
      </c>
      <c r="E45" s="9" t="s">
        <v>145</v>
      </c>
      <c r="F45" s="10"/>
      <c r="G45" s="8">
        <v>5</v>
      </c>
      <c r="H45" s="8" t="s">
        <v>65</v>
      </c>
      <c r="I45" s="8">
        <v>5</v>
      </c>
      <c r="J45" s="8" t="s">
        <v>65</v>
      </c>
      <c r="K45" s="10" t="s">
        <v>0</v>
      </c>
      <c r="L45" s="10" t="s">
        <v>91</v>
      </c>
      <c r="M45" s="10" t="s">
        <v>65</v>
      </c>
      <c r="N45" s="59">
        <f t="shared" si="0"/>
        <v>1860</v>
      </c>
      <c r="O45" s="20">
        <v>3100</v>
      </c>
      <c r="P45" s="28">
        <f t="shared" si="4"/>
        <v>4650</v>
      </c>
      <c r="Q45" s="23">
        <v>1.5</v>
      </c>
      <c r="R45" s="50"/>
      <c r="S45" s="48">
        <f t="shared" si="5"/>
        <v>0</v>
      </c>
      <c r="T45" s="28">
        <f t="shared" si="3"/>
        <v>2790</v>
      </c>
    </row>
    <row r="46" spans="1:20" ht="11.25">
      <c r="A46" s="71"/>
      <c r="B46" s="61"/>
      <c r="C46" s="61"/>
      <c r="D46" s="9" t="s">
        <v>39</v>
      </c>
      <c r="E46" s="9" t="s">
        <v>146</v>
      </c>
      <c r="F46" s="10"/>
      <c r="G46" s="8">
        <v>5</v>
      </c>
      <c r="H46" s="8" t="s">
        <v>65</v>
      </c>
      <c r="I46" s="8">
        <v>5</v>
      </c>
      <c r="J46" s="8" t="s">
        <v>65</v>
      </c>
      <c r="K46" s="10" t="s">
        <v>0</v>
      </c>
      <c r="L46" s="10" t="s">
        <v>91</v>
      </c>
      <c r="M46" s="10" t="s">
        <v>65</v>
      </c>
      <c r="N46" s="59">
        <f t="shared" si="0"/>
        <v>1860</v>
      </c>
      <c r="O46" s="20">
        <v>3100</v>
      </c>
      <c r="P46" s="28">
        <f t="shared" si="4"/>
        <v>6200</v>
      </c>
      <c r="Q46" s="23">
        <v>2</v>
      </c>
      <c r="R46" s="50"/>
      <c r="S46" s="48">
        <f t="shared" si="5"/>
        <v>0</v>
      </c>
      <c r="T46" s="28">
        <f t="shared" si="3"/>
        <v>3720</v>
      </c>
    </row>
    <row r="47" spans="1:20" ht="11.25">
      <c r="A47" s="71"/>
      <c r="B47" s="61"/>
      <c r="C47" s="61"/>
      <c r="D47" s="9" t="s">
        <v>40</v>
      </c>
      <c r="E47" s="9" t="s">
        <v>147</v>
      </c>
      <c r="F47" s="10"/>
      <c r="G47" s="8">
        <v>5</v>
      </c>
      <c r="H47" s="8" t="s">
        <v>65</v>
      </c>
      <c r="I47" s="8">
        <v>5</v>
      </c>
      <c r="J47" s="8" t="s">
        <v>65</v>
      </c>
      <c r="K47" s="10" t="s">
        <v>0</v>
      </c>
      <c r="L47" s="10" t="s">
        <v>91</v>
      </c>
      <c r="M47" s="10" t="s">
        <v>65</v>
      </c>
      <c r="N47" s="59">
        <f t="shared" si="0"/>
        <v>1860</v>
      </c>
      <c r="O47" s="20">
        <v>3100</v>
      </c>
      <c r="P47" s="28">
        <f t="shared" si="4"/>
        <v>4650</v>
      </c>
      <c r="Q47" s="23">
        <v>1.5</v>
      </c>
      <c r="R47" s="50"/>
      <c r="S47" s="48">
        <f t="shared" si="5"/>
        <v>0</v>
      </c>
      <c r="T47" s="28">
        <f t="shared" si="3"/>
        <v>2790</v>
      </c>
    </row>
    <row r="48" spans="1:20" ht="11.25">
      <c r="A48" s="71"/>
      <c r="B48" s="61"/>
      <c r="C48" s="61"/>
      <c r="D48" s="9" t="s">
        <v>41</v>
      </c>
      <c r="E48" s="9" t="s">
        <v>148</v>
      </c>
      <c r="F48" s="10"/>
      <c r="G48" s="8">
        <v>5</v>
      </c>
      <c r="H48" s="8" t="s">
        <v>65</v>
      </c>
      <c r="I48" s="8">
        <v>5</v>
      </c>
      <c r="J48" s="8" t="s">
        <v>65</v>
      </c>
      <c r="K48" s="10" t="s">
        <v>0</v>
      </c>
      <c r="L48" s="10" t="s">
        <v>91</v>
      </c>
      <c r="M48" s="10" t="s">
        <v>65</v>
      </c>
      <c r="N48" s="59">
        <f t="shared" si="0"/>
        <v>1860</v>
      </c>
      <c r="O48" s="20">
        <v>3100</v>
      </c>
      <c r="P48" s="28">
        <f t="shared" si="4"/>
        <v>7750</v>
      </c>
      <c r="Q48" s="23">
        <v>2.5</v>
      </c>
      <c r="R48" s="50"/>
      <c r="S48" s="48">
        <f t="shared" si="5"/>
        <v>0</v>
      </c>
      <c r="T48" s="28">
        <f t="shared" si="3"/>
        <v>4650</v>
      </c>
    </row>
    <row r="49" spans="1:20" ht="11.25">
      <c r="A49" s="71"/>
      <c r="B49" s="61"/>
      <c r="C49" s="61"/>
      <c r="D49" s="9" t="s">
        <v>42</v>
      </c>
      <c r="E49" s="9" t="s">
        <v>149</v>
      </c>
      <c r="F49" s="10"/>
      <c r="G49" s="8">
        <v>5</v>
      </c>
      <c r="H49" s="8" t="s">
        <v>65</v>
      </c>
      <c r="I49" s="8">
        <v>5</v>
      </c>
      <c r="J49" s="8" t="s">
        <v>65</v>
      </c>
      <c r="K49" s="10" t="s">
        <v>0</v>
      </c>
      <c r="L49" s="10" t="s">
        <v>91</v>
      </c>
      <c r="M49" s="10" t="s">
        <v>65</v>
      </c>
      <c r="N49" s="59">
        <f t="shared" si="0"/>
        <v>1860</v>
      </c>
      <c r="O49" s="20">
        <v>3100</v>
      </c>
      <c r="P49" s="28">
        <f t="shared" si="4"/>
        <v>7750</v>
      </c>
      <c r="Q49" s="23">
        <v>2.5</v>
      </c>
      <c r="R49" s="50"/>
      <c r="S49" s="48">
        <f t="shared" si="5"/>
        <v>0</v>
      </c>
      <c r="T49" s="28">
        <f t="shared" si="3"/>
        <v>4650</v>
      </c>
    </row>
    <row r="50" spans="1:20" ht="11.25">
      <c r="A50" s="71"/>
      <c r="B50" s="61"/>
      <c r="C50" s="61"/>
      <c r="D50" s="9" t="s">
        <v>43</v>
      </c>
      <c r="E50" s="9" t="s">
        <v>150</v>
      </c>
      <c r="F50" s="10"/>
      <c r="G50" s="8">
        <v>5</v>
      </c>
      <c r="H50" s="8" t="s">
        <v>65</v>
      </c>
      <c r="I50" s="8">
        <v>5</v>
      </c>
      <c r="J50" s="8" t="s">
        <v>65</v>
      </c>
      <c r="K50" s="10" t="s">
        <v>0</v>
      </c>
      <c r="L50" s="10" t="s">
        <v>91</v>
      </c>
      <c r="M50" s="10" t="s">
        <v>65</v>
      </c>
      <c r="N50" s="59">
        <f t="shared" si="0"/>
        <v>1860</v>
      </c>
      <c r="O50" s="20">
        <v>3100</v>
      </c>
      <c r="P50" s="28">
        <f t="shared" si="4"/>
        <v>12400</v>
      </c>
      <c r="Q50" s="23">
        <v>4</v>
      </c>
      <c r="R50" s="50"/>
      <c r="S50" s="48">
        <f t="shared" si="5"/>
        <v>0</v>
      </c>
      <c r="T50" s="28">
        <f t="shared" si="3"/>
        <v>7440</v>
      </c>
    </row>
    <row r="51" spans="1:20" ht="11.25">
      <c r="A51" s="71"/>
      <c r="B51" s="61" t="s">
        <v>78</v>
      </c>
      <c r="C51" s="61" t="s">
        <v>99</v>
      </c>
      <c r="D51" s="9" t="s">
        <v>44</v>
      </c>
      <c r="E51" s="9" t="s">
        <v>151</v>
      </c>
      <c r="F51" s="10"/>
      <c r="G51" s="8">
        <v>5</v>
      </c>
      <c r="H51" s="8" t="s">
        <v>65</v>
      </c>
      <c r="I51" s="8">
        <v>5</v>
      </c>
      <c r="J51" s="8" t="s">
        <v>65</v>
      </c>
      <c r="K51" s="10" t="s">
        <v>0</v>
      </c>
      <c r="L51" s="10" t="s">
        <v>91</v>
      </c>
      <c r="M51" s="10" t="s">
        <v>65</v>
      </c>
      <c r="N51" s="59">
        <f t="shared" si="0"/>
        <v>4620</v>
      </c>
      <c r="O51" s="20">
        <v>7700</v>
      </c>
      <c r="P51" s="28">
        <f t="shared" si="4"/>
        <v>15400</v>
      </c>
      <c r="Q51" s="23">
        <v>2</v>
      </c>
      <c r="R51" s="50"/>
      <c r="S51" s="48">
        <f t="shared" si="5"/>
        <v>0</v>
      </c>
      <c r="T51" s="28">
        <f t="shared" si="3"/>
        <v>9240</v>
      </c>
    </row>
    <row r="52" spans="1:20" ht="11.25">
      <c r="A52" s="71"/>
      <c r="B52" s="61"/>
      <c r="C52" s="61"/>
      <c r="D52" s="9" t="s">
        <v>45</v>
      </c>
      <c r="E52" s="9" t="s">
        <v>152</v>
      </c>
      <c r="F52" s="10"/>
      <c r="G52" s="8">
        <v>5</v>
      </c>
      <c r="H52" s="8" t="s">
        <v>65</v>
      </c>
      <c r="I52" s="8">
        <v>5</v>
      </c>
      <c r="J52" s="8" t="s">
        <v>65</v>
      </c>
      <c r="K52" s="10" t="s">
        <v>0</v>
      </c>
      <c r="L52" s="10" t="s">
        <v>91</v>
      </c>
      <c r="M52" s="10" t="s">
        <v>65</v>
      </c>
      <c r="N52" s="59">
        <f t="shared" si="0"/>
        <v>4620</v>
      </c>
      <c r="O52" s="20">
        <v>7700</v>
      </c>
      <c r="P52" s="28">
        <f t="shared" si="4"/>
        <v>11550</v>
      </c>
      <c r="Q52" s="23">
        <v>1.5</v>
      </c>
      <c r="R52" s="50"/>
      <c r="S52" s="48">
        <f t="shared" si="5"/>
        <v>0</v>
      </c>
      <c r="T52" s="28">
        <f t="shared" si="3"/>
        <v>6930</v>
      </c>
    </row>
    <row r="53" spans="1:20" ht="11.25">
      <c r="A53" s="71"/>
      <c r="B53" s="61"/>
      <c r="C53" s="61"/>
      <c r="D53" s="9" t="s">
        <v>154</v>
      </c>
      <c r="E53" s="9" t="s">
        <v>153</v>
      </c>
      <c r="F53" s="10"/>
      <c r="G53" s="8">
        <v>5</v>
      </c>
      <c r="H53" s="8" t="s">
        <v>65</v>
      </c>
      <c r="I53" s="8">
        <v>5</v>
      </c>
      <c r="J53" s="8" t="s">
        <v>65</v>
      </c>
      <c r="K53" s="10" t="s">
        <v>0</v>
      </c>
      <c r="L53" s="10" t="s">
        <v>91</v>
      </c>
      <c r="M53" s="10" t="s">
        <v>65</v>
      </c>
      <c r="N53" s="59">
        <f t="shared" si="0"/>
        <v>4620</v>
      </c>
      <c r="O53" s="20">
        <v>7700</v>
      </c>
      <c r="P53" s="28">
        <f t="shared" si="4"/>
        <v>23100</v>
      </c>
      <c r="Q53" s="23">
        <v>3</v>
      </c>
      <c r="R53" s="50"/>
      <c r="S53" s="48">
        <f t="shared" si="5"/>
        <v>0</v>
      </c>
      <c r="T53" s="28">
        <f t="shared" si="3"/>
        <v>13860</v>
      </c>
    </row>
    <row r="54" spans="1:20" ht="11.25">
      <c r="A54" s="71"/>
      <c r="B54" s="61"/>
      <c r="C54" s="61"/>
      <c r="D54" s="9" t="s">
        <v>46</v>
      </c>
      <c r="E54" s="9" t="s">
        <v>155</v>
      </c>
      <c r="F54" s="10"/>
      <c r="G54" s="8">
        <v>5</v>
      </c>
      <c r="H54" s="8" t="s">
        <v>65</v>
      </c>
      <c r="I54" s="8">
        <v>5</v>
      </c>
      <c r="J54" s="8" t="s">
        <v>65</v>
      </c>
      <c r="K54" s="10" t="s">
        <v>0</v>
      </c>
      <c r="L54" s="10" t="s">
        <v>91</v>
      </c>
      <c r="M54" s="10" t="s">
        <v>65</v>
      </c>
      <c r="N54" s="59">
        <f t="shared" si="0"/>
        <v>4620</v>
      </c>
      <c r="O54" s="20">
        <v>7700</v>
      </c>
      <c r="P54" s="28">
        <f t="shared" si="4"/>
        <v>23100</v>
      </c>
      <c r="Q54" s="23">
        <v>3</v>
      </c>
      <c r="R54" s="50"/>
      <c r="S54" s="48">
        <f t="shared" si="5"/>
        <v>0</v>
      </c>
      <c r="T54" s="28">
        <f t="shared" si="3"/>
        <v>13860</v>
      </c>
    </row>
    <row r="55" spans="1:20" ht="11.25">
      <c r="A55" s="71"/>
      <c r="B55" s="61"/>
      <c r="C55" s="61"/>
      <c r="D55" s="9" t="s">
        <v>47</v>
      </c>
      <c r="E55" s="9" t="s">
        <v>156</v>
      </c>
      <c r="F55" s="10"/>
      <c r="G55" s="8">
        <v>5</v>
      </c>
      <c r="H55" s="8" t="s">
        <v>65</v>
      </c>
      <c r="I55" s="8">
        <v>5</v>
      </c>
      <c r="J55" s="8" t="s">
        <v>65</v>
      </c>
      <c r="K55" s="10" t="s">
        <v>0</v>
      </c>
      <c r="L55" s="10" t="s">
        <v>91</v>
      </c>
      <c r="M55" s="10" t="s">
        <v>65</v>
      </c>
      <c r="N55" s="59">
        <f t="shared" si="0"/>
        <v>4620</v>
      </c>
      <c r="O55" s="20">
        <v>7700</v>
      </c>
      <c r="P55" s="28">
        <f t="shared" si="4"/>
        <v>14630</v>
      </c>
      <c r="Q55" s="23">
        <v>1.9</v>
      </c>
      <c r="R55" s="50"/>
      <c r="S55" s="48">
        <f t="shared" si="5"/>
        <v>0</v>
      </c>
      <c r="T55" s="28">
        <f t="shared" si="3"/>
        <v>8778</v>
      </c>
    </row>
    <row r="56" spans="1:20" ht="11.25">
      <c r="A56" s="71"/>
      <c r="B56" s="61"/>
      <c r="C56" s="61"/>
      <c r="D56" s="9" t="s">
        <v>48</v>
      </c>
      <c r="E56" s="9" t="s">
        <v>159</v>
      </c>
      <c r="F56" s="10"/>
      <c r="G56" s="8">
        <v>5</v>
      </c>
      <c r="H56" s="8" t="s">
        <v>65</v>
      </c>
      <c r="I56" s="8">
        <v>5</v>
      </c>
      <c r="J56" s="8" t="s">
        <v>65</v>
      </c>
      <c r="K56" s="10" t="s">
        <v>0</v>
      </c>
      <c r="L56" s="10" t="s">
        <v>91</v>
      </c>
      <c r="M56" s="10" t="s">
        <v>65</v>
      </c>
      <c r="N56" s="59">
        <f t="shared" si="0"/>
        <v>4620</v>
      </c>
      <c r="O56" s="20">
        <v>7700</v>
      </c>
      <c r="P56" s="28">
        <f t="shared" si="4"/>
        <v>11550</v>
      </c>
      <c r="Q56" s="23">
        <v>1.5</v>
      </c>
      <c r="R56" s="50"/>
      <c r="S56" s="48">
        <f t="shared" si="5"/>
        <v>0</v>
      </c>
      <c r="T56" s="28">
        <f t="shared" si="3"/>
        <v>6930</v>
      </c>
    </row>
    <row r="57" spans="1:20" ht="11.25">
      <c r="A57" s="71"/>
      <c r="B57" s="61"/>
      <c r="C57" s="61"/>
      <c r="D57" s="9" t="s">
        <v>157</v>
      </c>
      <c r="E57" s="9" t="s">
        <v>158</v>
      </c>
      <c r="F57" s="10"/>
      <c r="G57" s="8">
        <v>5</v>
      </c>
      <c r="H57" s="8" t="s">
        <v>65</v>
      </c>
      <c r="I57" s="8">
        <v>5</v>
      </c>
      <c r="J57" s="8" t="s">
        <v>65</v>
      </c>
      <c r="K57" s="10" t="s">
        <v>0</v>
      </c>
      <c r="L57" s="10" t="s">
        <v>91</v>
      </c>
      <c r="M57" s="10" t="s">
        <v>65</v>
      </c>
      <c r="N57" s="59">
        <f t="shared" si="0"/>
        <v>4620</v>
      </c>
      <c r="O57" s="20">
        <v>7700</v>
      </c>
      <c r="P57" s="28">
        <f t="shared" si="4"/>
        <v>15400</v>
      </c>
      <c r="Q57" s="23">
        <v>2</v>
      </c>
      <c r="R57" s="50"/>
      <c r="S57" s="48">
        <f t="shared" si="5"/>
        <v>0</v>
      </c>
      <c r="T57" s="28">
        <f t="shared" si="3"/>
        <v>9240</v>
      </c>
    </row>
    <row r="58" spans="1:20" ht="11.25">
      <c r="A58" s="71"/>
      <c r="B58" s="61"/>
      <c r="C58" s="61"/>
      <c r="D58" s="9" t="s">
        <v>49</v>
      </c>
      <c r="E58" s="9" t="s">
        <v>160</v>
      </c>
      <c r="F58" s="10"/>
      <c r="G58" s="8">
        <v>5</v>
      </c>
      <c r="H58" s="8" t="s">
        <v>65</v>
      </c>
      <c r="I58" s="8">
        <v>5</v>
      </c>
      <c r="J58" s="8" t="s">
        <v>65</v>
      </c>
      <c r="K58" s="10" t="s">
        <v>0</v>
      </c>
      <c r="L58" s="10" t="s">
        <v>91</v>
      </c>
      <c r="M58" s="10" t="s">
        <v>65</v>
      </c>
      <c r="N58" s="59">
        <f t="shared" si="0"/>
        <v>4620</v>
      </c>
      <c r="O58" s="20">
        <v>7700</v>
      </c>
      <c r="P58" s="28">
        <f t="shared" si="4"/>
        <v>15400</v>
      </c>
      <c r="Q58" s="23">
        <v>2</v>
      </c>
      <c r="R58" s="50"/>
      <c r="S58" s="48">
        <f t="shared" si="5"/>
        <v>0</v>
      </c>
      <c r="T58" s="28">
        <f t="shared" si="3"/>
        <v>9240</v>
      </c>
    </row>
    <row r="59" spans="1:20" ht="11.25">
      <c r="A59" s="71"/>
      <c r="B59" s="61"/>
      <c r="C59" s="61"/>
      <c r="D59" s="9" t="s">
        <v>172</v>
      </c>
      <c r="E59" s="9" t="s">
        <v>161</v>
      </c>
      <c r="F59" s="10"/>
      <c r="G59" s="8">
        <v>5</v>
      </c>
      <c r="H59" s="8" t="s">
        <v>65</v>
      </c>
      <c r="I59" s="8">
        <v>5</v>
      </c>
      <c r="J59" s="8" t="s">
        <v>65</v>
      </c>
      <c r="K59" s="10" t="s">
        <v>0</v>
      </c>
      <c r="L59" s="10" t="s">
        <v>91</v>
      </c>
      <c r="M59" s="10" t="s">
        <v>65</v>
      </c>
      <c r="N59" s="59">
        <f t="shared" si="0"/>
        <v>4620</v>
      </c>
      <c r="O59" s="20">
        <v>7700</v>
      </c>
      <c r="P59" s="28">
        <f t="shared" si="4"/>
        <v>15400</v>
      </c>
      <c r="Q59" s="23">
        <v>2</v>
      </c>
      <c r="R59" s="50"/>
      <c r="S59" s="48">
        <f t="shared" si="5"/>
        <v>0</v>
      </c>
      <c r="T59" s="28">
        <f t="shared" si="3"/>
        <v>9240</v>
      </c>
    </row>
    <row r="60" spans="1:20" ht="11.25">
      <c r="A60" s="71"/>
      <c r="B60" s="61"/>
      <c r="C60" s="61"/>
      <c r="D60" s="9" t="s">
        <v>173</v>
      </c>
      <c r="E60" s="9" t="s">
        <v>162</v>
      </c>
      <c r="F60" s="10"/>
      <c r="G60" s="8">
        <v>5</v>
      </c>
      <c r="H60" s="8" t="s">
        <v>65</v>
      </c>
      <c r="I60" s="8">
        <v>5</v>
      </c>
      <c r="J60" s="8" t="s">
        <v>65</v>
      </c>
      <c r="K60" s="10" t="s">
        <v>0</v>
      </c>
      <c r="L60" s="10" t="s">
        <v>91</v>
      </c>
      <c r="M60" s="10" t="s">
        <v>65</v>
      </c>
      <c r="N60" s="59">
        <f t="shared" si="0"/>
        <v>4620</v>
      </c>
      <c r="O60" s="20">
        <v>7700</v>
      </c>
      <c r="P60" s="28">
        <f t="shared" si="4"/>
        <v>13860</v>
      </c>
      <c r="Q60" s="23">
        <v>1.8</v>
      </c>
      <c r="R60" s="50"/>
      <c r="S60" s="48">
        <f t="shared" si="5"/>
        <v>0</v>
      </c>
      <c r="T60" s="28">
        <f t="shared" si="3"/>
        <v>8316</v>
      </c>
    </row>
    <row r="61" spans="1:20" ht="11.25">
      <c r="A61" s="71"/>
      <c r="B61" s="61"/>
      <c r="C61" s="61"/>
      <c r="D61" s="9" t="s">
        <v>174</v>
      </c>
      <c r="E61" s="9" t="s">
        <v>163</v>
      </c>
      <c r="F61" s="10"/>
      <c r="G61" s="8">
        <v>5</v>
      </c>
      <c r="H61" s="8" t="s">
        <v>65</v>
      </c>
      <c r="I61" s="8">
        <v>5</v>
      </c>
      <c r="J61" s="8" t="s">
        <v>65</v>
      </c>
      <c r="K61" s="10" t="s">
        <v>0</v>
      </c>
      <c r="L61" s="10" t="s">
        <v>91</v>
      </c>
      <c r="M61" s="10" t="s">
        <v>65</v>
      </c>
      <c r="N61" s="59">
        <f t="shared" si="0"/>
        <v>4620</v>
      </c>
      <c r="O61" s="20">
        <v>7700</v>
      </c>
      <c r="P61" s="28">
        <f t="shared" si="4"/>
        <v>12320</v>
      </c>
      <c r="Q61" s="23">
        <v>1.6</v>
      </c>
      <c r="R61" s="50"/>
      <c r="S61" s="48">
        <f t="shared" si="5"/>
        <v>0</v>
      </c>
      <c r="T61" s="28">
        <f t="shared" si="3"/>
        <v>7392</v>
      </c>
    </row>
    <row r="62" spans="1:20" ht="11.25">
      <c r="A62" s="71"/>
      <c r="B62" s="61" t="s">
        <v>79</v>
      </c>
      <c r="C62" s="61" t="s">
        <v>100</v>
      </c>
      <c r="D62" s="9" t="s">
        <v>50</v>
      </c>
      <c r="E62" s="9" t="s">
        <v>164</v>
      </c>
      <c r="F62" s="10"/>
      <c r="G62" s="8">
        <v>5</v>
      </c>
      <c r="H62" s="8" t="s">
        <v>65</v>
      </c>
      <c r="I62" s="8">
        <v>5</v>
      </c>
      <c r="J62" s="8" t="s">
        <v>65</v>
      </c>
      <c r="K62" s="10" t="s">
        <v>0</v>
      </c>
      <c r="L62" s="10" t="s">
        <v>91</v>
      </c>
      <c r="M62" s="10" t="s">
        <v>65</v>
      </c>
      <c r="N62" s="59">
        <f t="shared" si="0"/>
        <v>60000</v>
      </c>
      <c r="O62" s="20">
        <v>100000</v>
      </c>
      <c r="P62" s="28">
        <f t="shared" si="4"/>
        <v>100000</v>
      </c>
      <c r="Q62" s="23">
        <v>1</v>
      </c>
      <c r="R62" s="50"/>
      <c r="S62" s="48">
        <f t="shared" si="5"/>
        <v>0</v>
      </c>
      <c r="T62" s="28">
        <f t="shared" si="3"/>
        <v>60000</v>
      </c>
    </row>
    <row r="63" spans="1:20" ht="11.25">
      <c r="A63" s="71"/>
      <c r="B63" s="61"/>
      <c r="C63" s="61"/>
      <c r="D63" s="9" t="s">
        <v>51</v>
      </c>
      <c r="E63" s="9" t="s">
        <v>165</v>
      </c>
      <c r="F63" s="10"/>
      <c r="G63" s="8">
        <v>5</v>
      </c>
      <c r="H63" s="8" t="s">
        <v>65</v>
      </c>
      <c r="I63" s="8">
        <v>5</v>
      </c>
      <c r="J63" s="8" t="s">
        <v>65</v>
      </c>
      <c r="K63" s="10" t="s">
        <v>0</v>
      </c>
      <c r="L63" s="10" t="s">
        <v>91</v>
      </c>
      <c r="M63" s="10" t="s">
        <v>65</v>
      </c>
      <c r="N63" s="59">
        <f t="shared" si="0"/>
        <v>1500</v>
      </c>
      <c r="O63" s="20">
        <v>2500</v>
      </c>
      <c r="P63" s="28">
        <f t="shared" si="4"/>
        <v>3000</v>
      </c>
      <c r="Q63" s="23">
        <v>1.2</v>
      </c>
      <c r="R63" s="50"/>
      <c r="S63" s="48">
        <f t="shared" si="5"/>
        <v>0</v>
      </c>
      <c r="T63" s="28">
        <f t="shared" si="3"/>
        <v>1800</v>
      </c>
    </row>
    <row r="64" spans="1:20" ht="11.25">
      <c r="A64" s="71"/>
      <c r="B64" s="61" t="s">
        <v>80</v>
      </c>
      <c r="C64" s="61" t="s">
        <v>101</v>
      </c>
      <c r="D64" s="9" t="s">
        <v>52</v>
      </c>
      <c r="E64" s="9" t="s">
        <v>166</v>
      </c>
      <c r="F64" s="10"/>
      <c r="G64" s="8">
        <v>5</v>
      </c>
      <c r="H64" s="8" t="s">
        <v>65</v>
      </c>
      <c r="I64" s="8">
        <v>5</v>
      </c>
      <c r="J64" s="8" t="s">
        <v>65</v>
      </c>
      <c r="K64" s="10" t="s">
        <v>0</v>
      </c>
      <c r="L64" s="10" t="s">
        <v>91</v>
      </c>
      <c r="M64" s="10" t="s">
        <v>65</v>
      </c>
      <c r="N64" s="59">
        <f t="shared" si="0"/>
        <v>1500</v>
      </c>
      <c r="O64" s="20">
        <v>2500</v>
      </c>
      <c r="P64" s="28">
        <f t="shared" si="4"/>
        <v>3750</v>
      </c>
      <c r="Q64" s="23">
        <v>1.5</v>
      </c>
      <c r="R64" s="50"/>
      <c r="S64" s="48">
        <f t="shared" si="5"/>
        <v>0</v>
      </c>
      <c r="T64" s="28">
        <f t="shared" si="3"/>
        <v>2250</v>
      </c>
    </row>
    <row r="65" spans="1:20" ht="11.25">
      <c r="A65" s="71"/>
      <c r="B65" s="61"/>
      <c r="C65" s="61"/>
      <c r="D65" s="9" t="s">
        <v>175</v>
      </c>
      <c r="E65" s="9" t="s">
        <v>167</v>
      </c>
      <c r="F65" s="10"/>
      <c r="G65" s="8">
        <v>5</v>
      </c>
      <c r="H65" s="8" t="s">
        <v>65</v>
      </c>
      <c r="I65" s="8">
        <v>5</v>
      </c>
      <c r="J65" s="8" t="s">
        <v>65</v>
      </c>
      <c r="K65" s="10" t="s">
        <v>0</v>
      </c>
      <c r="L65" s="10" t="s">
        <v>91</v>
      </c>
      <c r="M65" s="10" t="s">
        <v>65</v>
      </c>
      <c r="N65" s="59">
        <f t="shared" si="0"/>
        <v>1500</v>
      </c>
      <c r="O65" s="20">
        <v>2500</v>
      </c>
      <c r="P65" s="28">
        <f t="shared" si="4"/>
        <v>3250</v>
      </c>
      <c r="Q65" s="23">
        <v>1.3</v>
      </c>
      <c r="R65" s="50"/>
      <c r="S65" s="48">
        <f t="shared" si="5"/>
        <v>0</v>
      </c>
      <c r="T65" s="28">
        <f t="shared" si="3"/>
        <v>1950</v>
      </c>
    </row>
    <row r="66" spans="1:20" ht="11.25">
      <c r="A66" s="71"/>
      <c r="B66" s="61"/>
      <c r="C66" s="61"/>
      <c r="D66" s="9" t="s">
        <v>176</v>
      </c>
      <c r="E66" s="9" t="s">
        <v>168</v>
      </c>
      <c r="F66" s="10"/>
      <c r="G66" s="8">
        <v>5</v>
      </c>
      <c r="H66" s="8" t="s">
        <v>65</v>
      </c>
      <c r="I66" s="8">
        <v>5</v>
      </c>
      <c r="J66" s="8" t="s">
        <v>65</v>
      </c>
      <c r="K66" s="10" t="s">
        <v>0</v>
      </c>
      <c r="L66" s="10" t="s">
        <v>91</v>
      </c>
      <c r="M66" s="10" t="s">
        <v>65</v>
      </c>
      <c r="N66" s="59">
        <f t="shared" si="0"/>
        <v>1500</v>
      </c>
      <c r="O66" s="20">
        <v>2500</v>
      </c>
      <c r="P66" s="28">
        <f t="shared" si="4"/>
        <v>3000</v>
      </c>
      <c r="Q66" s="23">
        <v>1.2</v>
      </c>
      <c r="R66" s="50"/>
      <c r="S66" s="48">
        <f t="shared" si="5"/>
        <v>0</v>
      </c>
      <c r="T66" s="28">
        <f t="shared" si="3"/>
        <v>1800</v>
      </c>
    </row>
    <row r="67" spans="1:20" ht="11.25">
      <c r="A67" s="71"/>
      <c r="B67" s="61" t="s">
        <v>81</v>
      </c>
      <c r="C67" s="61" t="s">
        <v>85</v>
      </c>
      <c r="D67" s="9" t="s">
        <v>53</v>
      </c>
      <c r="E67" s="9" t="s">
        <v>169</v>
      </c>
      <c r="F67" s="10"/>
      <c r="G67" s="8">
        <v>5</v>
      </c>
      <c r="H67" s="8" t="s">
        <v>65</v>
      </c>
      <c r="I67" s="8">
        <v>5</v>
      </c>
      <c r="J67" s="8" t="s">
        <v>65</v>
      </c>
      <c r="K67" s="10" t="s">
        <v>0</v>
      </c>
      <c r="L67" s="10" t="s">
        <v>91</v>
      </c>
      <c r="M67" s="10" t="s">
        <v>65</v>
      </c>
      <c r="N67" s="59">
        <f t="shared" si="0"/>
        <v>37800</v>
      </c>
      <c r="O67" s="20">
        <v>63000</v>
      </c>
      <c r="P67" s="28">
        <f t="shared" si="4"/>
        <v>94500</v>
      </c>
      <c r="Q67" s="23">
        <v>1.5</v>
      </c>
      <c r="R67" s="50"/>
      <c r="S67" s="48">
        <f t="shared" si="5"/>
        <v>0</v>
      </c>
      <c r="T67" s="28">
        <f t="shared" si="3"/>
        <v>56700</v>
      </c>
    </row>
    <row r="68" spans="1:20" ht="11.25">
      <c r="A68" s="71"/>
      <c r="B68" s="61"/>
      <c r="C68" s="61"/>
      <c r="D68" s="9" t="s">
        <v>54</v>
      </c>
      <c r="E68" s="9" t="s">
        <v>170</v>
      </c>
      <c r="F68" s="10"/>
      <c r="G68" s="8">
        <v>5</v>
      </c>
      <c r="H68" s="8" t="s">
        <v>65</v>
      </c>
      <c r="I68" s="8">
        <v>5</v>
      </c>
      <c r="J68" s="8" t="s">
        <v>65</v>
      </c>
      <c r="K68" s="10" t="s">
        <v>0</v>
      </c>
      <c r="L68" s="10" t="s">
        <v>91</v>
      </c>
      <c r="M68" s="10" t="s">
        <v>65</v>
      </c>
      <c r="N68" s="59">
        <f t="shared" si="0"/>
        <v>37800</v>
      </c>
      <c r="O68" s="20">
        <v>63000</v>
      </c>
      <c r="P68" s="28">
        <f t="shared" si="4"/>
        <v>63000</v>
      </c>
      <c r="Q68" s="23">
        <v>1</v>
      </c>
      <c r="R68" s="50"/>
      <c r="S68" s="48">
        <f t="shared" si="5"/>
        <v>0</v>
      </c>
      <c r="T68" s="28">
        <f t="shared" si="3"/>
        <v>37800</v>
      </c>
    </row>
    <row r="69" spans="1:20" ht="11.25">
      <c r="A69" s="71"/>
      <c r="B69" s="61"/>
      <c r="C69" s="61"/>
      <c r="D69" s="9" t="s">
        <v>55</v>
      </c>
      <c r="E69" s="9" t="s">
        <v>171</v>
      </c>
      <c r="F69" s="10"/>
      <c r="G69" s="8">
        <v>5</v>
      </c>
      <c r="H69" s="8" t="s">
        <v>65</v>
      </c>
      <c r="I69" s="8">
        <v>5</v>
      </c>
      <c r="J69" s="8" t="s">
        <v>65</v>
      </c>
      <c r="K69" s="10" t="s">
        <v>0</v>
      </c>
      <c r="L69" s="10" t="s">
        <v>91</v>
      </c>
      <c r="M69" s="10" t="s">
        <v>65</v>
      </c>
      <c r="N69" s="59">
        <f t="shared" si="0"/>
        <v>37800</v>
      </c>
      <c r="O69" s="20">
        <v>63000</v>
      </c>
      <c r="P69" s="28">
        <f t="shared" si="4"/>
        <v>63000</v>
      </c>
      <c r="Q69" s="23">
        <v>1</v>
      </c>
      <c r="R69" s="50"/>
      <c r="S69" s="48">
        <f t="shared" si="5"/>
        <v>0</v>
      </c>
      <c r="T69" s="28">
        <f t="shared" si="3"/>
        <v>37800</v>
      </c>
    </row>
    <row r="70" spans="1:20" ht="12.75" customHeight="1">
      <c r="A70" s="71"/>
      <c r="B70" s="61" t="s">
        <v>82</v>
      </c>
      <c r="C70" s="61" t="s">
        <v>102</v>
      </c>
      <c r="D70" s="9" t="s">
        <v>56</v>
      </c>
      <c r="E70" s="9" t="s">
        <v>87</v>
      </c>
      <c r="F70" s="10"/>
      <c r="G70" s="8">
        <v>2</v>
      </c>
      <c r="H70" s="8" t="s">
        <v>65</v>
      </c>
      <c r="I70" s="8">
        <v>2</v>
      </c>
      <c r="J70" s="8" t="s">
        <v>65</v>
      </c>
      <c r="K70" s="10" t="s">
        <v>0</v>
      </c>
      <c r="L70" s="10" t="s">
        <v>91</v>
      </c>
      <c r="M70" s="10" t="s">
        <v>65</v>
      </c>
      <c r="N70" s="59">
        <f>O70/5*3</f>
        <v>6000</v>
      </c>
      <c r="O70" s="20">
        <v>10000</v>
      </c>
      <c r="P70" s="28">
        <f t="shared" si="4"/>
        <v>30000</v>
      </c>
      <c r="Q70" s="23">
        <v>3</v>
      </c>
      <c r="R70" s="50"/>
      <c r="S70" s="48">
        <f t="shared" si="5"/>
        <v>0</v>
      </c>
      <c r="T70" s="28">
        <f>Q70*N70</f>
        <v>18000</v>
      </c>
    </row>
    <row r="71" spans="1:20" ht="11.25">
      <c r="A71" s="71"/>
      <c r="B71" s="61"/>
      <c r="C71" s="61"/>
      <c r="D71" s="9" t="s">
        <v>57</v>
      </c>
      <c r="E71" s="9" t="s">
        <v>88</v>
      </c>
      <c r="F71" s="10"/>
      <c r="G71" s="8">
        <v>2</v>
      </c>
      <c r="H71" s="8" t="s">
        <v>65</v>
      </c>
      <c r="I71" s="8">
        <v>2</v>
      </c>
      <c r="J71" s="8" t="s">
        <v>65</v>
      </c>
      <c r="K71" s="10" t="s">
        <v>0</v>
      </c>
      <c r="L71" s="10" t="s">
        <v>91</v>
      </c>
      <c r="M71" s="10" t="s">
        <v>65</v>
      </c>
      <c r="N71" s="59">
        <f>O71/5*3</f>
        <v>6000</v>
      </c>
      <c r="O71" s="20">
        <v>10000</v>
      </c>
      <c r="P71" s="28">
        <f t="shared" si="4"/>
        <v>30000</v>
      </c>
      <c r="Q71" s="23">
        <v>3</v>
      </c>
      <c r="R71" s="50"/>
      <c r="S71" s="48">
        <f t="shared" si="5"/>
        <v>0</v>
      </c>
      <c r="T71" s="28">
        <f>Q71*N71</f>
        <v>18000</v>
      </c>
    </row>
    <row r="72" spans="1:20" ht="11.25">
      <c r="A72" s="71"/>
      <c r="B72" s="61"/>
      <c r="C72" s="61"/>
      <c r="D72" s="9" t="s">
        <v>58</v>
      </c>
      <c r="E72" s="9" t="s">
        <v>89</v>
      </c>
      <c r="F72" s="10"/>
      <c r="G72" s="8">
        <v>2</v>
      </c>
      <c r="H72" s="8" t="s">
        <v>65</v>
      </c>
      <c r="I72" s="8">
        <v>2</v>
      </c>
      <c r="J72" s="8" t="s">
        <v>65</v>
      </c>
      <c r="K72" s="10" t="s">
        <v>0</v>
      </c>
      <c r="L72" s="10" t="s">
        <v>91</v>
      </c>
      <c r="M72" s="10" t="s">
        <v>65</v>
      </c>
      <c r="N72" s="59">
        <f>O72/5*3</f>
        <v>6000</v>
      </c>
      <c r="O72" s="20">
        <v>10000</v>
      </c>
      <c r="P72" s="28">
        <f t="shared" si="4"/>
        <v>30000</v>
      </c>
      <c r="Q72" s="23">
        <v>3</v>
      </c>
      <c r="R72" s="50"/>
      <c r="S72" s="48">
        <f t="shared" si="5"/>
        <v>0</v>
      </c>
      <c r="T72" s="28">
        <f>Q72*N72</f>
        <v>18000</v>
      </c>
    </row>
    <row r="73" spans="1:20" ht="11.25">
      <c r="A73" s="71"/>
      <c r="B73" s="61"/>
      <c r="C73" s="61"/>
      <c r="D73" s="9" t="s">
        <v>59</v>
      </c>
      <c r="E73" s="9" t="s">
        <v>90</v>
      </c>
      <c r="F73" s="10"/>
      <c r="G73" s="8">
        <v>2</v>
      </c>
      <c r="H73" s="8" t="s">
        <v>65</v>
      </c>
      <c r="I73" s="8">
        <v>2</v>
      </c>
      <c r="J73" s="8" t="s">
        <v>65</v>
      </c>
      <c r="K73" s="10" t="s">
        <v>0</v>
      </c>
      <c r="L73" s="10" t="s">
        <v>91</v>
      </c>
      <c r="M73" s="10" t="s">
        <v>65</v>
      </c>
      <c r="N73" s="59">
        <f>O73/5*3</f>
        <v>6000</v>
      </c>
      <c r="O73" s="20">
        <v>10000</v>
      </c>
      <c r="P73" s="28">
        <f t="shared" si="4"/>
        <v>30000</v>
      </c>
      <c r="Q73" s="23">
        <v>3</v>
      </c>
      <c r="R73" s="50"/>
      <c r="S73" s="48">
        <f t="shared" si="5"/>
        <v>0</v>
      </c>
      <c r="T73" s="28">
        <f>Q73*N73</f>
        <v>18000</v>
      </c>
    </row>
    <row r="74" spans="1:20" ht="12.75" customHeight="1">
      <c r="A74" s="71"/>
      <c r="B74" s="61"/>
      <c r="C74" s="61"/>
      <c r="D74" s="9" t="s">
        <v>60</v>
      </c>
      <c r="E74" s="9" t="s">
        <v>86</v>
      </c>
      <c r="F74" s="10"/>
      <c r="G74" s="8">
        <v>2</v>
      </c>
      <c r="H74" s="8" t="s">
        <v>65</v>
      </c>
      <c r="I74" s="8">
        <v>2</v>
      </c>
      <c r="J74" s="8" t="s">
        <v>65</v>
      </c>
      <c r="K74" s="10" t="s">
        <v>0</v>
      </c>
      <c r="L74" s="10" t="s">
        <v>91</v>
      </c>
      <c r="M74" s="10" t="s">
        <v>65</v>
      </c>
      <c r="N74" s="59">
        <f>O74/5*3</f>
        <v>6000</v>
      </c>
      <c r="O74" s="20">
        <v>10000</v>
      </c>
      <c r="P74" s="28">
        <f t="shared" si="4"/>
        <v>30000</v>
      </c>
      <c r="Q74" s="23">
        <v>3</v>
      </c>
      <c r="R74" s="50"/>
      <c r="S74" s="48">
        <f t="shared" si="5"/>
        <v>0</v>
      </c>
      <c r="T74" s="28">
        <f>Q74*N74</f>
        <v>18000</v>
      </c>
    </row>
    <row r="75" ht="15.75" thickBot="1">
      <c r="A75" s="21"/>
    </row>
    <row r="76" spans="10:22" ht="45" customHeight="1">
      <c r="J76" s="51"/>
      <c r="K76" s="86" t="s">
        <v>189</v>
      </c>
      <c r="L76" s="87"/>
      <c r="M76" s="87"/>
      <c r="N76" s="87"/>
      <c r="O76" s="87"/>
      <c r="P76" s="87"/>
      <c r="Q76" s="87"/>
      <c r="R76" s="52" t="s">
        <v>190</v>
      </c>
      <c r="S76" s="57">
        <f>SUM(S5:S74)</f>
        <v>0</v>
      </c>
      <c r="T76" s="58">
        <f>SUM(T5:T75)</f>
        <v>998286</v>
      </c>
      <c r="U76" s="40"/>
      <c r="V76" s="39"/>
    </row>
    <row r="77" spans="10:22" ht="45" customHeight="1" thickBot="1">
      <c r="J77" s="56"/>
      <c r="K77" s="88"/>
      <c r="L77" s="89"/>
      <c r="M77" s="89"/>
      <c r="N77" s="89"/>
      <c r="O77" s="89"/>
      <c r="P77" s="89"/>
      <c r="Q77" s="89"/>
      <c r="R77" s="54" t="s">
        <v>191</v>
      </c>
      <c r="S77" s="55"/>
      <c r="U77" s="40"/>
      <c r="V77" s="39"/>
    </row>
    <row r="78" spans="2:22" ht="17.25" customHeight="1" thickBot="1">
      <c r="B78" s="34" t="s">
        <v>181</v>
      </c>
      <c r="C78" s="35"/>
      <c r="D78" s="36"/>
      <c r="P78" s="37"/>
      <c r="T78" s="39"/>
      <c r="U78" s="40"/>
      <c r="V78" s="39"/>
    </row>
    <row r="79" spans="2:22" ht="45" customHeight="1">
      <c r="B79" s="41" t="s">
        <v>182</v>
      </c>
      <c r="C79" s="90" t="s">
        <v>183</v>
      </c>
      <c r="D79" s="83"/>
      <c r="J79" s="51"/>
      <c r="K79" s="86" t="s">
        <v>192</v>
      </c>
      <c r="L79" s="87"/>
      <c r="M79" s="87"/>
      <c r="N79" s="87"/>
      <c r="O79" s="87"/>
      <c r="P79" s="87"/>
      <c r="Q79" s="87"/>
      <c r="R79" s="52" t="s">
        <v>190</v>
      </c>
      <c r="S79" s="53"/>
      <c r="U79" s="40"/>
      <c r="V79" s="39"/>
    </row>
    <row r="80" spans="2:22" ht="45" customHeight="1" thickBot="1">
      <c r="B80" s="41" t="s">
        <v>179</v>
      </c>
      <c r="C80" s="91" t="s">
        <v>184</v>
      </c>
      <c r="D80" s="92"/>
      <c r="J80" s="56"/>
      <c r="K80" s="88"/>
      <c r="L80" s="89"/>
      <c r="M80" s="89"/>
      <c r="N80" s="89"/>
      <c r="O80" s="89"/>
      <c r="P80" s="89"/>
      <c r="Q80" s="89"/>
      <c r="R80" s="54" t="s">
        <v>191</v>
      </c>
      <c r="S80" s="55"/>
      <c r="U80" s="40"/>
      <c r="V80" s="39"/>
    </row>
    <row r="81" spans="2:24" ht="42" customHeight="1">
      <c r="B81" s="41" t="s">
        <v>180</v>
      </c>
      <c r="C81" s="82" t="s">
        <v>185</v>
      </c>
      <c r="D81" s="83"/>
      <c r="P81" s="37"/>
      <c r="T81" s="5"/>
      <c r="U81" s="38"/>
      <c r="V81" s="39"/>
      <c r="W81" s="40"/>
      <c r="X81" s="39"/>
    </row>
    <row r="82" spans="14:16" ht="11.25">
      <c r="N82" s="24"/>
      <c r="O82" s="24"/>
      <c r="P82" s="44"/>
    </row>
    <row r="83" ht="11.25">
      <c r="P83" s="30"/>
    </row>
    <row r="84" spans="14:16" ht="11.25">
      <c r="N84" s="24"/>
      <c r="O84" s="24"/>
      <c r="P84" s="31">
        <f>SUM(P78:P82)</f>
        <v>0</v>
      </c>
    </row>
  </sheetData>
  <sheetProtection password="CC06" sheet="1"/>
  <mergeCells count="36">
    <mergeCell ref="A1:S1"/>
    <mergeCell ref="K76:Q77"/>
    <mergeCell ref="C79:D79"/>
    <mergeCell ref="C80:D80"/>
    <mergeCell ref="K79:Q80"/>
    <mergeCell ref="C64:C66"/>
    <mergeCell ref="C67:C69"/>
    <mergeCell ref="C70:C74"/>
    <mergeCell ref="C43:C50"/>
    <mergeCell ref="C51:C61"/>
    <mergeCell ref="C81:D81"/>
    <mergeCell ref="B62:B63"/>
    <mergeCell ref="B64:B66"/>
    <mergeCell ref="B67:B69"/>
    <mergeCell ref="B70:B74"/>
    <mergeCell ref="A5:A30"/>
    <mergeCell ref="B26:B30"/>
    <mergeCell ref="C5:C11"/>
    <mergeCell ref="C13:C19"/>
    <mergeCell ref="B5:B11"/>
    <mergeCell ref="B13:B19"/>
    <mergeCell ref="B20:B25"/>
    <mergeCell ref="C32:C36"/>
    <mergeCell ref="C38:C42"/>
    <mergeCell ref="A31:L31"/>
    <mergeCell ref="B43:B50"/>
    <mergeCell ref="B51:B61"/>
    <mergeCell ref="A4:Q4"/>
    <mergeCell ref="A3:Q3"/>
    <mergeCell ref="A2:C2"/>
    <mergeCell ref="A32:A74"/>
    <mergeCell ref="C62:C63"/>
    <mergeCell ref="C20:C25"/>
    <mergeCell ref="C26:C30"/>
    <mergeCell ref="B32:B36"/>
    <mergeCell ref="B38:B42"/>
  </mergeCells>
  <conditionalFormatting sqref="R5:R30 R32:R74">
    <cfRule type="cellIs" priority="1" dxfId="0" operator="greaterThanOrEqual" stopIfTrue="1">
      <formula>Q5</formula>
    </cfRule>
  </conditionalFormatting>
  <printOptions horizontalCentered="1"/>
  <pageMargins left="0.1968503937007874" right="0.1968503937007874" top="0.7874015748031497" bottom="0.7874015748031497" header="0.31496062992125984" footer="0.31496062992125984"/>
  <pageSetup fitToHeight="0" fitToWidth="1" horizontalDpi="600" verticalDpi="600" orientation="landscape" paperSize="8" scale="71" r:id="rId2"/>
  <ignoredErrors>
    <ignoredError sqref="S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2013-11-27T11:09:18Z</cp:lastPrinted>
  <dcterms:created xsi:type="dcterms:W3CDTF">2013-05-07T14:09:25Z</dcterms:created>
  <dcterms:modified xsi:type="dcterms:W3CDTF">2013-11-28T10:38:07Z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