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4045" windowHeight="9585" activeTab="0"/>
  </bookViews>
  <sheets>
    <sheet name="ANGEBOT" sheetId="1" r:id="rId1"/>
    <sheet name="Aufmaß" sheetId="2" r:id="rId2"/>
    <sheet name="Pauschal" sheetId="3" r:id="rId3"/>
    <sheet name="Sicherheitsmaßnahmen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  <definedName name="Verlegung">'Comuni'!$G$4:$G$9</definedName>
  </definedNames>
  <calcPr fullCalcOnLoad="1"/>
</workbook>
</file>

<file path=xl/sharedStrings.xml><?xml version="1.0" encoding="utf-8"?>
<sst xmlns="http://schemas.openxmlformats.org/spreadsheetml/2006/main" count="621" uniqueCount="456">
  <si>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</si>
  <si>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</si>
  <si>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</si>
  <si>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</si>
  <si>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</si>
  <si>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</si>
  <si>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</si>
  <si>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</si>
  <si>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</si>
  <si>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</si>
  <si>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</si>
  <si>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</si>
  <si>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</si>
  <si>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</si>
  <si>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</si>
  <si>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</si>
  <si>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</si>
  <si>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</si>
  <si>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</si>
  <si>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</si>
  <si>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</si>
  <si>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</si>
  <si>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</si>
  <si>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</si>
  <si>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</si>
  <si>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</si>
  <si>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</si>
  <si>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</si>
  <si>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</si>
  <si>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</si>
  <si>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</si>
  <si>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</si>
  <si>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</si>
  <si>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</si>
  <si>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</si>
  <si>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</si>
  <si>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</si>
  <si>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</si>
  <si>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</si>
  <si>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</si>
  <si>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</si>
  <si>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</si>
  <si>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</si>
  <si>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</si>
  <si>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</si>
  <si>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</si>
  <si>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</si>
  <si>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</si>
  <si>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</si>
  <si>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</si>
  <si>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</si>
  <si>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</si>
  <si>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</si>
  <si>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</si>
  <si>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</si>
  <si>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</si>
  <si>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</si>
  <si>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</si>
  <si>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</si>
  <si>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</si>
  <si>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</si>
  <si>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</si>
  <si>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</si>
  <si>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</si>
  <si>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</si>
  <si>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</si>
  <si>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</si>
  <si>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</si>
  <si>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</si>
  <si>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</si>
  <si>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</si>
  <si>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</si>
  <si>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</si>
  <si>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</si>
  <si>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</si>
  <si>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</si>
  <si>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</si>
  <si>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</si>
  <si>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</si>
  <si>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</si>
  <si>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</si>
  <si>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</si>
  <si>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</si>
  <si>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</si>
  <si>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</si>
  <si>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</si>
  <si>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</si>
  <si>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</si>
  <si>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</si>
  <si>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</si>
  <si>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</si>
  <si>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</si>
  <si>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</si>
  <si>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</si>
  <si>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</si>
  <si>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</si>
  <si>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</si>
  <si>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</si>
  <si>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</si>
  <si>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</si>
  <si>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</si>
  <si>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</si>
  <si>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</si>
  <si>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</si>
  <si>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</si>
  <si>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</si>
  <si>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</si>
  <si>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</si>
  <si>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</si>
  <si>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</si>
  <si>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</si>
  <si>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</si>
  <si>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</si>
  <si>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</si>
  <si>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</si>
  <si>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</si>
  <si>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</si>
  <si>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</si>
  <si>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</si>
  <si>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</si>
  <si>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</si>
  <si>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</si>
  <si>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</si>
  <si>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</si>
  <si>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</si>
  <si>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</si>
  <si>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</si>
  <si>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</si>
  <si>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</si>
  <si>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</si>
  <si>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</si>
  <si>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</si>
  <si>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</si>
  <si>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</si>
  <si>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</si>
  <si>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</si>
  <si>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</si>
  <si>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</si>
  <si>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</si>
  <si>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</si>
  <si>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</si>
  <si>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</si>
  <si>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</si>
  <si>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</si>
  <si>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</si>
  <si>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</si>
  <si>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</si>
  <si>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</si>
  <si>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</si>
  <si>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</si>
  <si>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</si>
  <si>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</si>
  <si>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</si>
  <si>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</si>
  <si>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</si>
  <si>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</si>
  <si>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</si>
  <si>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</si>
  <si>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</si>
  <si>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</si>
  <si>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</si>
  <si>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</si>
  <si>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</si>
  <si>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</si>
  <si>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</si>
  <si>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</si>
  <si>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</si>
  <si>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</si>
  <si>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</si>
  <si>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</si>
  <si>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</si>
  <si>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</si>
  <si>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</si>
  <si>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</si>
  <si>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</si>
  <si>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</si>
  <si>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</si>
  <si>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</si>
  <si>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</si>
  <si>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</si>
  <si>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</si>
  <si>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</si>
  <si>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</si>
  <si>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</si>
  <si>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</si>
  <si>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</si>
  <si>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</si>
  <si>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</si>
  <si>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</si>
  <si>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</si>
  <si>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</si>
  <si>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</si>
  <si>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</si>
  <si>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</si>
  <si>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</si>
  <si>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</si>
  <si>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</si>
  <si>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</si>
  <si>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</si>
  <si>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</si>
  <si>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</si>
  <si>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</si>
  <si>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</si>
  <si>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</si>
  <si>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</si>
  <si>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</si>
  <si>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</si>
  <si>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</si>
  <si>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</si>
  <si>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</si>
  <si>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</si>
  <si>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</si>
  <si>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</si>
  <si>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</si>
  <si>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</si>
  <si>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</si>
  <si>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</si>
  <si>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</si>
  <si>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</si>
  <si>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</si>
  <si>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</si>
  <si>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</si>
  <si>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</si>
  <si>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</si>
  <si>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</si>
  <si>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</si>
  <si>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</si>
  <si>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</si>
  <si>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</si>
  <si>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</si>
  <si>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</si>
  <si>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</si>
  <si>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</si>
  <si>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</si>
  <si>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</si>
  <si>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</si>
  <si>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</si>
  <si>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</si>
  <si>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</si>
  <si>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</si>
  <si>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</si>
  <si>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Bezeichnung</t>
  </si>
  <si>
    <t>*</t>
  </si>
  <si>
    <t xml:space="preserve"> *</t>
  </si>
  <si>
    <t>Bezeichnung:</t>
  </si>
  <si>
    <t>Ausschreibungsdaten:</t>
  </si>
  <si>
    <t>Gemeinde:</t>
  </si>
  <si>
    <t>Verlegung:</t>
  </si>
  <si>
    <t>Vorherrschender Kodex CPV</t>
  </si>
  <si>
    <t>Daten des Unternehmens:</t>
  </si>
  <si>
    <t>Firmen- oder Unternehmensbezeichung:</t>
  </si>
  <si>
    <t>Steuernr. (Unternehmen):</t>
  </si>
  <si>
    <t>Sitz des Unternehmens:</t>
  </si>
  <si>
    <t>Nr.</t>
  </si>
  <si>
    <t>LV-Pos.Nr.</t>
  </si>
  <si>
    <t>Maßeinheit</t>
  </si>
  <si>
    <t>Menge</t>
  </si>
  <si>
    <t>Einheitspreis</t>
  </si>
  <si>
    <t>Gesamtpreis (Menge mal Einheitspreis)</t>
  </si>
  <si>
    <t>Aufmass</t>
  </si>
  <si>
    <t>SOA Kategorie</t>
  </si>
  <si>
    <t>Arbeiten nach Aufmaß</t>
  </si>
  <si>
    <t>Zusammenfassung</t>
  </si>
  <si>
    <t xml:space="preserve"> Arbeiten Pauschal</t>
  </si>
  <si>
    <t xml:space="preserve">
Gesamtpreis (Menge mal Einheitspreis)</t>
  </si>
  <si>
    <t>Pauschal</t>
  </si>
  <si>
    <t xml:space="preserve"> Zusammenfassung</t>
  </si>
  <si>
    <t>Gesamtbetrag der Arbeiten nach Pauschal:</t>
  </si>
  <si>
    <t>Gesamtbetrag des Angebotes für die Arbeiten Pauschal OHNE Kosten für Sicherheitsmaßnahmen:</t>
  </si>
  <si>
    <t>ZUSAMMENFASSUNG</t>
  </si>
  <si>
    <t>Betrag der Arbeiten NACH AUFMASS</t>
  </si>
  <si>
    <t>Betrag der Arbeiten PAUSCHAL</t>
  </si>
  <si>
    <t>Ausschreibungssumme ohne Kosten für Sicherheitsmaßnahmen</t>
  </si>
  <si>
    <t>Kosten für Sicherheitsmaßnahmen</t>
  </si>
  <si>
    <t>Frist für die Einreichung der Angebote:</t>
  </si>
  <si>
    <t>Bezugsjahr des Richtpreisverzeichnisses:</t>
  </si>
  <si>
    <t>ANLAGE C1 - Pauschal -
VERZEICHNIS DER ARBEITEN UND LIEFERUNGEN
ANGEBOT MIT EINHEITSPREISEN</t>
  </si>
  <si>
    <t>ANLAGE C1 - Aufmaß -
VERZEICHNIS DER ARBEITEN UND LIEFERUNGEN
ANGEBOT MIT EINHEITSPREISEN</t>
  </si>
  <si>
    <t>Ausschreibungssumme ohne Kosten für Sicherheitsmaßnahmen:</t>
  </si>
  <si>
    <t>Gesamtbetrag des Angebotes für die Arbeiten Aufmaß OHNE Kosten für Sicherheitsmaßnahmen:</t>
  </si>
  <si>
    <t>CIG Kodex</t>
  </si>
  <si>
    <t>Abschlag in Buchstaben</t>
  </si>
  <si>
    <t>ANLAGE C1 - VERZEICHNIS DER ARBEITEN UND LIEFERUNGEN ANGEBOT MIT EINHEITSPREISEN</t>
  </si>
  <si>
    <t>Gesamtbetrag des Angebotes für Sicherheitsmaßnahmen:</t>
  </si>
  <si>
    <t>ANLAGE C1 - Sicherheitsmaßnahmen - VERZEICHNIS DER ARBEITEN UND LIEFERUNGEN
ANGEBOT MIT EINHEITSPREISEN</t>
  </si>
  <si>
    <t>Gesamtbetrag für Arbeiten nach Auf Maß und/oder Pauschal OHNE der Kosten für Sicherheitsmaßnahmen</t>
  </si>
  <si>
    <t>Gesamtbetrag für Arbeiten nach Auf Maß und/oder Pauschal EINSCHLIEßLICH der Kosten für Sicherheitsmaßnahmen</t>
  </si>
  <si>
    <t>Ausschreibungsbetrag (ohne Sicherheitsmaßnahmen): Aufmaß</t>
  </si>
  <si>
    <t>Ausschreibungsbetrag (ohne Sicherheitsmaßnahmen): Pauschal</t>
  </si>
  <si>
    <t>CUI-Kodex:</t>
  </si>
  <si>
    <t>13*</t>
  </si>
  <si>
    <t>Heizungsanlagen und Kühlanlagen</t>
  </si>
  <si>
    <t>13.01.16*</t>
  </si>
  <si>
    <t>Wärmeübergabestationen</t>
  </si>
  <si>
    <t>13.01.16.00*</t>
  </si>
  <si>
    <t>Lieferung Wärmeübergabestationen</t>
  </si>
  <si>
    <t>13.01.17.00*</t>
  </si>
  <si>
    <t>Montage,Inbetriebnahme Wärmeübergabestation</t>
  </si>
  <si>
    <t>13.01.16.01*</t>
  </si>
  <si>
    <t>Lieferung Wärmeübergabestationen - 15 kW</t>
  </si>
  <si>
    <t>ST</t>
  </si>
  <si>
    <t>13.01.16.02*</t>
  </si>
  <si>
    <t>Lieferung Wärmeübergabestationen - 30 kW</t>
  </si>
  <si>
    <t>13.01.16.03*</t>
  </si>
  <si>
    <t>Lieferung Wärmeübergabestationen - 50 kW</t>
  </si>
  <si>
    <t>13.01.16.04*</t>
  </si>
  <si>
    <t>Lieferung Wärmeübergabestationen - 75 kW</t>
  </si>
  <si>
    <t>13.01.16.05*</t>
  </si>
  <si>
    <t>Lieferung Wärmeübergabestationen - 100 kW</t>
  </si>
  <si>
    <t>13.01.16.06*</t>
  </si>
  <si>
    <t>Lieferung Wärmeübergabestationen - 125 kW</t>
  </si>
  <si>
    <t>13.01.16.07*</t>
  </si>
  <si>
    <t>Lieferung Wärmeübergabestationen - 150 kW</t>
  </si>
  <si>
    <t>13.01.16.08*</t>
  </si>
  <si>
    <t>Lieferung Wärmeübergabestationen - 175 kW</t>
  </si>
  <si>
    <t>13.01.16.09*</t>
  </si>
  <si>
    <t>Lieferung Wärmeübergabestationen - 200 kW</t>
  </si>
  <si>
    <t>13.01.16.10*</t>
  </si>
  <si>
    <t>Lieferung Wärmeübergabestationen - 250 kW</t>
  </si>
  <si>
    <t>13.01.16.11*</t>
  </si>
  <si>
    <t>Lieferung Wärmeübergabestationen - 300 kW</t>
  </si>
  <si>
    <t>13.01.16.12*</t>
  </si>
  <si>
    <t>Lieferung Wärmeübergabestationen - 400 kW</t>
  </si>
  <si>
    <t>13.01.16.13*</t>
  </si>
  <si>
    <t>Lieferung Wärmeübergabestationen - 500 kW</t>
  </si>
  <si>
    <t>13.01.16.14*</t>
  </si>
  <si>
    <t>Lieferung Wärmeübergabestationen - 600 kW</t>
  </si>
  <si>
    <t>13.01.16.15*</t>
  </si>
  <si>
    <t>Lieferung Wärmeübergabestationen - 800 kW</t>
  </si>
  <si>
    <t>13.01.16.16*</t>
  </si>
  <si>
    <t>Lieferung Wärmeübergabestationen - 1000 kW</t>
  </si>
  <si>
    <t>13.01.16.17*</t>
  </si>
  <si>
    <t>Lieferung Wärmeübergabestationen - 1500 kW</t>
  </si>
  <si>
    <t>13.01.17.01*</t>
  </si>
  <si>
    <t>Montage,Inbetriebn. Wärmeübergabestation -15 kW</t>
  </si>
  <si>
    <t>13.01.17.02*</t>
  </si>
  <si>
    <t>Montage,Inbetriebn. Wärmeübergabestation -30 kW</t>
  </si>
  <si>
    <t>13.01.17.03*</t>
  </si>
  <si>
    <t>Montage,Inbetriebn. Wärmeübergabestation -50 kW</t>
  </si>
  <si>
    <t>13.01.17.04*</t>
  </si>
  <si>
    <t>Montage,Inbetriebn. Wärmeübergabestation -75 kW</t>
  </si>
  <si>
    <t>13.01.17.05*</t>
  </si>
  <si>
    <t>Montage,Inbetriebn. Wärmeübergabestation -100kW</t>
  </si>
  <si>
    <t>13.01.17.06*</t>
  </si>
  <si>
    <t>Montage,Inbetriebn.Wärmeübergabestation -125 kW</t>
  </si>
  <si>
    <t>13.01.17.07*</t>
  </si>
  <si>
    <t>Montage,Inbetriebn.Wärmeübergabestation -150 kW</t>
  </si>
  <si>
    <t>13.01.17.08*</t>
  </si>
  <si>
    <t>Montage,Inbetriebn.Wärmeübergabestation -175 kW</t>
  </si>
  <si>
    <t>13.01.17.09*</t>
  </si>
  <si>
    <t>Montage,Inbetriebn.Wärmeübergabestation -200 kW</t>
  </si>
  <si>
    <t>13.01.17.10*</t>
  </si>
  <si>
    <t>Montage,Inbetriebn.Wärmeübergabestation -250 kW</t>
  </si>
  <si>
    <t>13.01.17.11*</t>
  </si>
  <si>
    <t>Montage,Inbetriebn.Wärmeübergabestation -300 kW</t>
  </si>
  <si>
    <t>13.01.17.12*</t>
  </si>
  <si>
    <t>Montage,Inbetriebn.Wärmeübergabestation -400 kW</t>
  </si>
  <si>
    <t>13.01.17.13*</t>
  </si>
  <si>
    <t>Montage,Inbetriebn.Wärmeübergabestation -500 kW</t>
  </si>
  <si>
    <t>13.01.17.14*</t>
  </si>
  <si>
    <t>Montage,Inbetriebn.Wärmeübergabestation -600 kW</t>
  </si>
  <si>
    <t>13.01.17.15*</t>
  </si>
  <si>
    <t>Montage,Inbetriebn.Wärmeübergabestation -800 kW</t>
  </si>
  <si>
    <t>13.01.17.16*</t>
  </si>
  <si>
    <t>Montage,Inbetriebn.Wärmeübergabestation - 1000 kW</t>
  </si>
  <si>
    <t>13.01.17.17*</t>
  </si>
  <si>
    <t>Montage,Inbetriebn.Wärmeübergabestation - 1500 kW</t>
  </si>
  <si>
    <t>13.01.19.*</t>
  </si>
  <si>
    <t>Zusatzausstattung</t>
  </si>
  <si>
    <t>13.01.19.01*</t>
  </si>
  <si>
    <t>Zusatzregler</t>
  </si>
  <si>
    <t>13.01.19.03*</t>
  </si>
  <si>
    <t>Sub-Wärmemengenzähler</t>
  </si>
  <si>
    <t>13.01.19.03.a*</t>
  </si>
  <si>
    <t>Sub-Wärmemengenzähler QP 0,6</t>
  </si>
  <si>
    <t>St</t>
  </si>
  <si>
    <t>13.01.19.03.b*</t>
  </si>
  <si>
    <t>Sub-Wärmemengenzähler QP 1,5</t>
  </si>
  <si>
    <t>13.01.19.03.c*</t>
  </si>
  <si>
    <t>Sub-Wärmemengenzähler QP 3,5</t>
  </si>
  <si>
    <t>13.01.20*</t>
  </si>
  <si>
    <t>Anlagenaufnahme und Dokumentation</t>
  </si>
  <si>
    <t>13.01.20.01*</t>
  </si>
  <si>
    <t>Anlagenaufnahme und Dokumentation-Anlagen bis 30 kW</t>
  </si>
  <si>
    <t>13.01.20.02*</t>
  </si>
  <si>
    <t>Anlagenaufnahme und Dokumentation-Anlagen 31kW bis 75 kW</t>
  </si>
  <si>
    <t>13.01.20.03*</t>
  </si>
  <si>
    <t>Anlagenaufnahme und Dokumentation-Anlagen ab 76 kW</t>
  </si>
  <si>
    <t>15.46.02.01*</t>
  </si>
  <si>
    <t>Tyco Box</t>
  </si>
  <si>
    <t>Apra Wandverteiler</t>
  </si>
  <si>
    <t>13.04.01.01.d*</t>
  </si>
  <si>
    <t>Primärverrohrung ø 1"</t>
  </si>
  <si>
    <t>m</t>
  </si>
  <si>
    <t>13.04.01.01.e*</t>
  </si>
  <si>
    <t>Primärverrohrung ø 5/4"</t>
  </si>
  <si>
    <t>13.04.01.01.f*</t>
  </si>
  <si>
    <t>Primärverrohrung ø 6/4"</t>
  </si>
  <si>
    <t>13.04.01.01.g*</t>
  </si>
  <si>
    <t>Primärverrohrung ø 2"</t>
  </si>
  <si>
    <t>13.04.01.01.h*</t>
  </si>
  <si>
    <t>Primärverrohrung ø 2 1/2"</t>
  </si>
  <si>
    <t>13.04.01.01.i*</t>
  </si>
  <si>
    <t>Primärverrohrung ø 3"</t>
  </si>
  <si>
    <t>13.04.01.01.k*</t>
  </si>
  <si>
    <t>Primärverrohrung ø 4"</t>
  </si>
  <si>
    <t>13.04.01.01.l*</t>
  </si>
  <si>
    <t>Primärverrohrung ø 5"</t>
  </si>
  <si>
    <t>13.05.01.04</t>
  </si>
  <si>
    <t>Rohrisolierung mit Alu-Abdeckung:</t>
  </si>
  <si>
    <t>13.05.01.04.c</t>
  </si>
  <si>
    <t>D 30, ø  3/4 ÷ 6/4"</t>
  </si>
  <si>
    <t>m2</t>
  </si>
  <si>
    <t>13.05.01.04.d</t>
  </si>
  <si>
    <t>D 40, ø  2 ÷ 3"</t>
  </si>
  <si>
    <t>13.05.01.04.e</t>
  </si>
  <si>
    <t>D 50, ø  4 ÷ 6"</t>
  </si>
  <si>
    <t>15</t>
  </si>
  <si>
    <t>Elektroanlagen</t>
  </si>
  <si>
    <t>15.46.01.01*</t>
  </si>
  <si>
    <t>Elektroarbeiten Montage WÜS 15 kW</t>
  </si>
  <si>
    <t>15.46.01.02*</t>
  </si>
  <si>
    <t>Elektroarbeiten Montage WÜS 30 kW</t>
  </si>
  <si>
    <t>15.46.01.03*</t>
  </si>
  <si>
    <t>Elektroarbeiten Montage WÜS 50 kW</t>
  </si>
  <si>
    <t>15.46.01.04*</t>
  </si>
  <si>
    <t>Elektroarbeiten Montage WÜS 75 kW</t>
  </si>
  <si>
    <t>15.46.01.05*</t>
  </si>
  <si>
    <t>Elektroarbeiten Montage WÜS 100 kW</t>
  </si>
  <si>
    <t>15.46.01.06*</t>
  </si>
  <si>
    <t>Elektroarbeiten Montage WÜS 125 kW</t>
  </si>
  <si>
    <t>15.46.01.07*</t>
  </si>
  <si>
    <t>Elektroarbeiten Montage WÜS 150 kW</t>
  </si>
  <si>
    <t>15.46.01.08*</t>
  </si>
  <si>
    <t>Elektroarbeiten Montage WÜS 175 kW</t>
  </si>
  <si>
    <t>15.46.01.09*</t>
  </si>
  <si>
    <t>Elektroarbeiten Montage WÜS 200 kW</t>
  </si>
  <si>
    <t>15.46.01.10*</t>
  </si>
  <si>
    <t>Elektroarbeiten Montage WÜS 250 kW</t>
  </si>
  <si>
    <t>15.46.01.11*</t>
  </si>
  <si>
    <t>Elektroarbeiten Montage WÜS 300 kW</t>
  </si>
  <si>
    <t>15.46.01.12*</t>
  </si>
  <si>
    <t>Elektroarbeiten Montage WÜS 400 kW</t>
  </si>
  <si>
    <t>15.46.01.13*</t>
  </si>
  <si>
    <t>Elektroarbeiten Montage WÜS 500 kW</t>
  </si>
  <si>
    <t>15.46.01.14*</t>
  </si>
  <si>
    <t>Elektroarbeiten Montage WÜS 600 kW</t>
  </si>
  <si>
    <t>15.46.01.15*</t>
  </si>
  <si>
    <t>Elektroarbeiten Montage WÜS 800 kW</t>
  </si>
  <si>
    <t>15.46.01.16*</t>
  </si>
  <si>
    <t>Elektroarbeiten Montage WÜS 1000 kW</t>
  </si>
  <si>
    <t>15.46.01.17*</t>
  </si>
  <si>
    <t>Elektroarbeiten Montage WÜS 1500 kW</t>
  </si>
  <si>
    <t>SIC.SPCL</t>
  </si>
  <si>
    <t>Sicherheitskosten lt.SKP "Spezielle Kosten"</t>
  </si>
  <si>
    <t>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</si>
</sst>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_-;\-* #,##0.00_-;_-* &quot;-&quot;??_-;_-@_-"/>
    <numFmt numFmtId="166" formatCode="000000"/>
    <numFmt numFmtId="167" formatCode="00000000&quot;-&quot;0"/>
    <numFmt numFmtId="168" formatCode="dd/mm/yyyy;@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%"/>
    <numFmt numFmtId="175" formatCode="_-* #,##0.00\ [$€-407]_-;\-* #,##0.00\ [$€-407]_-;_-* &quot;-&quot;??\ [$€-407]_-;_-@_-"/>
    <numFmt numFmtId="176" formatCode="[$-407]dddd\,\ d\.\ mmmm\ yyyy"/>
    <numFmt numFmtId="177" formatCode="0.000%"/>
    <numFmt numFmtId="178" formatCode="0.0000%"/>
    <numFmt numFmtId="179" formatCode="0.00000%"/>
    <numFmt numFmtId="180" formatCode="0.00#######"/>
    <numFmt numFmtId="181" formatCode="0.00###"/>
    <numFmt numFmtId="182" formatCode="0.0####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textRotation="90" wrapText="1"/>
      <protection hidden="1"/>
    </xf>
    <xf numFmtId="0" fontId="4" fillId="33" borderId="14" xfId="0" applyFont="1" applyFill="1" applyBorder="1" applyAlignment="1" applyProtection="1">
      <alignment horizontal="center" vertical="center" textRotation="90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49" fontId="2" fillId="33" borderId="11" xfId="0" applyNumberFormat="1" applyFont="1" applyFill="1" applyBorder="1" applyAlignment="1" applyProtection="1">
      <alignment vertical="center" wrapText="1"/>
      <protection hidden="1"/>
    </xf>
    <xf numFmtId="49" fontId="2" fillId="33" borderId="12" xfId="0" applyNumberFormat="1" applyFont="1" applyFill="1" applyBorder="1" applyAlignment="1" applyProtection="1">
      <alignment vertical="center" wrapText="1"/>
      <protection hidden="1"/>
    </xf>
    <xf numFmtId="49" fontId="2" fillId="33" borderId="14" xfId="0" applyNumberFormat="1" applyFont="1" applyFill="1" applyBorder="1" applyAlignment="1" applyProtection="1">
      <alignment vertical="center" wrapText="1"/>
      <protection hidden="1"/>
    </xf>
    <xf numFmtId="10" fontId="3" fillId="33" borderId="13" xfId="58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4" borderId="13" xfId="0" applyFont="1" applyFill="1" applyBorder="1" applyAlignment="1" applyProtection="1">
      <alignment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8" applyNumberFormat="1" applyFont="1" applyAlignment="1" applyProtection="1">
      <alignment/>
      <protection hidden="1"/>
    </xf>
    <xf numFmtId="9" fontId="0" fillId="0" borderId="0" xfId="58" applyFont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166" fontId="3" fillId="34" borderId="13" xfId="0" applyNumberFormat="1" applyFont="1" applyFill="1" applyBorder="1" applyAlignment="1" applyProtection="1">
      <alignment vertical="center"/>
      <protection hidden="1" locked="0"/>
    </xf>
    <xf numFmtId="167" fontId="3" fillId="34" borderId="13" xfId="0" applyNumberFormat="1" applyFont="1" applyFill="1" applyBorder="1" applyAlignment="1" applyProtection="1">
      <alignment vertical="center"/>
      <protection hidden="1"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2" fontId="4" fillId="0" borderId="13" xfId="0" applyNumberFormat="1" applyFont="1" applyFill="1" applyBorder="1" applyAlignment="1" applyProtection="1">
      <alignment vertical="center" wrapText="1"/>
      <protection hidden="1"/>
    </xf>
    <xf numFmtId="2" fontId="3" fillId="33" borderId="13" xfId="49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vertical="center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0" borderId="0" xfId="0" applyNumberFormat="1" applyFont="1" applyAlignment="1" applyProtection="1">
      <alignment/>
      <protection hidden="1"/>
    </xf>
    <xf numFmtId="2" fontId="4" fillId="34" borderId="13" xfId="0" applyNumberFormat="1" applyFont="1" applyFill="1" applyBorder="1" applyAlignment="1" applyProtection="1">
      <alignment vertical="center" wrapText="1"/>
      <protection hidden="1" locked="0"/>
    </xf>
    <xf numFmtId="2" fontId="4" fillId="34" borderId="13" xfId="0" applyNumberFormat="1" applyFont="1" applyFill="1" applyBorder="1" applyAlignment="1" applyProtection="1">
      <alignment vertical="center" wrapText="1"/>
      <protection hidden="1"/>
    </xf>
    <xf numFmtId="2" fontId="4" fillId="0" borderId="0" xfId="0" applyNumberFormat="1" applyFont="1" applyAlignment="1" applyProtection="1">
      <alignment/>
      <protection hidden="1" locked="0"/>
    </xf>
    <xf numFmtId="0" fontId="3" fillId="34" borderId="13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/>
    </xf>
    <xf numFmtId="7" fontId="4" fillId="0" borderId="0" xfId="49" applyNumberFormat="1" applyFont="1" applyFill="1" applyBorder="1" applyAlignment="1" applyProtection="1">
      <alignment vertical="center" wrapText="1"/>
      <protection hidden="1"/>
    </xf>
    <xf numFmtId="166" fontId="3" fillId="0" borderId="0" xfId="0" applyNumberFormat="1" applyFont="1" applyFill="1" applyBorder="1" applyAlignment="1" applyProtection="1">
      <alignment vertical="center"/>
      <protection hidden="1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vertical="top"/>
      <protection hidden="1"/>
    </xf>
    <xf numFmtId="2" fontId="4" fillId="34" borderId="13" xfId="49" applyNumberFormat="1" applyFont="1" applyFill="1" applyBorder="1" applyAlignment="1" applyProtection="1">
      <alignment vertical="center" wrapText="1"/>
      <protection hidden="1" locked="0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164" fontId="3" fillId="0" borderId="14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horizontal="left" vertical="center" wrapText="1"/>
      <protection hidden="1" locked="0"/>
    </xf>
    <xf numFmtId="0" fontId="4" fillId="34" borderId="11" xfId="0" applyFont="1" applyFill="1" applyBorder="1" applyAlignment="1" applyProtection="1">
      <alignment horizontal="center" wrapText="1"/>
      <protection hidden="1" locked="0"/>
    </xf>
    <xf numFmtId="0" fontId="4" fillId="34" borderId="14" xfId="0" applyFont="1" applyFill="1" applyBorder="1" applyAlignment="1" applyProtection="1">
      <alignment horizontal="center" wrapText="1"/>
      <protection hidden="1"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7" fontId="4" fillId="36" borderId="11" xfId="49" applyNumberFormat="1" applyFont="1" applyFill="1" applyBorder="1" applyAlignment="1" applyProtection="1">
      <alignment horizontal="center" vertical="center" wrapText="1"/>
      <protection hidden="1"/>
    </xf>
    <xf numFmtId="7" fontId="4" fillId="36" borderId="12" xfId="49" applyNumberFormat="1" applyFont="1" applyFill="1" applyBorder="1" applyAlignment="1" applyProtection="1">
      <alignment horizontal="center" vertical="center" wrapText="1"/>
      <protection hidden="1"/>
    </xf>
    <xf numFmtId="7" fontId="4" fillId="36" borderId="14" xfId="49" applyNumberFormat="1" applyFont="1" applyFill="1" applyBorder="1" applyAlignment="1" applyProtection="1">
      <alignment horizontal="center" vertical="center" wrapText="1"/>
      <protection hidden="1"/>
    </xf>
    <xf numFmtId="0" fontId="4" fillId="34" borderId="11" xfId="0" applyFont="1" applyFill="1" applyBorder="1" applyAlignment="1" applyProtection="1">
      <alignment horizontal="center" vertical="center" wrapText="1"/>
      <protection hidden="1" locked="0"/>
    </xf>
    <xf numFmtId="0" fontId="4" fillId="34" borderId="14" xfId="0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7" borderId="11" xfId="0" applyFont="1" applyFill="1" applyBorder="1" applyAlignment="1" applyProtection="1">
      <alignment horizontal="center"/>
      <protection hidden="1" locked="0"/>
    </xf>
    <xf numFmtId="0" fontId="4" fillId="37" borderId="12" xfId="0" applyFont="1" applyFill="1" applyBorder="1" applyAlignment="1" applyProtection="1">
      <alignment horizontal="center"/>
      <protection hidden="1" locked="0"/>
    </xf>
    <xf numFmtId="0" fontId="4" fillId="37" borderId="14" xfId="0" applyFont="1" applyFill="1" applyBorder="1" applyAlignment="1" applyProtection="1">
      <alignment horizontal="center"/>
      <protection hidden="1" locked="0"/>
    </xf>
    <xf numFmtId="7" fontId="7" fillId="38" borderId="13" xfId="49" applyNumberFormat="1" applyFont="1" applyFill="1" applyBorder="1" applyAlignment="1" applyProtection="1">
      <alignment horizontal="center" vertical="center" wrapText="1"/>
      <protection hidden="1"/>
    </xf>
    <xf numFmtId="7" fontId="4" fillId="39" borderId="11" xfId="49" applyNumberFormat="1" applyFont="1" applyFill="1" applyBorder="1" applyAlignment="1" applyProtection="1">
      <alignment horizontal="center" vertical="center" wrapText="1"/>
      <protection hidden="1"/>
    </xf>
    <xf numFmtId="7" fontId="4" fillId="39" borderId="12" xfId="49" applyNumberFormat="1" applyFont="1" applyFill="1" applyBorder="1" applyAlignment="1" applyProtection="1">
      <alignment horizontal="center" vertical="center" wrapText="1"/>
      <protection hidden="1"/>
    </xf>
    <xf numFmtId="7" fontId="4" fillId="39" borderId="14" xfId="49" applyNumberFormat="1" applyFont="1" applyFill="1" applyBorder="1" applyAlignment="1" applyProtection="1">
      <alignment horizontal="center" vertical="center" wrapText="1"/>
      <protection hidden="1"/>
    </xf>
    <xf numFmtId="2" fontId="4" fillId="36" borderId="13" xfId="49" applyNumberFormat="1" applyFont="1" applyFill="1" applyBorder="1" applyAlignment="1" applyProtection="1">
      <alignment vertical="center" wrapText="1"/>
      <protection hidden="1"/>
    </xf>
    <xf numFmtId="2" fontId="4" fillId="39" borderId="13" xfId="0" applyNumberFormat="1" applyFont="1" applyFill="1" applyBorder="1" applyAlignment="1" applyProtection="1">
      <alignment/>
      <protection hidden="1"/>
    </xf>
    <xf numFmtId="2" fontId="4" fillId="39" borderId="13" xfId="49" applyNumberFormat="1" applyFont="1" applyFill="1" applyBorder="1" applyAlignment="1" applyProtection="1">
      <alignment vertical="center" wrapText="1"/>
      <protection hidden="1"/>
    </xf>
    <xf numFmtId="10" fontId="4" fillId="39" borderId="13" xfId="58" applyNumberFormat="1" applyFont="1" applyFill="1" applyBorder="1" applyAlignment="1" applyProtection="1">
      <alignment vertical="center" wrapText="1"/>
      <protection hidden="1"/>
    </xf>
    <xf numFmtId="0" fontId="4" fillId="40" borderId="11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2" xfId="49" applyNumberFormat="1" applyFont="1" applyFill="1" applyBorder="1" applyAlignment="1" applyProtection="1">
      <alignment horizontal="center" vertical="center" wrapText="1"/>
      <protection hidden="1" locked="0"/>
    </xf>
    <xf numFmtId="0" fontId="4" fillId="40" borderId="14" xfId="49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11" xfId="0" applyNumberFormat="1" applyFont="1" applyFill="1" applyBorder="1" applyAlignment="1" applyProtection="1">
      <alignment vertical="center" wrapText="1"/>
      <protection hidden="1"/>
    </xf>
    <xf numFmtId="49" fontId="3" fillId="33" borderId="12" xfId="0" applyNumberFormat="1" applyFont="1" applyFill="1" applyBorder="1" applyAlignment="1" applyProtection="1">
      <alignment vertical="center" wrapText="1"/>
      <protection hidden="1"/>
    </xf>
    <xf numFmtId="49" fontId="3" fillId="33" borderId="14" xfId="0" applyNumberFormat="1" applyFont="1" applyFill="1" applyBorder="1" applyAlignment="1" applyProtection="1">
      <alignment vertic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  <xf numFmtId="0" fontId="26" fillId="0" borderId="17" xfId="0" applyNumberFormat="1" applyFont="1" applyFill="1" applyBorder="1" applyAlignment="1" applyProtection="1">
      <alignment horizontal="right" vertical="top" wrapText="1"/>
      <protection/>
    </xf>
    <xf numFmtId="0" fontId="26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8" fontId="3" fillId="0" borderId="0" xfId="0" applyNumberFormat="1" applyFont="1" applyFill="1" applyBorder="1" applyAlignment="1" applyProtection="1">
      <alignment/>
      <protection hidden="1"/>
    </xf>
    <xf numFmtId="0" fontId="4" fillId="34" borderId="13" xfId="0" applyNumberFormat="1" applyFont="1" applyFill="1" applyBorder="1" applyAlignment="1" applyProtection="1">
      <alignment vertical="center"/>
      <protection hidden="1"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urrency 2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Comma" xfId="49"/>
    <cellStyle name="Komma 2" xfId="50"/>
    <cellStyle name="Migliaia 2" xfId="51"/>
    <cellStyle name="Neutral" xfId="52"/>
    <cellStyle name="Normal 2" xfId="53"/>
    <cellStyle name="Normale 2" xfId="54"/>
    <cellStyle name="Notiz" xfId="55"/>
    <cellStyle name="Percent 2" xfId="56"/>
    <cellStyle name="Percentuale 2" xfId="57"/>
    <cellStyle name="Percent" xfId="58"/>
    <cellStyle name="Prozent 2" xfId="59"/>
    <cellStyle name="Schlecht" xfId="60"/>
    <cellStyle name="Standard 2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ährung 2" xfId="70"/>
    <cellStyle name="Warnender Text" xfId="71"/>
    <cellStyle name="Zelle überprüfen" xfId="72"/>
  </cellStyles>
  <dxfs count="28"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E30" sqref="E30:H30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 customHeight="1">
      <c r="A1" s="79" t="s">
        <v>282</v>
      </c>
      <c r="B1" s="80"/>
      <c r="C1" s="80"/>
      <c r="D1" s="80"/>
      <c r="E1" s="80"/>
      <c r="F1" s="80"/>
      <c r="G1" s="80"/>
      <c r="H1" s="80"/>
      <c r="I1" s="80"/>
      <c r="J1" s="81"/>
      <c r="K1" s="5"/>
    </row>
    <row r="2" spans="1:10" ht="12.75">
      <c r="A2" s="37"/>
      <c r="H2" s="37"/>
      <c r="I2" s="37"/>
      <c r="J2" s="37"/>
    </row>
    <row r="3" spans="1:10" ht="12.75">
      <c r="A3" s="82" t="s">
        <v>244</v>
      </c>
      <c r="B3" s="83"/>
      <c r="C3" s="84"/>
      <c r="D3" s="85"/>
      <c r="E3" s="85"/>
      <c r="F3" s="85"/>
      <c r="G3" s="85"/>
      <c r="H3" s="85"/>
      <c r="I3" s="37"/>
      <c r="J3" s="37"/>
    </row>
    <row r="4" spans="1:10" ht="12.75">
      <c r="A4" s="1"/>
      <c r="C4" s="11"/>
      <c r="F4" s="2"/>
      <c r="G4" s="2"/>
      <c r="H4" s="37"/>
      <c r="I4" s="37"/>
      <c r="J4" s="37"/>
    </row>
    <row r="5" spans="1:10" ht="15">
      <c r="A5" s="3" t="s">
        <v>245</v>
      </c>
      <c r="B5" s="3"/>
      <c r="C5" s="45"/>
      <c r="D5" s="3"/>
      <c r="E5" s="4"/>
      <c r="F5" s="5"/>
      <c r="G5" s="5"/>
      <c r="H5" s="72"/>
      <c r="I5" s="37"/>
      <c r="J5" s="37"/>
    </row>
    <row r="6" spans="1:10" ht="12.75">
      <c r="A6" s="6" t="s">
        <v>246</v>
      </c>
      <c r="B6" s="7"/>
      <c r="C6" s="46"/>
      <c r="D6" s="7"/>
      <c r="E6" s="86"/>
      <c r="F6" s="87"/>
      <c r="G6" s="88"/>
      <c r="H6" s="88"/>
      <c r="I6" s="37"/>
      <c r="J6" s="37"/>
    </row>
    <row r="7" spans="1:10" ht="12.75">
      <c r="A7" s="38"/>
      <c r="B7" s="37"/>
      <c r="C7" s="47"/>
      <c r="D7" s="37"/>
      <c r="E7" s="37"/>
      <c r="F7" s="72"/>
      <c r="G7" s="2"/>
      <c r="H7" s="72"/>
      <c r="I7" s="37"/>
      <c r="J7" s="37"/>
    </row>
    <row r="8" spans="1:10" ht="12.75">
      <c r="A8" s="9" t="s">
        <v>247</v>
      </c>
      <c r="B8" s="10"/>
      <c r="C8" s="48"/>
      <c r="D8" s="10"/>
      <c r="E8" s="92"/>
      <c r="F8" s="93"/>
      <c r="G8" s="94"/>
      <c r="H8" s="94"/>
      <c r="I8" s="37"/>
      <c r="J8" s="37"/>
    </row>
    <row r="9" spans="1:10" ht="12.75">
      <c r="A9" s="38"/>
      <c r="B9" s="37"/>
      <c r="C9" s="47"/>
      <c r="D9" s="37"/>
      <c r="E9" s="37"/>
      <c r="F9" s="72"/>
      <c r="G9" s="2"/>
      <c r="H9" s="72"/>
      <c r="I9" s="37"/>
      <c r="J9" s="37"/>
    </row>
    <row r="10" spans="1:10" ht="12.75">
      <c r="A10" s="6" t="s">
        <v>287</v>
      </c>
      <c r="B10" s="7"/>
      <c r="C10" s="46"/>
      <c r="D10" s="7"/>
      <c r="E10" s="78"/>
      <c r="F10" s="72"/>
      <c r="G10" s="2"/>
      <c r="H10" s="72"/>
      <c r="I10" s="37"/>
      <c r="J10" s="37"/>
    </row>
    <row r="11" spans="1:10" ht="12.75">
      <c r="A11" s="6" t="s">
        <v>288</v>
      </c>
      <c r="B11" s="7"/>
      <c r="C11" s="46"/>
      <c r="D11" s="7"/>
      <c r="E11" s="78"/>
      <c r="F11" s="73"/>
      <c r="G11" s="73"/>
      <c r="H11" s="73"/>
      <c r="I11" s="37"/>
      <c r="J11" s="37"/>
    </row>
    <row r="12" spans="1:10" ht="12.75">
      <c r="A12" s="1"/>
      <c r="E12" s="11"/>
      <c r="F12" s="2"/>
      <c r="G12" s="2"/>
      <c r="H12" s="37"/>
      <c r="I12" s="37"/>
      <c r="J12" s="37"/>
    </row>
    <row r="13" spans="1:10" ht="12.75">
      <c r="A13" s="58" t="s">
        <v>274</v>
      </c>
      <c r="B13" s="7"/>
      <c r="C13" s="7"/>
      <c r="D13" s="7"/>
      <c r="E13" s="71"/>
      <c r="F13" s="52"/>
      <c r="G13" s="52"/>
      <c r="H13" s="52"/>
      <c r="I13" s="37"/>
      <c r="J13" s="37"/>
    </row>
    <row r="14" spans="1:10" ht="12.75">
      <c r="A14" s="1"/>
      <c r="F14" s="2"/>
      <c r="G14" s="2"/>
      <c r="H14" s="72"/>
      <c r="I14" s="37"/>
      <c r="J14" s="37"/>
    </row>
    <row r="15" spans="1:8" s="37" customFormat="1" ht="12.75">
      <c r="A15" s="6" t="s">
        <v>275</v>
      </c>
      <c r="B15" s="7"/>
      <c r="C15" s="46"/>
      <c r="D15" s="7"/>
      <c r="E15" s="71"/>
      <c r="F15" s="52"/>
      <c r="G15" s="52"/>
      <c r="H15" s="52"/>
    </row>
    <row r="16" spans="1:10" ht="12.75">
      <c r="A16" s="1"/>
      <c r="F16" s="2"/>
      <c r="G16" s="2"/>
      <c r="H16" s="72"/>
      <c r="I16" s="37"/>
      <c r="J16" s="37"/>
    </row>
    <row r="17" spans="1:10" ht="12.75">
      <c r="A17" s="9" t="s">
        <v>289</v>
      </c>
      <c r="B17" s="10"/>
      <c r="C17" s="10"/>
      <c r="D17" s="10"/>
      <c r="E17" s="50"/>
      <c r="F17" s="74"/>
      <c r="G17" s="74"/>
      <c r="H17" s="74"/>
      <c r="I17" s="37"/>
      <c r="J17" s="37"/>
    </row>
    <row r="18" spans="1:10" ht="12.75">
      <c r="A18" s="62"/>
      <c r="B18" s="62"/>
      <c r="C18" s="62"/>
      <c r="D18" s="62"/>
      <c r="E18" s="74"/>
      <c r="F18" s="74"/>
      <c r="G18" s="74"/>
      <c r="H18" s="74"/>
      <c r="I18" s="37"/>
      <c r="J18" s="37"/>
    </row>
    <row r="19" spans="1:10" ht="12.75">
      <c r="A19" s="9" t="s">
        <v>280</v>
      </c>
      <c r="B19" s="10"/>
      <c r="C19" s="48"/>
      <c r="D19" s="10"/>
      <c r="E19" s="51"/>
      <c r="F19" s="74"/>
      <c r="G19" s="74"/>
      <c r="H19" s="74"/>
      <c r="I19" s="37"/>
      <c r="J19" s="37"/>
    </row>
    <row r="20" spans="1:10" ht="12.75">
      <c r="A20" s="1"/>
      <c r="B20" s="12"/>
      <c r="C20" s="12"/>
      <c r="D20" s="12"/>
      <c r="E20" s="12"/>
      <c r="F20" s="2"/>
      <c r="G20" s="49"/>
      <c r="H20" s="72"/>
      <c r="I20" s="37"/>
      <c r="J20" s="37"/>
    </row>
    <row r="21" spans="1:10" ht="12.75">
      <c r="A21" s="9" t="s">
        <v>248</v>
      </c>
      <c r="B21" s="10"/>
      <c r="C21" s="10"/>
      <c r="D21" s="10"/>
      <c r="E21" s="51"/>
      <c r="F21" s="75"/>
      <c r="G21" s="75"/>
      <c r="H21" s="75"/>
      <c r="I21" s="37"/>
      <c r="J21" s="37"/>
    </row>
    <row r="22" spans="1:10" ht="12.75">
      <c r="A22" s="1"/>
      <c r="H22" s="37"/>
      <c r="I22" s="37"/>
      <c r="J22" s="37"/>
    </row>
    <row r="23" spans="1:10" ht="12.75">
      <c r="A23" s="12"/>
      <c r="B23" s="12"/>
      <c r="C23" s="12"/>
      <c r="D23" s="12"/>
      <c r="E23" s="12"/>
      <c r="F23" s="12"/>
      <c r="G23" s="12"/>
      <c r="H23" s="37"/>
      <c r="I23" s="37"/>
      <c r="J23" s="37"/>
    </row>
    <row r="24" spans="1:10" ht="12.75">
      <c r="A24" s="1"/>
      <c r="G24" s="2"/>
      <c r="H24" s="37"/>
      <c r="I24" s="37"/>
      <c r="J24" s="37"/>
    </row>
    <row r="25" spans="1:10" ht="15">
      <c r="A25" s="4" t="s">
        <v>249</v>
      </c>
      <c r="B25" s="4"/>
      <c r="C25" s="4"/>
      <c r="D25" s="4"/>
      <c r="E25" s="4"/>
      <c r="F25" s="4"/>
      <c r="G25" s="5"/>
      <c r="H25" s="37"/>
      <c r="I25" s="37"/>
      <c r="J25" s="37"/>
    </row>
    <row r="26" spans="1:9" s="37" customFormat="1" ht="15">
      <c r="A26" s="6" t="s">
        <v>250</v>
      </c>
      <c r="B26" s="6"/>
      <c r="C26" s="6"/>
      <c r="D26" s="55"/>
      <c r="E26" s="95"/>
      <c r="F26" s="96"/>
      <c r="G26" s="96"/>
      <c r="H26" s="97"/>
      <c r="I26" s="5"/>
    </row>
    <row r="27" spans="1:9" s="37" customFormat="1" ht="15">
      <c r="A27" s="39"/>
      <c r="B27" s="39"/>
      <c r="C27" s="39"/>
      <c r="D27" s="19"/>
      <c r="E27" s="63"/>
      <c r="F27" s="63"/>
      <c r="G27" s="63"/>
      <c r="H27" s="63"/>
      <c r="I27" s="5"/>
    </row>
    <row r="28" spans="1:8" s="37" customFormat="1" ht="12.75">
      <c r="A28" s="6" t="s">
        <v>251</v>
      </c>
      <c r="B28" s="6"/>
      <c r="C28" s="46"/>
      <c r="D28" s="53"/>
      <c r="E28" s="95"/>
      <c r="F28" s="96"/>
      <c r="G28" s="96"/>
      <c r="H28" s="97"/>
    </row>
    <row r="29" spans="1:10" ht="15">
      <c r="A29" s="1"/>
      <c r="B29" s="4"/>
      <c r="C29" s="4"/>
      <c r="D29" s="4"/>
      <c r="E29" s="4"/>
      <c r="F29" s="4"/>
      <c r="G29" s="5"/>
      <c r="H29" s="37"/>
      <c r="I29" s="37"/>
      <c r="J29" s="37"/>
    </row>
    <row r="30" spans="1:10" ht="12.75">
      <c r="A30" s="6" t="s">
        <v>252</v>
      </c>
      <c r="B30" s="7"/>
      <c r="C30" s="7"/>
      <c r="D30" s="53"/>
      <c r="E30" s="95"/>
      <c r="F30" s="96"/>
      <c r="G30" s="96"/>
      <c r="H30" s="97"/>
      <c r="I30" s="37"/>
      <c r="J30" s="37"/>
    </row>
    <row r="31" spans="1:10" ht="12.75">
      <c r="A31" s="1"/>
      <c r="H31" s="37"/>
      <c r="I31" s="37"/>
      <c r="J31" s="37"/>
    </row>
    <row r="32" spans="1:10" ht="12.75">
      <c r="A32" s="37"/>
      <c r="E32" s="76"/>
      <c r="F32" s="76"/>
      <c r="G32" s="76"/>
      <c r="H32" s="37"/>
      <c r="I32" s="37"/>
      <c r="J32" s="37"/>
    </row>
    <row r="33" spans="1:10" ht="12.75">
      <c r="A33" s="37"/>
      <c r="E33" s="77"/>
      <c r="F33" s="77"/>
      <c r="G33" s="77"/>
      <c r="H33" s="37"/>
      <c r="I33" s="37"/>
      <c r="J33" s="37"/>
    </row>
    <row r="34" spans="1:8" ht="54.75" customHeight="1">
      <c r="A34" s="98" t="s">
        <v>269</v>
      </c>
      <c r="B34" s="98"/>
      <c r="C34" s="98"/>
      <c r="D34" s="98"/>
      <c r="E34" s="98"/>
      <c r="F34" s="98"/>
      <c r="G34" s="98"/>
      <c r="H34" s="98"/>
    </row>
    <row r="35" spans="1:8" ht="54.75" customHeight="1">
      <c r="A35" s="99" t="s">
        <v>270</v>
      </c>
      <c r="B35" s="100"/>
      <c r="C35" s="100"/>
      <c r="D35" s="101"/>
      <c r="E35" s="104">
        <f>Aufmaß!H6</f>
        <v>0</v>
      </c>
      <c r="F35" s="104"/>
      <c r="G35" s="104"/>
      <c r="H35" s="104"/>
    </row>
    <row r="36" spans="1:8" ht="54.75" customHeight="1">
      <c r="A36" s="89" t="s">
        <v>271</v>
      </c>
      <c r="B36" s="90"/>
      <c r="C36" s="90"/>
      <c r="D36" s="91"/>
      <c r="E36" s="102">
        <f>Pauschal!H6</f>
        <v>0</v>
      </c>
      <c r="F36" s="102"/>
      <c r="G36" s="102"/>
      <c r="H36" s="102"/>
    </row>
    <row r="37" spans="1:8" ht="54.75" customHeight="1">
      <c r="A37" s="99" t="s">
        <v>285</v>
      </c>
      <c r="B37" s="100"/>
      <c r="C37" s="100"/>
      <c r="D37" s="101"/>
      <c r="E37" s="103">
        <f>SUM(E35:E36)</f>
        <v>0</v>
      </c>
      <c r="F37" s="103"/>
      <c r="G37" s="103"/>
      <c r="H37" s="103"/>
    </row>
    <row r="38" spans="1:8" ht="54.75" customHeight="1">
      <c r="A38" s="89" t="s">
        <v>272</v>
      </c>
      <c r="B38" s="90"/>
      <c r="C38" s="90"/>
      <c r="D38" s="91"/>
      <c r="E38" s="102">
        <f>IF(AND(E10&gt;0,E11&gt;0),SUM(E10:E11),IF(E10&gt;0,E10,IF(E11&gt;0,E11,0)))</f>
        <v>0</v>
      </c>
      <c r="F38" s="102"/>
      <c r="G38" s="102"/>
      <c r="H38" s="102"/>
    </row>
    <row r="39" spans="1:8" ht="54.75" customHeight="1">
      <c r="A39" s="99">
        <f>IF(E39&lt;0,"Abschlag in %",IF(E39&gt;0,"Aufschlag in %",""))</f>
      </c>
      <c r="B39" s="100"/>
      <c r="C39" s="100"/>
      <c r="D39" s="101"/>
      <c r="E39" s="105">
        <f>IF(E38=0,0,(E37/E38)-1)</f>
        <v>0</v>
      </c>
      <c r="F39" s="105"/>
      <c r="G39" s="105"/>
      <c r="H39" s="105"/>
    </row>
    <row r="40" spans="1:8" ht="54.75" customHeight="1">
      <c r="A40" s="89" t="s">
        <v>281</v>
      </c>
      <c r="B40" s="90"/>
      <c r="C40" s="90"/>
      <c r="D40" s="91"/>
      <c r="E40" s="106"/>
      <c r="F40" s="107"/>
      <c r="G40" s="107"/>
      <c r="H40" s="108"/>
    </row>
    <row r="41" spans="1:8" ht="54.75" customHeight="1">
      <c r="A41" s="99" t="s">
        <v>273</v>
      </c>
      <c r="B41" s="100"/>
      <c r="C41" s="100"/>
      <c r="D41" s="101"/>
      <c r="E41" s="102">
        <f>+Sicherheitsmaßnahmen!H6</f>
        <v>0</v>
      </c>
      <c r="F41" s="102"/>
      <c r="G41" s="102"/>
      <c r="H41" s="102"/>
    </row>
    <row r="42" spans="1:8" ht="54.75" customHeight="1">
      <c r="A42" s="99" t="s">
        <v>286</v>
      </c>
      <c r="B42" s="100"/>
      <c r="C42" s="100"/>
      <c r="D42" s="101"/>
      <c r="E42" s="102">
        <f>E37+E41</f>
        <v>0</v>
      </c>
      <c r="F42" s="102"/>
      <c r="G42" s="102"/>
      <c r="H42" s="102"/>
    </row>
  </sheetData>
  <sheetProtection password="CF29" sheet="1" selectLockedCells="1"/>
  <mergeCells count="27">
    <mergeCell ref="E42:H42"/>
    <mergeCell ref="A38:D38"/>
    <mergeCell ref="A39:D39"/>
    <mergeCell ref="A41:D41"/>
    <mergeCell ref="A42:D42"/>
    <mergeCell ref="E41:H41"/>
    <mergeCell ref="E39:H39"/>
    <mergeCell ref="A40:D40"/>
    <mergeCell ref="E40:H40"/>
    <mergeCell ref="E28:H28"/>
    <mergeCell ref="A34:H34"/>
    <mergeCell ref="A35:D35"/>
    <mergeCell ref="E38:H38"/>
    <mergeCell ref="E36:H36"/>
    <mergeCell ref="E37:H37"/>
    <mergeCell ref="E35:H35"/>
    <mergeCell ref="A37:D37"/>
    <mergeCell ref="A1:J1"/>
    <mergeCell ref="A3:C3"/>
    <mergeCell ref="D3:H3"/>
    <mergeCell ref="E6:F6"/>
    <mergeCell ref="G6:H6"/>
    <mergeCell ref="A36:D36"/>
    <mergeCell ref="E8:F8"/>
    <mergeCell ref="G8:H8"/>
    <mergeCell ref="E30:H30"/>
    <mergeCell ref="E26:H26"/>
  </mergeCells>
  <conditionalFormatting sqref="E30 E17:E18 E13 G8 E6 E8 G6">
    <cfRule type="cellIs" priority="18" dxfId="3" operator="notEqual" stopIfTrue="1">
      <formula>""</formula>
    </cfRule>
  </conditionalFormatting>
  <conditionalFormatting sqref="E26:E27">
    <cfRule type="cellIs" priority="17" dxfId="3" operator="notEqual" stopIfTrue="1">
      <formula>""</formula>
    </cfRule>
  </conditionalFormatting>
  <conditionalFormatting sqref="E28">
    <cfRule type="cellIs" priority="15" dxfId="3" operator="notEqual" stopIfTrue="1">
      <formula>""</formula>
    </cfRule>
  </conditionalFormatting>
  <conditionalFormatting sqref="E15">
    <cfRule type="cellIs" priority="14" dxfId="3" operator="notEqual" stopIfTrue="1">
      <formula>""</formula>
    </cfRule>
  </conditionalFormatting>
  <conditionalFormatting sqref="D3">
    <cfRule type="cellIs" priority="13" dxfId="3" operator="notEqual" stopIfTrue="1">
      <formula>""</formula>
    </cfRule>
  </conditionalFormatting>
  <conditionalFormatting sqref="E19">
    <cfRule type="cellIs" priority="9" dxfId="3" operator="notEqual" stopIfTrue="1">
      <formula>""</formula>
    </cfRule>
  </conditionalFormatting>
  <conditionalFormatting sqref="E10:E11">
    <cfRule type="cellIs" priority="2" dxfId="3" operator="notEqual" stopIfTrue="1">
      <formula>""</formula>
    </cfRule>
  </conditionalFormatting>
  <dataValidations count="3">
    <dataValidation type="list" allowBlank="1" showInputMessage="1" showErrorMessage="1" sqref="E6:F6">
      <formula1>Comuni</formula1>
    </dataValidation>
    <dataValidation type="list" allowBlank="1" showInputMessage="1" showErrorMessage="1" sqref="E8:F8">
      <formula1>Verlegung</formula1>
    </dataValidation>
    <dataValidation type="custom" allowBlank="1" showInputMessage="1" showErrorMessage="1" errorTitle="Achtung!" error="Betrag nur mit 2 (zwei) Dezimalstellen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37">
      <selection activeCell="J60" sqref="J60"/>
    </sheetView>
  </sheetViews>
  <sheetFormatPr defaultColWidth="11.421875" defaultRowHeight="12.75"/>
  <cols>
    <col min="1" max="1" width="5.57421875" style="37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67" customWidth="1"/>
    <col min="7" max="7" width="14.00390625" style="70" customWidth="1"/>
    <col min="8" max="8" width="17.00390625" style="37" customWidth="1"/>
    <col min="9" max="16384" width="11.421875" style="37" customWidth="1"/>
  </cols>
  <sheetData>
    <row r="1" spans="1:11" ht="15" customHeight="1">
      <c r="A1" s="79" t="s">
        <v>277</v>
      </c>
      <c r="B1" s="80"/>
      <c r="C1" s="80"/>
      <c r="D1" s="80"/>
      <c r="E1" s="80"/>
      <c r="F1" s="80"/>
      <c r="G1" s="80"/>
      <c r="H1" s="80"/>
      <c r="I1" s="80"/>
      <c r="J1" s="81"/>
      <c r="K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262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09" t="s">
        <v>279</v>
      </c>
      <c r="E6" s="110"/>
      <c r="F6" s="110"/>
      <c r="G6" s="111"/>
      <c r="H6" s="61">
        <f>SUM($H$17:$H$9973)</f>
        <v>0</v>
      </c>
    </row>
    <row r="7" spans="1:8" ht="12.75">
      <c r="A7" s="1"/>
      <c r="D7" s="20" t="s">
        <v>278</v>
      </c>
      <c r="E7" s="21"/>
      <c r="F7" s="21"/>
      <c r="G7" s="21"/>
      <c r="H7" s="61">
        <f>+ANGEBOT!E10</f>
        <v>0</v>
      </c>
    </row>
    <row r="8" spans="1:8" ht="12.75">
      <c r="A8" s="1"/>
      <c r="D8" s="20">
        <f>IF(H8&lt;0,"Abschlag in %",IF(H8&gt;0,"Aufschlag in %",""))</f>
      </c>
      <c r="E8" s="21"/>
      <c r="F8" s="21"/>
      <c r="G8" s="57"/>
      <c r="H8" s="26">
        <f>IF(H7=0,0,(H6/H7)-1)</f>
        <v>0</v>
      </c>
    </row>
    <row r="9" spans="1:7" ht="12.75">
      <c r="A9" s="1"/>
      <c r="F9" s="1"/>
      <c r="G9" s="1"/>
    </row>
    <row r="10" spans="1:7" ht="12.75">
      <c r="A10" s="1"/>
      <c r="F10" s="1"/>
      <c r="G10" s="1"/>
    </row>
    <row r="11" spans="1:8" ht="12.75">
      <c r="A11" s="1"/>
      <c r="F11" s="1"/>
      <c r="G11" s="1"/>
      <c r="H11" s="1"/>
    </row>
    <row r="12" spans="1:8" ht="12.75">
      <c r="A12" s="1"/>
      <c r="F12" s="1"/>
      <c r="G12" s="1"/>
      <c r="H12" s="1"/>
    </row>
    <row r="13" spans="1:7" ht="12.75">
      <c r="A13" s="1"/>
      <c r="F13" s="1"/>
      <c r="G13" s="1"/>
    </row>
    <row r="14" spans="1:7" ht="12.75">
      <c r="A14" s="1"/>
      <c r="F14" s="1"/>
      <c r="G14" s="1"/>
    </row>
    <row r="15" spans="1:7" ht="15">
      <c r="A15" s="13"/>
      <c r="B15" s="3" t="s">
        <v>261</v>
      </c>
      <c r="C15" s="45"/>
      <c r="D15" s="3"/>
      <c r="E15" s="3"/>
      <c r="F15" s="3"/>
      <c r="G15" s="3"/>
    </row>
    <row r="16" spans="1:14" ht="45">
      <c r="A16" s="14" t="s">
        <v>253</v>
      </c>
      <c r="B16" s="14" t="s">
        <v>254</v>
      </c>
      <c r="C16" s="14" t="s">
        <v>243</v>
      </c>
      <c r="D16" s="15" t="s">
        <v>241</v>
      </c>
      <c r="E16" s="14" t="s">
        <v>255</v>
      </c>
      <c r="F16" s="14" t="s">
        <v>256</v>
      </c>
      <c r="G16" s="14" t="s">
        <v>257</v>
      </c>
      <c r="H16" s="14" t="s">
        <v>258</v>
      </c>
      <c r="I16" s="16" t="s">
        <v>259</v>
      </c>
      <c r="J16" s="17" t="s">
        <v>260</v>
      </c>
      <c r="N16" s="40"/>
    </row>
    <row r="17" spans="1:10" ht="12.75">
      <c r="A17" s="113">
        <v>1</v>
      </c>
      <c r="B17" s="114" t="s">
        <v>290</v>
      </c>
      <c r="C17" s="114" t="s">
        <v>242</v>
      </c>
      <c r="D17" s="114" t="s">
        <v>291</v>
      </c>
      <c r="E17" s="114"/>
      <c r="F17" s="113">
        <v>0</v>
      </c>
      <c r="G17" s="68"/>
      <c r="H17" s="60">
        <f>+IF(AND(F17="",G17=""),"",ROUND(F17*G17,2))</f>
        <v>0</v>
      </c>
      <c r="I17" s="64">
        <f>IF(E17&lt;&gt;"","A","")</f>
      </c>
      <c r="J17" s="66"/>
    </row>
    <row r="18" spans="1:13" ht="12.75">
      <c r="A18" s="113">
        <v>2</v>
      </c>
      <c r="B18" s="114" t="s">
        <v>292</v>
      </c>
      <c r="C18" s="114" t="s">
        <v>242</v>
      </c>
      <c r="D18" s="114" t="s">
        <v>293</v>
      </c>
      <c r="E18" s="114"/>
      <c r="F18" s="113">
        <v>0</v>
      </c>
      <c r="G18" s="68"/>
      <c r="H18" s="60">
        <f aca="true" t="shared" si="0" ref="H18:H81">+IF(AND(F18="",G18=""),"",ROUND(F18*G18,2))</f>
        <v>0</v>
      </c>
      <c r="I18" s="64">
        <f aca="true" t="shared" si="1" ref="I18:I52">IF(E18&lt;&gt;"","A","")</f>
      </c>
      <c r="J18" s="66"/>
      <c r="M18" s="41"/>
    </row>
    <row r="19" spans="1:13" ht="12.75">
      <c r="A19" s="113">
        <v>3</v>
      </c>
      <c r="B19" s="114" t="s">
        <v>294</v>
      </c>
      <c r="C19" s="114" t="s">
        <v>242</v>
      </c>
      <c r="D19" s="114" t="s">
        <v>295</v>
      </c>
      <c r="E19" s="114"/>
      <c r="F19" s="113">
        <v>0</v>
      </c>
      <c r="G19" s="68"/>
      <c r="H19" s="60">
        <f t="shared" si="0"/>
        <v>0</v>
      </c>
      <c r="I19" s="64">
        <f t="shared" si="1"/>
      </c>
      <c r="J19" s="66"/>
      <c r="M19" s="42"/>
    </row>
    <row r="20" spans="1:13" ht="12.75">
      <c r="A20" s="113">
        <v>4</v>
      </c>
      <c r="B20" s="114" t="s">
        <v>296</v>
      </c>
      <c r="C20" s="114" t="s">
        <v>242</v>
      </c>
      <c r="D20" s="114" t="s">
        <v>297</v>
      </c>
      <c r="E20" s="114"/>
      <c r="F20" s="113">
        <v>0</v>
      </c>
      <c r="G20" s="68"/>
      <c r="H20" s="60">
        <f t="shared" si="0"/>
        <v>0</v>
      </c>
      <c r="I20" s="64">
        <f t="shared" si="1"/>
      </c>
      <c r="J20" s="66"/>
      <c r="M20" s="41"/>
    </row>
    <row r="21" spans="1:10" ht="12.75">
      <c r="A21" s="113">
        <v>5</v>
      </c>
      <c r="B21" s="114" t="s">
        <v>298</v>
      </c>
      <c r="C21" s="114" t="s">
        <v>242</v>
      </c>
      <c r="D21" s="114" t="s">
        <v>299</v>
      </c>
      <c r="E21" s="114" t="s">
        <v>300</v>
      </c>
      <c r="F21" s="113">
        <v>80</v>
      </c>
      <c r="G21" s="68"/>
      <c r="H21" s="60">
        <f t="shared" si="0"/>
        <v>0</v>
      </c>
      <c r="I21" s="64" t="str">
        <f t="shared" si="1"/>
        <v>A</v>
      </c>
      <c r="J21" s="66"/>
    </row>
    <row r="22" spans="1:10" ht="12.75">
      <c r="A22" s="113">
        <v>6</v>
      </c>
      <c r="B22" s="114" t="s">
        <v>301</v>
      </c>
      <c r="C22" s="114" t="s">
        <v>242</v>
      </c>
      <c r="D22" s="114" t="s">
        <v>302</v>
      </c>
      <c r="E22" s="114" t="s">
        <v>300</v>
      </c>
      <c r="F22" s="113">
        <v>95</v>
      </c>
      <c r="G22" s="68"/>
      <c r="H22" s="60">
        <f t="shared" si="0"/>
        <v>0</v>
      </c>
      <c r="I22" s="64" t="str">
        <f t="shared" si="1"/>
        <v>A</v>
      </c>
      <c r="J22" s="66"/>
    </row>
    <row r="23" spans="1:10" ht="12.75">
      <c r="A23" s="113">
        <v>7</v>
      </c>
      <c r="B23" s="114" t="s">
        <v>303</v>
      </c>
      <c r="C23" s="114" t="s">
        <v>242</v>
      </c>
      <c r="D23" s="114" t="s">
        <v>304</v>
      </c>
      <c r="E23" s="114" t="s">
        <v>300</v>
      </c>
      <c r="F23" s="113">
        <v>40</v>
      </c>
      <c r="G23" s="68"/>
      <c r="H23" s="60">
        <f t="shared" si="0"/>
        <v>0</v>
      </c>
      <c r="I23" s="64" t="str">
        <f t="shared" si="1"/>
        <v>A</v>
      </c>
      <c r="J23" s="66"/>
    </row>
    <row r="24" spans="1:13" ht="12.75">
      <c r="A24" s="113">
        <v>8</v>
      </c>
      <c r="B24" s="114" t="s">
        <v>305</v>
      </c>
      <c r="C24" s="114" t="s">
        <v>242</v>
      </c>
      <c r="D24" s="114" t="s">
        <v>306</v>
      </c>
      <c r="E24" s="114" t="s">
        <v>300</v>
      </c>
      <c r="F24" s="113">
        <v>20</v>
      </c>
      <c r="G24" s="68"/>
      <c r="H24" s="60">
        <f t="shared" si="0"/>
        <v>0</v>
      </c>
      <c r="I24" s="64" t="str">
        <f t="shared" si="1"/>
        <v>A</v>
      </c>
      <c r="J24" s="66"/>
      <c r="M24" s="41"/>
    </row>
    <row r="25" spans="1:13" ht="12.75">
      <c r="A25" s="113">
        <v>9</v>
      </c>
      <c r="B25" s="114" t="s">
        <v>307</v>
      </c>
      <c r="C25" s="114" t="s">
        <v>242</v>
      </c>
      <c r="D25" s="114" t="s">
        <v>308</v>
      </c>
      <c r="E25" s="114" t="s">
        <v>300</v>
      </c>
      <c r="F25" s="113">
        <v>10</v>
      </c>
      <c r="G25" s="68"/>
      <c r="H25" s="60">
        <f t="shared" si="0"/>
        <v>0</v>
      </c>
      <c r="I25" s="64" t="str">
        <f t="shared" si="1"/>
        <v>A</v>
      </c>
      <c r="J25" s="66"/>
      <c r="M25" s="42"/>
    </row>
    <row r="26" spans="1:13" ht="12.75">
      <c r="A26" s="113">
        <v>10</v>
      </c>
      <c r="B26" s="114" t="s">
        <v>309</v>
      </c>
      <c r="C26" s="114" t="s">
        <v>242</v>
      </c>
      <c r="D26" s="114" t="s">
        <v>310</v>
      </c>
      <c r="E26" s="114" t="s">
        <v>300</v>
      </c>
      <c r="F26" s="113">
        <v>1</v>
      </c>
      <c r="G26" s="68"/>
      <c r="H26" s="60">
        <f t="shared" si="0"/>
        <v>0</v>
      </c>
      <c r="I26" s="64" t="str">
        <f t="shared" si="1"/>
        <v>A</v>
      </c>
      <c r="J26" s="66"/>
      <c r="M26" s="41"/>
    </row>
    <row r="27" spans="1:10" ht="12.75">
      <c r="A27" s="113">
        <v>11</v>
      </c>
      <c r="B27" s="114" t="s">
        <v>311</v>
      </c>
      <c r="C27" s="114" t="s">
        <v>242</v>
      </c>
      <c r="D27" s="114" t="s">
        <v>312</v>
      </c>
      <c r="E27" s="114" t="s">
        <v>300</v>
      </c>
      <c r="F27" s="113">
        <v>3</v>
      </c>
      <c r="G27" s="68"/>
      <c r="H27" s="60">
        <f t="shared" si="0"/>
        <v>0</v>
      </c>
      <c r="I27" s="64" t="str">
        <f t="shared" si="1"/>
        <v>A</v>
      </c>
      <c r="J27" s="66"/>
    </row>
    <row r="28" spans="1:10" ht="12.75">
      <c r="A28" s="113">
        <v>12</v>
      </c>
      <c r="B28" s="114" t="s">
        <v>313</v>
      </c>
      <c r="C28" s="114" t="s">
        <v>242</v>
      </c>
      <c r="D28" s="114" t="s">
        <v>314</v>
      </c>
      <c r="E28" s="114" t="s">
        <v>300</v>
      </c>
      <c r="F28" s="113">
        <v>3</v>
      </c>
      <c r="G28" s="68"/>
      <c r="H28" s="60">
        <f t="shared" si="0"/>
        <v>0</v>
      </c>
      <c r="I28" s="64" t="str">
        <f t="shared" si="1"/>
        <v>A</v>
      </c>
      <c r="J28" s="66"/>
    </row>
    <row r="29" spans="1:10" ht="12.75">
      <c r="A29" s="113">
        <v>13</v>
      </c>
      <c r="B29" s="114" t="s">
        <v>315</v>
      </c>
      <c r="C29" s="114" t="s">
        <v>242</v>
      </c>
      <c r="D29" s="114" t="s">
        <v>316</v>
      </c>
      <c r="E29" s="114" t="s">
        <v>300</v>
      </c>
      <c r="F29" s="113">
        <v>3</v>
      </c>
      <c r="G29" s="68"/>
      <c r="H29" s="60">
        <f t="shared" si="0"/>
        <v>0</v>
      </c>
      <c r="I29" s="64" t="str">
        <f t="shared" si="1"/>
        <v>A</v>
      </c>
      <c r="J29" s="65"/>
    </row>
    <row r="30" spans="1:13" ht="12.75">
      <c r="A30" s="113">
        <v>14</v>
      </c>
      <c r="B30" s="114" t="s">
        <v>317</v>
      </c>
      <c r="C30" s="114" t="s">
        <v>242</v>
      </c>
      <c r="D30" s="114" t="s">
        <v>318</v>
      </c>
      <c r="E30" s="114" t="s">
        <v>300</v>
      </c>
      <c r="F30" s="113">
        <v>2</v>
      </c>
      <c r="G30" s="68"/>
      <c r="H30" s="60">
        <f t="shared" si="0"/>
        <v>0</v>
      </c>
      <c r="I30" s="64" t="str">
        <f t="shared" si="1"/>
        <v>A</v>
      </c>
      <c r="J30" s="66"/>
      <c r="M30" s="41"/>
    </row>
    <row r="31" spans="1:13" ht="12.75">
      <c r="A31" s="113">
        <v>15</v>
      </c>
      <c r="B31" s="114" t="s">
        <v>319</v>
      </c>
      <c r="C31" s="114" t="s">
        <v>242</v>
      </c>
      <c r="D31" s="114" t="s">
        <v>320</v>
      </c>
      <c r="E31" s="114" t="s">
        <v>300</v>
      </c>
      <c r="F31" s="113">
        <v>1</v>
      </c>
      <c r="G31" s="68"/>
      <c r="H31" s="60">
        <f t="shared" si="0"/>
        <v>0</v>
      </c>
      <c r="I31" s="64" t="str">
        <f t="shared" si="1"/>
        <v>A</v>
      </c>
      <c r="J31" s="66"/>
      <c r="M31" s="42"/>
    </row>
    <row r="32" spans="1:13" ht="12.75">
      <c r="A32" s="113">
        <v>16</v>
      </c>
      <c r="B32" s="114" t="s">
        <v>321</v>
      </c>
      <c r="C32" s="114" t="s">
        <v>242</v>
      </c>
      <c r="D32" s="114" t="s">
        <v>322</v>
      </c>
      <c r="E32" s="114" t="s">
        <v>300</v>
      </c>
      <c r="F32" s="113">
        <v>1</v>
      </c>
      <c r="G32" s="68"/>
      <c r="H32" s="60">
        <f t="shared" si="0"/>
        <v>0</v>
      </c>
      <c r="I32" s="64" t="str">
        <f t="shared" si="1"/>
        <v>A</v>
      </c>
      <c r="J32" s="66"/>
      <c r="M32" s="41"/>
    </row>
    <row r="33" spans="1:10" ht="12.75">
      <c r="A33" s="113">
        <v>17</v>
      </c>
      <c r="B33" s="114" t="s">
        <v>323</v>
      </c>
      <c r="C33" s="114" t="s">
        <v>242</v>
      </c>
      <c r="D33" s="114" t="s">
        <v>324</v>
      </c>
      <c r="E33" s="114" t="s">
        <v>300</v>
      </c>
      <c r="F33" s="113">
        <v>1</v>
      </c>
      <c r="G33" s="68"/>
      <c r="H33" s="60">
        <f t="shared" si="0"/>
        <v>0</v>
      </c>
      <c r="I33" s="64" t="str">
        <f t="shared" si="1"/>
        <v>A</v>
      </c>
      <c r="J33" s="66"/>
    </row>
    <row r="34" spans="1:10" ht="12.75">
      <c r="A34" s="113">
        <v>18</v>
      </c>
      <c r="B34" s="114" t="s">
        <v>325</v>
      </c>
      <c r="C34" s="114" t="s">
        <v>242</v>
      </c>
      <c r="D34" s="114" t="s">
        <v>326</v>
      </c>
      <c r="E34" s="114" t="s">
        <v>300</v>
      </c>
      <c r="F34" s="113">
        <v>1</v>
      </c>
      <c r="G34" s="68"/>
      <c r="H34" s="60">
        <f t="shared" si="0"/>
        <v>0</v>
      </c>
      <c r="I34" s="64" t="str">
        <f t="shared" si="1"/>
        <v>A</v>
      </c>
      <c r="J34" s="66"/>
    </row>
    <row r="35" spans="1:10" ht="12.75">
      <c r="A35" s="113">
        <v>19</v>
      </c>
      <c r="B35" s="114" t="s">
        <v>327</v>
      </c>
      <c r="C35" s="114" t="s">
        <v>242</v>
      </c>
      <c r="D35" s="114" t="s">
        <v>328</v>
      </c>
      <c r="E35" s="114" t="s">
        <v>300</v>
      </c>
      <c r="F35" s="113">
        <v>1</v>
      </c>
      <c r="G35" s="68"/>
      <c r="H35" s="60">
        <f t="shared" si="0"/>
        <v>0</v>
      </c>
      <c r="I35" s="64" t="str">
        <f t="shared" si="1"/>
        <v>A</v>
      </c>
      <c r="J35" s="65"/>
    </row>
    <row r="36" spans="1:13" ht="12.75">
      <c r="A36" s="113">
        <v>20</v>
      </c>
      <c r="B36" s="114" t="s">
        <v>329</v>
      </c>
      <c r="C36" s="114" t="s">
        <v>242</v>
      </c>
      <c r="D36" s="114" t="s">
        <v>330</v>
      </c>
      <c r="E36" s="114" t="s">
        <v>300</v>
      </c>
      <c r="F36" s="113">
        <v>1</v>
      </c>
      <c r="G36" s="68"/>
      <c r="H36" s="60">
        <f t="shared" si="0"/>
        <v>0</v>
      </c>
      <c r="I36" s="64" t="str">
        <f t="shared" si="1"/>
        <v>A</v>
      </c>
      <c r="J36" s="66"/>
      <c r="M36" s="41"/>
    </row>
    <row r="37" spans="1:13" ht="12.75">
      <c r="A37" s="113">
        <v>21</v>
      </c>
      <c r="B37" s="114" t="s">
        <v>331</v>
      </c>
      <c r="C37" s="114" t="s">
        <v>242</v>
      </c>
      <c r="D37" s="114" t="s">
        <v>332</v>
      </c>
      <c r="E37" s="114" t="s">
        <v>300</v>
      </c>
      <c r="F37" s="113">
        <v>1</v>
      </c>
      <c r="G37" s="68"/>
      <c r="H37" s="60">
        <f t="shared" si="0"/>
        <v>0</v>
      </c>
      <c r="I37" s="64" t="str">
        <f t="shared" si="1"/>
        <v>A</v>
      </c>
      <c r="J37" s="66"/>
      <c r="M37" s="42"/>
    </row>
    <row r="38" spans="1:13" ht="12.75">
      <c r="A38" s="113">
        <v>22</v>
      </c>
      <c r="B38" s="114" t="s">
        <v>333</v>
      </c>
      <c r="C38" s="114" t="s">
        <v>242</v>
      </c>
      <c r="D38" s="114" t="s">
        <v>334</v>
      </c>
      <c r="E38" s="114" t="s">
        <v>300</v>
      </c>
      <c r="F38" s="113">
        <v>80</v>
      </c>
      <c r="G38" s="68"/>
      <c r="H38" s="60">
        <f t="shared" si="0"/>
        <v>0</v>
      </c>
      <c r="I38" s="64" t="str">
        <f t="shared" si="1"/>
        <v>A</v>
      </c>
      <c r="J38" s="66"/>
      <c r="M38" s="41"/>
    </row>
    <row r="39" spans="1:10" ht="12.75">
      <c r="A39" s="113">
        <v>23</v>
      </c>
      <c r="B39" s="114" t="s">
        <v>335</v>
      </c>
      <c r="C39" s="114" t="s">
        <v>242</v>
      </c>
      <c r="D39" s="114" t="s">
        <v>336</v>
      </c>
      <c r="E39" s="114" t="s">
        <v>300</v>
      </c>
      <c r="F39" s="113">
        <v>95</v>
      </c>
      <c r="G39" s="68"/>
      <c r="H39" s="60">
        <f t="shared" si="0"/>
        <v>0</v>
      </c>
      <c r="I39" s="64" t="str">
        <f t="shared" si="1"/>
        <v>A</v>
      </c>
      <c r="J39" s="66"/>
    </row>
    <row r="40" spans="1:10" ht="12.75">
      <c r="A40" s="113">
        <v>24</v>
      </c>
      <c r="B40" s="114" t="s">
        <v>337</v>
      </c>
      <c r="C40" s="114" t="s">
        <v>242</v>
      </c>
      <c r="D40" s="114" t="s">
        <v>338</v>
      </c>
      <c r="E40" s="114" t="s">
        <v>300</v>
      </c>
      <c r="F40" s="113">
        <v>40</v>
      </c>
      <c r="G40" s="68"/>
      <c r="H40" s="60">
        <f t="shared" si="0"/>
        <v>0</v>
      </c>
      <c r="I40" s="64" t="str">
        <f t="shared" si="1"/>
        <v>A</v>
      </c>
      <c r="J40" s="65"/>
    </row>
    <row r="41" spans="1:13" ht="12.75">
      <c r="A41" s="113">
        <v>25</v>
      </c>
      <c r="B41" s="114" t="s">
        <v>339</v>
      </c>
      <c r="C41" s="114" t="s">
        <v>242</v>
      </c>
      <c r="D41" s="114" t="s">
        <v>340</v>
      </c>
      <c r="E41" s="114" t="s">
        <v>300</v>
      </c>
      <c r="F41" s="113">
        <v>20</v>
      </c>
      <c r="G41" s="68"/>
      <c r="H41" s="60">
        <f t="shared" si="0"/>
        <v>0</v>
      </c>
      <c r="I41" s="64" t="str">
        <f t="shared" si="1"/>
        <v>A</v>
      </c>
      <c r="J41" s="66"/>
      <c r="M41" s="41"/>
    </row>
    <row r="42" spans="1:13" ht="12.75">
      <c r="A42" s="113">
        <v>26</v>
      </c>
      <c r="B42" s="114" t="s">
        <v>341</v>
      </c>
      <c r="C42" s="114" t="s">
        <v>242</v>
      </c>
      <c r="D42" s="114" t="s">
        <v>342</v>
      </c>
      <c r="E42" s="114" t="s">
        <v>300</v>
      </c>
      <c r="F42" s="113">
        <v>10</v>
      </c>
      <c r="G42" s="68"/>
      <c r="H42" s="60">
        <f t="shared" si="0"/>
        <v>0</v>
      </c>
      <c r="I42" s="64" t="str">
        <f t="shared" si="1"/>
        <v>A</v>
      </c>
      <c r="J42" s="66"/>
      <c r="M42" s="42"/>
    </row>
    <row r="43" spans="1:13" ht="12.75">
      <c r="A43" s="113">
        <v>27</v>
      </c>
      <c r="B43" s="114" t="s">
        <v>343</v>
      </c>
      <c r="C43" s="114" t="s">
        <v>242</v>
      </c>
      <c r="D43" s="114" t="s">
        <v>344</v>
      </c>
      <c r="E43" s="114" t="s">
        <v>300</v>
      </c>
      <c r="F43" s="113">
        <v>1</v>
      </c>
      <c r="G43" s="68"/>
      <c r="H43" s="60">
        <f t="shared" si="0"/>
        <v>0</v>
      </c>
      <c r="I43" s="64" t="str">
        <f t="shared" si="1"/>
        <v>A</v>
      </c>
      <c r="J43" s="66"/>
      <c r="M43" s="41"/>
    </row>
    <row r="44" spans="1:10" ht="12.75">
      <c r="A44" s="113">
        <v>28</v>
      </c>
      <c r="B44" s="114" t="s">
        <v>345</v>
      </c>
      <c r="C44" s="114" t="s">
        <v>242</v>
      </c>
      <c r="D44" s="114" t="s">
        <v>346</v>
      </c>
      <c r="E44" s="114" t="s">
        <v>300</v>
      </c>
      <c r="F44" s="113">
        <v>3</v>
      </c>
      <c r="G44" s="68"/>
      <c r="H44" s="60">
        <f t="shared" si="0"/>
        <v>0</v>
      </c>
      <c r="I44" s="64" t="str">
        <f t="shared" si="1"/>
        <v>A</v>
      </c>
      <c r="J44" s="66"/>
    </row>
    <row r="45" spans="1:10" ht="12.75">
      <c r="A45" s="113">
        <v>29</v>
      </c>
      <c r="B45" s="114" t="s">
        <v>347</v>
      </c>
      <c r="C45" s="114" t="s">
        <v>242</v>
      </c>
      <c r="D45" s="114" t="s">
        <v>348</v>
      </c>
      <c r="E45" s="114" t="s">
        <v>300</v>
      </c>
      <c r="F45" s="113">
        <v>3</v>
      </c>
      <c r="G45" s="68"/>
      <c r="H45" s="60">
        <f t="shared" si="0"/>
        <v>0</v>
      </c>
      <c r="I45" s="64" t="str">
        <f t="shared" si="1"/>
        <v>A</v>
      </c>
      <c r="J45" s="66"/>
    </row>
    <row r="46" spans="1:10" ht="12.75">
      <c r="A46" s="113">
        <v>30</v>
      </c>
      <c r="B46" s="114" t="s">
        <v>349</v>
      </c>
      <c r="C46" s="114" t="s">
        <v>242</v>
      </c>
      <c r="D46" s="114" t="s">
        <v>350</v>
      </c>
      <c r="E46" s="114" t="s">
        <v>300</v>
      </c>
      <c r="F46" s="113">
        <v>3</v>
      </c>
      <c r="G46" s="68"/>
      <c r="H46" s="60">
        <f t="shared" si="0"/>
        <v>0</v>
      </c>
      <c r="I46" s="64" t="str">
        <f t="shared" si="1"/>
        <v>A</v>
      </c>
      <c r="J46" s="65"/>
    </row>
    <row r="47" spans="1:13" ht="12.75">
      <c r="A47" s="113">
        <v>31</v>
      </c>
      <c r="B47" s="114" t="s">
        <v>351</v>
      </c>
      <c r="C47" s="114" t="s">
        <v>242</v>
      </c>
      <c r="D47" s="114" t="s">
        <v>352</v>
      </c>
      <c r="E47" s="114" t="s">
        <v>300</v>
      </c>
      <c r="F47" s="113">
        <v>2</v>
      </c>
      <c r="G47" s="68"/>
      <c r="H47" s="60">
        <f t="shared" si="0"/>
        <v>0</v>
      </c>
      <c r="I47" s="64" t="str">
        <f t="shared" si="1"/>
        <v>A</v>
      </c>
      <c r="J47" s="66"/>
      <c r="M47" s="41"/>
    </row>
    <row r="48" spans="1:13" ht="12.75">
      <c r="A48" s="113">
        <v>32</v>
      </c>
      <c r="B48" s="114" t="s">
        <v>353</v>
      </c>
      <c r="C48" s="114" t="s">
        <v>242</v>
      </c>
      <c r="D48" s="114" t="s">
        <v>354</v>
      </c>
      <c r="E48" s="114" t="s">
        <v>300</v>
      </c>
      <c r="F48" s="113">
        <v>1</v>
      </c>
      <c r="G48" s="68"/>
      <c r="H48" s="60">
        <f t="shared" si="0"/>
        <v>0</v>
      </c>
      <c r="I48" s="64" t="str">
        <f t="shared" si="1"/>
        <v>A</v>
      </c>
      <c r="J48" s="66"/>
      <c r="M48" s="42"/>
    </row>
    <row r="49" spans="1:13" ht="12.75">
      <c r="A49" s="113">
        <v>33</v>
      </c>
      <c r="B49" s="114" t="s">
        <v>355</v>
      </c>
      <c r="C49" s="114" t="s">
        <v>242</v>
      </c>
      <c r="D49" s="114" t="s">
        <v>356</v>
      </c>
      <c r="E49" s="114" t="s">
        <v>300</v>
      </c>
      <c r="F49" s="113">
        <v>1</v>
      </c>
      <c r="G49" s="68"/>
      <c r="H49" s="60">
        <f t="shared" si="0"/>
        <v>0</v>
      </c>
      <c r="I49" s="64" t="str">
        <f t="shared" si="1"/>
        <v>A</v>
      </c>
      <c r="J49" s="66"/>
      <c r="M49" s="41"/>
    </row>
    <row r="50" spans="1:10" ht="12.75">
      <c r="A50" s="113">
        <v>34</v>
      </c>
      <c r="B50" s="114" t="s">
        <v>357</v>
      </c>
      <c r="C50" s="114" t="s">
        <v>242</v>
      </c>
      <c r="D50" s="114" t="s">
        <v>358</v>
      </c>
      <c r="E50" s="114" t="s">
        <v>300</v>
      </c>
      <c r="F50" s="113">
        <v>1</v>
      </c>
      <c r="G50" s="68"/>
      <c r="H50" s="60">
        <f t="shared" si="0"/>
        <v>0</v>
      </c>
      <c r="I50" s="64" t="str">
        <f t="shared" si="1"/>
        <v>A</v>
      </c>
      <c r="J50" s="66"/>
    </row>
    <row r="51" spans="1:10" ht="12.75">
      <c r="A51" s="113">
        <v>35</v>
      </c>
      <c r="B51" s="114" t="s">
        <v>359</v>
      </c>
      <c r="C51" s="114" t="s">
        <v>242</v>
      </c>
      <c r="D51" s="114" t="s">
        <v>360</v>
      </c>
      <c r="E51" s="114" t="s">
        <v>300</v>
      </c>
      <c r="F51" s="113">
        <v>1</v>
      </c>
      <c r="G51" s="68"/>
      <c r="H51" s="60">
        <f t="shared" si="0"/>
        <v>0</v>
      </c>
      <c r="I51" s="64" t="str">
        <f t="shared" si="1"/>
        <v>A</v>
      </c>
      <c r="J51" s="66"/>
    </row>
    <row r="52" spans="1:10" ht="12.75">
      <c r="A52" s="113">
        <v>36</v>
      </c>
      <c r="B52" s="114" t="s">
        <v>361</v>
      </c>
      <c r="C52" s="114" t="s">
        <v>242</v>
      </c>
      <c r="D52" s="114" t="s">
        <v>362</v>
      </c>
      <c r="E52" s="114" t="s">
        <v>300</v>
      </c>
      <c r="F52" s="113">
        <v>1</v>
      </c>
      <c r="G52" s="68"/>
      <c r="H52" s="60">
        <f t="shared" si="0"/>
        <v>0</v>
      </c>
      <c r="I52" s="64" t="str">
        <f t="shared" si="1"/>
        <v>A</v>
      </c>
      <c r="J52" s="66"/>
    </row>
    <row r="53" spans="1:10" ht="12.75">
      <c r="A53" s="113">
        <v>37</v>
      </c>
      <c r="B53" s="114" t="s">
        <v>363</v>
      </c>
      <c r="C53" s="114" t="s">
        <v>242</v>
      </c>
      <c r="D53" s="114" t="s">
        <v>364</v>
      </c>
      <c r="E53" s="114" t="s">
        <v>300</v>
      </c>
      <c r="F53" s="113">
        <v>1</v>
      </c>
      <c r="G53" s="68"/>
      <c r="H53" s="60">
        <f t="shared" si="0"/>
        <v>0</v>
      </c>
      <c r="I53" s="64" t="str">
        <f aca="true" t="shared" si="2" ref="I53:I70">IF(E53&lt;&gt;"","A","")</f>
        <v>A</v>
      </c>
      <c r="J53" s="66"/>
    </row>
    <row r="54" spans="1:10" ht="12.75">
      <c r="A54" s="113">
        <v>38</v>
      </c>
      <c r="B54" s="114" t="s">
        <v>365</v>
      </c>
      <c r="C54" s="114" t="s">
        <v>242</v>
      </c>
      <c r="D54" s="114" t="s">
        <v>366</v>
      </c>
      <c r="E54" s="114" t="s">
        <v>300</v>
      </c>
      <c r="F54" s="113">
        <v>1</v>
      </c>
      <c r="G54" s="68"/>
      <c r="H54" s="60">
        <f t="shared" si="0"/>
        <v>0</v>
      </c>
      <c r="I54" s="64" t="str">
        <f t="shared" si="2"/>
        <v>A</v>
      </c>
      <c r="J54" s="66"/>
    </row>
    <row r="55" spans="1:10" ht="12.75">
      <c r="A55" s="113">
        <v>39</v>
      </c>
      <c r="B55" s="114" t="s">
        <v>367</v>
      </c>
      <c r="C55" s="114" t="s">
        <v>242</v>
      </c>
      <c r="D55" s="114" t="s">
        <v>368</v>
      </c>
      <c r="E55" s="114"/>
      <c r="F55" s="113">
        <v>0</v>
      </c>
      <c r="G55" s="68"/>
      <c r="H55" s="60">
        <f t="shared" si="0"/>
        <v>0</v>
      </c>
      <c r="I55" s="64">
        <f t="shared" si="2"/>
      </c>
      <c r="J55" s="66"/>
    </row>
    <row r="56" spans="1:10" ht="12.75">
      <c r="A56" s="113">
        <v>40</v>
      </c>
      <c r="B56" s="114" t="s">
        <v>369</v>
      </c>
      <c r="C56" s="114" t="s">
        <v>242</v>
      </c>
      <c r="D56" s="114" t="s">
        <v>370</v>
      </c>
      <c r="E56" s="114" t="s">
        <v>300</v>
      </c>
      <c r="F56" s="113">
        <v>1</v>
      </c>
      <c r="G56" s="68"/>
      <c r="H56" s="60">
        <f t="shared" si="0"/>
        <v>0</v>
      </c>
      <c r="I56" s="64" t="str">
        <f t="shared" si="2"/>
        <v>A</v>
      </c>
      <c r="J56" s="66"/>
    </row>
    <row r="57" spans="1:10" ht="12.75">
      <c r="A57" s="113">
        <v>41</v>
      </c>
      <c r="B57" s="114" t="s">
        <v>371</v>
      </c>
      <c r="C57" s="114" t="s">
        <v>242</v>
      </c>
      <c r="D57" s="114" t="s">
        <v>372</v>
      </c>
      <c r="E57" s="114"/>
      <c r="F57" s="113">
        <v>0</v>
      </c>
      <c r="G57" s="68"/>
      <c r="H57" s="60">
        <f t="shared" si="0"/>
        <v>0</v>
      </c>
      <c r="I57" s="64">
        <f t="shared" si="2"/>
      </c>
      <c r="J57" s="66"/>
    </row>
    <row r="58" spans="1:10" ht="12.75">
      <c r="A58" s="113">
        <v>42</v>
      </c>
      <c r="B58" s="114" t="s">
        <v>373</v>
      </c>
      <c r="C58" s="114" t="s">
        <v>242</v>
      </c>
      <c r="D58" s="114" t="s">
        <v>374</v>
      </c>
      <c r="E58" s="114" t="s">
        <v>375</v>
      </c>
      <c r="F58" s="113">
        <v>1</v>
      </c>
      <c r="G58" s="68"/>
      <c r="H58" s="60">
        <f t="shared" si="0"/>
        <v>0</v>
      </c>
      <c r="I58" s="64" t="str">
        <f t="shared" si="2"/>
        <v>A</v>
      </c>
      <c r="J58" s="66"/>
    </row>
    <row r="59" spans="1:10" ht="12.75" customHeight="1">
      <c r="A59" s="113">
        <v>43</v>
      </c>
      <c r="B59" s="114" t="s">
        <v>376</v>
      </c>
      <c r="C59" s="114" t="s">
        <v>242</v>
      </c>
      <c r="D59" s="114" t="s">
        <v>377</v>
      </c>
      <c r="E59" s="114" t="s">
        <v>375</v>
      </c>
      <c r="F59" s="113">
        <v>1</v>
      </c>
      <c r="G59" s="68"/>
      <c r="H59" s="60">
        <f t="shared" si="0"/>
        <v>0</v>
      </c>
      <c r="I59" s="64" t="str">
        <f t="shared" si="2"/>
        <v>A</v>
      </c>
      <c r="J59" s="66"/>
    </row>
    <row r="60" spans="1:10" ht="12.75">
      <c r="A60" s="113">
        <v>44</v>
      </c>
      <c r="B60" s="114" t="s">
        <v>378</v>
      </c>
      <c r="C60" s="114" t="s">
        <v>242</v>
      </c>
      <c r="D60" s="114" t="s">
        <v>379</v>
      </c>
      <c r="E60" s="114" t="s">
        <v>375</v>
      </c>
      <c r="F60" s="113">
        <v>1</v>
      </c>
      <c r="G60" s="68"/>
      <c r="H60" s="60">
        <f t="shared" si="0"/>
        <v>0</v>
      </c>
      <c r="I60" s="64" t="str">
        <f t="shared" si="2"/>
        <v>A</v>
      </c>
      <c r="J60" s="66"/>
    </row>
    <row r="61" spans="1:10" ht="12.75">
      <c r="A61" s="113">
        <v>45</v>
      </c>
      <c r="B61" s="114" t="s">
        <v>380</v>
      </c>
      <c r="C61" s="114" t="s">
        <v>242</v>
      </c>
      <c r="D61" s="114" t="s">
        <v>381</v>
      </c>
      <c r="E61" s="114"/>
      <c r="F61" s="113">
        <v>0</v>
      </c>
      <c r="G61" s="68"/>
      <c r="H61" s="60">
        <f t="shared" si="0"/>
        <v>0</v>
      </c>
      <c r="I61" s="64">
        <f t="shared" si="2"/>
      </c>
      <c r="J61" s="66"/>
    </row>
    <row r="62" spans="1:10" ht="12.75">
      <c r="A62" s="113">
        <v>46</v>
      </c>
      <c r="B62" s="114" t="s">
        <v>382</v>
      </c>
      <c r="C62" s="114" t="s">
        <v>242</v>
      </c>
      <c r="D62" s="114" t="s">
        <v>383</v>
      </c>
      <c r="E62" s="114" t="s">
        <v>375</v>
      </c>
      <c r="F62" s="113">
        <v>175</v>
      </c>
      <c r="G62" s="68"/>
      <c r="H62" s="60">
        <f t="shared" si="0"/>
        <v>0</v>
      </c>
      <c r="I62" s="64" t="str">
        <f t="shared" si="2"/>
        <v>A</v>
      </c>
      <c r="J62" s="66"/>
    </row>
    <row r="63" spans="1:10" ht="12.75">
      <c r="A63" s="113">
        <v>47</v>
      </c>
      <c r="B63" s="114" t="s">
        <v>384</v>
      </c>
      <c r="C63" s="114" t="s">
        <v>242</v>
      </c>
      <c r="D63" s="114" t="s">
        <v>385</v>
      </c>
      <c r="E63" s="114" t="s">
        <v>375</v>
      </c>
      <c r="F63" s="113">
        <v>60</v>
      </c>
      <c r="G63" s="68"/>
      <c r="H63" s="60">
        <f t="shared" si="0"/>
        <v>0</v>
      </c>
      <c r="I63" s="64" t="str">
        <f t="shared" si="2"/>
        <v>A</v>
      </c>
      <c r="J63" s="66"/>
    </row>
    <row r="64" spans="1:10" ht="12.75">
      <c r="A64" s="113">
        <v>48</v>
      </c>
      <c r="B64" s="114" t="s">
        <v>386</v>
      </c>
      <c r="C64" s="114" t="s">
        <v>242</v>
      </c>
      <c r="D64" s="114" t="s">
        <v>387</v>
      </c>
      <c r="E64" s="114" t="s">
        <v>375</v>
      </c>
      <c r="F64" s="113">
        <v>29</v>
      </c>
      <c r="G64" s="68"/>
      <c r="H64" s="60">
        <f t="shared" si="0"/>
        <v>0</v>
      </c>
      <c r="I64" s="64" t="str">
        <f t="shared" si="2"/>
        <v>A</v>
      </c>
      <c r="J64" s="66"/>
    </row>
    <row r="65" spans="1:10" ht="12.75">
      <c r="A65" s="113">
        <v>49</v>
      </c>
      <c r="B65" s="114" t="s">
        <v>388</v>
      </c>
      <c r="C65" s="114" t="s">
        <v>242</v>
      </c>
      <c r="D65" s="114" t="s">
        <v>389</v>
      </c>
      <c r="E65" s="114" t="s">
        <v>300</v>
      </c>
      <c r="F65" s="113">
        <v>1</v>
      </c>
      <c r="G65" s="68"/>
      <c r="H65" s="60">
        <f t="shared" si="0"/>
        <v>0</v>
      </c>
      <c r="I65" s="64" t="str">
        <f t="shared" si="2"/>
        <v>A</v>
      </c>
      <c r="J65" s="66"/>
    </row>
    <row r="66" spans="1:10" ht="12.75">
      <c r="A66" s="113">
        <v>50</v>
      </c>
      <c r="B66" s="114" t="s">
        <v>388</v>
      </c>
      <c r="C66" s="114" t="s">
        <v>242</v>
      </c>
      <c r="D66" s="114" t="s">
        <v>390</v>
      </c>
      <c r="E66" s="114" t="s">
        <v>300</v>
      </c>
      <c r="F66" s="113">
        <v>264</v>
      </c>
      <c r="G66" s="68"/>
      <c r="H66" s="60">
        <f t="shared" si="0"/>
        <v>0</v>
      </c>
      <c r="I66" s="64" t="str">
        <f t="shared" si="2"/>
        <v>A</v>
      </c>
      <c r="J66" s="66"/>
    </row>
    <row r="67" spans="1:10" ht="12.75">
      <c r="A67" s="113">
        <v>51</v>
      </c>
      <c r="B67" s="114" t="s">
        <v>391</v>
      </c>
      <c r="C67" s="114" t="s">
        <v>242</v>
      </c>
      <c r="D67" s="114" t="s">
        <v>392</v>
      </c>
      <c r="E67" s="114" t="s">
        <v>393</v>
      </c>
      <c r="F67" s="113">
        <v>1750</v>
      </c>
      <c r="G67" s="68"/>
      <c r="H67" s="60">
        <f t="shared" si="0"/>
        <v>0</v>
      </c>
      <c r="I67" s="64" t="str">
        <f t="shared" si="2"/>
        <v>A</v>
      </c>
      <c r="J67" s="66"/>
    </row>
    <row r="68" spans="1:10" ht="12.75">
      <c r="A68" s="113">
        <v>52</v>
      </c>
      <c r="B68" s="114" t="s">
        <v>394</v>
      </c>
      <c r="C68" s="114" t="s">
        <v>242</v>
      </c>
      <c r="D68" s="114" t="s">
        <v>395</v>
      </c>
      <c r="E68" s="114" t="s">
        <v>393</v>
      </c>
      <c r="F68" s="113">
        <v>700</v>
      </c>
      <c r="G68" s="68"/>
      <c r="H68" s="60">
        <f t="shared" si="0"/>
        <v>0</v>
      </c>
      <c r="I68" s="64" t="str">
        <f t="shared" si="2"/>
        <v>A</v>
      </c>
      <c r="J68" s="66"/>
    </row>
    <row r="69" spans="1:10" ht="12.75">
      <c r="A69" s="113">
        <v>53</v>
      </c>
      <c r="B69" s="114" t="s">
        <v>396</v>
      </c>
      <c r="C69" s="114" t="s">
        <v>242</v>
      </c>
      <c r="D69" s="114" t="s">
        <v>397</v>
      </c>
      <c r="E69" s="114" t="s">
        <v>393</v>
      </c>
      <c r="F69" s="113">
        <v>10</v>
      </c>
      <c r="G69" s="68"/>
      <c r="H69" s="60">
        <f t="shared" si="0"/>
        <v>0</v>
      </c>
      <c r="I69" s="64" t="str">
        <f t="shared" si="2"/>
        <v>A</v>
      </c>
      <c r="J69" s="66"/>
    </row>
    <row r="70" spans="1:10" ht="12.75">
      <c r="A70" s="113">
        <v>54</v>
      </c>
      <c r="B70" s="114" t="s">
        <v>398</v>
      </c>
      <c r="C70" s="114" t="s">
        <v>242</v>
      </c>
      <c r="D70" s="114" t="s">
        <v>399</v>
      </c>
      <c r="E70" s="114" t="s">
        <v>393</v>
      </c>
      <c r="F70" s="113">
        <v>110</v>
      </c>
      <c r="G70" s="68"/>
      <c r="H70" s="60">
        <f t="shared" si="0"/>
        <v>0</v>
      </c>
      <c r="I70" s="64" t="str">
        <f t="shared" si="2"/>
        <v>A</v>
      </c>
      <c r="J70" s="66"/>
    </row>
    <row r="71" spans="1:10" ht="12.75">
      <c r="A71" s="113">
        <v>55</v>
      </c>
      <c r="B71" s="114" t="s">
        <v>400</v>
      </c>
      <c r="C71" s="114" t="s">
        <v>242</v>
      </c>
      <c r="D71" s="114" t="s">
        <v>401</v>
      </c>
      <c r="E71" s="114" t="s">
        <v>393</v>
      </c>
      <c r="F71" s="113">
        <v>40</v>
      </c>
      <c r="G71" s="68"/>
      <c r="H71" s="60">
        <f t="shared" si="0"/>
        <v>0</v>
      </c>
      <c r="I71" s="64" t="str">
        <f aca="true" t="shared" si="3" ref="I71:I134">IF(E71&lt;&gt;"","A","")</f>
        <v>A</v>
      </c>
      <c r="J71" s="66"/>
    </row>
    <row r="72" spans="1:10" ht="12.75">
      <c r="A72" s="113">
        <v>56</v>
      </c>
      <c r="B72" s="114" t="s">
        <v>402</v>
      </c>
      <c r="C72" s="114" t="s">
        <v>242</v>
      </c>
      <c r="D72" s="114" t="s">
        <v>403</v>
      </c>
      <c r="E72" s="114" t="s">
        <v>393</v>
      </c>
      <c r="F72" s="113">
        <v>10</v>
      </c>
      <c r="G72" s="68"/>
      <c r="H72" s="60">
        <f t="shared" si="0"/>
        <v>0</v>
      </c>
      <c r="I72" s="64" t="str">
        <f t="shared" si="3"/>
        <v>A</v>
      </c>
      <c r="J72" s="66"/>
    </row>
    <row r="73" spans="1:10" ht="12.75">
      <c r="A73" s="113">
        <v>57</v>
      </c>
      <c r="B73" s="114" t="s">
        <v>404</v>
      </c>
      <c r="C73" s="114" t="s">
        <v>242</v>
      </c>
      <c r="D73" s="114" t="s">
        <v>405</v>
      </c>
      <c r="E73" s="114" t="s">
        <v>393</v>
      </c>
      <c r="F73" s="113">
        <v>10</v>
      </c>
      <c r="G73" s="68"/>
      <c r="H73" s="60">
        <f t="shared" si="0"/>
        <v>0</v>
      </c>
      <c r="I73" s="64" t="str">
        <f t="shared" si="3"/>
        <v>A</v>
      </c>
      <c r="J73" s="66"/>
    </row>
    <row r="74" spans="1:10" ht="12.75">
      <c r="A74" s="113">
        <v>58</v>
      </c>
      <c r="B74" s="114" t="s">
        <v>406</v>
      </c>
      <c r="C74" s="114" t="s">
        <v>242</v>
      </c>
      <c r="D74" s="114" t="s">
        <v>407</v>
      </c>
      <c r="E74" s="114" t="s">
        <v>393</v>
      </c>
      <c r="F74" s="113">
        <v>10</v>
      </c>
      <c r="G74" s="68"/>
      <c r="H74" s="60">
        <f t="shared" si="0"/>
        <v>0</v>
      </c>
      <c r="I74" s="64" t="str">
        <f t="shared" si="3"/>
        <v>A</v>
      </c>
      <c r="J74" s="66"/>
    </row>
    <row r="75" spans="1:10" ht="12.75">
      <c r="A75" s="113">
        <v>59</v>
      </c>
      <c r="B75" s="114" t="s">
        <v>408</v>
      </c>
      <c r="C75" s="114"/>
      <c r="D75" s="114" t="s">
        <v>409</v>
      </c>
      <c r="E75" s="114"/>
      <c r="F75" s="113">
        <v>0</v>
      </c>
      <c r="G75" s="68"/>
      <c r="H75" s="60">
        <f t="shared" si="0"/>
        <v>0</v>
      </c>
      <c r="I75" s="64">
        <f t="shared" si="3"/>
      </c>
      <c r="J75" s="66"/>
    </row>
    <row r="76" spans="1:10" ht="12.75">
      <c r="A76" s="113">
        <v>60</v>
      </c>
      <c r="B76" s="114" t="s">
        <v>410</v>
      </c>
      <c r="C76" s="114"/>
      <c r="D76" s="114" t="s">
        <v>411</v>
      </c>
      <c r="E76" s="114" t="s">
        <v>412</v>
      </c>
      <c r="F76" s="113">
        <v>815.9</v>
      </c>
      <c r="G76" s="68"/>
      <c r="H76" s="60">
        <f t="shared" si="0"/>
        <v>0</v>
      </c>
      <c r="I76" s="64" t="str">
        <f t="shared" si="3"/>
        <v>A</v>
      </c>
      <c r="J76" s="66"/>
    </row>
    <row r="77" spans="1:10" ht="12.75">
      <c r="A77" s="113">
        <v>61</v>
      </c>
      <c r="B77" s="114" t="s">
        <v>413</v>
      </c>
      <c r="C77" s="114"/>
      <c r="D77" s="114" t="s">
        <v>414</v>
      </c>
      <c r="E77" s="114" t="s">
        <v>412</v>
      </c>
      <c r="F77" s="113">
        <v>90</v>
      </c>
      <c r="G77" s="68"/>
      <c r="H77" s="60">
        <f t="shared" si="0"/>
        <v>0</v>
      </c>
      <c r="I77" s="64" t="str">
        <f t="shared" si="3"/>
        <v>A</v>
      </c>
      <c r="J77" s="66"/>
    </row>
    <row r="78" spans="1:10" ht="12.75">
      <c r="A78" s="113">
        <v>62</v>
      </c>
      <c r="B78" s="114" t="s">
        <v>415</v>
      </c>
      <c r="C78" s="114"/>
      <c r="D78" s="114" t="s">
        <v>416</v>
      </c>
      <c r="E78" s="114" t="s">
        <v>412</v>
      </c>
      <c r="F78" s="113">
        <v>13.8</v>
      </c>
      <c r="G78" s="68"/>
      <c r="H78" s="60">
        <f t="shared" si="0"/>
        <v>0</v>
      </c>
      <c r="I78" s="64" t="str">
        <f t="shared" si="3"/>
        <v>A</v>
      </c>
      <c r="J78" s="66"/>
    </row>
    <row r="79" spans="1:10" ht="12.75">
      <c r="A79" s="113">
        <v>63</v>
      </c>
      <c r="B79" s="114" t="s">
        <v>417</v>
      </c>
      <c r="C79" s="114"/>
      <c r="D79" s="114" t="s">
        <v>418</v>
      </c>
      <c r="E79" s="114"/>
      <c r="F79" s="113">
        <v>0</v>
      </c>
      <c r="G79" s="68"/>
      <c r="H79" s="60">
        <f t="shared" si="0"/>
        <v>0</v>
      </c>
      <c r="I79" s="64">
        <f t="shared" si="3"/>
      </c>
      <c r="J79" s="66"/>
    </row>
    <row r="80" spans="1:10" ht="12.75">
      <c r="A80" s="113">
        <v>64</v>
      </c>
      <c r="B80" s="114" t="s">
        <v>419</v>
      </c>
      <c r="C80" s="114" t="s">
        <v>242</v>
      </c>
      <c r="D80" s="114" t="s">
        <v>420</v>
      </c>
      <c r="E80" s="114" t="s">
        <v>300</v>
      </c>
      <c r="F80" s="113">
        <v>80</v>
      </c>
      <c r="G80" s="68"/>
      <c r="H80" s="60">
        <f t="shared" si="0"/>
        <v>0</v>
      </c>
      <c r="I80" s="64" t="str">
        <f t="shared" si="3"/>
        <v>A</v>
      </c>
      <c r="J80" s="66"/>
    </row>
    <row r="81" spans="1:10" ht="12.75">
      <c r="A81" s="113">
        <v>65</v>
      </c>
      <c r="B81" s="114" t="s">
        <v>421</v>
      </c>
      <c r="C81" s="114" t="s">
        <v>242</v>
      </c>
      <c r="D81" s="114" t="s">
        <v>422</v>
      </c>
      <c r="E81" s="114" t="s">
        <v>300</v>
      </c>
      <c r="F81" s="113">
        <v>95</v>
      </c>
      <c r="G81" s="68"/>
      <c r="H81" s="60">
        <f t="shared" si="0"/>
        <v>0</v>
      </c>
      <c r="I81" s="64" t="str">
        <f t="shared" si="3"/>
        <v>A</v>
      </c>
      <c r="J81" s="66"/>
    </row>
    <row r="82" spans="1:10" ht="12.75">
      <c r="A82" s="113">
        <v>66</v>
      </c>
      <c r="B82" s="114" t="s">
        <v>423</v>
      </c>
      <c r="C82" s="114" t="s">
        <v>242</v>
      </c>
      <c r="D82" s="114" t="s">
        <v>424</v>
      </c>
      <c r="E82" s="114" t="s">
        <v>300</v>
      </c>
      <c r="F82" s="113">
        <v>40</v>
      </c>
      <c r="G82" s="68"/>
      <c r="H82" s="60">
        <f aca="true" t="shared" si="4" ref="H82:H145">+IF(AND(F82="",G82=""),"",ROUND(F82*G82,2))</f>
        <v>0</v>
      </c>
      <c r="I82" s="64" t="str">
        <f t="shared" si="3"/>
        <v>A</v>
      </c>
      <c r="J82" s="66"/>
    </row>
    <row r="83" spans="1:10" ht="12.75">
      <c r="A83" s="113">
        <v>67</v>
      </c>
      <c r="B83" s="114" t="s">
        <v>425</v>
      </c>
      <c r="C83" s="114" t="s">
        <v>242</v>
      </c>
      <c r="D83" s="114" t="s">
        <v>426</v>
      </c>
      <c r="E83" s="114" t="s">
        <v>300</v>
      </c>
      <c r="F83" s="113">
        <v>20</v>
      </c>
      <c r="G83" s="68"/>
      <c r="H83" s="60">
        <f t="shared" si="4"/>
        <v>0</v>
      </c>
      <c r="I83" s="64" t="str">
        <f t="shared" si="3"/>
        <v>A</v>
      </c>
      <c r="J83" s="66"/>
    </row>
    <row r="84" spans="1:10" ht="12.75">
      <c r="A84" s="113">
        <v>68</v>
      </c>
      <c r="B84" s="114" t="s">
        <v>427</v>
      </c>
      <c r="C84" s="114" t="s">
        <v>242</v>
      </c>
      <c r="D84" s="114" t="s">
        <v>428</v>
      </c>
      <c r="E84" s="114" t="s">
        <v>300</v>
      </c>
      <c r="F84" s="113">
        <v>10</v>
      </c>
      <c r="G84" s="68"/>
      <c r="H84" s="60">
        <f t="shared" si="4"/>
        <v>0</v>
      </c>
      <c r="I84" s="64" t="str">
        <f t="shared" si="3"/>
        <v>A</v>
      </c>
      <c r="J84" s="66"/>
    </row>
    <row r="85" spans="1:10" ht="12.75">
      <c r="A85" s="113">
        <v>69</v>
      </c>
      <c r="B85" s="114" t="s">
        <v>429</v>
      </c>
      <c r="C85" s="114" t="s">
        <v>242</v>
      </c>
      <c r="D85" s="114" t="s">
        <v>430</v>
      </c>
      <c r="E85" s="114" t="s">
        <v>300</v>
      </c>
      <c r="F85" s="113">
        <v>1</v>
      </c>
      <c r="G85" s="68"/>
      <c r="H85" s="60">
        <f t="shared" si="4"/>
        <v>0</v>
      </c>
      <c r="I85" s="64" t="str">
        <f t="shared" si="3"/>
        <v>A</v>
      </c>
      <c r="J85" s="66"/>
    </row>
    <row r="86" spans="1:10" ht="12.75">
      <c r="A86" s="113">
        <v>70</v>
      </c>
      <c r="B86" s="114" t="s">
        <v>431</v>
      </c>
      <c r="C86" s="114" t="s">
        <v>242</v>
      </c>
      <c r="D86" s="114" t="s">
        <v>432</v>
      </c>
      <c r="E86" s="114" t="s">
        <v>300</v>
      </c>
      <c r="F86" s="113">
        <v>3</v>
      </c>
      <c r="G86" s="68"/>
      <c r="H86" s="60">
        <f t="shared" si="4"/>
        <v>0</v>
      </c>
      <c r="I86" s="64" t="str">
        <f t="shared" si="3"/>
        <v>A</v>
      </c>
      <c r="J86" s="66"/>
    </row>
    <row r="87" spans="1:10" ht="12.75">
      <c r="A87" s="113">
        <v>71</v>
      </c>
      <c r="B87" s="114" t="s">
        <v>433</v>
      </c>
      <c r="C87" s="114" t="s">
        <v>242</v>
      </c>
      <c r="D87" s="114" t="s">
        <v>434</v>
      </c>
      <c r="E87" s="114" t="s">
        <v>300</v>
      </c>
      <c r="F87" s="113">
        <v>3</v>
      </c>
      <c r="G87" s="68"/>
      <c r="H87" s="60">
        <f t="shared" si="4"/>
        <v>0</v>
      </c>
      <c r="I87" s="64" t="str">
        <f t="shared" si="3"/>
        <v>A</v>
      </c>
      <c r="J87" s="66"/>
    </row>
    <row r="88" spans="1:10" ht="12.75">
      <c r="A88" s="113">
        <v>72</v>
      </c>
      <c r="B88" s="114" t="s">
        <v>435</v>
      </c>
      <c r="C88" s="114" t="s">
        <v>242</v>
      </c>
      <c r="D88" s="114" t="s">
        <v>436</v>
      </c>
      <c r="E88" s="114" t="s">
        <v>300</v>
      </c>
      <c r="F88" s="113">
        <v>3</v>
      </c>
      <c r="G88" s="68"/>
      <c r="H88" s="60">
        <f t="shared" si="4"/>
        <v>0</v>
      </c>
      <c r="I88" s="64" t="str">
        <f t="shared" si="3"/>
        <v>A</v>
      </c>
      <c r="J88" s="66"/>
    </row>
    <row r="89" spans="1:10" ht="12.75">
      <c r="A89" s="113">
        <v>73</v>
      </c>
      <c r="B89" s="114" t="s">
        <v>437</v>
      </c>
      <c r="C89" s="114" t="s">
        <v>242</v>
      </c>
      <c r="D89" s="114" t="s">
        <v>438</v>
      </c>
      <c r="E89" s="114" t="s">
        <v>300</v>
      </c>
      <c r="F89" s="113">
        <v>2</v>
      </c>
      <c r="G89" s="68"/>
      <c r="H89" s="60">
        <f t="shared" si="4"/>
        <v>0</v>
      </c>
      <c r="I89" s="64" t="str">
        <f t="shared" si="3"/>
        <v>A</v>
      </c>
      <c r="J89" s="66"/>
    </row>
    <row r="90" spans="1:10" ht="12.75">
      <c r="A90" s="113">
        <v>74</v>
      </c>
      <c r="B90" s="114" t="s">
        <v>439</v>
      </c>
      <c r="C90" s="114" t="s">
        <v>242</v>
      </c>
      <c r="D90" s="114" t="s">
        <v>440</v>
      </c>
      <c r="E90" s="114" t="s">
        <v>300</v>
      </c>
      <c r="F90" s="113">
        <v>1</v>
      </c>
      <c r="G90" s="68"/>
      <c r="H90" s="60">
        <f t="shared" si="4"/>
        <v>0</v>
      </c>
      <c r="I90" s="64" t="str">
        <f t="shared" si="3"/>
        <v>A</v>
      </c>
      <c r="J90" s="66"/>
    </row>
    <row r="91" spans="1:10" ht="12.75">
      <c r="A91" s="113">
        <v>75</v>
      </c>
      <c r="B91" s="114" t="s">
        <v>441</v>
      </c>
      <c r="C91" s="114" t="s">
        <v>242</v>
      </c>
      <c r="D91" s="114" t="s">
        <v>442</v>
      </c>
      <c r="E91" s="114" t="s">
        <v>300</v>
      </c>
      <c r="F91" s="113">
        <v>1</v>
      </c>
      <c r="G91" s="68"/>
      <c r="H91" s="60">
        <f t="shared" si="4"/>
        <v>0</v>
      </c>
      <c r="I91" s="64" t="str">
        <f t="shared" si="3"/>
        <v>A</v>
      </c>
      <c r="J91" s="66"/>
    </row>
    <row r="92" spans="1:10" ht="12.75">
      <c r="A92" s="113">
        <v>76</v>
      </c>
      <c r="B92" s="114" t="s">
        <v>443</v>
      </c>
      <c r="C92" s="114" t="s">
        <v>242</v>
      </c>
      <c r="D92" s="114" t="s">
        <v>444</v>
      </c>
      <c r="E92" s="114" t="s">
        <v>300</v>
      </c>
      <c r="F92" s="113">
        <v>1</v>
      </c>
      <c r="G92" s="68"/>
      <c r="H92" s="60">
        <f t="shared" si="4"/>
        <v>0</v>
      </c>
      <c r="I92" s="64" t="str">
        <f t="shared" si="3"/>
        <v>A</v>
      </c>
      <c r="J92" s="66"/>
    </row>
    <row r="93" spans="1:10" ht="12.75">
      <c r="A93" s="113">
        <v>77</v>
      </c>
      <c r="B93" s="114" t="s">
        <v>445</v>
      </c>
      <c r="C93" s="114" t="s">
        <v>242</v>
      </c>
      <c r="D93" s="114" t="s">
        <v>446</v>
      </c>
      <c r="E93" s="114" t="s">
        <v>300</v>
      </c>
      <c r="F93" s="113">
        <v>1</v>
      </c>
      <c r="G93" s="68"/>
      <c r="H93" s="60">
        <f t="shared" si="4"/>
        <v>0</v>
      </c>
      <c r="I93" s="64" t="str">
        <f t="shared" si="3"/>
        <v>A</v>
      </c>
      <c r="J93" s="66"/>
    </row>
    <row r="94" spans="1:10" ht="12.75">
      <c r="A94" s="113">
        <v>78</v>
      </c>
      <c r="B94" s="114" t="s">
        <v>447</v>
      </c>
      <c r="C94" s="114" t="s">
        <v>242</v>
      </c>
      <c r="D94" s="114" t="s">
        <v>448</v>
      </c>
      <c r="E94" s="114" t="s">
        <v>300</v>
      </c>
      <c r="F94" s="113">
        <v>1</v>
      </c>
      <c r="G94" s="68"/>
      <c r="H94" s="60">
        <f t="shared" si="4"/>
        <v>0</v>
      </c>
      <c r="I94" s="64" t="str">
        <f t="shared" si="3"/>
        <v>A</v>
      </c>
      <c r="J94" s="66"/>
    </row>
    <row r="95" spans="1:10" ht="12.75">
      <c r="A95" s="113">
        <v>79</v>
      </c>
      <c r="B95" s="114" t="s">
        <v>449</v>
      </c>
      <c r="C95" s="114" t="s">
        <v>242</v>
      </c>
      <c r="D95" s="114" t="s">
        <v>450</v>
      </c>
      <c r="E95" s="114" t="s">
        <v>300</v>
      </c>
      <c r="F95" s="113">
        <v>1</v>
      </c>
      <c r="G95" s="68"/>
      <c r="H95" s="60">
        <f t="shared" si="4"/>
        <v>0</v>
      </c>
      <c r="I95" s="64" t="str">
        <f t="shared" si="3"/>
        <v>A</v>
      </c>
      <c r="J95" s="66"/>
    </row>
    <row r="96" spans="1:10" ht="12.75">
      <c r="A96" s="113">
        <v>80</v>
      </c>
      <c r="B96" s="114" t="s">
        <v>451</v>
      </c>
      <c r="C96" s="114" t="s">
        <v>242</v>
      </c>
      <c r="D96" s="114" t="s">
        <v>452</v>
      </c>
      <c r="E96" s="114" t="s">
        <v>300</v>
      </c>
      <c r="F96" s="113">
        <v>1</v>
      </c>
      <c r="G96" s="68"/>
      <c r="H96" s="60">
        <f t="shared" si="4"/>
        <v>0</v>
      </c>
      <c r="I96" s="64" t="str">
        <f t="shared" si="3"/>
        <v>A</v>
      </c>
      <c r="J96" s="66"/>
    </row>
    <row r="97" spans="1:10" ht="12.75">
      <c r="A97" s="113">
        <v>81</v>
      </c>
      <c r="B97" s="114" t="s">
        <v>453</v>
      </c>
      <c r="C97" s="114"/>
      <c r="D97" s="114" t="s">
        <v>454</v>
      </c>
      <c r="E97" s="114" t="s">
        <v>455</v>
      </c>
      <c r="F97" s="113">
        <v>100</v>
      </c>
      <c r="G97" s="68"/>
      <c r="H97" s="60">
        <f t="shared" si="4"/>
        <v>0</v>
      </c>
      <c r="I97" s="64" t="str">
        <f t="shared" si="3"/>
        <v>A</v>
      </c>
      <c r="J97" s="66"/>
    </row>
    <row r="98" spans="1:10" ht="12.75">
      <c r="A98" s="18">
        <f aca="true" ca="1" t="shared" si="5" ref="A82:A145">+IF(NOT(ISBLANK(INDIRECT("e"&amp;ROW()))),MAX(INDIRECT("a$16:A"&amp;ROW()-1))+1,"")</f>
      </c>
      <c r="B98" s="29"/>
      <c r="C98" s="44"/>
      <c r="D98" s="56"/>
      <c r="E98" s="30"/>
      <c r="F98" s="69"/>
      <c r="G98" s="68"/>
      <c r="H98" s="60">
        <f t="shared" si="4"/>
      </c>
      <c r="I98" s="64">
        <f t="shared" si="3"/>
      </c>
      <c r="J98" s="36"/>
    </row>
    <row r="99" spans="1:10" ht="12.75">
      <c r="A99" s="18">
        <f ca="1" t="shared" si="5"/>
      </c>
      <c r="B99" s="29"/>
      <c r="C99" s="44"/>
      <c r="D99" s="56"/>
      <c r="E99" s="30"/>
      <c r="F99" s="69"/>
      <c r="G99" s="68"/>
      <c r="H99" s="60">
        <f t="shared" si="4"/>
      </c>
      <c r="I99" s="64">
        <f t="shared" si="3"/>
      </c>
      <c r="J99" s="36"/>
    </row>
    <row r="100" spans="1:10" ht="12.75">
      <c r="A100" s="18">
        <f ca="1" t="shared" si="5"/>
      </c>
      <c r="B100" s="29"/>
      <c r="C100" s="44"/>
      <c r="D100" s="56"/>
      <c r="E100" s="30"/>
      <c r="F100" s="69"/>
      <c r="G100" s="68"/>
      <c r="H100" s="60">
        <f t="shared" si="4"/>
      </c>
      <c r="I100" s="64">
        <f t="shared" si="3"/>
      </c>
      <c r="J100" s="36"/>
    </row>
    <row r="101" spans="1:10" ht="12.75">
      <c r="A101" s="18">
        <f ca="1" t="shared" si="5"/>
      </c>
      <c r="B101" s="29"/>
      <c r="C101" s="44"/>
      <c r="D101" s="56"/>
      <c r="E101" s="30"/>
      <c r="F101" s="69"/>
      <c r="G101" s="68"/>
      <c r="H101" s="60">
        <f t="shared" si="4"/>
      </c>
      <c r="I101" s="64">
        <f t="shared" si="3"/>
      </c>
      <c r="J101" s="36"/>
    </row>
    <row r="102" spans="1:10" ht="12.75">
      <c r="A102" s="18">
        <f ca="1" t="shared" si="5"/>
      </c>
      <c r="B102" s="29"/>
      <c r="C102" s="44"/>
      <c r="D102" s="56"/>
      <c r="E102" s="30"/>
      <c r="F102" s="69"/>
      <c r="G102" s="68"/>
      <c r="H102" s="60">
        <f t="shared" si="4"/>
      </c>
      <c r="I102" s="64">
        <f t="shared" si="3"/>
      </c>
      <c r="J102" s="36"/>
    </row>
    <row r="103" spans="1:10" ht="12.75">
      <c r="A103" s="18">
        <f ca="1" t="shared" si="5"/>
      </c>
      <c r="B103" s="29"/>
      <c r="C103" s="44"/>
      <c r="D103" s="56"/>
      <c r="E103" s="30"/>
      <c r="F103" s="69"/>
      <c r="G103" s="68"/>
      <c r="H103" s="60">
        <f t="shared" si="4"/>
      </c>
      <c r="I103" s="64">
        <f t="shared" si="3"/>
      </c>
      <c r="J103" s="36"/>
    </row>
    <row r="104" spans="1:10" ht="12.75">
      <c r="A104" s="18">
        <f ca="1" t="shared" si="5"/>
      </c>
      <c r="B104" s="29"/>
      <c r="C104" s="44"/>
      <c r="D104" s="56"/>
      <c r="E104" s="30"/>
      <c r="F104" s="69"/>
      <c r="G104" s="68"/>
      <c r="H104" s="60">
        <f t="shared" si="4"/>
      </c>
      <c r="I104" s="64">
        <f t="shared" si="3"/>
      </c>
      <c r="J104" s="36"/>
    </row>
    <row r="105" spans="1:10" ht="12.75">
      <c r="A105" s="18">
        <f ca="1" t="shared" si="5"/>
      </c>
      <c r="B105" s="29"/>
      <c r="C105" s="44"/>
      <c r="D105" s="56"/>
      <c r="E105" s="30"/>
      <c r="F105" s="69"/>
      <c r="G105" s="68"/>
      <c r="H105" s="60">
        <f t="shared" si="4"/>
      </c>
      <c r="I105" s="64">
        <f t="shared" si="3"/>
      </c>
      <c r="J105" s="36"/>
    </row>
    <row r="106" spans="1:10" ht="12.75">
      <c r="A106" s="18">
        <f ca="1" t="shared" si="5"/>
      </c>
      <c r="B106" s="29"/>
      <c r="C106" s="44"/>
      <c r="D106" s="56"/>
      <c r="E106" s="30"/>
      <c r="F106" s="69"/>
      <c r="G106" s="68"/>
      <c r="H106" s="60">
        <f t="shared" si="4"/>
      </c>
      <c r="I106" s="64">
        <f t="shared" si="3"/>
      </c>
      <c r="J106" s="36"/>
    </row>
    <row r="107" spans="1:10" ht="12.75">
      <c r="A107" s="18">
        <f ca="1" t="shared" si="5"/>
      </c>
      <c r="B107" s="29"/>
      <c r="C107" s="44"/>
      <c r="D107" s="56"/>
      <c r="E107" s="30"/>
      <c r="F107" s="69"/>
      <c r="G107" s="68"/>
      <c r="H107" s="60">
        <f t="shared" si="4"/>
      </c>
      <c r="I107" s="64">
        <f t="shared" si="3"/>
      </c>
      <c r="J107" s="36"/>
    </row>
    <row r="108" spans="1:10" ht="12.75">
      <c r="A108" s="18">
        <f ca="1" t="shared" si="5"/>
      </c>
      <c r="B108" s="29"/>
      <c r="C108" s="44"/>
      <c r="D108" s="56"/>
      <c r="E108" s="30"/>
      <c r="F108" s="69"/>
      <c r="G108" s="68"/>
      <c r="H108" s="60">
        <f t="shared" si="4"/>
      </c>
      <c r="I108" s="64">
        <f t="shared" si="3"/>
      </c>
      <c r="J108" s="36"/>
    </row>
    <row r="109" spans="1:10" ht="12.75">
      <c r="A109" s="18">
        <f ca="1" t="shared" si="5"/>
      </c>
      <c r="B109" s="29"/>
      <c r="C109" s="44"/>
      <c r="D109" s="56"/>
      <c r="E109" s="30"/>
      <c r="F109" s="69"/>
      <c r="G109" s="68"/>
      <c r="H109" s="60">
        <f t="shared" si="4"/>
      </c>
      <c r="I109" s="64">
        <f t="shared" si="3"/>
      </c>
      <c r="J109" s="36"/>
    </row>
    <row r="110" spans="1:10" ht="12.75">
      <c r="A110" s="18">
        <f ca="1" t="shared" si="5"/>
      </c>
      <c r="B110" s="29"/>
      <c r="C110" s="44"/>
      <c r="D110" s="56"/>
      <c r="E110" s="30"/>
      <c r="F110" s="69"/>
      <c r="G110" s="68"/>
      <c r="H110" s="60">
        <f t="shared" si="4"/>
      </c>
      <c r="I110" s="64">
        <f t="shared" si="3"/>
      </c>
      <c r="J110" s="36"/>
    </row>
    <row r="111" spans="1:10" ht="12.75">
      <c r="A111" s="18">
        <f ca="1" t="shared" si="5"/>
      </c>
      <c r="B111" s="29"/>
      <c r="C111" s="44"/>
      <c r="D111" s="56"/>
      <c r="E111" s="30"/>
      <c r="F111" s="69"/>
      <c r="G111" s="68"/>
      <c r="H111" s="60">
        <f t="shared" si="4"/>
      </c>
      <c r="I111" s="64">
        <f t="shared" si="3"/>
      </c>
      <c r="J111" s="36"/>
    </row>
    <row r="112" spans="1:10" ht="12.75">
      <c r="A112" s="18">
        <f ca="1" t="shared" si="5"/>
      </c>
      <c r="B112" s="29"/>
      <c r="C112" s="44"/>
      <c r="D112" s="56"/>
      <c r="E112" s="30"/>
      <c r="F112" s="69"/>
      <c r="G112" s="68"/>
      <c r="H112" s="60">
        <f t="shared" si="4"/>
      </c>
      <c r="I112" s="64">
        <f t="shared" si="3"/>
      </c>
      <c r="J112" s="36"/>
    </row>
    <row r="113" spans="1:10" ht="12.75">
      <c r="A113" s="18">
        <f ca="1" t="shared" si="5"/>
      </c>
      <c r="B113" s="29"/>
      <c r="C113" s="44"/>
      <c r="D113" s="56"/>
      <c r="E113" s="30"/>
      <c r="F113" s="69"/>
      <c r="G113" s="68"/>
      <c r="H113" s="60">
        <f t="shared" si="4"/>
      </c>
      <c r="I113" s="64">
        <f t="shared" si="3"/>
      </c>
      <c r="J113" s="36"/>
    </row>
    <row r="114" spans="1:10" ht="12.75">
      <c r="A114" s="18">
        <f ca="1" t="shared" si="5"/>
      </c>
      <c r="B114" s="29"/>
      <c r="C114" s="44"/>
      <c r="D114" s="56"/>
      <c r="E114" s="30"/>
      <c r="F114" s="69"/>
      <c r="G114" s="68"/>
      <c r="H114" s="60">
        <f t="shared" si="4"/>
      </c>
      <c r="I114" s="64">
        <f t="shared" si="3"/>
      </c>
      <c r="J114" s="36"/>
    </row>
    <row r="115" spans="1:10" ht="12.75">
      <c r="A115" s="18">
        <f ca="1" t="shared" si="5"/>
      </c>
      <c r="B115" s="29"/>
      <c r="C115" s="44"/>
      <c r="D115" s="56"/>
      <c r="E115" s="30"/>
      <c r="F115" s="69"/>
      <c r="G115" s="68"/>
      <c r="H115" s="60">
        <f t="shared" si="4"/>
      </c>
      <c r="I115" s="64">
        <f t="shared" si="3"/>
      </c>
      <c r="J115" s="36"/>
    </row>
    <row r="116" spans="1:10" ht="12.75">
      <c r="A116" s="18">
        <f ca="1" t="shared" si="5"/>
      </c>
      <c r="B116" s="29"/>
      <c r="C116" s="44"/>
      <c r="D116" s="56"/>
      <c r="E116" s="30"/>
      <c r="F116" s="69"/>
      <c r="G116" s="68"/>
      <c r="H116" s="60">
        <f t="shared" si="4"/>
      </c>
      <c r="I116" s="64">
        <f t="shared" si="3"/>
      </c>
      <c r="J116" s="36"/>
    </row>
    <row r="117" spans="1:10" ht="12.75">
      <c r="A117" s="18">
        <f ca="1" t="shared" si="5"/>
      </c>
      <c r="B117" s="29"/>
      <c r="C117" s="44"/>
      <c r="D117" s="56"/>
      <c r="E117" s="30"/>
      <c r="F117" s="69"/>
      <c r="G117" s="68"/>
      <c r="H117" s="60">
        <f t="shared" si="4"/>
      </c>
      <c r="I117" s="64">
        <f t="shared" si="3"/>
      </c>
      <c r="J117" s="36"/>
    </row>
    <row r="118" spans="1:10" ht="12.75">
      <c r="A118" s="18">
        <f ca="1" t="shared" si="5"/>
      </c>
      <c r="B118" s="29"/>
      <c r="C118" s="44"/>
      <c r="D118" s="56"/>
      <c r="E118" s="30"/>
      <c r="F118" s="69"/>
      <c r="G118" s="68"/>
      <c r="H118" s="60">
        <f t="shared" si="4"/>
      </c>
      <c r="I118" s="64">
        <f t="shared" si="3"/>
      </c>
      <c r="J118" s="36"/>
    </row>
    <row r="119" spans="1:10" ht="12.75">
      <c r="A119" s="18">
        <f ca="1" t="shared" si="5"/>
      </c>
      <c r="B119" s="29"/>
      <c r="C119" s="44"/>
      <c r="D119" s="56"/>
      <c r="E119" s="30"/>
      <c r="F119" s="69"/>
      <c r="G119" s="68"/>
      <c r="H119" s="60">
        <f t="shared" si="4"/>
      </c>
      <c r="I119" s="64">
        <f t="shared" si="3"/>
      </c>
      <c r="J119" s="36"/>
    </row>
    <row r="120" spans="1:10" ht="12.75">
      <c r="A120" s="18">
        <f ca="1" t="shared" si="5"/>
      </c>
      <c r="B120" s="29"/>
      <c r="C120" s="44"/>
      <c r="D120" s="56"/>
      <c r="E120" s="30"/>
      <c r="F120" s="69"/>
      <c r="G120" s="68"/>
      <c r="H120" s="60">
        <f t="shared" si="4"/>
      </c>
      <c r="I120" s="64">
        <f t="shared" si="3"/>
      </c>
      <c r="J120" s="36"/>
    </row>
    <row r="121" spans="1:10" ht="12.75">
      <c r="A121" s="18">
        <f ca="1" t="shared" si="5"/>
      </c>
      <c r="B121" s="29"/>
      <c r="C121" s="44"/>
      <c r="D121" s="56"/>
      <c r="E121" s="30"/>
      <c r="F121" s="69"/>
      <c r="G121" s="68"/>
      <c r="H121" s="60">
        <f t="shared" si="4"/>
      </c>
      <c r="I121" s="64">
        <f t="shared" si="3"/>
      </c>
      <c r="J121" s="36"/>
    </row>
    <row r="122" spans="1:10" ht="12.75">
      <c r="A122" s="18">
        <f ca="1" t="shared" si="5"/>
      </c>
      <c r="B122" s="29"/>
      <c r="C122" s="44"/>
      <c r="D122" s="56"/>
      <c r="E122" s="30"/>
      <c r="F122" s="69"/>
      <c r="G122" s="68"/>
      <c r="H122" s="60">
        <f t="shared" si="4"/>
      </c>
      <c r="I122" s="64">
        <f t="shared" si="3"/>
      </c>
      <c r="J122" s="36"/>
    </row>
    <row r="123" spans="1:10" ht="12.75">
      <c r="A123" s="18">
        <f ca="1" t="shared" si="5"/>
      </c>
      <c r="B123" s="29"/>
      <c r="C123" s="44"/>
      <c r="D123" s="56"/>
      <c r="E123" s="30"/>
      <c r="F123" s="69"/>
      <c r="G123" s="68"/>
      <c r="H123" s="60">
        <f t="shared" si="4"/>
      </c>
      <c r="I123" s="64">
        <f t="shared" si="3"/>
      </c>
      <c r="J123" s="36"/>
    </row>
    <row r="124" spans="1:10" ht="12.75">
      <c r="A124" s="18">
        <f ca="1" t="shared" si="5"/>
      </c>
      <c r="B124" s="29"/>
      <c r="C124" s="44"/>
      <c r="D124" s="56"/>
      <c r="E124" s="30"/>
      <c r="F124" s="69"/>
      <c r="G124" s="68"/>
      <c r="H124" s="60">
        <f t="shared" si="4"/>
      </c>
      <c r="I124" s="64">
        <f t="shared" si="3"/>
      </c>
      <c r="J124" s="36"/>
    </row>
    <row r="125" spans="1:10" ht="12.75">
      <c r="A125" s="18">
        <f ca="1" t="shared" si="5"/>
      </c>
      <c r="B125" s="29"/>
      <c r="C125" s="44"/>
      <c r="D125" s="56"/>
      <c r="E125" s="30"/>
      <c r="F125" s="69"/>
      <c r="G125" s="68"/>
      <c r="H125" s="60">
        <f t="shared" si="4"/>
      </c>
      <c r="I125" s="64">
        <f t="shared" si="3"/>
      </c>
      <c r="J125" s="36"/>
    </row>
    <row r="126" spans="1:10" ht="12.75">
      <c r="A126" s="18">
        <f ca="1" t="shared" si="5"/>
      </c>
      <c r="B126" s="29"/>
      <c r="C126" s="44"/>
      <c r="D126" s="56"/>
      <c r="E126" s="30"/>
      <c r="F126" s="69"/>
      <c r="G126" s="68"/>
      <c r="H126" s="60">
        <f t="shared" si="4"/>
      </c>
      <c r="I126" s="64">
        <f t="shared" si="3"/>
      </c>
      <c r="J126" s="36"/>
    </row>
    <row r="127" spans="1:10" ht="12.75">
      <c r="A127" s="18">
        <f ca="1" t="shared" si="5"/>
      </c>
      <c r="B127" s="29"/>
      <c r="C127" s="44"/>
      <c r="D127" s="56"/>
      <c r="E127" s="30"/>
      <c r="F127" s="69"/>
      <c r="G127" s="68"/>
      <c r="H127" s="60">
        <f t="shared" si="4"/>
      </c>
      <c r="I127" s="64">
        <f t="shared" si="3"/>
      </c>
      <c r="J127" s="36"/>
    </row>
    <row r="128" spans="1:10" ht="12.75">
      <c r="A128" s="18">
        <f ca="1" t="shared" si="5"/>
      </c>
      <c r="B128" s="29"/>
      <c r="C128" s="44"/>
      <c r="D128" s="56"/>
      <c r="E128" s="30"/>
      <c r="F128" s="69"/>
      <c r="G128" s="68"/>
      <c r="H128" s="60">
        <f t="shared" si="4"/>
      </c>
      <c r="I128" s="64">
        <f t="shared" si="3"/>
      </c>
      <c r="J128" s="36"/>
    </row>
    <row r="129" spans="1:10" ht="12.75">
      <c r="A129" s="18">
        <f ca="1" t="shared" si="5"/>
      </c>
      <c r="B129" s="29"/>
      <c r="C129" s="44"/>
      <c r="D129" s="56"/>
      <c r="E129" s="30"/>
      <c r="F129" s="69"/>
      <c r="G129" s="68"/>
      <c r="H129" s="60">
        <f t="shared" si="4"/>
      </c>
      <c r="I129" s="64">
        <f t="shared" si="3"/>
      </c>
      <c r="J129" s="36"/>
    </row>
    <row r="130" spans="1:10" ht="12.75">
      <c r="A130" s="18">
        <f ca="1" t="shared" si="5"/>
      </c>
      <c r="B130" s="29"/>
      <c r="C130" s="44"/>
      <c r="D130" s="56"/>
      <c r="E130" s="30"/>
      <c r="F130" s="69"/>
      <c r="G130" s="68"/>
      <c r="H130" s="60">
        <f t="shared" si="4"/>
      </c>
      <c r="I130" s="64">
        <f t="shared" si="3"/>
      </c>
      <c r="J130" s="36"/>
    </row>
    <row r="131" spans="1:10" ht="12.75">
      <c r="A131" s="18">
        <f ca="1" t="shared" si="5"/>
      </c>
      <c r="B131" s="29"/>
      <c r="C131" s="44"/>
      <c r="D131" s="56"/>
      <c r="E131" s="30"/>
      <c r="F131" s="69"/>
      <c r="G131" s="68"/>
      <c r="H131" s="60">
        <f t="shared" si="4"/>
      </c>
      <c r="I131" s="64">
        <f t="shared" si="3"/>
      </c>
      <c r="J131" s="36"/>
    </row>
    <row r="132" spans="1:10" ht="12.75">
      <c r="A132" s="18">
        <f ca="1" t="shared" si="5"/>
      </c>
      <c r="B132" s="29"/>
      <c r="C132" s="44"/>
      <c r="D132" s="56"/>
      <c r="E132" s="30"/>
      <c r="F132" s="69"/>
      <c r="G132" s="68"/>
      <c r="H132" s="60">
        <f t="shared" si="4"/>
      </c>
      <c r="I132" s="64">
        <f t="shared" si="3"/>
      </c>
      <c r="J132" s="36"/>
    </row>
    <row r="133" spans="1:10" ht="12.75">
      <c r="A133" s="18">
        <f ca="1" t="shared" si="5"/>
      </c>
      <c r="B133" s="29"/>
      <c r="C133" s="44"/>
      <c r="D133" s="56"/>
      <c r="E133" s="30"/>
      <c r="F133" s="69"/>
      <c r="G133" s="68"/>
      <c r="H133" s="60">
        <f t="shared" si="4"/>
      </c>
      <c r="I133" s="64">
        <f t="shared" si="3"/>
      </c>
      <c r="J133" s="36"/>
    </row>
    <row r="134" spans="1:10" ht="12.75">
      <c r="A134" s="18">
        <f ca="1" t="shared" si="5"/>
      </c>
      <c r="B134" s="29"/>
      <c r="C134" s="44"/>
      <c r="D134" s="56"/>
      <c r="E134" s="30"/>
      <c r="F134" s="69"/>
      <c r="G134" s="68"/>
      <c r="H134" s="60">
        <f t="shared" si="4"/>
      </c>
      <c r="I134" s="64">
        <f t="shared" si="3"/>
      </c>
      <c r="J134" s="36"/>
    </row>
    <row r="135" spans="1:10" ht="12.75">
      <c r="A135" s="18">
        <f ca="1" t="shared" si="5"/>
      </c>
      <c r="B135" s="29"/>
      <c r="C135" s="44"/>
      <c r="D135" s="56"/>
      <c r="E135" s="30"/>
      <c r="F135" s="69"/>
      <c r="G135" s="68"/>
      <c r="H135" s="60">
        <f t="shared" si="4"/>
      </c>
      <c r="I135" s="64">
        <f aca="true" t="shared" si="6" ref="I135:I198">IF(E135&lt;&gt;"","A","")</f>
      </c>
      <c r="J135" s="36"/>
    </row>
    <row r="136" spans="1:10" ht="12.75">
      <c r="A136" s="18">
        <f ca="1" t="shared" si="5"/>
      </c>
      <c r="B136" s="29"/>
      <c r="C136" s="44"/>
      <c r="D136" s="56"/>
      <c r="E136" s="30"/>
      <c r="F136" s="69"/>
      <c r="G136" s="68"/>
      <c r="H136" s="60">
        <f t="shared" si="4"/>
      </c>
      <c r="I136" s="64">
        <f t="shared" si="6"/>
      </c>
      <c r="J136" s="36"/>
    </row>
    <row r="137" spans="1:10" ht="12.75">
      <c r="A137" s="18">
        <f ca="1" t="shared" si="5"/>
      </c>
      <c r="B137" s="29"/>
      <c r="C137" s="44"/>
      <c r="D137" s="56"/>
      <c r="E137" s="30"/>
      <c r="F137" s="69"/>
      <c r="G137" s="68"/>
      <c r="H137" s="60">
        <f t="shared" si="4"/>
      </c>
      <c r="I137" s="64">
        <f t="shared" si="6"/>
      </c>
      <c r="J137" s="36"/>
    </row>
    <row r="138" spans="1:10" ht="12.75">
      <c r="A138" s="18">
        <f ca="1" t="shared" si="5"/>
      </c>
      <c r="B138" s="29"/>
      <c r="C138" s="44"/>
      <c r="D138" s="56"/>
      <c r="E138" s="30"/>
      <c r="F138" s="69"/>
      <c r="G138" s="68"/>
      <c r="H138" s="60">
        <f t="shared" si="4"/>
      </c>
      <c r="I138" s="64">
        <f t="shared" si="6"/>
      </c>
      <c r="J138" s="36"/>
    </row>
    <row r="139" spans="1:10" ht="12.75">
      <c r="A139" s="18">
        <f ca="1" t="shared" si="5"/>
      </c>
      <c r="B139" s="29"/>
      <c r="C139" s="44"/>
      <c r="D139" s="56"/>
      <c r="E139" s="30"/>
      <c r="F139" s="69"/>
      <c r="G139" s="68"/>
      <c r="H139" s="60">
        <f t="shared" si="4"/>
      </c>
      <c r="I139" s="64">
        <f t="shared" si="6"/>
      </c>
      <c r="J139" s="36"/>
    </row>
    <row r="140" spans="1:10" ht="12.75">
      <c r="A140" s="18">
        <f ca="1" t="shared" si="5"/>
      </c>
      <c r="B140" s="29"/>
      <c r="C140" s="44"/>
      <c r="D140" s="56"/>
      <c r="E140" s="30"/>
      <c r="F140" s="69"/>
      <c r="G140" s="68"/>
      <c r="H140" s="60">
        <f t="shared" si="4"/>
      </c>
      <c r="I140" s="64">
        <f t="shared" si="6"/>
      </c>
      <c r="J140" s="36"/>
    </row>
    <row r="141" spans="1:10" ht="12.75">
      <c r="A141" s="18">
        <f ca="1" t="shared" si="5"/>
      </c>
      <c r="B141" s="29"/>
      <c r="C141" s="44"/>
      <c r="D141" s="56"/>
      <c r="E141" s="30"/>
      <c r="F141" s="69"/>
      <c r="G141" s="68"/>
      <c r="H141" s="60">
        <f t="shared" si="4"/>
      </c>
      <c r="I141" s="64">
        <f t="shared" si="6"/>
      </c>
      <c r="J141" s="36"/>
    </row>
    <row r="142" spans="1:10" ht="12.75">
      <c r="A142" s="18">
        <f ca="1" t="shared" si="5"/>
      </c>
      <c r="B142" s="29"/>
      <c r="C142" s="44"/>
      <c r="D142" s="56"/>
      <c r="E142" s="30"/>
      <c r="F142" s="69"/>
      <c r="G142" s="68"/>
      <c r="H142" s="60">
        <f t="shared" si="4"/>
      </c>
      <c r="I142" s="64">
        <f t="shared" si="6"/>
      </c>
      <c r="J142" s="36"/>
    </row>
    <row r="143" spans="1:10" ht="12.75">
      <c r="A143" s="18">
        <f ca="1" t="shared" si="5"/>
      </c>
      <c r="B143" s="29"/>
      <c r="C143" s="44"/>
      <c r="D143" s="56"/>
      <c r="E143" s="30"/>
      <c r="F143" s="69"/>
      <c r="G143" s="68"/>
      <c r="H143" s="60">
        <f t="shared" si="4"/>
      </c>
      <c r="I143" s="64">
        <f t="shared" si="6"/>
      </c>
      <c r="J143" s="36"/>
    </row>
    <row r="144" spans="1:10" ht="12.75">
      <c r="A144" s="18">
        <f ca="1" t="shared" si="5"/>
      </c>
      <c r="B144" s="29"/>
      <c r="C144" s="44"/>
      <c r="D144" s="56"/>
      <c r="E144" s="30"/>
      <c r="F144" s="69"/>
      <c r="G144" s="68"/>
      <c r="H144" s="60">
        <f t="shared" si="4"/>
      </c>
      <c r="I144" s="64">
        <f t="shared" si="6"/>
      </c>
      <c r="J144" s="36"/>
    </row>
    <row r="145" spans="1:10" ht="12.75">
      <c r="A145" s="18">
        <f ca="1" t="shared" si="5"/>
      </c>
      <c r="B145" s="29"/>
      <c r="C145" s="44"/>
      <c r="D145" s="56"/>
      <c r="E145" s="30"/>
      <c r="F145" s="69"/>
      <c r="G145" s="68"/>
      <c r="H145" s="60">
        <f t="shared" si="4"/>
      </c>
      <c r="I145" s="64">
        <f t="shared" si="6"/>
      </c>
      <c r="J145" s="36"/>
    </row>
    <row r="146" spans="1:10" ht="12.75">
      <c r="A146" s="18">
        <f aca="true" ca="1" t="shared" si="7" ref="A146:A200">+IF(NOT(ISBLANK(INDIRECT("e"&amp;ROW()))),MAX(INDIRECT("a$16:A"&amp;ROW()-1))+1,"")</f>
      </c>
      <c r="B146" s="29"/>
      <c r="C146" s="44"/>
      <c r="D146" s="56"/>
      <c r="E146" s="30"/>
      <c r="F146" s="69"/>
      <c r="G146" s="68"/>
      <c r="H146" s="60">
        <f aca="true" t="shared" si="8" ref="H146:H200">+IF(AND(F146="",G146=""),"",ROUND(F146*G146,2))</f>
      </c>
      <c r="I146" s="64">
        <f t="shared" si="6"/>
      </c>
      <c r="J146" s="36"/>
    </row>
    <row r="147" spans="1:10" ht="12.75">
      <c r="A147" s="18">
        <f ca="1" t="shared" si="7"/>
      </c>
      <c r="B147" s="29"/>
      <c r="C147" s="44"/>
      <c r="D147" s="56"/>
      <c r="E147" s="30"/>
      <c r="F147" s="69"/>
      <c r="G147" s="68"/>
      <c r="H147" s="60">
        <f t="shared" si="8"/>
      </c>
      <c r="I147" s="64">
        <f t="shared" si="6"/>
      </c>
      <c r="J147" s="36"/>
    </row>
    <row r="148" spans="1:10" ht="12.75">
      <c r="A148" s="18">
        <f ca="1" t="shared" si="7"/>
      </c>
      <c r="B148" s="29"/>
      <c r="C148" s="44"/>
      <c r="D148" s="56"/>
      <c r="E148" s="30"/>
      <c r="F148" s="69"/>
      <c r="G148" s="68"/>
      <c r="H148" s="60">
        <f t="shared" si="8"/>
      </c>
      <c r="I148" s="64">
        <f t="shared" si="6"/>
      </c>
      <c r="J148" s="36"/>
    </row>
    <row r="149" spans="1:10" ht="12.75">
      <c r="A149" s="18">
        <f ca="1" t="shared" si="7"/>
      </c>
      <c r="B149" s="29"/>
      <c r="C149" s="44"/>
      <c r="D149" s="56"/>
      <c r="E149" s="30"/>
      <c r="F149" s="69"/>
      <c r="G149" s="68"/>
      <c r="H149" s="60">
        <f t="shared" si="8"/>
      </c>
      <c r="I149" s="64">
        <f t="shared" si="6"/>
      </c>
      <c r="J149" s="36"/>
    </row>
    <row r="150" spans="1:10" ht="12.75">
      <c r="A150" s="18">
        <f ca="1" t="shared" si="7"/>
      </c>
      <c r="B150" s="29"/>
      <c r="C150" s="44"/>
      <c r="D150" s="56"/>
      <c r="E150" s="30"/>
      <c r="F150" s="69"/>
      <c r="G150" s="68"/>
      <c r="H150" s="60">
        <f t="shared" si="8"/>
      </c>
      <c r="I150" s="64">
        <f t="shared" si="6"/>
      </c>
      <c r="J150" s="36"/>
    </row>
    <row r="151" spans="1:10" ht="12.75">
      <c r="A151" s="18">
        <f ca="1" t="shared" si="7"/>
      </c>
      <c r="B151" s="29"/>
      <c r="C151" s="44"/>
      <c r="D151" s="56"/>
      <c r="E151" s="30"/>
      <c r="F151" s="69"/>
      <c r="G151" s="68"/>
      <c r="H151" s="60">
        <f t="shared" si="8"/>
      </c>
      <c r="I151" s="64">
        <f t="shared" si="6"/>
      </c>
      <c r="J151" s="36"/>
    </row>
    <row r="152" spans="1:10" ht="12.75">
      <c r="A152" s="18">
        <f ca="1" t="shared" si="7"/>
      </c>
      <c r="B152" s="29"/>
      <c r="C152" s="44"/>
      <c r="D152" s="56"/>
      <c r="E152" s="30"/>
      <c r="F152" s="69"/>
      <c r="G152" s="68"/>
      <c r="H152" s="60">
        <f t="shared" si="8"/>
      </c>
      <c r="I152" s="64">
        <f t="shared" si="6"/>
      </c>
      <c r="J152" s="36"/>
    </row>
    <row r="153" spans="1:10" ht="12.75">
      <c r="A153" s="18">
        <f ca="1" t="shared" si="7"/>
      </c>
      <c r="B153" s="29"/>
      <c r="C153" s="44"/>
      <c r="D153" s="56"/>
      <c r="E153" s="30"/>
      <c r="F153" s="69"/>
      <c r="G153" s="68"/>
      <c r="H153" s="60">
        <f t="shared" si="8"/>
      </c>
      <c r="I153" s="64">
        <f t="shared" si="6"/>
      </c>
      <c r="J153" s="36"/>
    </row>
    <row r="154" spans="1:10" ht="12.75">
      <c r="A154" s="18">
        <f ca="1" t="shared" si="7"/>
      </c>
      <c r="B154" s="29"/>
      <c r="C154" s="44"/>
      <c r="D154" s="56"/>
      <c r="E154" s="30"/>
      <c r="F154" s="69"/>
      <c r="G154" s="68"/>
      <c r="H154" s="60">
        <f t="shared" si="8"/>
      </c>
      <c r="I154" s="64">
        <f t="shared" si="6"/>
      </c>
      <c r="J154" s="36"/>
    </row>
    <row r="155" spans="1:10" ht="12.75">
      <c r="A155" s="18">
        <f ca="1" t="shared" si="7"/>
      </c>
      <c r="B155" s="29"/>
      <c r="C155" s="44"/>
      <c r="D155" s="56"/>
      <c r="E155" s="30"/>
      <c r="F155" s="69"/>
      <c r="G155" s="68"/>
      <c r="H155" s="60">
        <f t="shared" si="8"/>
      </c>
      <c r="I155" s="64">
        <f t="shared" si="6"/>
      </c>
      <c r="J155" s="36"/>
    </row>
    <row r="156" spans="1:10" ht="12.75">
      <c r="A156" s="18">
        <f ca="1" t="shared" si="7"/>
      </c>
      <c r="B156" s="29"/>
      <c r="C156" s="44"/>
      <c r="D156" s="56"/>
      <c r="E156" s="30"/>
      <c r="F156" s="69"/>
      <c r="G156" s="68"/>
      <c r="H156" s="60">
        <f t="shared" si="8"/>
      </c>
      <c r="I156" s="64">
        <f t="shared" si="6"/>
      </c>
      <c r="J156" s="36"/>
    </row>
    <row r="157" spans="1:10" ht="12.75">
      <c r="A157" s="18">
        <f ca="1" t="shared" si="7"/>
      </c>
      <c r="B157" s="29"/>
      <c r="C157" s="44"/>
      <c r="D157" s="56"/>
      <c r="E157" s="30"/>
      <c r="F157" s="69"/>
      <c r="G157" s="68"/>
      <c r="H157" s="60">
        <f t="shared" si="8"/>
      </c>
      <c r="I157" s="64">
        <f t="shared" si="6"/>
      </c>
      <c r="J157" s="36"/>
    </row>
    <row r="158" spans="1:10" ht="12.75">
      <c r="A158" s="18">
        <f ca="1" t="shared" si="7"/>
      </c>
      <c r="B158" s="29"/>
      <c r="C158" s="44"/>
      <c r="D158" s="56"/>
      <c r="E158" s="30"/>
      <c r="F158" s="69"/>
      <c r="G158" s="68"/>
      <c r="H158" s="60">
        <f t="shared" si="8"/>
      </c>
      <c r="I158" s="64">
        <f t="shared" si="6"/>
      </c>
      <c r="J158" s="36"/>
    </row>
    <row r="159" spans="1:10" ht="12.75">
      <c r="A159" s="18">
        <f ca="1" t="shared" si="7"/>
      </c>
      <c r="B159" s="29"/>
      <c r="C159" s="44"/>
      <c r="D159" s="56"/>
      <c r="E159" s="30"/>
      <c r="F159" s="69"/>
      <c r="G159" s="68"/>
      <c r="H159" s="60">
        <f t="shared" si="8"/>
      </c>
      <c r="I159" s="64">
        <f t="shared" si="6"/>
      </c>
      <c r="J159" s="36"/>
    </row>
    <row r="160" spans="1:10" ht="12.75">
      <c r="A160" s="18">
        <f ca="1" t="shared" si="7"/>
      </c>
      <c r="B160" s="29"/>
      <c r="C160" s="44"/>
      <c r="D160" s="56"/>
      <c r="E160" s="30"/>
      <c r="F160" s="69"/>
      <c r="G160" s="68"/>
      <c r="H160" s="60">
        <f t="shared" si="8"/>
      </c>
      <c r="I160" s="64">
        <f t="shared" si="6"/>
      </c>
      <c r="J160" s="36"/>
    </row>
    <row r="161" spans="1:10" ht="12.75">
      <c r="A161" s="18">
        <f ca="1" t="shared" si="7"/>
      </c>
      <c r="B161" s="29"/>
      <c r="C161" s="44"/>
      <c r="D161" s="56"/>
      <c r="E161" s="30"/>
      <c r="F161" s="69"/>
      <c r="G161" s="68"/>
      <c r="H161" s="60">
        <f t="shared" si="8"/>
      </c>
      <c r="I161" s="64">
        <f t="shared" si="6"/>
      </c>
      <c r="J161" s="36"/>
    </row>
    <row r="162" spans="1:10" ht="12.75">
      <c r="A162" s="18">
        <f ca="1" t="shared" si="7"/>
      </c>
      <c r="B162" s="29"/>
      <c r="C162" s="44"/>
      <c r="D162" s="56"/>
      <c r="E162" s="30"/>
      <c r="F162" s="69"/>
      <c r="G162" s="68"/>
      <c r="H162" s="60">
        <f t="shared" si="8"/>
      </c>
      <c r="I162" s="64">
        <f t="shared" si="6"/>
      </c>
      <c r="J162" s="36"/>
    </row>
    <row r="163" spans="1:10" ht="12.75">
      <c r="A163" s="18">
        <f ca="1" t="shared" si="7"/>
      </c>
      <c r="B163" s="29"/>
      <c r="C163" s="44"/>
      <c r="D163" s="56"/>
      <c r="E163" s="30"/>
      <c r="F163" s="69"/>
      <c r="G163" s="68"/>
      <c r="H163" s="60">
        <f t="shared" si="8"/>
      </c>
      <c r="I163" s="64">
        <f t="shared" si="6"/>
      </c>
      <c r="J163" s="36"/>
    </row>
    <row r="164" spans="1:10" ht="12.75">
      <c r="A164" s="18">
        <f ca="1" t="shared" si="7"/>
      </c>
      <c r="B164" s="29"/>
      <c r="C164" s="44"/>
      <c r="D164" s="56"/>
      <c r="E164" s="30"/>
      <c r="F164" s="69"/>
      <c r="G164" s="68"/>
      <c r="H164" s="60">
        <f t="shared" si="8"/>
      </c>
      <c r="I164" s="64">
        <f t="shared" si="6"/>
      </c>
      <c r="J164" s="36"/>
    </row>
    <row r="165" spans="1:10" ht="12.75">
      <c r="A165" s="18">
        <f ca="1" t="shared" si="7"/>
      </c>
      <c r="B165" s="29"/>
      <c r="C165" s="44"/>
      <c r="D165" s="56"/>
      <c r="E165" s="30"/>
      <c r="F165" s="69"/>
      <c r="G165" s="68"/>
      <c r="H165" s="60">
        <f t="shared" si="8"/>
      </c>
      <c r="I165" s="64">
        <f t="shared" si="6"/>
      </c>
      <c r="J165" s="36"/>
    </row>
    <row r="166" spans="1:10" ht="12.75">
      <c r="A166" s="18">
        <f ca="1" t="shared" si="7"/>
      </c>
      <c r="B166" s="29"/>
      <c r="C166" s="44"/>
      <c r="D166" s="56"/>
      <c r="E166" s="30"/>
      <c r="F166" s="69"/>
      <c r="G166" s="68"/>
      <c r="H166" s="60">
        <f t="shared" si="8"/>
      </c>
      <c r="I166" s="64">
        <f t="shared" si="6"/>
      </c>
      <c r="J166" s="36"/>
    </row>
    <row r="167" spans="1:10" ht="12.75">
      <c r="A167" s="18">
        <f ca="1" t="shared" si="7"/>
      </c>
      <c r="B167" s="29"/>
      <c r="C167" s="44"/>
      <c r="D167" s="56"/>
      <c r="E167" s="30"/>
      <c r="F167" s="69"/>
      <c r="G167" s="68"/>
      <c r="H167" s="60">
        <f t="shared" si="8"/>
      </c>
      <c r="I167" s="64">
        <f t="shared" si="6"/>
      </c>
      <c r="J167" s="36"/>
    </row>
    <row r="168" spans="1:10" ht="12.75">
      <c r="A168" s="18">
        <f ca="1" t="shared" si="7"/>
      </c>
      <c r="B168" s="29"/>
      <c r="C168" s="44"/>
      <c r="D168" s="56"/>
      <c r="E168" s="30"/>
      <c r="F168" s="69"/>
      <c r="G168" s="68"/>
      <c r="H168" s="60">
        <f t="shared" si="8"/>
      </c>
      <c r="I168" s="64">
        <f t="shared" si="6"/>
      </c>
      <c r="J168" s="36"/>
    </row>
    <row r="169" spans="1:10" ht="12.75">
      <c r="A169" s="18">
        <f ca="1" t="shared" si="7"/>
      </c>
      <c r="B169" s="29"/>
      <c r="C169" s="44"/>
      <c r="D169" s="56"/>
      <c r="E169" s="30"/>
      <c r="F169" s="69"/>
      <c r="G169" s="68"/>
      <c r="H169" s="60">
        <f t="shared" si="8"/>
      </c>
      <c r="I169" s="64">
        <f t="shared" si="6"/>
      </c>
      <c r="J169" s="36"/>
    </row>
    <row r="170" spans="1:10" ht="12.75">
      <c r="A170" s="18">
        <f ca="1" t="shared" si="7"/>
      </c>
      <c r="B170" s="29"/>
      <c r="C170" s="44"/>
      <c r="D170" s="56"/>
      <c r="E170" s="30"/>
      <c r="F170" s="69"/>
      <c r="G170" s="68"/>
      <c r="H170" s="60">
        <f t="shared" si="8"/>
      </c>
      <c r="I170" s="64">
        <f t="shared" si="6"/>
      </c>
      <c r="J170" s="36"/>
    </row>
    <row r="171" spans="1:10" ht="12.75">
      <c r="A171" s="18">
        <f ca="1" t="shared" si="7"/>
      </c>
      <c r="B171" s="29"/>
      <c r="C171" s="44"/>
      <c r="D171" s="56"/>
      <c r="E171" s="30"/>
      <c r="F171" s="69"/>
      <c r="G171" s="68"/>
      <c r="H171" s="60">
        <f t="shared" si="8"/>
      </c>
      <c r="I171" s="64">
        <f t="shared" si="6"/>
      </c>
      <c r="J171" s="36"/>
    </row>
    <row r="172" spans="1:10" ht="12.75">
      <c r="A172" s="18">
        <f ca="1" t="shared" si="7"/>
      </c>
      <c r="B172" s="29"/>
      <c r="C172" s="44"/>
      <c r="D172" s="56"/>
      <c r="E172" s="30"/>
      <c r="F172" s="69"/>
      <c r="G172" s="68"/>
      <c r="H172" s="60">
        <f t="shared" si="8"/>
      </c>
      <c r="I172" s="64">
        <f t="shared" si="6"/>
      </c>
      <c r="J172" s="36"/>
    </row>
    <row r="173" spans="1:10" ht="12.75">
      <c r="A173" s="18">
        <f ca="1" t="shared" si="7"/>
      </c>
      <c r="B173" s="29"/>
      <c r="C173" s="44"/>
      <c r="D173" s="56"/>
      <c r="E173" s="30"/>
      <c r="F173" s="69"/>
      <c r="G173" s="68"/>
      <c r="H173" s="60">
        <f t="shared" si="8"/>
      </c>
      <c r="I173" s="64">
        <f t="shared" si="6"/>
      </c>
      <c r="J173" s="36"/>
    </row>
    <row r="174" spans="1:10" ht="12.75">
      <c r="A174" s="18">
        <f ca="1" t="shared" si="7"/>
      </c>
      <c r="B174" s="29"/>
      <c r="C174" s="44"/>
      <c r="D174" s="56"/>
      <c r="E174" s="30"/>
      <c r="F174" s="69"/>
      <c r="G174" s="68"/>
      <c r="H174" s="60">
        <f t="shared" si="8"/>
      </c>
      <c r="I174" s="64">
        <f t="shared" si="6"/>
      </c>
      <c r="J174" s="36"/>
    </row>
    <row r="175" spans="1:10" ht="12.75">
      <c r="A175" s="18">
        <f ca="1" t="shared" si="7"/>
      </c>
      <c r="B175" s="29"/>
      <c r="C175" s="44"/>
      <c r="D175" s="56"/>
      <c r="E175" s="30"/>
      <c r="F175" s="69"/>
      <c r="G175" s="68"/>
      <c r="H175" s="60">
        <f t="shared" si="8"/>
      </c>
      <c r="I175" s="64">
        <f t="shared" si="6"/>
      </c>
      <c r="J175" s="36"/>
    </row>
    <row r="176" spans="1:10" ht="12.75">
      <c r="A176" s="18">
        <f ca="1" t="shared" si="7"/>
      </c>
      <c r="B176" s="29"/>
      <c r="C176" s="44"/>
      <c r="D176" s="56"/>
      <c r="E176" s="30"/>
      <c r="F176" s="69"/>
      <c r="G176" s="68"/>
      <c r="H176" s="60">
        <f t="shared" si="8"/>
      </c>
      <c r="I176" s="64">
        <f t="shared" si="6"/>
      </c>
      <c r="J176" s="36"/>
    </row>
    <row r="177" spans="1:10" ht="12.75">
      <c r="A177" s="18">
        <f ca="1" t="shared" si="7"/>
      </c>
      <c r="B177" s="29"/>
      <c r="C177" s="44"/>
      <c r="D177" s="56"/>
      <c r="E177" s="30"/>
      <c r="F177" s="69"/>
      <c r="G177" s="68"/>
      <c r="H177" s="60">
        <f t="shared" si="8"/>
      </c>
      <c r="I177" s="64">
        <f t="shared" si="6"/>
      </c>
      <c r="J177" s="36"/>
    </row>
    <row r="178" spans="1:10" ht="12.75">
      <c r="A178" s="18">
        <f ca="1" t="shared" si="7"/>
      </c>
      <c r="B178" s="29"/>
      <c r="C178" s="44"/>
      <c r="D178" s="56"/>
      <c r="E178" s="30"/>
      <c r="F178" s="69"/>
      <c r="G178" s="68"/>
      <c r="H178" s="60">
        <f t="shared" si="8"/>
      </c>
      <c r="I178" s="64">
        <f t="shared" si="6"/>
      </c>
      <c r="J178" s="36"/>
    </row>
    <row r="179" spans="1:10" ht="12.75">
      <c r="A179" s="18">
        <f ca="1" t="shared" si="7"/>
      </c>
      <c r="B179" s="29"/>
      <c r="C179" s="44"/>
      <c r="D179" s="56"/>
      <c r="E179" s="30"/>
      <c r="F179" s="69"/>
      <c r="G179" s="68"/>
      <c r="H179" s="60">
        <f t="shared" si="8"/>
      </c>
      <c r="I179" s="64">
        <f t="shared" si="6"/>
      </c>
      <c r="J179" s="36"/>
    </row>
    <row r="180" spans="1:10" ht="12.75">
      <c r="A180" s="18">
        <f ca="1" t="shared" si="7"/>
      </c>
      <c r="B180" s="29"/>
      <c r="C180" s="44"/>
      <c r="D180" s="56"/>
      <c r="E180" s="30"/>
      <c r="F180" s="69"/>
      <c r="G180" s="68"/>
      <c r="H180" s="60">
        <f t="shared" si="8"/>
      </c>
      <c r="I180" s="64">
        <f t="shared" si="6"/>
      </c>
      <c r="J180" s="36"/>
    </row>
    <row r="181" spans="1:10" ht="12.75">
      <c r="A181" s="18">
        <f ca="1" t="shared" si="7"/>
      </c>
      <c r="B181" s="29"/>
      <c r="C181" s="44"/>
      <c r="D181" s="56"/>
      <c r="E181" s="30"/>
      <c r="F181" s="69"/>
      <c r="G181" s="68"/>
      <c r="H181" s="60">
        <f t="shared" si="8"/>
      </c>
      <c r="I181" s="64">
        <f t="shared" si="6"/>
      </c>
      <c r="J181" s="36"/>
    </row>
    <row r="182" spans="1:10" ht="12.75">
      <c r="A182" s="18">
        <f ca="1" t="shared" si="7"/>
      </c>
      <c r="B182" s="29"/>
      <c r="C182" s="44"/>
      <c r="D182" s="56"/>
      <c r="E182" s="30"/>
      <c r="F182" s="69"/>
      <c r="G182" s="68"/>
      <c r="H182" s="60">
        <f t="shared" si="8"/>
      </c>
      <c r="I182" s="64">
        <f t="shared" si="6"/>
      </c>
      <c r="J182" s="36"/>
    </row>
    <row r="183" spans="1:10" ht="12.75">
      <c r="A183" s="18">
        <f ca="1" t="shared" si="7"/>
      </c>
      <c r="B183" s="29"/>
      <c r="C183" s="44"/>
      <c r="D183" s="56"/>
      <c r="E183" s="30"/>
      <c r="F183" s="69"/>
      <c r="G183" s="68"/>
      <c r="H183" s="60">
        <f t="shared" si="8"/>
      </c>
      <c r="I183" s="64">
        <f t="shared" si="6"/>
      </c>
      <c r="J183" s="36"/>
    </row>
    <row r="184" spans="1:10" ht="12.75">
      <c r="A184" s="18">
        <f ca="1" t="shared" si="7"/>
      </c>
      <c r="B184" s="29"/>
      <c r="C184" s="44"/>
      <c r="D184" s="56"/>
      <c r="E184" s="30"/>
      <c r="F184" s="69"/>
      <c r="G184" s="68"/>
      <c r="H184" s="60">
        <f t="shared" si="8"/>
      </c>
      <c r="I184" s="64">
        <f t="shared" si="6"/>
      </c>
      <c r="J184" s="36"/>
    </row>
    <row r="185" spans="1:10" ht="12.75">
      <c r="A185" s="18">
        <f ca="1" t="shared" si="7"/>
      </c>
      <c r="B185" s="29"/>
      <c r="C185" s="44"/>
      <c r="D185" s="56"/>
      <c r="E185" s="30"/>
      <c r="F185" s="69"/>
      <c r="G185" s="68"/>
      <c r="H185" s="60">
        <f t="shared" si="8"/>
      </c>
      <c r="I185" s="64">
        <f t="shared" si="6"/>
      </c>
      <c r="J185" s="36"/>
    </row>
    <row r="186" spans="1:10" ht="12.75">
      <c r="A186" s="18">
        <f ca="1" t="shared" si="7"/>
      </c>
      <c r="B186" s="29"/>
      <c r="C186" s="44"/>
      <c r="D186" s="56"/>
      <c r="E186" s="30"/>
      <c r="F186" s="69"/>
      <c r="G186" s="68"/>
      <c r="H186" s="60">
        <f t="shared" si="8"/>
      </c>
      <c r="I186" s="64">
        <f t="shared" si="6"/>
      </c>
      <c r="J186" s="36"/>
    </row>
    <row r="187" spans="1:10" ht="12.75">
      <c r="A187" s="18">
        <f ca="1" t="shared" si="7"/>
      </c>
      <c r="B187" s="29"/>
      <c r="C187" s="44"/>
      <c r="D187" s="56"/>
      <c r="E187" s="30"/>
      <c r="F187" s="69"/>
      <c r="G187" s="68"/>
      <c r="H187" s="60">
        <f t="shared" si="8"/>
      </c>
      <c r="I187" s="64">
        <f t="shared" si="6"/>
      </c>
      <c r="J187" s="36"/>
    </row>
    <row r="188" spans="1:10" ht="12.75">
      <c r="A188" s="18">
        <f ca="1" t="shared" si="7"/>
      </c>
      <c r="B188" s="29"/>
      <c r="C188" s="44"/>
      <c r="D188" s="56"/>
      <c r="E188" s="30"/>
      <c r="F188" s="69"/>
      <c r="G188" s="68"/>
      <c r="H188" s="60">
        <f t="shared" si="8"/>
      </c>
      <c r="I188" s="64">
        <f t="shared" si="6"/>
      </c>
      <c r="J188" s="36"/>
    </row>
    <row r="189" spans="1:10" ht="12.75">
      <c r="A189" s="18">
        <f ca="1" t="shared" si="7"/>
      </c>
      <c r="B189" s="29"/>
      <c r="C189" s="44"/>
      <c r="D189" s="56"/>
      <c r="E189" s="30"/>
      <c r="F189" s="69"/>
      <c r="G189" s="68"/>
      <c r="H189" s="60">
        <f t="shared" si="8"/>
      </c>
      <c r="I189" s="64">
        <f t="shared" si="6"/>
      </c>
      <c r="J189" s="36"/>
    </row>
    <row r="190" spans="1:10" ht="12.75">
      <c r="A190" s="18">
        <f ca="1" t="shared" si="7"/>
      </c>
      <c r="B190" s="29"/>
      <c r="C190" s="44"/>
      <c r="D190" s="56"/>
      <c r="E190" s="30"/>
      <c r="F190" s="69"/>
      <c r="G190" s="68"/>
      <c r="H190" s="60">
        <f t="shared" si="8"/>
      </c>
      <c r="I190" s="64">
        <f t="shared" si="6"/>
      </c>
      <c r="J190" s="36"/>
    </row>
    <row r="191" spans="1:10" ht="12.75">
      <c r="A191" s="18">
        <f ca="1" t="shared" si="7"/>
      </c>
      <c r="B191" s="29"/>
      <c r="C191" s="44"/>
      <c r="D191" s="56"/>
      <c r="E191" s="30"/>
      <c r="F191" s="69"/>
      <c r="G191" s="68"/>
      <c r="H191" s="60">
        <f t="shared" si="8"/>
      </c>
      <c r="I191" s="64">
        <f t="shared" si="6"/>
      </c>
      <c r="J191" s="36"/>
    </row>
    <row r="192" spans="1:10" ht="12.75">
      <c r="A192" s="18">
        <f ca="1" t="shared" si="7"/>
      </c>
      <c r="B192" s="29"/>
      <c r="C192" s="44"/>
      <c r="D192" s="56"/>
      <c r="E192" s="30"/>
      <c r="F192" s="69"/>
      <c r="G192" s="68"/>
      <c r="H192" s="60">
        <f t="shared" si="8"/>
      </c>
      <c r="I192" s="64">
        <f t="shared" si="6"/>
      </c>
      <c r="J192" s="36"/>
    </row>
    <row r="193" spans="1:10" ht="12.75">
      <c r="A193" s="18">
        <f ca="1" t="shared" si="7"/>
      </c>
      <c r="B193" s="29"/>
      <c r="C193" s="44"/>
      <c r="D193" s="56"/>
      <c r="E193" s="30"/>
      <c r="F193" s="69"/>
      <c r="G193" s="68"/>
      <c r="H193" s="60">
        <f t="shared" si="8"/>
      </c>
      <c r="I193" s="64">
        <f t="shared" si="6"/>
      </c>
      <c r="J193" s="36"/>
    </row>
    <row r="194" spans="1:10" ht="12.75">
      <c r="A194" s="18">
        <f ca="1" t="shared" si="7"/>
      </c>
      <c r="B194" s="29"/>
      <c r="C194" s="44"/>
      <c r="D194" s="56"/>
      <c r="E194" s="30"/>
      <c r="F194" s="69"/>
      <c r="G194" s="68"/>
      <c r="H194" s="60">
        <f t="shared" si="8"/>
      </c>
      <c r="I194" s="64">
        <f t="shared" si="6"/>
      </c>
      <c r="J194" s="36"/>
    </row>
    <row r="195" spans="1:10" ht="12.75">
      <c r="A195" s="18">
        <f ca="1" t="shared" si="7"/>
      </c>
      <c r="B195" s="29"/>
      <c r="C195" s="44"/>
      <c r="D195" s="56"/>
      <c r="E195" s="30"/>
      <c r="F195" s="69"/>
      <c r="G195" s="68"/>
      <c r="H195" s="60">
        <f t="shared" si="8"/>
      </c>
      <c r="I195" s="64">
        <f t="shared" si="6"/>
      </c>
      <c r="J195" s="36"/>
    </row>
    <row r="196" spans="1:10" ht="12.75">
      <c r="A196" s="18">
        <f ca="1" t="shared" si="7"/>
      </c>
      <c r="B196" s="29"/>
      <c r="C196" s="44"/>
      <c r="D196" s="56"/>
      <c r="E196" s="30"/>
      <c r="F196" s="69"/>
      <c r="G196" s="68"/>
      <c r="H196" s="60">
        <f t="shared" si="8"/>
      </c>
      <c r="I196" s="64">
        <f t="shared" si="6"/>
      </c>
      <c r="J196" s="36"/>
    </row>
    <row r="197" spans="1:10" ht="12.75">
      <c r="A197" s="18">
        <f ca="1" t="shared" si="7"/>
      </c>
      <c r="B197" s="29"/>
      <c r="C197" s="44"/>
      <c r="D197" s="56"/>
      <c r="E197" s="30"/>
      <c r="F197" s="69"/>
      <c r="G197" s="68"/>
      <c r="H197" s="60">
        <f t="shared" si="8"/>
      </c>
      <c r="I197" s="64">
        <f t="shared" si="6"/>
      </c>
      <c r="J197" s="36"/>
    </row>
    <row r="198" spans="1:10" ht="12.75">
      <c r="A198" s="18">
        <f ca="1" t="shared" si="7"/>
      </c>
      <c r="B198" s="29"/>
      <c r="C198" s="44"/>
      <c r="D198" s="56"/>
      <c r="E198" s="30"/>
      <c r="F198" s="69"/>
      <c r="G198" s="68"/>
      <c r="H198" s="60">
        <f t="shared" si="8"/>
      </c>
      <c r="I198" s="64">
        <f t="shared" si="6"/>
      </c>
      <c r="J198" s="36"/>
    </row>
    <row r="199" spans="1:10" ht="12.75">
      <c r="A199" s="18">
        <f ca="1" t="shared" si="7"/>
      </c>
      <c r="B199" s="29"/>
      <c r="C199" s="44"/>
      <c r="D199" s="56"/>
      <c r="E199" s="30"/>
      <c r="F199" s="69"/>
      <c r="G199" s="68"/>
      <c r="H199" s="60">
        <f t="shared" si="8"/>
      </c>
      <c r="I199" s="64">
        <f>IF(E199&lt;&gt;"","A","")</f>
      </c>
      <c r="J199" s="36"/>
    </row>
    <row r="200" spans="1:10" ht="12.75">
      <c r="A200" s="18">
        <f ca="1" t="shared" si="7"/>
      </c>
      <c r="B200" s="29"/>
      <c r="C200" s="44"/>
      <c r="D200" s="56"/>
      <c r="E200" s="30"/>
      <c r="F200" s="69"/>
      <c r="G200" s="68"/>
      <c r="H200" s="60">
        <f t="shared" si="8"/>
      </c>
      <c r="I200" s="64">
        <f>IF(E200&lt;&gt;"","A","")</f>
      </c>
      <c r="J200" s="36"/>
    </row>
  </sheetData>
  <sheetProtection password="FBC1" sheet="1"/>
  <mergeCells count="2">
    <mergeCell ref="D6:G6"/>
    <mergeCell ref="A1:J1"/>
  </mergeCells>
  <conditionalFormatting sqref="J30:J34 J36:J39 J41:J45 J26:J28 J47:J200 B26:C200 E26:E200">
    <cfRule type="cellIs" priority="92" dxfId="3" operator="notEqual" stopIfTrue="1">
      <formula>""</formula>
    </cfRule>
  </conditionalFormatting>
  <conditionalFormatting sqref="B17:E17 B18:C25 E18:E25 D18:D200">
    <cfRule type="cellIs" priority="23" dxfId="3" operator="notEqual" stopIfTrue="1">
      <formula>""</formula>
    </cfRule>
  </conditionalFormatting>
  <conditionalFormatting sqref="J17:J25">
    <cfRule type="cellIs" priority="22" dxfId="3" operator="notEqual" stopIfTrue="1">
      <formula>""</formula>
    </cfRule>
  </conditionalFormatting>
  <conditionalFormatting sqref="H6">
    <cfRule type="cellIs" priority="2" dxfId="2" operator="equal" stopIfTrue="1">
      <formula>0</formula>
    </cfRule>
    <cfRule type="cellIs" priority="3" dxfId="1" operator="lessThan" stopIfTrue="1">
      <formula>$H$7</formula>
    </cfRule>
    <cfRule type="cellIs" priority="4" dxfId="0" operator="greaterThanOrEqual" stopIfTrue="1">
      <formula>$H$7</formula>
    </cfRule>
  </conditionalFormatting>
  <conditionalFormatting sqref="F17:G200">
    <cfRule type="cellIs" priority="1" dxfId="3" operator="notEqual" stopIfTrue="1">
      <formula>""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70" customWidth="1"/>
    <col min="7" max="7" width="14.140625" style="70" customWidth="1"/>
    <col min="8" max="8" width="17.00390625" style="0" customWidth="1"/>
  </cols>
  <sheetData>
    <row r="1" spans="1:11" ht="15" customHeight="1">
      <c r="A1" s="79" t="s">
        <v>276</v>
      </c>
      <c r="B1" s="80"/>
      <c r="C1" s="80"/>
      <c r="D1" s="80"/>
      <c r="E1" s="80"/>
      <c r="F1" s="80"/>
      <c r="G1" s="80"/>
      <c r="H1" s="80"/>
      <c r="I1" s="80"/>
      <c r="J1" s="81"/>
      <c r="K1" s="5"/>
    </row>
    <row r="2" spans="1:10" ht="12.75">
      <c r="A2" s="1"/>
      <c r="F2" s="1"/>
      <c r="G2" s="1"/>
      <c r="H2" s="115"/>
      <c r="I2" s="115"/>
      <c r="J2" s="115"/>
    </row>
    <row r="3" spans="1:10" ht="12.75">
      <c r="A3" s="1"/>
      <c r="F3" s="1"/>
      <c r="G3" s="1"/>
      <c r="H3" s="115"/>
      <c r="I3" s="115"/>
      <c r="J3" s="115"/>
    </row>
    <row r="4" spans="1:10" ht="15">
      <c r="A4" s="22"/>
      <c r="B4" s="22"/>
      <c r="C4" s="22"/>
      <c r="D4" s="23" t="s">
        <v>266</v>
      </c>
      <c r="E4" s="24"/>
      <c r="F4" s="24"/>
      <c r="G4" s="24"/>
      <c r="H4" s="25"/>
      <c r="I4" s="115"/>
      <c r="J4" s="115"/>
    </row>
    <row r="5" spans="1:10" ht="12.75">
      <c r="A5" s="1"/>
      <c r="F5" s="1"/>
      <c r="G5" s="1"/>
      <c r="H5" s="1"/>
      <c r="I5" s="115"/>
      <c r="J5" s="115"/>
    </row>
    <row r="6" spans="1:10" ht="12.75">
      <c r="A6" s="22"/>
      <c r="B6" s="22"/>
      <c r="C6" s="22"/>
      <c r="D6" s="20" t="s">
        <v>267</v>
      </c>
      <c r="E6" s="21"/>
      <c r="F6" s="21"/>
      <c r="G6" s="21"/>
      <c r="H6" s="61">
        <f>SUM($H$17:$H$9968)</f>
        <v>0</v>
      </c>
      <c r="I6" s="115"/>
      <c r="J6" s="115"/>
    </row>
    <row r="7" spans="1:11" ht="12.75">
      <c r="A7" s="22"/>
      <c r="B7" s="22"/>
      <c r="C7" s="22"/>
      <c r="D7" s="109" t="s">
        <v>268</v>
      </c>
      <c r="E7" s="110"/>
      <c r="F7" s="110"/>
      <c r="G7" s="111"/>
      <c r="H7" s="61">
        <f>SUM(H6:H6)</f>
        <v>0</v>
      </c>
      <c r="I7" s="116"/>
      <c r="J7" s="116"/>
      <c r="K7" s="8"/>
    </row>
    <row r="8" spans="1:11" ht="12.75" customHeight="1">
      <c r="A8" s="22"/>
      <c r="B8" s="22"/>
      <c r="C8" s="22"/>
      <c r="D8" s="20" t="s">
        <v>278</v>
      </c>
      <c r="E8" s="21"/>
      <c r="F8" s="21"/>
      <c r="G8" s="21"/>
      <c r="H8" s="61">
        <f>SUM(ANGEBOT!E11:E11)</f>
        <v>0</v>
      </c>
      <c r="I8" s="59"/>
      <c r="J8" s="59"/>
      <c r="K8" s="8"/>
    </row>
    <row r="9" spans="1:11" ht="12.75" customHeight="1">
      <c r="A9" s="115"/>
      <c r="B9" s="22"/>
      <c r="C9" s="22"/>
      <c r="D9" s="20">
        <f>IF(H9&lt;0,"Abschlag in %",IF(H9&gt;0,"Aufschlag in %",""))</f>
      </c>
      <c r="E9" s="21"/>
      <c r="F9" s="21"/>
      <c r="G9" s="57"/>
      <c r="H9" s="26">
        <f>IF(H8=0,0,(H7/H8)-1)</f>
        <v>0</v>
      </c>
      <c r="I9" s="116"/>
      <c r="J9" s="116"/>
      <c r="K9" s="8"/>
    </row>
    <row r="10" spans="1:10" ht="12.75">
      <c r="A10" s="115"/>
      <c r="F10" s="1"/>
      <c r="G10" s="1"/>
      <c r="H10" s="115"/>
      <c r="I10" s="115"/>
      <c r="J10" s="115"/>
    </row>
    <row r="11" spans="1:10" ht="12.75">
      <c r="A11" s="115"/>
      <c r="F11" s="1"/>
      <c r="G11" s="1"/>
      <c r="H11" s="115"/>
      <c r="I11" s="115"/>
      <c r="J11" s="115"/>
    </row>
    <row r="12" spans="1:10" ht="12.75">
      <c r="A12" s="115"/>
      <c r="F12" s="1"/>
      <c r="G12" s="54"/>
      <c r="H12" s="1"/>
      <c r="I12" s="115"/>
      <c r="J12" s="115"/>
    </row>
    <row r="13" spans="1:10" ht="12.75">
      <c r="A13" s="115"/>
      <c r="F13" s="1"/>
      <c r="G13" s="54"/>
      <c r="H13" s="117"/>
      <c r="I13" s="115"/>
      <c r="J13" s="115"/>
    </row>
    <row r="14" spans="1:10" ht="12.75">
      <c r="A14" s="115"/>
      <c r="F14" s="1"/>
      <c r="G14" s="54"/>
      <c r="H14" s="117"/>
      <c r="I14" s="115"/>
      <c r="J14" s="115"/>
    </row>
    <row r="15" spans="1:10" ht="15">
      <c r="A15" s="13"/>
      <c r="B15" s="3" t="s">
        <v>263</v>
      </c>
      <c r="C15" s="3"/>
      <c r="D15" s="3"/>
      <c r="E15" s="3"/>
      <c r="F15" s="3"/>
      <c r="G15" s="3"/>
      <c r="H15" s="115"/>
      <c r="I15" s="115"/>
      <c r="J15" s="115"/>
    </row>
    <row r="16" spans="1:10" ht="48">
      <c r="A16" s="14" t="s">
        <v>253</v>
      </c>
      <c r="B16" s="14" t="s">
        <v>254</v>
      </c>
      <c r="C16" s="14" t="s">
        <v>242</v>
      </c>
      <c r="D16" s="15" t="s">
        <v>241</v>
      </c>
      <c r="E16" s="14" t="s">
        <v>255</v>
      </c>
      <c r="F16" s="14" t="s">
        <v>256</v>
      </c>
      <c r="G16" s="14" t="s">
        <v>257</v>
      </c>
      <c r="H16" s="14" t="s">
        <v>264</v>
      </c>
      <c r="I16" s="16" t="s">
        <v>265</v>
      </c>
      <c r="J16" s="17" t="s">
        <v>260</v>
      </c>
    </row>
    <row r="17" spans="1:10" ht="12.75">
      <c r="A17" s="43">
        <f ca="1">+IF(NOT(ISBLANK(INDIRECT("e"&amp;ROW()))),MAX(INDIRECT("a$16:A"&amp;ROW()-1))+1,"")</f>
      </c>
      <c r="B17" s="29"/>
      <c r="C17" s="29"/>
      <c r="D17" s="118"/>
      <c r="E17" s="30"/>
      <c r="F17" s="69"/>
      <c r="G17" s="69"/>
      <c r="H17" s="60">
        <f>+IF(AND(F17="",G17=""),"",ROUND(F17*G17,2))</f>
      </c>
      <c r="I17" s="64">
        <f>IF(E17&lt;&gt;"","P","")</f>
      </c>
      <c r="J17" s="36"/>
    </row>
    <row r="18" spans="1:10" ht="12.75">
      <c r="A18" s="43">
        <f aca="true" ca="1" t="shared" si="0" ref="A18:A81">+IF(NOT(ISBLANK(INDIRECT("e"&amp;ROW()))),MAX(INDIRECT("a$16:A"&amp;ROW()-1))+1,"")</f>
      </c>
      <c r="B18" s="29"/>
      <c r="C18" s="29"/>
      <c r="D18" s="118"/>
      <c r="E18" s="30"/>
      <c r="F18" s="69"/>
      <c r="G18" s="69"/>
      <c r="H18" s="60">
        <f aca="true" t="shared" si="1" ref="H18:H81">+IF(AND(F18="",G18=""),"",ROUND(F18*G18,2))</f>
      </c>
      <c r="I18" s="64">
        <f aca="true" t="shared" si="2" ref="I18:I52">IF(E18&lt;&gt;"","P","")</f>
      </c>
      <c r="J18" s="36"/>
    </row>
    <row r="19" spans="1:10" ht="12.75">
      <c r="A19" s="43">
        <f ca="1" t="shared" si="0"/>
      </c>
      <c r="B19" s="29"/>
      <c r="C19" s="29"/>
      <c r="D19" s="118"/>
      <c r="E19" s="30"/>
      <c r="F19" s="69"/>
      <c r="G19" s="69"/>
      <c r="H19" s="60">
        <f t="shared" si="1"/>
      </c>
      <c r="I19" s="64">
        <f t="shared" si="2"/>
      </c>
      <c r="J19" s="36"/>
    </row>
    <row r="20" spans="1:10" ht="12.75">
      <c r="A20" s="43">
        <f ca="1" t="shared" si="0"/>
      </c>
      <c r="B20" s="29"/>
      <c r="C20" s="29"/>
      <c r="D20" s="118"/>
      <c r="E20" s="30"/>
      <c r="F20" s="69"/>
      <c r="G20" s="69"/>
      <c r="H20" s="60">
        <f t="shared" si="1"/>
      </c>
      <c r="I20" s="64">
        <f t="shared" si="2"/>
      </c>
      <c r="J20" s="36"/>
    </row>
    <row r="21" spans="1:10" ht="12.75">
      <c r="A21" s="43">
        <f ca="1" t="shared" si="0"/>
      </c>
      <c r="B21" s="31"/>
      <c r="C21" s="29"/>
      <c r="D21" s="118"/>
      <c r="E21" s="30"/>
      <c r="F21" s="69"/>
      <c r="G21" s="69"/>
      <c r="H21" s="60">
        <f t="shared" si="1"/>
      </c>
      <c r="I21" s="64">
        <f t="shared" si="2"/>
      </c>
      <c r="J21" s="36"/>
    </row>
    <row r="22" spans="1:10" ht="12.75">
      <c r="A22" s="43">
        <f ca="1" t="shared" si="0"/>
      </c>
      <c r="B22" s="29"/>
      <c r="C22" s="29"/>
      <c r="D22" s="118"/>
      <c r="E22" s="30"/>
      <c r="F22" s="69"/>
      <c r="G22" s="69"/>
      <c r="H22" s="60">
        <f t="shared" si="1"/>
      </c>
      <c r="I22" s="64">
        <f t="shared" si="2"/>
      </c>
      <c r="J22" s="36"/>
    </row>
    <row r="23" spans="1:10" ht="12.75">
      <c r="A23" s="43">
        <f ca="1" t="shared" si="0"/>
      </c>
      <c r="B23" s="29"/>
      <c r="C23" s="29"/>
      <c r="D23" s="118"/>
      <c r="E23" s="30"/>
      <c r="F23" s="69"/>
      <c r="G23" s="69"/>
      <c r="H23" s="60">
        <f t="shared" si="1"/>
      </c>
      <c r="I23" s="64">
        <f t="shared" si="2"/>
      </c>
      <c r="J23" s="36"/>
    </row>
    <row r="24" spans="1:10" ht="12.75">
      <c r="A24" s="43">
        <f ca="1" t="shared" si="0"/>
      </c>
      <c r="B24" s="29"/>
      <c r="C24" s="29"/>
      <c r="D24" s="118"/>
      <c r="E24" s="30"/>
      <c r="F24" s="69"/>
      <c r="G24" s="69"/>
      <c r="H24" s="60">
        <f t="shared" si="1"/>
      </c>
      <c r="I24" s="64">
        <f t="shared" si="2"/>
      </c>
      <c r="J24" s="36"/>
    </row>
    <row r="25" spans="1:10" ht="12.75">
      <c r="A25" s="43">
        <f ca="1" t="shared" si="0"/>
      </c>
      <c r="B25" s="29"/>
      <c r="C25" s="29"/>
      <c r="D25" s="118"/>
      <c r="E25" s="30"/>
      <c r="F25" s="69"/>
      <c r="G25" s="69"/>
      <c r="H25" s="60">
        <f t="shared" si="1"/>
      </c>
      <c r="I25" s="64">
        <f t="shared" si="2"/>
      </c>
      <c r="J25" s="36"/>
    </row>
    <row r="26" spans="1:10" ht="12.75">
      <c r="A26" s="43">
        <f ca="1" t="shared" si="0"/>
      </c>
      <c r="B26" s="29"/>
      <c r="C26" s="29"/>
      <c r="D26" s="118"/>
      <c r="E26" s="30"/>
      <c r="F26" s="69"/>
      <c r="G26" s="69"/>
      <c r="H26" s="60">
        <f t="shared" si="1"/>
      </c>
      <c r="I26" s="64">
        <f t="shared" si="2"/>
      </c>
      <c r="J26" s="36"/>
    </row>
    <row r="27" spans="1:10" ht="12.75">
      <c r="A27" s="43">
        <f ca="1" t="shared" si="0"/>
      </c>
      <c r="B27" s="29"/>
      <c r="C27" s="29"/>
      <c r="D27" s="118"/>
      <c r="E27" s="30"/>
      <c r="F27" s="69"/>
      <c r="G27" s="69"/>
      <c r="H27" s="60">
        <f t="shared" si="1"/>
      </c>
      <c r="I27" s="64">
        <f t="shared" si="2"/>
      </c>
      <c r="J27" s="36"/>
    </row>
    <row r="28" spans="1:10" ht="12.75">
      <c r="A28" s="43">
        <f ca="1" t="shared" si="0"/>
      </c>
      <c r="B28" s="29"/>
      <c r="C28" s="29"/>
      <c r="D28" s="118"/>
      <c r="E28" s="30"/>
      <c r="F28" s="69"/>
      <c r="G28" s="69"/>
      <c r="H28" s="60">
        <f t="shared" si="1"/>
      </c>
      <c r="I28" s="64">
        <f t="shared" si="2"/>
      </c>
      <c r="J28" s="36"/>
    </row>
    <row r="29" spans="1:10" ht="12.75">
      <c r="A29" s="43">
        <f ca="1" t="shared" si="0"/>
      </c>
      <c r="B29" s="29"/>
      <c r="C29" s="29"/>
      <c r="D29" s="118"/>
      <c r="E29" s="30"/>
      <c r="F29" s="69"/>
      <c r="G29" s="69"/>
      <c r="H29" s="60">
        <f t="shared" si="1"/>
      </c>
      <c r="I29" s="64">
        <f t="shared" si="2"/>
      </c>
      <c r="J29" s="36"/>
    </row>
    <row r="30" spans="1:10" ht="12.75">
      <c r="A30" s="43">
        <f ca="1" t="shared" si="0"/>
      </c>
      <c r="B30" s="29"/>
      <c r="C30" s="29"/>
      <c r="D30" s="118"/>
      <c r="E30" s="30"/>
      <c r="F30" s="69"/>
      <c r="G30" s="69"/>
      <c r="H30" s="60">
        <f t="shared" si="1"/>
      </c>
      <c r="I30" s="64">
        <f t="shared" si="2"/>
      </c>
      <c r="J30" s="36"/>
    </row>
    <row r="31" spans="1:10" ht="12.75">
      <c r="A31" s="43">
        <f ca="1" t="shared" si="0"/>
      </c>
      <c r="B31" s="29"/>
      <c r="C31" s="29"/>
      <c r="D31" s="118"/>
      <c r="E31" s="30"/>
      <c r="F31" s="69"/>
      <c r="G31" s="69"/>
      <c r="H31" s="60">
        <f t="shared" si="1"/>
      </c>
      <c r="I31" s="64">
        <f t="shared" si="2"/>
      </c>
      <c r="J31" s="36"/>
    </row>
    <row r="32" spans="1:10" ht="12.75">
      <c r="A32" s="43">
        <f ca="1" t="shared" si="0"/>
      </c>
      <c r="B32" s="29"/>
      <c r="C32" s="29"/>
      <c r="D32" s="118"/>
      <c r="E32" s="30"/>
      <c r="F32" s="69"/>
      <c r="G32" s="69"/>
      <c r="H32" s="60">
        <f t="shared" si="1"/>
      </c>
      <c r="I32" s="64">
        <f t="shared" si="2"/>
      </c>
      <c r="J32" s="36"/>
    </row>
    <row r="33" spans="1:10" ht="12.75">
      <c r="A33" s="43">
        <f ca="1" t="shared" si="0"/>
      </c>
      <c r="B33" s="29"/>
      <c r="C33" s="29"/>
      <c r="D33" s="118"/>
      <c r="E33" s="30"/>
      <c r="F33" s="69"/>
      <c r="G33" s="69"/>
      <c r="H33" s="60">
        <f t="shared" si="1"/>
      </c>
      <c r="I33" s="64">
        <f t="shared" si="2"/>
      </c>
      <c r="J33" s="36"/>
    </row>
    <row r="34" spans="1:10" ht="12.75">
      <c r="A34" s="43">
        <f ca="1" t="shared" si="0"/>
      </c>
      <c r="B34" s="29"/>
      <c r="C34" s="29"/>
      <c r="D34" s="118"/>
      <c r="E34" s="30"/>
      <c r="F34" s="69"/>
      <c r="G34" s="69"/>
      <c r="H34" s="60">
        <f t="shared" si="1"/>
      </c>
      <c r="I34" s="64">
        <f t="shared" si="2"/>
      </c>
      <c r="J34" s="36"/>
    </row>
    <row r="35" spans="1:10" ht="12.75">
      <c r="A35" s="43">
        <f ca="1" t="shared" si="0"/>
      </c>
      <c r="B35" s="29"/>
      <c r="C35" s="29"/>
      <c r="D35" s="118"/>
      <c r="E35" s="30"/>
      <c r="F35" s="69"/>
      <c r="G35" s="69"/>
      <c r="H35" s="60">
        <f t="shared" si="1"/>
      </c>
      <c r="I35" s="64">
        <f t="shared" si="2"/>
      </c>
      <c r="J35" s="36"/>
    </row>
    <row r="36" spans="1:10" ht="12.75">
      <c r="A36" s="43">
        <f ca="1" t="shared" si="0"/>
      </c>
      <c r="B36" s="29"/>
      <c r="C36" s="29"/>
      <c r="D36" s="118"/>
      <c r="E36" s="30"/>
      <c r="F36" s="69"/>
      <c r="G36" s="69"/>
      <c r="H36" s="60">
        <f t="shared" si="1"/>
      </c>
      <c r="I36" s="64">
        <f t="shared" si="2"/>
      </c>
      <c r="J36" s="36"/>
    </row>
    <row r="37" spans="1:10" ht="12.75">
      <c r="A37" s="43">
        <f ca="1" t="shared" si="0"/>
      </c>
      <c r="B37" s="29"/>
      <c r="C37" s="29"/>
      <c r="D37" s="118"/>
      <c r="E37" s="30"/>
      <c r="F37" s="69"/>
      <c r="G37" s="69"/>
      <c r="H37" s="60">
        <f t="shared" si="1"/>
      </c>
      <c r="I37" s="64">
        <f t="shared" si="2"/>
      </c>
      <c r="J37" s="36"/>
    </row>
    <row r="38" spans="1:10" ht="12.75">
      <c r="A38" s="43">
        <f ca="1" t="shared" si="0"/>
      </c>
      <c r="B38" s="29"/>
      <c r="C38" s="29"/>
      <c r="D38" s="118"/>
      <c r="E38" s="30"/>
      <c r="F38" s="69"/>
      <c r="G38" s="69"/>
      <c r="H38" s="60">
        <f t="shared" si="1"/>
      </c>
      <c r="I38" s="64">
        <f t="shared" si="2"/>
      </c>
      <c r="J38" s="36"/>
    </row>
    <row r="39" spans="1:10" ht="12.75">
      <c r="A39" s="43">
        <f ca="1" t="shared" si="0"/>
      </c>
      <c r="B39" s="29"/>
      <c r="C39" s="29"/>
      <c r="D39" s="118"/>
      <c r="E39" s="30"/>
      <c r="F39" s="69"/>
      <c r="G39" s="69"/>
      <c r="H39" s="60">
        <f t="shared" si="1"/>
      </c>
      <c r="I39" s="64">
        <f t="shared" si="2"/>
      </c>
      <c r="J39" s="36"/>
    </row>
    <row r="40" spans="1:10" ht="12.75">
      <c r="A40" s="43">
        <f ca="1" t="shared" si="0"/>
      </c>
      <c r="B40" s="29"/>
      <c r="C40" s="29"/>
      <c r="D40" s="118"/>
      <c r="E40" s="30"/>
      <c r="F40" s="69"/>
      <c r="G40" s="69"/>
      <c r="H40" s="60">
        <f t="shared" si="1"/>
      </c>
      <c r="I40" s="64">
        <f t="shared" si="2"/>
      </c>
      <c r="J40" s="36"/>
    </row>
    <row r="41" spans="1:10" ht="12.75">
      <c r="A41" s="43">
        <f ca="1" t="shared" si="0"/>
      </c>
      <c r="B41" s="29"/>
      <c r="C41" s="29"/>
      <c r="D41" s="118"/>
      <c r="E41" s="30"/>
      <c r="F41" s="69"/>
      <c r="G41" s="69"/>
      <c r="H41" s="60">
        <f t="shared" si="1"/>
      </c>
      <c r="I41" s="64">
        <f t="shared" si="2"/>
      </c>
      <c r="J41" s="36"/>
    </row>
    <row r="42" spans="1:10" ht="12.75">
      <c r="A42" s="43">
        <f ca="1" t="shared" si="0"/>
      </c>
      <c r="B42" s="29"/>
      <c r="C42" s="29"/>
      <c r="D42" s="118"/>
      <c r="E42" s="30"/>
      <c r="F42" s="69"/>
      <c r="G42" s="69"/>
      <c r="H42" s="60">
        <f t="shared" si="1"/>
      </c>
      <c r="I42" s="64">
        <f t="shared" si="2"/>
      </c>
      <c r="J42" s="36"/>
    </row>
    <row r="43" spans="1:10" ht="12.75">
      <c r="A43" s="43">
        <f ca="1" t="shared" si="0"/>
      </c>
      <c r="B43" s="29"/>
      <c r="C43" s="29"/>
      <c r="D43" s="118"/>
      <c r="E43" s="30"/>
      <c r="F43" s="69"/>
      <c r="G43" s="69"/>
      <c r="H43" s="60">
        <f t="shared" si="1"/>
      </c>
      <c r="I43" s="64">
        <f t="shared" si="2"/>
      </c>
      <c r="J43" s="36"/>
    </row>
    <row r="44" spans="1:10" ht="12.75">
      <c r="A44" s="43">
        <f ca="1" t="shared" si="0"/>
      </c>
      <c r="B44" s="29"/>
      <c r="C44" s="29"/>
      <c r="D44" s="118"/>
      <c r="E44" s="30"/>
      <c r="F44" s="69"/>
      <c r="G44" s="69"/>
      <c r="H44" s="60">
        <f t="shared" si="1"/>
      </c>
      <c r="I44" s="64">
        <f t="shared" si="2"/>
      </c>
      <c r="J44" s="36"/>
    </row>
    <row r="45" spans="1:10" ht="12.75">
      <c r="A45" s="43">
        <f ca="1" t="shared" si="0"/>
      </c>
      <c r="B45" s="29"/>
      <c r="C45" s="29"/>
      <c r="D45" s="118"/>
      <c r="E45" s="30"/>
      <c r="F45" s="69"/>
      <c r="G45" s="69"/>
      <c r="H45" s="60">
        <f t="shared" si="1"/>
      </c>
      <c r="I45" s="64">
        <f t="shared" si="2"/>
      </c>
      <c r="J45" s="36"/>
    </row>
    <row r="46" spans="1:10" ht="12.75">
      <c r="A46" s="43">
        <f ca="1" t="shared" si="0"/>
      </c>
      <c r="B46" s="29"/>
      <c r="C46" s="29"/>
      <c r="D46" s="118"/>
      <c r="E46" s="30"/>
      <c r="F46" s="69"/>
      <c r="G46" s="69"/>
      <c r="H46" s="60">
        <f t="shared" si="1"/>
      </c>
      <c r="I46" s="64">
        <f t="shared" si="2"/>
      </c>
      <c r="J46" s="36"/>
    </row>
    <row r="47" spans="1:10" ht="12.75">
      <c r="A47" s="43">
        <f ca="1" t="shared" si="0"/>
      </c>
      <c r="B47" s="29"/>
      <c r="C47" s="29"/>
      <c r="D47" s="118"/>
      <c r="E47" s="30"/>
      <c r="F47" s="69"/>
      <c r="G47" s="69"/>
      <c r="H47" s="60">
        <f t="shared" si="1"/>
      </c>
      <c r="I47" s="64">
        <f t="shared" si="2"/>
      </c>
      <c r="J47" s="36"/>
    </row>
    <row r="48" spans="1:10" ht="12.75">
      <c r="A48" s="43">
        <f ca="1" t="shared" si="0"/>
      </c>
      <c r="B48" s="29"/>
      <c r="C48" s="29"/>
      <c r="D48" s="118"/>
      <c r="E48" s="30"/>
      <c r="F48" s="69"/>
      <c r="G48" s="69"/>
      <c r="H48" s="60">
        <f t="shared" si="1"/>
      </c>
      <c r="I48" s="64">
        <f t="shared" si="2"/>
      </c>
      <c r="J48" s="36"/>
    </row>
    <row r="49" spans="1:10" ht="12.75">
      <c r="A49" s="43">
        <f ca="1" t="shared" si="0"/>
      </c>
      <c r="B49" s="29"/>
      <c r="C49" s="29"/>
      <c r="D49" s="118"/>
      <c r="E49" s="30"/>
      <c r="F49" s="69"/>
      <c r="G49" s="69"/>
      <c r="H49" s="60">
        <f t="shared" si="1"/>
      </c>
      <c r="I49" s="64">
        <f t="shared" si="2"/>
      </c>
      <c r="J49" s="36"/>
    </row>
    <row r="50" spans="1:10" ht="12.75">
      <c r="A50" s="43">
        <f ca="1" t="shared" si="0"/>
      </c>
      <c r="B50" s="29"/>
      <c r="C50" s="29"/>
      <c r="D50" s="118"/>
      <c r="E50" s="30"/>
      <c r="F50" s="69"/>
      <c r="G50" s="69"/>
      <c r="H50" s="60">
        <f t="shared" si="1"/>
      </c>
      <c r="I50" s="64">
        <f t="shared" si="2"/>
      </c>
      <c r="J50" s="36"/>
    </row>
    <row r="51" spans="1:10" ht="12.75">
      <c r="A51" s="43">
        <f ca="1" t="shared" si="0"/>
      </c>
      <c r="B51" s="29"/>
      <c r="C51" s="29"/>
      <c r="D51" s="118"/>
      <c r="E51" s="30"/>
      <c r="F51" s="69"/>
      <c r="G51" s="69"/>
      <c r="H51" s="60">
        <f t="shared" si="1"/>
      </c>
      <c r="I51" s="64">
        <f t="shared" si="2"/>
      </c>
      <c r="J51" s="36"/>
    </row>
    <row r="52" spans="1:10" ht="12.75">
      <c r="A52" s="43">
        <f ca="1" t="shared" si="0"/>
      </c>
      <c r="B52" s="29"/>
      <c r="C52" s="29"/>
      <c r="D52" s="118"/>
      <c r="E52" s="30"/>
      <c r="F52" s="69"/>
      <c r="G52" s="69"/>
      <c r="H52" s="60">
        <f t="shared" si="1"/>
      </c>
      <c r="I52" s="64">
        <f t="shared" si="2"/>
      </c>
      <c r="J52" s="36"/>
    </row>
    <row r="53" spans="1:10" ht="12.75">
      <c r="A53" s="43">
        <f ca="1" t="shared" si="0"/>
      </c>
      <c r="B53" s="29"/>
      <c r="C53" s="29"/>
      <c r="D53" s="118"/>
      <c r="E53" s="30"/>
      <c r="F53" s="69"/>
      <c r="G53" s="69"/>
      <c r="H53" s="60">
        <f t="shared" si="1"/>
      </c>
      <c r="I53" s="64">
        <f aca="true" t="shared" si="3" ref="I53:I69">IF(E53&lt;&gt;"","P","")</f>
      </c>
      <c r="J53" s="36"/>
    </row>
    <row r="54" spans="1:10" ht="12.75">
      <c r="A54" s="43">
        <f ca="1" t="shared" si="0"/>
      </c>
      <c r="B54" s="29"/>
      <c r="C54" s="29"/>
      <c r="D54" s="118"/>
      <c r="E54" s="30"/>
      <c r="F54" s="69"/>
      <c r="G54" s="69"/>
      <c r="H54" s="60">
        <f t="shared" si="1"/>
      </c>
      <c r="I54" s="64">
        <f t="shared" si="3"/>
      </c>
      <c r="J54" s="36"/>
    </row>
    <row r="55" spans="1:10" ht="12.75">
      <c r="A55" s="43">
        <f ca="1" t="shared" si="0"/>
      </c>
      <c r="B55" s="29"/>
      <c r="C55" s="29"/>
      <c r="D55" s="118"/>
      <c r="E55" s="30"/>
      <c r="F55" s="69"/>
      <c r="G55" s="69"/>
      <c r="H55" s="60">
        <f t="shared" si="1"/>
      </c>
      <c r="I55" s="64">
        <f t="shared" si="3"/>
      </c>
      <c r="J55" s="36"/>
    </row>
    <row r="56" spans="1:10" ht="12.75">
      <c r="A56" s="43">
        <f ca="1" t="shared" si="0"/>
      </c>
      <c r="B56" s="29"/>
      <c r="C56" s="29"/>
      <c r="D56" s="118"/>
      <c r="E56" s="30"/>
      <c r="F56" s="69"/>
      <c r="G56" s="69"/>
      <c r="H56" s="60">
        <f t="shared" si="1"/>
      </c>
      <c r="I56" s="64">
        <f t="shared" si="3"/>
      </c>
      <c r="J56" s="36"/>
    </row>
    <row r="57" spans="1:10" ht="12.75">
      <c r="A57" s="43">
        <f ca="1" t="shared" si="0"/>
      </c>
      <c r="B57" s="29"/>
      <c r="C57" s="29"/>
      <c r="D57" s="118"/>
      <c r="E57" s="30"/>
      <c r="F57" s="69"/>
      <c r="G57" s="69"/>
      <c r="H57" s="60">
        <f t="shared" si="1"/>
      </c>
      <c r="I57" s="64">
        <f t="shared" si="3"/>
      </c>
      <c r="J57" s="36"/>
    </row>
    <row r="58" spans="1:10" ht="12.75">
      <c r="A58" s="43">
        <f ca="1" t="shared" si="0"/>
      </c>
      <c r="B58" s="29"/>
      <c r="C58" s="29"/>
      <c r="D58" s="118"/>
      <c r="E58" s="30"/>
      <c r="F58" s="69"/>
      <c r="G58" s="69"/>
      <c r="H58" s="60">
        <f t="shared" si="1"/>
      </c>
      <c r="I58" s="64">
        <f t="shared" si="3"/>
      </c>
      <c r="J58" s="36"/>
    </row>
    <row r="59" spans="1:10" ht="12.75">
      <c r="A59" s="43">
        <f ca="1" t="shared" si="0"/>
      </c>
      <c r="B59" s="29"/>
      <c r="C59" s="29"/>
      <c r="D59" s="118"/>
      <c r="E59" s="30"/>
      <c r="F59" s="69"/>
      <c r="G59" s="69"/>
      <c r="H59" s="60">
        <f t="shared" si="1"/>
      </c>
      <c r="I59" s="64">
        <f t="shared" si="3"/>
      </c>
      <c r="J59" s="36"/>
    </row>
    <row r="60" spans="1:10" ht="12.75">
      <c r="A60" s="43">
        <f ca="1" t="shared" si="0"/>
      </c>
      <c r="B60" s="29"/>
      <c r="C60" s="29"/>
      <c r="D60" s="118"/>
      <c r="E60" s="30"/>
      <c r="F60" s="69"/>
      <c r="G60" s="69"/>
      <c r="H60" s="60">
        <f t="shared" si="1"/>
      </c>
      <c r="I60" s="64">
        <f t="shared" si="3"/>
      </c>
      <c r="J60" s="36"/>
    </row>
    <row r="61" spans="1:10" ht="12.75">
      <c r="A61" s="43">
        <f ca="1" t="shared" si="0"/>
      </c>
      <c r="B61" s="29"/>
      <c r="C61" s="29"/>
      <c r="D61" s="118"/>
      <c r="E61" s="30"/>
      <c r="F61" s="69"/>
      <c r="G61" s="69"/>
      <c r="H61" s="60">
        <f t="shared" si="1"/>
      </c>
      <c r="I61" s="64">
        <f t="shared" si="3"/>
      </c>
      <c r="J61" s="36"/>
    </row>
    <row r="62" spans="1:10" ht="12.75">
      <c r="A62" s="43">
        <f ca="1" t="shared" si="0"/>
      </c>
      <c r="B62" s="29"/>
      <c r="C62" s="29"/>
      <c r="D62" s="118"/>
      <c r="E62" s="30"/>
      <c r="F62" s="69"/>
      <c r="G62" s="69"/>
      <c r="H62" s="60">
        <f t="shared" si="1"/>
      </c>
      <c r="I62" s="64">
        <f t="shared" si="3"/>
      </c>
      <c r="J62" s="36"/>
    </row>
    <row r="63" spans="1:10" ht="12.75">
      <c r="A63" s="43">
        <f ca="1" t="shared" si="0"/>
      </c>
      <c r="B63" s="29"/>
      <c r="C63" s="29"/>
      <c r="D63" s="118"/>
      <c r="E63" s="30"/>
      <c r="F63" s="69"/>
      <c r="G63" s="69"/>
      <c r="H63" s="60">
        <f t="shared" si="1"/>
      </c>
      <c r="I63" s="64">
        <f t="shared" si="3"/>
      </c>
      <c r="J63" s="36"/>
    </row>
    <row r="64" spans="1:10" ht="12.75">
      <c r="A64" s="43">
        <f ca="1" t="shared" si="0"/>
      </c>
      <c r="B64" s="29"/>
      <c r="C64" s="29"/>
      <c r="D64" s="118"/>
      <c r="E64" s="30"/>
      <c r="F64" s="69"/>
      <c r="G64" s="69"/>
      <c r="H64" s="60">
        <f t="shared" si="1"/>
      </c>
      <c r="I64" s="64">
        <f t="shared" si="3"/>
      </c>
      <c r="J64" s="36"/>
    </row>
    <row r="65" spans="1:10" ht="12.75">
      <c r="A65" s="43">
        <f ca="1" t="shared" si="0"/>
      </c>
      <c r="B65" s="29"/>
      <c r="C65" s="29"/>
      <c r="D65" s="118"/>
      <c r="E65" s="30"/>
      <c r="F65" s="69"/>
      <c r="G65" s="69"/>
      <c r="H65" s="60">
        <f t="shared" si="1"/>
      </c>
      <c r="I65" s="64">
        <f t="shared" si="3"/>
      </c>
      <c r="J65" s="36"/>
    </row>
    <row r="66" spans="1:10" ht="12.75">
      <c r="A66" s="43">
        <f ca="1" t="shared" si="0"/>
      </c>
      <c r="B66" s="29"/>
      <c r="C66" s="29"/>
      <c r="D66" s="118"/>
      <c r="E66" s="30"/>
      <c r="F66" s="69"/>
      <c r="G66" s="69"/>
      <c r="H66" s="60">
        <f t="shared" si="1"/>
      </c>
      <c r="I66" s="64">
        <f t="shared" si="3"/>
      </c>
      <c r="J66" s="36"/>
    </row>
    <row r="67" spans="1:10" ht="12.75">
      <c r="A67" s="43">
        <f ca="1" t="shared" si="0"/>
      </c>
      <c r="B67" s="29"/>
      <c r="C67" s="29"/>
      <c r="D67" s="118"/>
      <c r="E67" s="30"/>
      <c r="F67" s="69"/>
      <c r="G67" s="69"/>
      <c r="H67" s="60">
        <f t="shared" si="1"/>
      </c>
      <c r="I67" s="64">
        <f t="shared" si="3"/>
      </c>
      <c r="J67" s="36"/>
    </row>
    <row r="68" spans="1:10" ht="12.75">
      <c r="A68" s="43">
        <f ca="1" t="shared" si="0"/>
      </c>
      <c r="B68" s="29"/>
      <c r="C68" s="29"/>
      <c r="D68" s="118"/>
      <c r="E68" s="30"/>
      <c r="F68" s="69"/>
      <c r="G68" s="69"/>
      <c r="H68" s="60">
        <f t="shared" si="1"/>
      </c>
      <c r="I68" s="64">
        <f t="shared" si="3"/>
      </c>
      <c r="J68" s="36"/>
    </row>
    <row r="69" spans="1:10" ht="12.75">
      <c r="A69" s="43">
        <f ca="1" t="shared" si="0"/>
      </c>
      <c r="B69" s="29"/>
      <c r="C69" s="29"/>
      <c r="D69" s="118"/>
      <c r="E69" s="30"/>
      <c r="F69" s="69"/>
      <c r="G69" s="69"/>
      <c r="H69" s="60">
        <f t="shared" si="1"/>
      </c>
      <c r="I69" s="64">
        <f t="shared" si="3"/>
      </c>
      <c r="J69" s="36"/>
    </row>
    <row r="70" spans="1:10" ht="12.75">
      <c r="A70" s="43">
        <f ca="1" t="shared" si="0"/>
      </c>
      <c r="B70" s="29"/>
      <c r="C70" s="29"/>
      <c r="D70" s="118"/>
      <c r="E70" s="30"/>
      <c r="F70" s="69"/>
      <c r="G70" s="69"/>
      <c r="H70" s="60">
        <f t="shared" si="1"/>
      </c>
      <c r="I70" s="64">
        <f aca="true" t="shared" si="4" ref="I70:I89">IF(E70&lt;&gt;"","P","")</f>
      </c>
      <c r="J70" s="36"/>
    </row>
    <row r="71" spans="1:10" ht="12.75">
      <c r="A71" s="43">
        <f ca="1" t="shared" si="0"/>
      </c>
      <c r="B71" s="29"/>
      <c r="C71" s="29"/>
      <c r="D71" s="118"/>
      <c r="E71" s="30"/>
      <c r="F71" s="69"/>
      <c r="G71" s="69"/>
      <c r="H71" s="60">
        <f t="shared" si="1"/>
      </c>
      <c r="I71" s="64">
        <f t="shared" si="4"/>
      </c>
      <c r="J71" s="36"/>
    </row>
    <row r="72" spans="1:10" ht="12.75">
      <c r="A72" s="43">
        <f ca="1" t="shared" si="0"/>
      </c>
      <c r="B72" s="29"/>
      <c r="C72" s="29"/>
      <c r="D72" s="118"/>
      <c r="E72" s="30"/>
      <c r="F72" s="69"/>
      <c r="G72" s="69"/>
      <c r="H72" s="60">
        <f t="shared" si="1"/>
      </c>
      <c r="I72" s="64">
        <f t="shared" si="4"/>
      </c>
      <c r="J72" s="36"/>
    </row>
    <row r="73" spans="1:10" ht="12.75">
      <c r="A73" s="43">
        <f ca="1" t="shared" si="0"/>
      </c>
      <c r="B73" s="29"/>
      <c r="C73" s="29"/>
      <c r="D73" s="118"/>
      <c r="E73" s="30"/>
      <c r="F73" s="69"/>
      <c r="G73" s="69"/>
      <c r="H73" s="60">
        <f t="shared" si="1"/>
      </c>
      <c r="I73" s="64">
        <f t="shared" si="4"/>
      </c>
      <c r="J73" s="36"/>
    </row>
    <row r="74" spans="1:10" ht="12.75">
      <c r="A74" s="43">
        <f ca="1" t="shared" si="0"/>
      </c>
      <c r="B74" s="29"/>
      <c r="C74" s="29"/>
      <c r="D74" s="118"/>
      <c r="E74" s="30"/>
      <c r="F74" s="69"/>
      <c r="G74" s="69"/>
      <c r="H74" s="60">
        <f t="shared" si="1"/>
      </c>
      <c r="I74" s="64">
        <f t="shared" si="4"/>
      </c>
      <c r="J74" s="36"/>
    </row>
    <row r="75" spans="1:10" ht="12.75">
      <c r="A75" s="43">
        <f ca="1" t="shared" si="0"/>
      </c>
      <c r="B75" s="29"/>
      <c r="C75" s="29"/>
      <c r="D75" s="118"/>
      <c r="E75" s="30"/>
      <c r="F75" s="69"/>
      <c r="G75" s="69"/>
      <c r="H75" s="60">
        <f t="shared" si="1"/>
      </c>
      <c r="I75" s="64">
        <f t="shared" si="4"/>
      </c>
      <c r="J75" s="36"/>
    </row>
    <row r="76" spans="1:10" ht="12.75">
      <c r="A76" s="43">
        <f ca="1" t="shared" si="0"/>
      </c>
      <c r="B76" s="29"/>
      <c r="C76" s="29"/>
      <c r="D76" s="118"/>
      <c r="E76" s="30"/>
      <c r="F76" s="69"/>
      <c r="G76" s="69"/>
      <c r="H76" s="60">
        <f t="shared" si="1"/>
      </c>
      <c r="I76" s="64">
        <f t="shared" si="4"/>
      </c>
      <c r="J76" s="36"/>
    </row>
    <row r="77" spans="1:10" ht="12.75">
      <c r="A77" s="43">
        <f ca="1" t="shared" si="0"/>
      </c>
      <c r="B77" s="29"/>
      <c r="C77" s="29"/>
      <c r="D77" s="118"/>
      <c r="E77" s="30"/>
      <c r="F77" s="69"/>
      <c r="G77" s="69"/>
      <c r="H77" s="60">
        <f t="shared" si="1"/>
      </c>
      <c r="I77" s="64">
        <f t="shared" si="4"/>
      </c>
      <c r="J77" s="36"/>
    </row>
    <row r="78" spans="1:10" ht="12.75">
      <c r="A78" s="43">
        <f ca="1" t="shared" si="0"/>
      </c>
      <c r="B78" s="29"/>
      <c r="C78" s="29"/>
      <c r="D78" s="118"/>
      <c r="E78" s="30"/>
      <c r="F78" s="69"/>
      <c r="G78" s="69"/>
      <c r="H78" s="60">
        <f t="shared" si="1"/>
      </c>
      <c r="I78" s="64">
        <f t="shared" si="4"/>
      </c>
      <c r="J78" s="36"/>
    </row>
    <row r="79" spans="1:10" ht="12.75">
      <c r="A79" s="43">
        <f ca="1" t="shared" si="0"/>
      </c>
      <c r="B79" s="29"/>
      <c r="C79" s="29"/>
      <c r="D79" s="118"/>
      <c r="E79" s="30"/>
      <c r="F79" s="69"/>
      <c r="G79" s="69"/>
      <c r="H79" s="60">
        <f t="shared" si="1"/>
      </c>
      <c r="I79" s="64">
        <f t="shared" si="4"/>
      </c>
      <c r="J79" s="36"/>
    </row>
    <row r="80" spans="1:10" ht="12.75">
      <c r="A80" s="43">
        <f ca="1" t="shared" si="0"/>
      </c>
      <c r="B80" s="29"/>
      <c r="C80" s="29"/>
      <c r="D80" s="118"/>
      <c r="E80" s="30"/>
      <c r="F80" s="69"/>
      <c r="G80" s="69"/>
      <c r="H80" s="60">
        <f t="shared" si="1"/>
      </c>
      <c r="I80" s="64">
        <f t="shared" si="4"/>
      </c>
      <c r="J80" s="36"/>
    </row>
    <row r="81" spans="1:10" ht="12.75">
      <c r="A81" s="43">
        <f ca="1" t="shared" si="0"/>
      </c>
      <c r="B81" s="29"/>
      <c r="C81" s="29"/>
      <c r="D81" s="118"/>
      <c r="E81" s="30"/>
      <c r="F81" s="69"/>
      <c r="G81" s="69"/>
      <c r="H81" s="60">
        <f t="shared" si="1"/>
      </c>
      <c r="I81" s="64">
        <f t="shared" si="4"/>
      </c>
      <c r="J81" s="36"/>
    </row>
    <row r="82" spans="1:10" ht="12.75">
      <c r="A82" s="43">
        <f aca="true" ca="1" t="shared" si="5" ref="A82:A145">+IF(NOT(ISBLANK(INDIRECT("e"&amp;ROW()))),MAX(INDIRECT("a$16:A"&amp;ROW()-1))+1,"")</f>
      </c>
      <c r="B82" s="29"/>
      <c r="C82" s="29"/>
      <c r="D82" s="118"/>
      <c r="E82" s="30"/>
      <c r="F82" s="69"/>
      <c r="G82" s="69"/>
      <c r="H82" s="60">
        <f aca="true" t="shared" si="6" ref="H82:H145">+IF(AND(F82="",G82=""),"",ROUND(F82*G82,2))</f>
      </c>
      <c r="I82" s="64">
        <f t="shared" si="4"/>
      </c>
      <c r="J82" s="36"/>
    </row>
    <row r="83" spans="1:10" ht="12.75">
      <c r="A83" s="43">
        <f ca="1" t="shared" si="5"/>
      </c>
      <c r="B83" s="29"/>
      <c r="C83" s="29"/>
      <c r="D83" s="118"/>
      <c r="E83" s="30"/>
      <c r="F83" s="69"/>
      <c r="G83" s="69"/>
      <c r="H83" s="60">
        <f t="shared" si="6"/>
      </c>
      <c r="I83" s="64">
        <f t="shared" si="4"/>
      </c>
      <c r="J83" s="36"/>
    </row>
    <row r="84" spans="1:10" ht="12.75">
      <c r="A84" s="43">
        <f ca="1" t="shared" si="5"/>
      </c>
      <c r="B84" s="29"/>
      <c r="C84" s="29"/>
      <c r="D84" s="118"/>
      <c r="E84" s="30"/>
      <c r="F84" s="69"/>
      <c r="G84" s="69"/>
      <c r="H84" s="60">
        <f t="shared" si="6"/>
      </c>
      <c r="I84" s="64">
        <f t="shared" si="4"/>
      </c>
      <c r="J84" s="36"/>
    </row>
    <row r="85" spans="1:10" ht="12.75">
      <c r="A85" s="43">
        <f ca="1" t="shared" si="5"/>
      </c>
      <c r="B85" s="29"/>
      <c r="C85" s="29"/>
      <c r="D85" s="118"/>
      <c r="E85" s="30"/>
      <c r="F85" s="69"/>
      <c r="G85" s="69"/>
      <c r="H85" s="60">
        <f t="shared" si="6"/>
      </c>
      <c r="I85" s="64">
        <f t="shared" si="4"/>
      </c>
      <c r="J85" s="36"/>
    </row>
    <row r="86" spans="1:10" ht="12.75">
      <c r="A86" s="43">
        <f ca="1" t="shared" si="5"/>
      </c>
      <c r="B86" s="29"/>
      <c r="C86" s="29"/>
      <c r="D86" s="118"/>
      <c r="E86" s="30"/>
      <c r="F86" s="69"/>
      <c r="G86" s="69"/>
      <c r="H86" s="60">
        <f t="shared" si="6"/>
      </c>
      <c r="I86" s="64">
        <f t="shared" si="4"/>
      </c>
      <c r="J86" s="36"/>
    </row>
    <row r="87" spans="1:10" ht="12.75">
      <c r="A87" s="43">
        <f ca="1" t="shared" si="5"/>
      </c>
      <c r="B87" s="29"/>
      <c r="C87" s="29"/>
      <c r="D87" s="118"/>
      <c r="E87" s="30"/>
      <c r="F87" s="69"/>
      <c r="G87" s="69"/>
      <c r="H87" s="60">
        <f t="shared" si="6"/>
      </c>
      <c r="I87" s="64">
        <f t="shared" si="4"/>
      </c>
      <c r="J87" s="36"/>
    </row>
    <row r="88" spans="1:10" ht="12.75">
      <c r="A88" s="43">
        <f ca="1" t="shared" si="5"/>
      </c>
      <c r="B88" s="29"/>
      <c r="C88" s="29"/>
      <c r="D88" s="118"/>
      <c r="E88" s="30"/>
      <c r="F88" s="69"/>
      <c r="G88" s="69"/>
      <c r="H88" s="60">
        <f t="shared" si="6"/>
      </c>
      <c r="I88" s="64">
        <f t="shared" si="4"/>
      </c>
      <c r="J88" s="36"/>
    </row>
    <row r="89" spans="1:10" ht="12.75">
      <c r="A89" s="43">
        <f ca="1" t="shared" si="5"/>
      </c>
      <c r="B89" s="29"/>
      <c r="C89" s="29"/>
      <c r="D89" s="118"/>
      <c r="E89" s="30"/>
      <c r="F89" s="69"/>
      <c r="G89" s="69"/>
      <c r="H89" s="60">
        <f t="shared" si="6"/>
      </c>
      <c r="I89" s="64">
        <f t="shared" si="4"/>
      </c>
      <c r="J89" s="36"/>
    </row>
    <row r="90" spans="1:10" ht="12.75">
      <c r="A90" s="43">
        <f ca="1" t="shared" si="5"/>
      </c>
      <c r="B90" s="29"/>
      <c r="C90" s="29"/>
      <c r="D90" s="118"/>
      <c r="E90" s="30"/>
      <c r="F90" s="69"/>
      <c r="G90" s="69"/>
      <c r="H90" s="60">
        <f t="shared" si="6"/>
      </c>
      <c r="I90" s="64">
        <f aca="true" t="shared" si="7" ref="I90:I153">IF(E90&lt;&gt;"","P","")</f>
      </c>
      <c r="J90" s="36"/>
    </row>
    <row r="91" spans="1:10" ht="12.75">
      <c r="A91" s="43">
        <f ca="1" t="shared" si="5"/>
      </c>
      <c r="B91" s="29"/>
      <c r="C91" s="29"/>
      <c r="D91" s="118"/>
      <c r="E91" s="30"/>
      <c r="F91" s="69"/>
      <c r="G91" s="69"/>
      <c r="H91" s="60">
        <f t="shared" si="6"/>
      </c>
      <c r="I91" s="64">
        <f t="shared" si="7"/>
      </c>
      <c r="J91" s="36"/>
    </row>
    <row r="92" spans="1:10" ht="12.75">
      <c r="A92" s="43">
        <f ca="1" t="shared" si="5"/>
      </c>
      <c r="B92" s="29"/>
      <c r="C92" s="29"/>
      <c r="D92" s="118"/>
      <c r="E92" s="30"/>
      <c r="F92" s="69"/>
      <c r="G92" s="69"/>
      <c r="H92" s="60">
        <f t="shared" si="6"/>
      </c>
      <c r="I92" s="64">
        <f t="shared" si="7"/>
      </c>
      <c r="J92" s="36"/>
    </row>
    <row r="93" spans="1:10" ht="12.75">
      <c r="A93" s="43">
        <f ca="1" t="shared" si="5"/>
      </c>
      <c r="B93" s="29"/>
      <c r="C93" s="29"/>
      <c r="D93" s="118"/>
      <c r="E93" s="30"/>
      <c r="F93" s="69"/>
      <c r="G93" s="69"/>
      <c r="H93" s="60">
        <f t="shared" si="6"/>
      </c>
      <c r="I93" s="64">
        <f t="shared" si="7"/>
      </c>
      <c r="J93" s="36"/>
    </row>
    <row r="94" spans="1:10" ht="12.75">
      <c r="A94" s="43">
        <f ca="1" t="shared" si="5"/>
      </c>
      <c r="B94" s="29"/>
      <c r="C94" s="29"/>
      <c r="D94" s="118"/>
      <c r="E94" s="30"/>
      <c r="F94" s="69"/>
      <c r="G94" s="69"/>
      <c r="H94" s="60">
        <f t="shared" si="6"/>
      </c>
      <c r="I94" s="64">
        <f t="shared" si="7"/>
      </c>
      <c r="J94" s="36"/>
    </row>
    <row r="95" spans="1:10" ht="12.75">
      <c r="A95" s="43">
        <f ca="1" t="shared" si="5"/>
      </c>
      <c r="B95" s="29"/>
      <c r="C95" s="29"/>
      <c r="D95" s="118"/>
      <c r="E95" s="30"/>
      <c r="F95" s="69"/>
      <c r="G95" s="69"/>
      <c r="H95" s="60">
        <f t="shared" si="6"/>
      </c>
      <c r="I95" s="64">
        <f t="shared" si="7"/>
      </c>
      <c r="J95" s="36"/>
    </row>
    <row r="96" spans="1:10" ht="12.75">
      <c r="A96" s="43">
        <f ca="1" t="shared" si="5"/>
      </c>
      <c r="B96" s="29"/>
      <c r="C96" s="29"/>
      <c r="D96" s="118"/>
      <c r="E96" s="30"/>
      <c r="F96" s="69"/>
      <c r="G96" s="69"/>
      <c r="H96" s="60">
        <f t="shared" si="6"/>
      </c>
      <c r="I96" s="64">
        <f t="shared" si="7"/>
      </c>
      <c r="J96" s="36"/>
    </row>
    <row r="97" spans="1:10" ht="12.75">
      <c r="A97" s="43">
        <f ca="1" t="shared" si="5"/>
      </c>
      <c r="B97" s="29"/>
      <c r="C97" s="29"/>
      <c r="D97" s="118"/>
      <c r="E97" s="30"/>
      <c r="F97" s="69"/>
      <c r="G97" s="69"/>
      <c r="H97" s="60">
        <f t="shared" si="6"/>
      </c>
      <c r="I97" s="64">
        <f t="shared" si="7"/>
      </c>
      <c r="J97" s="36"/>
    </row>
    <row r="98" spans="1:10" ht="12.75">
      <c r="A98" s="43">
        <f ca="1" t="shared" si="5"/>
      </c>
      <c r="B98" s="29"/>
      <c r="C98" s="29"/>
      <c r="D98" s="118"/>
      <c r="E98" s="30"/>
      <c r="F98" s="69"/>
      <c r="G98" s="69"/>
      <c r="H98" s="60">
        <f t="shared" si="6"/>
      </c>
      <c r="I98" s="64">
        <f t="shared" si="7"/>
      </c>
      <c r="J98" s="36"/>
    </row>
    <row r="99" spans="1:10" ht="12.75">
      <c r="A99" s="43">
        <f ca="1" t="shared" si="5"/>
      </c>
      <c r="B99" s="29"/>
      <c r="C99" s="29"/>
      <c r="D99" s="118"/>
      <c r="E99" s="30"/>
      <c r="F99" s="69"/>
      <c r="G99" s="69"/>
      <c r="H99" s="60">
        <f t="shared" si="6"/>
      </c>
      <c r="I99" s="64">
        <f t="shared" si="7"/>
      </c>
      <c r="J99" s="36"/>
    </row>
    <row r="100" spans="1:10" ht="12.75">
      <c r="A100" s="43">
        <f ca="1" t="shared" si="5"/>
      </c>
      <c r="B100" s="29"/>
      <c r="C100" s="29"/>
      <c r="D100" s="118"/>
      <c r="E100" s="30"/>
      <c r="F100" s="69"/>
      <c r="G100" s="69"/>
      <c r="H100" s="60">
        <f t="shared" si="6"/>
      </c>
      <c r="I100" s="64">
        <f t="shared" si="7"/>
      </c>
      <c r="J100" s="36"/>
    </row>
    <row r="101" spans="1:10" ht="12.75">
      <c r="A101" s="43">
        <f ca="1" t="shared" si="5"/>
      </c>
      <c r="B101" s="29"/>
      <c r="C101" s="29"/>
      <c r="D101" s="118"/>
      <c r="E101" s="30"/>
      <c r="F101" s="69"/>
      <c r="G101" s="69"/>
      <c r="H101" s="60">
        <f t="shared" si="6"/>
      </c>
      <c r="I101" s="64">
        <f t="shared" si="7"/>
      </c>
      <c r="J101" s="36"/>
    </row>
    <row r="102" spans="1:10" ht="12.75">
      <c r="A102" s="43">
        <f ca="1" t="shared" si="5"/>
      </c>
      <c r="B102" s="29"/>
      <c r="C102" s="29"/>
      <c r="D102" s="118"/>
      <c r="E102" s="30"/>
      <c r="F102" s="69"/>
      <c r="G102" s="69"/>
      <c r="H102" s="60">
        <f t="shared" si="6"/>
      </c>
      <c r="I102" s="64">
        <f t="shared" si="7"/>
      </c>
      <c r="J102" s="36"/>
    </row>
    <row r="103" spans="1:10" ht="12.75">
      <c r="A103" s="43">
        <f ca="1" t="shared" si="5"/>
      </c>
      <c r="B103" s="31"/>
      <c r="C103" s="29"/>
      <c r="D103" s="118"/>
      <c r="E103" s="30"/>
      <c r="F103" s="69"/>
      <c r="G103" s="69"/>
      <c r="H103" s="60">
        <f t="shared" si="6"/>
      </c>
      <c r="I103" s="64">
        <f t="shared" si="7"/>
      </c>
      <c r="J103" s="36"/>
    </row>
    <row r="104" spans="1:10" ht="12.75">
      <c r="A104" s="43">
        <f ca="1" t="shared" si="5"/>
      </c>
      <c r="B104" s="29"/>
      <c r="C104" s="29"/>
      <c r="D104" s="118"/>
      <c r="E104" s="30"/>
      <c r="F104" s="69"/>
      <c r="G104" s="69"/>
      <c r="H104" s="60">
        <f t="shared" si="6"/>
      </c>
      <c r="I104" s="64">
        <f t="shared" si="7"/>
      </c>
      <c r="J104" s="36"/>
    </row>
    <row r="105" spans="1:10" ht="12.75">
      <c r="A105" s="43">
        <f ca="1" t="shared" si="5"/>
      </c>
      <c r="B105" s="29"/>
      <c r="C105" s="29"/>
      <c r="D105" s="118"/>
      <c r="E105" s="30"/>
      <c r="F105" s="69"/>
      <c r="G105" s="69"/>
      <c r="H105" s="60">
        <f t="shared" si="6"/>
      </c>
      <c r="I105" s="64">
        <f t="shared" si="7"/>
      </c>
      <c r="J105" s="36"/>
    </row>
    <row r="106" spans="1:10" ht="12.75">
      <c r="A106" s="43">
        <f ca="1" t="shared" si="5"/>
      </c>
      <c r="B106" s="29"/>
      <c r="C106" s="29"/>
      <c r="D106" s="118"/>
      <c r="E106" s="30"/>
      <c r="F106" s="69"/>
      <c r="G106" s="69"/>
      <c r="H106" s="60">
        <f t="shared" si="6"/>
      </c>
      <c r="I106" s="64">
        <f t="shared" si="7"/>
      </c>
      <c r="J106" s="36"/>
    </row>
    <row r="107" spans="1:10" ht="12.75">
      <c r="A107" s="43">
        <f ca="1" t="shared" si="5"/>
      </c>
      <c r="B107" s="29"/>
      <c r="C107" s="29"/>
      <c r="D107" s="118"/>
      <c r="E107" s="30"/>
      <c r="F107" s="69"/>
      <c r="G107" s="69"/>
      <c r="H107" s="60">
        <f t="shared" si="6"/>
      </c>
      <c r="I107" s="64">
        <f t="shared" si="7"/>
      </c>
      <c r="J107" s="36"/>
    </row>
    <row r="108" spans="1:10" ht="12.75">
      <c r="A108" s="43">
        <f ca="1" t="shared" si="5"/>
      </c>
      <c r="B108" s="29"/>
      <c r="C108" s="29"/>
      <c r="D108" s="118"/>
      <c r="E108" s="30"/>
      <c r="F108" s="69"/>
      <c r="G108" s="69"/>
      <c r="H108" s="60">
        <f t="shared" si="6"/>
      </c>
      <c r="I108" s="64">
        <f t="shared" si="7"/>
      </c>
      <c r="J108" s="36"/>
    </row>
    <row r="109" spans="1:10" ht="12.75">
      <c r="A109" s="43">
        <f ca="1" t="shared" si="5"/>
      </c>
      <c r="B109" s="29"/>
      <c r="C109" s="29"/>
      <c r="D109" s="118"/>
      <c r="E109" s="30"/>
      <c r="F109" s="69"/>
      <c r="G109" s="69"/>
      <c r="H109" s="60">
        <f t="shared" si="6"/>
      </c>
      <c r="I109" s="64">
        <f t="shared" si="7"/>
      </c>
      <c r="J109" s="36"/>
    </row>
    <row r="110" spans="1:10" ht="12.75">
      <c r="A110" s="43">
        <f ca="1" t="shared" si="5"/>
      </c>
      <c r="B110" s="29"/>
      <c r="C110" s="29"/>
      <c r="D110" s="118"/>
      <c r="E110" s="30"/>
      <c r="F110" s="69"/>
      <c r="G110" s="69"/>
      <c r="H110" s="60">
        <f t="shared" si="6"/>
      </c>
      <c r="I110" s="64">
        <f t="shared" si="7"/>
      </c>
      <c r="J110" s="36"/>
    </row>
    <row r="111" spans="1:10" ht="12.75">
      <c r="A111" s="43">
        <f ca="1" t="shared" si="5"/>
      </c>
      <c r="B111" s="29"/>
      <c r="C111" s="29"/>
      <c r="D111" s="118"/>
      <c r="E111" s="30"/>
      <c r="F111" s="69"/>
      <c r="G111" s="69"/>
      <c r="H111" s="60">
        <f t="shared" si="6"/>
      </c>
      <c r="I111" s="64">
        <f t="shared" si="7"/>
      </c>
      <c r="J111" s="36"/>
    </row>
    <row r="112" spans="1:10" ht="12.75">
      <c r="A112" s="43">
        <f ca="1" t="shared" si="5"/>
      </c>
      <c r="B112" s="29"/>
      <c r="C112" s="29"/>
      <c r="D112" s="118"/>
      <c r="E112" s="30"/>
      <c r="F112" s="69"/>
      <c r="G112" s="69"/>
      <c r="H112" s="60">
        <f t="shared" si="6"/>
      </c>
      <c r="I112" s="64">
        <f t="shared" si="7"/>
      </c>
      <c r="J112" s="36"/>
    </row>
    <row r="113" spans="1:10" ht="12.75">
      <c r="A113" s="43">
        <f ca="1" t="shared" si="5"/>
      </c>
      <c r="B113" s="29"/>
      <c r="C113" s="29"/>
      <c r="D113" s="118"/>
      <c r="E113" s="30"/>
      <c r="F113" s="69"/>
      <c r="G113" s="69"/>
      <c r="H113" s="60">
        <f t="shared" si="6"/>
      </c>
      <c r="I113" s="64">
        <f t="shared" si="7"/>
      </c>
      <c r="J113" s="36"/>
    </row>
    <row r="114" spans="1:10" ht="12.75">
      <c r="A114" s="43">
        <f ca="1" t="shared" si="5"/>
      </c>
      <c r="B114" s="29"/>
      <c r="C114" s="29"/>
      <c r="D114" s="118"/>
      <c r="E114" s="30"/>
      <c r="F114" s="69"/>
      <c r="G114" s="69"/>
      <c r="H114" s="60">
        <f t="shared" si="6"/>
      </c>
      <c r="I114" s="64">
        <f t="shared" si="7"/>
      </c>
      <c r="J114" s="36"/>
    </row>
    <row r="115" spans="1:10" ht="12.75">
      <c r="A115" s="43">
        <f ca="1" t="shared" si="5"/>
      </c>
      <c r="B115" s="29"/>
      <c r="C115" s="29"/>
      <c r="D115" s="118"/>
      <c r="E115" s="30"/>
      <c r="F115" s="69"/>
      <c r="G115" s="69"/>
      <c r="H115" s="60">
        <f t="shared" si="6"/>
      </c>
      <c r="I115" s="64">
        <f t="shared" si="7"/>
      </c>
      <c r="J115" s="36"/>
    </row>
    <row r="116" spans="1:10" ht="12.75">
      <c r="A116" s="43">
        <f ca="1" t="shared" si="5"/>
      </c>
      <c r="B116" s="29"/>
      <c r="C116" s="29"/>
      <c r="D116" s="118"/>
      <c r="E116" s="30"/>
      <c r="F116" s="69"/>
      <c r="G116" s="69"/>
      <c r="H116" s="60">
        <f t="shared" si="6"/>
      </c>
      <c r="I116" s="64">
        <f t="shared" si="7"/>
      </c>
      <c r="J116" s="36"/>
    </row>
    <row r="117" spans="1:10" ht="12.75">
      <c r="A117" s="43">
        <f ca="1" t="shared" si="5"/>
      </c>
      <c r="B117" s="29"/>
      <c r="C117" s="29"/>
      <c r="D117" s="118"/>
      <c r="E117" s="30"/>
      <c r="F117" s="69"/>
      <c r="G117" s="69"/>
      <c r="H117" s="60">
        <f t="shared" si="6"/>
      </c>
      <c r="I117" s="64">
        <f t="shared" si="7"/>
      </c>
      <c r="J117" s="36"/>
    </row>
    <row r="118" spans="1:10" ht="12.75">
      <c r="A118" s="43">
        <f ca="1" t="shared" si="5"/>
      </c>
      <c r="B118" s="29"/>
      <c r="C118" s="29"/>
      <c r="D118" s="118"/>
      <c r="E118" s="30"/>
      <c r="F118" s="69"/>
      <c r="G118" s="69"/>
      <c r="H118" s="60">
        <f t="shared" si="6"/>
      </c>
      <c r="I118" s="64">
        <f t="shared" si="7"/>
      </c>
      <c r="J118" s="36"/>
    </row>
    <row r="119" spans="1:10" ht="12.75">
      <c r="A119" s="43">
        <f ca="1" t="shared" si="5"/>
      </c>
      <c r="B119" s="29"/>
      <c r="C119" s="29"/>
      <c r="D119" s="118"/>
      <c r="E119" s="30"/>
      <c r="F119" s="69"/>
      <c r="G119" s="69"/>
      <c r="H119" s="60">
        <f t="shared" si="6"/>
      </c>
      <c r="I119" s="64">
        <f t="shared" si="7"/>
      </c>
      <c r="J119" s="36"/>
    </row>
    <row r="120" spans="1:10" ht="12.75">
      <c r="A120" s="43">
        <f ca="1" t="shared" si="5"/>
      </c>
      <c r="B120" s="29"/>
      <c r="C120" s="29"/>
      <c r="D120" s="118"/>
      <c r="E120" s="30"/>
      <c r="F120" s="69"/>
      <c r="G120" s="69"/>
      <c r="H120" s="60">
        <f t="shared" si="6"/>
      </c>
      <c r="I120" s="64">
        <f t="shared" si="7"/>
      </c>
      <c r="J120" s="36"/>
    </row>
    <row r="121" spans="1:10" ht="12.75">
      <c r="A121" s="43">
        <f ca="1" t="shared" si="5"/>
      </c>
      <c r="B121" s="29"/>
      <c r="C121" s="29"/>
      <c r="D121" s="118"/>
      <c r="E121" s="30"/>
      <c r="F121" s="69"/>
      <c r="G121" s="69"/>
      <c r="H121" s="60">
        <f t="shared" si="6"/>
      </c>
      <c r="I121" s="64">
        <f t="shared" si="7"/>
      </c>
      <c r="J121" s="36"/>
    </row>
    <row r="122" spans="1:10" ht="12.75">
      <c r="A122" s="43">
        <f ca="1" t="shared" si="5"/>
      </c>
      <c r="B122" s="29"/>
      <c r="C122" s="29"/>
      <c r="D122" s="118"/>
      <c r="E122" s="30"/>
      <c r="F122" s="69"/>
      <c r="G122" s="69"/>
      <c r="H122" s="60">
        <f t="shared" si="6"/>
      </c>
      <c r="I122" s="64">
        <f t="shared" si="7"/>
      </c>
      <c r="J122" s="36"/>
    </row>
    <row r="123" spans="1:10" ht="12.75">
      <c r="A123" s="43">
        <f ca="1" t="shared" si="5"/>
      </c>
      <c r="B123" s="29"/>
      <c r="C123" s="29"/>
      <c r="D123" s="118"/>
      <c r="E123" s="30"/>
      <c r="F123" s="69"/>
      <c r="G123" s="69"/>
      <c r="H123" s="60">
        <f t="shared" si="6"/>
      </c>
      <c r="I123" s="64">
        <f t="shared" si="7"/>
      </c>
      <c r="J123" s="36"/>
    </row>
    <row r="124" spans="1:10" ht="12.75">
      <c r="A124" s="43">
        <f ca="1" t="shared" si="5"/>
      </c>
      <c r="B124" s="29"/>
      <c r="C124" s="29"/>
      <c r="D124" s="118"/>
      <c r="E124" s="30"/>
      <c r="F124" s="69"/>
      <c r="G124" s="69"/>
      <c r="H124" s="60">
        <f t="shared" si="6"/>
      </c>
      <c r="I124" s="64">
        <f t="shared" si="7"/>
      </c>
      <c r="J124" s="36"/>
    </row>
    <row r="125" spans="1:10" ht="12.75">
      <c r="A125" s="43">
        <f ca="1" t="shared" si="5"/>
      </c>
      <c r="B125" s="29"/>
      <c r="C125" s="29"/>
      <c r="D125" s="118"/>
      <c r="E125" s="30"/>
      <c r="F125" s="69"/>
      <c r="G125" s="69"/>
      <c r="H125" s="60">
        <f t="shared" si="6"/>
      </c>
      <c r="I125" s="64">
        <f t="shared" si="7"/>
      </c>
      <c r="J125" s="36"/>
    </row>
    <row r="126" spans="1:10" ht="12.75">
      <c r="A126" s="43">
        <f ca="1" t="shared" si="5"/>
      </c>
      <c r="B126" s="29"/>
      <c r="C126" s="29"/>
      <c r="D126" s="118"/>
      <c r="E126" s="30"/>
      <c r="F126" s="69"/>
      <c r="G126" s="69"/>
      <c r="H126" s="60">
        <f t="shared" si="6"/>
      </c>
      <c r="I126" s="64">
        <f t="shared" si="7"/>
      </c>
      <c r="J126" s="36"/>
    </row>
    <row r="127" spans="1:10" ht="12.75">
      <c r="A127" s="43">
        <f ca="1" t="shared" si="5"/>
      </c>
      <c r="B127" s="29"/>
      <c r="C127" s="29"/>
      <c r="D127" s="118"/>
      <c r="E127" s="30"/>
      <c r="F127" s="69"/>
      <c r="G127" s="69"/>
      <c r="H127" s="60">
        <f t="shared" si="6"/>
      </c>
      <c r="I127" s="64">
        <f t="shared" si="7"/>
      </c>
      <c r="J127" s="36"/>
    </row>
    <row r="128" spans="1:10" ht="12.75">
      <c r="A128" s="43">
        <f ca="1" t="shared" si="5"/>
      </c>
      <c r="B128" s="29"/>
      <c r="C128" s="29"/>
      <c r="D128" s="118"/>
      <c r="E128" s="30"/>
      <c r="F128" s="69"/>
      <c r="G128" s="69"/>
      <c r="H128" s="60">
        <f t="shared" si="6"/>
      </c>
      <c r="I128" s="64">
        <f t="shared" si="7"/>
      </c>
      <c r="J128" s="36"/>
    </row>
    <row r="129" spans="1:10" ht="12.75">
      <c r="A129" s="43">
        <f ca="1" t="shared" si="5"/>
      </c>
      <c r="B129" s="29"/>
      <c r="C129" s="29"/>
      <c r="D129" s="118"/>
      <c r="E129" s="30"/>
      <c r="F129" s="69"/>
      <c r="G129" s="69"/>
      <c r="H129" s="60">
        <f t="shared" si="6"/>
      </c>
      <c r="I129" s="64">
        <f t="shared" si="7"/>
      </c>
      <c r="J129" s="36"/>
    </row>
    <row r="130" spans="1:10" ht="12.75">
      <c r="A130" s="43">
        <f ca="1" t="shared" si="5"/>
      </c>
      <c r="B130" s="29"/>
      <c r="C130" s="29"/>
      <c r="D130" s="118"/>
      <c r="E130" s="30"/>
      <c r="F130" s="69"/>
      <c r="G130" s="69"/>
      <c r="H130" s="60">
        <f t="shared" si="6"/>
      </c>
      <c r="I130" s="64">
        <f t="shared" si="7"/>
      </c>
      <c r="J130" s="36"/>
    </row>
    <row r="131" spans="1:10" ht="12.75">
      <c r="A131" s="43">
        <f ca="1" t="shared" si="5"/>
      </c>
      <c r="B131" s="29"/>
      <c r="C131" s="29"/>
      <c r="D131" s="118"/>
      <c r="E131" s="30"/>
      <c r="F131" s="69"/>
      <c r="G131" s="69"/>
      <c r="H131" s="60">
        <f t="shared" si="6"/>
      </c>
      <c r="I131" s="64">
        <f t="shared" si="7"/>
      </c>
      <c r="J131" s="36"/>
    </row>
    <row r="132" spans="1:10" ht="12.75">
      <c r="A132" s="43">
        <f ca="1" t="shared" si="5"/>
      </c>
      <c r="B132" s="29"/>
      <c r="C132" s="29"/>
      <c r="D132" s="118"/>
      <c r="E132" s="30"/>
      <c r="F132" s="69"/>
      <c r="G132" s="69"/>
      <c r="H132" s="60">
        <f t="shared" si="6"/>
      </c>
      <c r="I132" s="64">
        <f t="shared" si="7"/>
      </c>
      <c r="J132" s="36"/>
    </row>
    <row r="133" spans="1:10" ht="12.75">
      <c r="A133" s="43">
        <f ca="1" t="shared" si="5"/>
      </c>
      <c r="B133" s="29"/>
      <c r="C133" s="29"/>
      <c r="D133" s="118"/>
      <c r="E133" s="30"/>
      <c r="F133" s="69"/>
      <c r="G133" s="69"/>
      <c r="H133" s="60">
        <f t="shared" si="6"/>
      </c>
      <c r="I133" s="64">
        <f t="shared" si="7"/>
      </c>
      <c r="J133" s="36"/>
    </row>
    <row r="134" spans="1:10" ht="12.75">
      <c r="A134" s="43">
        <f ca="1" t="shared" si="5"/>
      </c>
      <c r="B134" s="29"/>
      <c r="C134" s="29"/>
      <c r="D134" s="118"/>
      <c r="E134" s="30"/>
      <c r="F134" s="69"/>
      <c r="G134" s="69"/>
      <c r="H134" s="60">
        <f t="shared" si="6"/>
      </c>
      <c r="I134" s="64">
        <f t="shared" si="7"/>
      </c>
      <c r="J134" s="36"/>
    </row>
    <row r="135" spans="1:10" ht="12.75">
      <c r="A135" s="43">
        <f ca="1" t="shared" si="5"/>
      </c>
      <c r="B135" s="29"/>
      <c r="C135" s="29"/>
      <c r="D135" s="118"/>
      <c r="E135" s="30"/>
      <c r="F135" s="69"/>
      <c r="G135" s="69"/>
      <c r="H135" s="60">
        <f t="shared" si="6"/>
      </c>
      <c r="I135" s="64">
        <f t="shared" si="7"/>
      </c>
      <c r="J135" s="36"/>
    </row>
    <row r="136" spans="1:10" ht="12.75">
      <c r="A136" s="43">
        <f ca="1" t="shared" si="5"/>
      </c>
      <c r="B136" s="29"/>
      <c r="C136" s="29"/>
      <c r="D136" s="118"/>
      <c r="E136" s="30"/>
      <c r="F136" s="69"/>
      <c r="G136" s="69"/>
      <c r="H136" s="60">
        <f t="shared" si="6"/>
      </c>
      <c r="I136" s="64">
        <f t="shared" si="7"/>
      </c>
      <c r="J136" s="36"/>
    </row>
    <row r="137" spans="1:10" ht="12.75">
      <c r="A137" s="43">
        <f ca="1" t="shared" si="5"/>
      </c>
      <c r="B137" s="29"/>
      <c r="C137" s="29"/>
      <c r="D137" s="118"/>
      <c r="E137" s="30"/>
      <c r="F137" s="69"/>
      <c r="G137" s="69"/>
      <c r="H137" s="60">
        <f t="shared" si="6"/>
      </c>
      <c r="I137" s="64">
        <f t="shared" si="7"/>
      </c>
      <c r="J137" s="36"/>
    </row>
    <row r="138" spans="1:10" ht="12.75">
      <c r="A138" s="43">
        <f ca="1" t="shared" si="5"/>
      </c>
      <c r="B138" s="29"/>
      <c r="C138" s="29"/>
      <c r="D138" s="118"/>
      <c r="E138" s="30"/>
      <c r="F138" s="69"/>
      <c r="G138" s="69"/>
      <c r="H138" s="60">
        <f t="shared" si="6"/>
      </c>
      <c r="I138" s="64">
        <f t="shared" si="7"/>
      </c>
      <c r="J138" s="36"/>
    </row>
    <row r="139" spans="1:10" ht="12.75">
      <c r="A139" s="43">
        <f ca="1" t="shared" si="5"/>
      </c>
      <c r="B139" s="29"/>
      <c r="C139" s="29"/>
      <c r="D139" s="118"/>
      <c r="E139" s="30"/>
      <c r="F139" s="69"/>
      <c r="G139" s="69"/>
      <c r="H139" s="60">
        <f t="shared" si="6"/>
      </c>
      <c r="I139" s="64">
        <f t="shared" si="7"/>
      </c>
      <c r="J139" s="36"/>
    </row>
    <row r="140" spans="1:10" ht="12.75">
      <c r="A140" s="43">
        <f ca="1" t="shared" si="5"/>
      </c>
      <c r="B140" s="29"/>
      <c r="C140" s="29"/>
      <c r="D140" s="118"/>
      <c r="E140" s="30"/>
      <c r="F140" s="69"/>
      <c r="G140" s="69"/>
      <c r="H140" s="60">
        <f t="shared" si="6"/>
      </c>
      <c r="I140" s="64">
        <f t="shared" si="7"/>
      </c>
      <c r="J140" s="36"/>
    </row>
    <row r="141" spans="1:10" ht="12.75">
      <c r="A141" s="43">
        <f ca="1" t="shared" si="5"/>
      </c>
      <c r="B141" s="29"/>
      <c r="C141" s="29"/>
      <c r="D141" s="118"/>
      <c r="E141" s="30"/>
      <c r="F141" s="69"/>
      <c r="G141" s="69"/>
      <c r="H141" s="60">
        <f t="shared" si="6"/>
      </c>
      <c r="I141" s="64">
        <f t="shared" si="7"/>
      </c>
      <c r="J141" s="36"/>
    </row>
    <row r="142" spans="1:10" ht="12.75">
      <c r="A142" s="43">
        <f ca="1" t="shared" si="5"/>
      </c>
      <c r="B142" s="29"/>
      <c r="C142" s="29"/>
      <c r="D142" s="118"/>
      <c r="E142" s="30"/>
      <c r="F142" s="69"/>
      <c r="G142" s="69"/>
      <c r="H142" s="60">
        <f t="shared" si="6"/>
      </c>
      <c r="I142" s="64">
        <f t="shared" si="7"/>
      </c>
      <c r="J142" s="36"/>
    </row>
    <row r="143" spans="1:10" ht="12.75">
      <c r="A143" s="43">
        <f ca="1" t="shared" si="5"/>
      </c>
      <c r="B143" s="29"/>
      <c r="C143" s="29"/>
      <c r="D143" s="118"/>
      <c r="E143" s="30"/>
      <c r="F143" s="69"/>
      <c r="G143" s="69"/>
      <c r="H143" s="60">
        <f t="shared" si="6"/>
      </c>
      <c r="I143" s="64">
        <f t="shared" si="7"/>
      </c>
      <c r="J143" s="36"/>
    </row>
    <row r="144" spans="1:10" ht="12.75">
      <c r="A144" s="43">
        <f ca="1" t="shared" si="5"/>
      </c>
      <c r="B144" s="29"/>
      <c r="C144" s="29"/>
      <c r="D144" s="118"/>
      <c r="E144" s="30"/>
      <c r="F144" s="69"/>
      <c r="G144" s="69"/>
      <c r="H144" s="60">
        <f t="shared" si="6"/>
      </c>
      <c r="I144" s="64">
        <f t="shared" si="7"/>
      </c>
      <c r="J144" s="36"/>
    </row>
    <row r="145" spans="1:10" ht="12.75">
      <c r="A145" s="43">
        <f ca="1" t="shared" si="5"/>
      </c>
      <c r="B145" s="29"/>
      <c r="C145" s="29"/>
      <c r="D145" s="118"/>
      <c r="E145" s="30"/>
      <c r="F145" s="69"/>
      <c r="G145" s="69"/>
      <c r="H145" s="60">
        <f t="shared" si="6"/>
      </c>
      <c r="I145" s="64">
        <f t="shared" si="7"/>
      </c>
      <c r="J145" s="36"/>
    </row>
    <row r="146" spans="1:10" ht="12.75">
      <c r="A146" s="43">
        <f aca="true" ca="1" t="shared" si="8" ref="A146:A198">+IF(NOT(ISBLANK(INDIRECT("e"&amp;ROW()))),MAX(INDIRECT("a$16:A"&amp;ROW()-1))+1,"")</f>
      </c>
      <c r="B146" s="29"/>
      <c r="C146" s="29"/>
      <c r="D146" s="118"/>
      <c r="E146" s="30"/>
      <c r="F146" s="69"/>
      <c r="G146" s="69"/>
      <c r="H146" s="60">
        <f aca="true" t="shared" si="9" ref="H146:H198">+IF(AND(F146="",G146=""),"",ROUND(F146*G146,2))</f>
      </c>
      <c r="I146" s="64">
        <f t="shared" si="7"/>
      </c>
      <c r="J146" s="36"/>
    </row>
    <row r="147" spans="1:10" ht="12.75">
      <c r="A147" s="43">
        <f ca="1" t="shared" si="8"/>
      </c>
      <c r="B147" s="29"/>
      <c r="C147" s="29"/>
      <c r="D147" s="118"/>
      <c r="E147" s="30"/>
      <c r="F147" s="69"/>
      <c r="G147" s="69"/>
      <c r="H147" s="60">
        <f t="shared" si="9"/>
      </c>
      <c r="I147" s="64">
        <f t="shared" si="7"/>
      </c>
      <c r="J147" s="36"/>
    </row>
    <row r="148" spans="1:10" ht="12.75">
      <c r="A148" s="43">
        <f ca="1" t="shared" si="8"/>
      </c>
      <c r="B148" s="29"/>
      <c r="C148" s="29"/>
      <c r="D148" s="118"/>
      <c r="E148" s="30"/>
      <c r="F148" s="69"/>
      <c r="G148" s="69"/>
      <c r="H148" s="60">
        <f t="shared" si="9"/>
      </c>
      <c r="I148" s="64">
        <f t="shared" si="7"/>
      </c>
      <c r="J148" s="36"/>
    </row>
    <row r="149" spans="1:10" ht="12.75">
      <c r="A149" s="43">
        <f ca="1" t="shared" si="8"/>
      </c>
      <c r="B149" s="29"/>
      <c r="C149" s="29"/>
      <c r="D149" s="118"/>
      <c r="E149" s="30"/>
      <c r="F149" s="69"/>
      <c r="G149" s="69"/>
      <c r="H149" s="60">
        <f t="shared" si="9"/>
      </c>
      <c r="I149" s="64">
        <f t="shared" si="7"/>
      </c>
      <c r="J149" s="36"/>
    </row>
    <row r="150" spans="1:10" ht="12.75">
      <c r="A150" s="43">
        <f ca="1" t="shared" si="8"/>
      </c>
      <c r="B150" s="29"/>
      <c r="C150" s="29"/>
      <c r="D150" s="118"/>
      <c r="E150" s="30"/>
      <c r="F150" s="69"/>
      <c r="G150" s="69"/>
      <c r="H150" s="60">
        <f t="shared" si="9"/>
      </c>
      <c r="I150" s="64">
        <f t="shared" si="7"/>
      </c>
      <c r="J150" s="36"/>
    </row>
    <row r="151" spans="1:10" ht="12.75">
      <c r="A151" s="43">
        <f ca="1" t="shared" si="8"/>
      </c>
      <c r="B151" s="29"/>
      <c r="C151" s="29"/>
      <c r="D151" s="118"/>
      <c r="E151" s="30"/>
      <c r="F151" s="69"/>
      <c r="G151" s="69"/>
      <c r="H151" s="60">
        <f t="shared" si="9"/>
      </c>
      <c r="I151" s="64">
        <f t="shared" si="7"/>
      </c>
      <c r="J151" s="36"/>
    </row>
    <row r="152" spans="1:10" ht="12.75">
      <c r="A152" s="43">
        <f ca="1" t="shared" si="8"/>
      </c>
      <c r="B152" s="29"/>
      <c r="C152" s="29"/>
      <c r="D152" s="118"/>
      <c r="E152" s="30"/>
      <c r="F152" s="69"/>
      <c r="G152" s="69"/>
      <c r="H152" s="60">
        <f t="shared" si="9"/>
      </c>
      <c r="I152" s="64">
        <f t="shared" si="7"/>
      </c>
      <c r="J152" s="36"/>
    </row>
    <row r="153" spans="1:10" ht="12.75">
      <c r="A153" s="43">
        <f ca="1" t="shared" si="8"/>
      </c>
      <c r="B153" s="29"/>
      <c r="C153" s="29"/>
      <c r="D153" s="118"/>
      <c r="E153" s="30"/>
      <c r="F153" s="69"/>
      <c r="G153" s="69"/>
      <c r="H153" s="60">
        <f t="shared" si="9"/>
      </c>
      <c r="I153" s="64">
        <f t="shared" si="7"/>
      </c>
      <c r="J153" s="36"/>
    </row>
    <row r="154" spans="1:10" ht="12.75">
      <c r="A154" s="43">
        <f ca="1" t="shared" si="8"/>
      </c>
      <c r="B154" s="29"/>
      <c r="C154" s="29"/>
      <c r="D154" s="118"/>
      <c r="E154" s="30"/>
      <c r="F154" s="69"/>
      <c r="G154" s="69"/>
      <c r="H154" s="60">
        <f t="shared" si="9"/>
      </c>
      <c r="I154" s="64">
        <f aca="true" t="shared" si="10" ref="I154:I198">IF(E154&lt;&gt;"","P","")</f>
      </c>
      <c r="J154" s="36"/>
    </row>
    <row r="155" spans="1:10" ht="12.75">
      <c r="A155" s="43">
        <f ca="1" t="shared" si="8"/>
      </c>
      <c r="B155" s="29"/>
      <c r="C155" s="29"/>
      <c r="D155" s="118"/>
      <c r="E155" s="30"/>
      <c r="F155" s="69"/>
      <c r="G155" s="69"/>
      <c r="H155" s="60">
        <f t="shared" si="9"/>
      </c>
      <c r="I155" s="64">
        <f t="shared" si="10"/>
      </c>
      <c r="J155" s="36"/>
    </row>
    <row r="156" spans="1:10" ht="12.75">
      <c r="A156" s="43">
        <f ca="1" t="shared" si="8"/>
      </c>
      <c r="B156" s="29"/>
      <c r="C156" s="29"/>
      <c r="D156" s="118"/>
      <c r="E156" s="30"/>
      <c r="F156" s="69"/>
      <c r="G156" s="69"/>
      <c r="H156" s="60">
        <f t="shared" si="9"/>
      </c>
      <c r="I156" s="64">
        <f t="shared" si="10"/>
      </c>
      <c r="J156" s="36"/>
    </row>
    <row r="157" spans="1:10" ht="12.75">
      <c r="A157" s="43">
        <f ca="1" t="shared" si="8"/>
      </c>
      <c r="B157" s="29"/>
      <c r="C157" s="29"/>
      <c r="D157" s="118"/>
      <c r="E157" s="30"/>
      <c r="F157" s="69"/>
      <c r="G157" s="69"/>
      <c r="H157" s="60">
        <f t="shared" si="9"/>
      </c>
      <c r="I157" s="64">
        <f t="shared" si="10"/>
      </c>
      <c r="J157" s="36"/>
    </row>
    <row r="158" spans="1:10" ht="12.75">
      <c r="A158" s="43">
        <f ca="1" t="shared" si="8"/>
      </c>
      <c r="B158" s="29"/>
      <c r="C158" s="29"/>
      <c r="D158" s="118"/>
      <c r="E158" s="30"/>
      <c r="F158" s="69"/>
      <c r="G158" s="69"/>
      <c r="H158" s="60">
        <f t="shared" si="9"/>
      </c>
      <c r="I158" s="64">
        <f t="shared" si="10"/>
      </c>
      <c r="J158" s="36"/>
    </row>
    <row r="159" spans="1:10" ht="12.75">
      <c r="A159" s="43">
        <f ca="1" t="shared" si="8"/>
      </c>
      <c r="B159" s="29"/>
      <c r="C159" s="29"/>
      <c r="D159" s="118"/>
      <c r="E159" s="30"/>
      <c r="F159" s="69"/>
      <c r="G159" s="69"/>
      <c r="H159" s="60">
        <f t="shared" si="9"/>
      </c>
      <c r="I159" s="64">
        <f t="shared" si="10"/>
      </c>
      <c r="J159" s="36"/>
    </row>
    <row r="160" spans="1:10" ht="12.75">
      <c r="A160" s="43">
        <f ca="1" t="shared" si="8"/>
      </c>
      <c r="B160" s="29"/>
      <c r="C160" s="29"/>
      <c r="D160" s="118"/>
      <c r="E160" s="30"/>
      <c r="F160" s="69"/>
      <c r="G160" s="69"/>
      <c r="H160" s="60">
        <f t="shared" si="9"/>
      </c>
      <c r="I160" s="64">
        <f t="shared" si="10"/>
      </c>
      <c r="J160" s="36"/>
    </row>
    <row r="161" spans="1:10" ht="12.75">
      <c r="A161" s="43">
        <f ca="1" t="shared" si="8"/>
      </c>
      <c r="B161" s="29"/>
      <c r="C161" s="29"/>
      <c r="D161" s="118"/>
      <c r="E161" s="30"/>
      <c r="F161" s="69"/>
      <c r="G161" s="69"/>
      <c r="H161" s="60">
        <f t="shared" si="9"/>
      </c>
      <c r="I161" s="64">
        <f t="shared" si="10"/>
      </c>
      <c r="J161" s="36"/>
    </row>
    <row r="162" spans="1:10" ht="12.75">
      <c r="A162" s="43">
        <f ca="1" t="shared" si="8"/>
      </c>
      <c r="B162" s="29"/>
      <c r="C162" s="29"/>
      <c r="D162" s="118"/>
      <c r="E162" s="30"/>
      <c r="F162" s="69"/>
      <c r="G162" s="69"/>
      <c r="H162" s="60">
        <f t="shared" si="9"/>
      </c>
      <c r="I162" s="64">
        <f t="shared" si="10"/>
      </c>
      <c r="J162" s="36"/>
    </row>
    <row r="163" spans="1:10" ht="12.75">
      <c r="A163" s="43">
        <f ca="1" t="shared" si="8"/>
      </c>
      <c r="B163" s="29"/>
      <c r="C163" s="29"/>
      <c r="D163" s="118"/>
      <c r="E163" s="30"/>
      <c r="F163" s="69"/>
      <c r="G163" s="69"/>
      <c r="H163" s="60">
        <f t="shared" si="9"/>
      </c>
      <c r="I163" s="64">
        <f t="shared" si="10"/>
      </c>
      <c r="J163" s="36"/>
    </row>
    <row r="164" spans="1:10" ht="12.75">
      <c r="A164" s="43">
        <f ca="1" t="shared" si="8"/>
      </c>
      <c r="B164" s="29"/>
      <c r="C164" s="29"/>
      <c r="D164" s="118"/>
      <c r="E164" s="30"/>
      <c r="F164" s="69"/>
      <c r="G164" s="69"/>
      <c r="H164" s="60">
        <f t="shared" si="9"/>
      </c>
      <c r="I164" s="64">
        <f t="shared" si="10"/>
      </c>
      <c r="J164" s="36"/>
    </row>
    <row r="165" spans="1:10" ht="12.75">
      <c r="A165" s="43">
        <f ca="1" t="shared" si="8"/>
      </c>
      <c r="B165" s="29"/>
      <c r="C165" s="29"/>
      <c r="D165" s="118"/>
      <c r="E165" s="30"/>
      <c r="F165" s="69"/>
      <c r="G165" s="69"/>
      <c r="H165" s="60">
        <f t="shared" si="9"/>
      </c>
      <c r="I165" s="64">
        <f t="shared" si="10"/>
      </c>
      <c r="J165" s="36"/>
    </row>
    <row r="166" spans="1:10" ht="12.75">
      <c r="A166" s="43">
        <f ca="1" t="shared" si="8"/>
      </c>
      <c r="B166" s="29"/>
      <c r="C166" s="29"/>
      <c r="D166" s="118"/>
      <c r="E166" s="30"/>
      <c r="F166" s="69"/>
      <c r="G166" s="69"/>
      <c r="H166" s="60">
        <f t="shared" si="9"/>
      </c>
      <c r="I166" s="64">
        <f t="shared" si="10"/>
      </c>
      <c r="J166" s="36"/>
    </row>
    <row r="167" spans="1:10" ht="12.75">
      <c r="A167" s="43">
        <f ca="1" t="shared" si="8"/>
      </c>
      <c r="B167" s="29"/>
      <c r="C167" s="29"/>
      <c r="D167" s="118"/>
      <c r="E167" s="30"/>
      <c r="F167" s="69"/>
      <c r="G167" s="69"/>
      <c r="H167" s="60">
        <f t="shared" si="9"/>
      </c>
      <c r="I167" s="64">
        <f t="shared" si="10"/>
      </c>
      <c r="J167" s="36"/>
    </row>
    <row r="168" spans="1:10" ht="12.75">
      <c r="A168" s="43">
        <f ca="1" t="shared" si="8"/>
      </c>
      <c r="B168" s="29"/>
      <c r="C168" s="29"/>
      <c r="D168" s="118"/>
      <c r="E168" s="30"/>
      <c r="F168" s="69"/>
      <c r="G168" s="69"/>
      <c r="H168" s="60">
        <f t="shared" si="9"/>
      </c>
      <c r="I168" s="64">
        <f t="shared" si="10"/>
      </c>
      <c r="J168" s="36"/>
    </row>
    <row r="169" spans="1:10" ht="12.75">
      <c r="A169" s="43">
        <f ca="1" t="shared" si="8"/>
      </c>
      <c r="B169" s="29"/>
      <c r="C169" s="29"/>
      <c r="D169" s="118"/>
      <c r="E169" s="30"/>
      <c r="F169" s="69"/>
      <c r="G169" s="69"/>
      <c r="H169" s="60">
        <f t="shared" si="9"/>
      </c>
      <c r="I169" s="64">
        <f t="shared" si="10"/>
      </c>
      <c r="J169" s="36"/>
    </row>
    <row r="170" spans="1:10" ht="12.75">
      <c r="A170" s="43">
        <f ca="1" t="shared" si="8"/>
      </c>
      <c r="B170" s="29"/>
      <c r="C170" s="29"/>
      <c r="D170" s="118"/>
      <c r="E170" s="30"/>
      <c r="F170" s="69"/>
      <c r="G170" s="69"/>
      <c r="H170" s="60">
        <f t="shared" si="9"/>
      </c>
      <c r="I170" s="64">
        <f t="shared" si="10"/>
      </c>
      <c r="J170" s="36"/>
    </row>
    <row r="171" spans="1:10" ht="12.75">
      <c r="A171" s="43">
        <f ca="1" t="shared" si="8"/>
      </c>
      <c r="B171" s="29"/>
      <c r="C171" s="29"/>
      <c r="D171" s="118"/>
      <c r="E171" s="30"/>
      <c r="F171" s="69"/>
      <c r="G171" s="69"/>
      <c r="H171" s="60">
        <f t="shared" si="9"/>
      </c>
      <c r="I171" s="64">
        <f t="shared" si="10"/>
      </c>
      <c r="J171" s="36"/>
    </row>
    <row r="172" spans="1:10" ht="12.75">
      <c r="A172" s="43">
        <f ca="1" t="shared" si="8"/>
      </c>
      <c r="B172" s="29"/>
      <c r="C172" s="29"/>
      <c r="D172" s="118"/>
      <c r="E172" s="30"/>
      <c r="F172" s="69"/>
      <c r="G172" s="69"/>
      <c r="H172" s="60">
        <f t="shared" si="9"/>
      </c>
      <c r="I172" s="64">
        <f t="shared" si="10"/>
      </c>
      <c r="J172" s="36"/>
    </row>
    <row r="173" spans="1:10" ht="12.75">
      <c r="A173" s="43">
        <f ca="1" t="shared" si="8"/>
      </c>
      <c r="B173" s="29"/>
      <c r="C173" s="29"/>
      <c r="D173" s="118"/>
      <c r="E173" s="30"/>
      <c r="F173" s="69"/>
      <c r="G173" s="69"/>
      <c r="H173" s="60">
        <f t="shared" si="9"/>
      </c>
      <c r="I173" s="64">
        <f t="shared" si="10"/>
      </c>
      <c r="J173" s="36"/>
    </row>
    <row r="174" spans="1:10" ht="12.75">
      <c r="A174" s="43">
        <f ca="1" t="shared" si="8"/>
      </c>
      <c r="B174" s="29"/>
      <c r="C174" s="29"/>
      <c r="D174" s="118"/>
      <c r="E174" s="30"/>
      <c r="F174" s="69"/>
      <c r="G174" s="69"/>
      <c r="H174" s="60">
        <f t="shared" si="9"/>
      </c>
      <c r="I174" s="64">
        <f t="shared" si="10"/>
      </c>
      <c r="J174" s="36"/>
    </row>
    <row r="175" spans="1:10" ht="12.75">
      <c r="A175" s="43">
        <f ca="1" t="shared" si="8"/>
      </c>
      <c r="B175" s="29"/>
      <c r="C175" s="29"/>
      <c r="D175" s="118"/>
      <c r="E175" s="30"/>
      <c r="F175" s="69"/>
      <c r="G175" s="69"/>
      <c r="H175" s="60">
        <f t="shared" si="9"/>
      </c>
      <c r="I175" s="64">
        <f t="shared" si="10"/>
      </c>
      <c r="J175" s="36"/>
    </row>
    <row r="176" spans="1:10" ht="12.75">
      <c r="A176" s="43">
        <f ca="1" t="shared" si="8"/>
      </c>
      <c r="B176" s="29"/>
      <c r="C176" s="29"/>
      <c r="D176" s="118"/>
      <c r="E176" s="30"/>
      <c r="F176" s="69"/>
      <c r="G176" s="69"/>
      <c r="H176" s="60">
        <f t="shared" si="9"/>
      </c>
      <c r="I176" s="64">
        <f t="shared" si="10"/>
      </c>
      <c r="J176" s="36"/>
    </row>
    <row r="177" spans="1:10" ht="12.75">
      <c r="A177" s="43">
        <f ca="1" t="shared" si="8"/>
      </c>
      <c r="B177" s="29"/>
      <c r="C177" s="29"/>
      <c r="D177" s="118"/>
      <c r="E177" s="30"/>
      <c r="F177" s="69"/>
      <c r="G177" s="69"/>
      <c r="H177" s="60">
        <f t="shared" si="9"/>
      </c>
      <c r="I177" s="64">
        <f t="shared" si="10"/>
      </c>
      <c r="J177" s="36"/>
    </row>
    <row r="178" spans="1:10" ht="12.75">
      <c r="A178" s="43">
        <f ca="1" t="shared" si="8"/>
      </c>
      <c r="B178" s="29"/>
      <c r="C178" s="29"/>
      <c r="D178" s="118"/>
      <c r="E178" s="30"/>
      <c r="F178" s="69"/>
      <c r="G178" s="69"/>
      <c r="H178" s="60">
        <f t="shared" si="9"/>
      </c>
      <c r="I178" s="64">
        <f t="shared" si="10"/>
      </c>
      <c r="J178" s="36"/>
    </row>
    <row r="179" spans="1:10" ht="12.75">
      <c r="A179" s="43">
        <f ca="1" t="shared" si="8"/>
      </c>
      <c r="B179" s="29"/>
      <c r="C179" s="29"/>
      <c r="D179" s="118"/>
      <c r="E179" s="30"/>
      <c r="F179" s="69"/>
      <c r="G179" s="69"/>
      <c r="H179" s="60">
        <f t="shared" si="9"/>
      </c>
      <c r="I179" s="64">
        <f t="shared" si="10"/>
      </c>
      <c r="J179" s="36"/>
    </row>
    <row r="180" spans="1:10" ht="12.75">
      <c r="A180" s="43">
        <f ca="1" t="shared" si="8"/>
      </c>
      <c r="B180" s="29"/>
      <c r="C180" s="29"/>
      <c r="D180" s="118"/>
      <c r="E180" s="30"/>
      <c r="F180" s="69"/>
      <c r="G180" s="69"/>
      <c r="H180" s="60">
        <f t="shared" si="9"/>
      </c>
      <c r="I180" s="64">
        <f t="shared" si="10"/>
      </c>
      <c r="J180" s="36"/>
    </row>
    <row r="181" spans="1:10" ht="12.75">
      <c r="A181" s="43">
        <f ca="1" t="shared" si="8"/>
      </c>
      <c r="B181" s="29"/>
      <c r="C181" s="29"/>
      <c r="D181" s="118"/>
      <c r="E181" s="30"/>
      <c r="F181" s="69"/>
      <c r="G181" s="69"/>
      <c r="H181" s="60">
        <f t="shared" si="9"/>
      </c>
      <c r="I181" s="64">
        <f t="shared" si="10"/>
      </c>
      <c r="J181" s="36"/>
    </row>
    <row r="182" spans="1:10" ht="12.75">
      <c r="A182" s="43">
        <f ca="1" t="shared" si="8"/>
      </c>
      <c r="B182" s="29"/>
      <c r="C182" s="29"/>
      <c r="D182" s="118"/>
      <c r="E182" s="30"/>
      <c r="F182" s="69"/>
      <c r="G182" s="69"/>
      <c r="H182" s="60">
        <f t="shared" si="9"/>
      </c>
      <c r="I182" s="64">
        <f t="shared" si="10"/>
      </c>
      <c r="J182" s="36"/>
    </row>
    <row r="183" spans="1:10" ht="12.75">
      <c r="A183" s="43">
        <f ca="1" t="shared" si="8"/>
      </c>
      <c r="B183" s="29"/>
      <c r="C183" s="29"/>
      <c r="D183" s="118"/>
      <c r="E183" s="30"/>
      <c r="F183" s="69"/>
      <c r="G183" s="69"/>
      <c r="H183" s="60">
        <f t="shared" si="9"/>
      </c>
      <c r="I183" s="64">
        <f t="shared" si="10"/>
      </c>
      <c r="J183" s="36"/>
    </row>
    <row r="184" spans="1:10" ht="12.75">
      <c r="A184" s="43">
        <f ca="1" t="shared" si="8"/>
      </c>
      <c r="B184" s="29"/>
      <c r="C184" s="29"/>
      <c r="D184" s="118"/>
      <c r="E184" s="30"/>
      <c r="F184" s="69"/>
      <c r="G184" s="69"/>
      <c r="H184" s="60">
        <f t="shared" si="9"/>
      </c>
      <c r="I184" s="64">
        <f t="shared" si="10"/>
      </c>
      <c r="J184" s="36"/>
    </row>
    <row r="185" spans="1:10" ht="12.75">
      <c r="A185" s="43">
        <f ca="1" t="shared" si="8"/>
      </c>
      <c r="B185" s="31"/>
      <c r="C185" s="29"/>
      <c r="D185" s="118"/>
      <c r="E185" s="30"/>
      <c r="F185" s="69"/>
      <c r="G185" s="69"/>
      <c r="H185" s="60">
        <f t="shared" si="9"/>
      </c>
      <c r="I185" s="64">
        <f t="shared" si="10"/>
      </c>
      <c r="J185" s="36"/>
    </row>
    <row r="186" spans="1:10" ht="12.75">
      <c r="A186" s="43">
        <f ca="1" t="shared" si="8"/>
      </c>
      <c r="B186" s="29"/>
      <c r="C186" s="29"/>
      <c r="D186" s="118"/>
      <c r="E186" s="30"/>
      <c r="F186" s="69"/>
      <c r="G186" s="69"/>
      <c r="H186" s="60">
        <f t="shared" si="9"/>
      </c>
      <c r="I186" s="64">
        <f t="shared" si="10"/>
      </c>
      <c r="J186" s="36"/>
    </row>
    <row r="187" spans="1:10" ht="12.75">
      <c r="A187" s="43">
        <f ca="1" t="shared" si="8"/>
      </c>
      <c r="B187" s="29"/>
      <c r="C187" s="29"/>
      <c r="D187" s="118"/>
      <c r="E187" s="30"/>
      <c r="F187" s="69"/>
      <c r="G187" s="69"/>
      <c r="H187" s="60">
        <f t="shared" si="9"/>
      </c>
      <c r="I187" s="64">
        <f t="shared" si="10"/>
      </c>
      <c r="J187" s="36"/>
    </row>
    <row r="188" spans="1:10" ht="12.75">
      <c r="A188" s="43">
        <f ca="1" t="shared" si="8"/>
      </c>
      <c r="B188" s="29"/>
      <c r="C188" s="29"/>
      <c r="D188" s="118"/>
      <c r="E188" s="30"/>
      <c r="F188" s="69"/>
      <c r="G188" s="69"/>
      <c r="H188" s="60">
        <f t="shared" si="9"/>
      </c>
      <c r="I188" s="64">
        <f t="shared" si="10"/>
      </c>
      <c r="J188" s="36"/>
    </row>
    <row r="189" spans="1:10" ht="12.75">
      <c r="A189" s="43">
        <f ca="1" t="shared" si="8"/>
      </c>
      <c r="B189" s="29"/>
      <c r="C189" s="29"/>
      <c r="D189" s="118"/>
      <c r="E189" s="30"/>
      <c r="F189" s="69"/>
      <c r="G189" s="69"/>
      <c r="H189" s="60">
        <f t="shared" si="9"/>
      </c>
      <c r="I189" s="64">
        <f t="shared" si="10"/>
      </c>
      <c r="J189" s="36"/>
    </row>
    <row r="190" spans="1:10" ht="12.75">
      <c r="A190" s="43">
        <f ca="1" t="shared" si="8"/>
      </c>
      <c r="B190" s="29"/>
      <c r="C190" s="29"/>
      <c r="D190" s="118"/>
      <c r="E190" s="30"/>
      <c r="F190" s="69"/>
      <c r="G190" s="69"/>
      <c r="H190" s="60">
        <f t="shared" si="9"/>
      </c>
      <c r="I190" s="64">
        <f t="shared" si="10"/>
      </c>
      <c r="J190" s="36"/>
    </row>
    <row r="191" spans="1:10" ht="12.75">
      <c r="A191" s="43">
        <f ca="1" t="shared" si="8"/>
      </c>
      <c r="B191" s="29"/>
      <c r="C191" s="29"/>
      <c r="D191" s="118"/>
      <c r="E191" s="30"/>
      <c r="F191" s="69"/>
      <c r="G191" s="69"/>
      <c r="H191" s="60">
        <f t="shared" si="9"/>
      </c>
      <c r="I191" s="64">
        <f t="shared" si="10"/>
      </c>
      <c r="J191" s="36"/>
    </row>
    <row r="192" spans="1:10" ht="12.75">
      <c r="A192" s="43">
        <f ca="1" t="shared" si="8"/>
      </c>
      <c r="B192" s="29"/>
      <c r="C192" s="29"/>
      <c r="D192" s="118"/>
      <c r="E192" s="30"/>
      <c r="F192" s="69"/>
      <c r="G192" s="69"/>
      <c r="H192" s="60">
        <f t="shared" si="9"/>
      </c>
      <c r="I192" s="64">
        <f t="shared" si="10"/>
      </c>
      <c r="J192" s="36"/>
    </row>
    <row r="193" spans="1:10" ht="12.75">
      <c r="A193" s="43">
        <f ca="1" t="shared" si="8"/>
      </c>
      <c r="B193" s="29"/>
      <c r="C193" s="29"/>
      <c r="D193" s="118"/>
      <c r="E193" s="30"/>
      <c r="F193" s="69"/>
      <c r="G193" s="69"/>
      <c r="H193" s="60">
        <f t="shared" si="9"/>
      </c>
      <c r="I193" s="64">
        <f t="shared" si="10"/>
      </c>
      <c r="J193" s="36"/>
    </row>
    <row r="194" spans="1:10" ht="12.75">
      <c r="A194" s="43">
        <f ca="1" t="shared" si="8"/>
      </c>
      <c r="B194" s="29"/>
      <c r="C194" s="29"/>
      <c r="D194" s="118"/>
      <c r="E194" s="30"/>
      <c r="F194" s="69"/>
      <c r="G194" s="69"/>
      <c r="H194" s="60">
        <f t="shared" si="9"/>
      </c>
      <c r="I194" s="64">
        <f t="shared" si="10"/>
      </c>
      <c r="J194" s="36"/>
    </row>
    <row r="195" spans="1:10" ht="12.75">
      <c r="A195" s="43">
        <f ca="1" t="shared" si="8"/>
      </c>
      <c r="B195" s="29"/>
      <c r="C195" s="29"/>
      <c r="D195" s="118"/>
      <c r="E195" s="30"/>
      <c r="F195" s="69"/>
      <c r="G195" s="69"/>
      <c r="H195" s="60">
        <f t="shared" si="9"/>
      </c>
      <c r="I195" s="64">
        <f t="shared" si="10"/>
      </c>
      <c r="J195" s="36"/>
    </row>
    <row r="196" spans="1:10" ht="12.75">
      <c r="A196" s="43">
        <f ca="1" t="shared" si="8"/>
      </c>
      <c r="B196" s="29"/>
      <c r="C196" s="29"/>
      <c r="D196" s="118"/>
      <c r="E196" s="30"/>
      <c r="F196" s="69"/>
      <c r="G196" s="69"/>
      <c r="H196" s="60">
        <f t="shared" si="9"/>
      </c>
      <c r="I196" s="64">
        <f t="shared" si="10"/>
      </c>
      <c r="J196" s="36"/>
    </row>
    <row r="197" spans="1:10" ht="12.75">
      <c r="A197" s="43">
        <f ca="1" t="shared" si="8"/>
      </c>
      <c r="B197" s="29"/>
      <c r="C197" s="29"/>
      <c r="D197" s="118"/>
      <c r="E197" s="30"/>
      <c r="F197" s="69"/>
      <c r="G197" s="69"/>
      <c r="H197" s="60">
        <f t="shared" si="9"/>
      </c>
      <c r="I197" s="64">
        <f t="shared" si="10"/>
      </c>
      <c r="J197" s="36"/>
    </row>
    <row r="198" spans="1:10" ht="12.75">
      <c r="A198" s="43">
        <f ca="1" t="shared" si="8"/>
      </c>
      <c r="B198" s="29"/>
      <c r="C198" s="29"/>
      <c r="D198" s="118"/>
      <c r="E198" s="30"/>
      <c r="F198" s="69"/>
      <c r="G198" s="69"/>
      <c r="H198" s="60">
        <f t="shared" si="9"/>
      </c>
      <c r="I198" s="64">
        <f t="shared" si="10"/>
      </c>
      <c r="J198" s="36"/>
    </row>
  </sheetData>
  <sheetProtection password="FBC1" sheet="1"/>
  <mergeCells count="2">
    <mergeCell ref="A1:J1"/>
    <mergeCell ref="D7:G7"/>
  </mergeCells>
  <conditionalFormatting sqref="B17:C198 J17:J198 E17:G198">
    <cfRule type="cellIs" priority="78" dxfId="3" operator="notEqual" stopIfTrue="1">
      <formula>""</formula>
    </cfRule>
  </conditionalFormatting>
  <conditionalFormatting sqref="D17:D212">
    <cfRule type="cellIs" priority="14" dxfId="3" operator="notEqual" stopIfTrue="1">
      <formula>""</formula>
    </cfRule>
  </conditionalFormatting>
  <conditionalFormatting sqref="H8">
    <cfRule type="expression" priority="8" dxfId="2" stopIfTrue="1">
      <formula>$H$8=0</formula>
    </cfRule>
    <cfRule type="cellIs" priority="9" dxfId="1" operator="lessThan" stopIfTrue="1">
      <formula>$H$8</formula>
    </cfRule>
    <cfRule type="cellIs" priority="10" dxfId="0" operator="greaterThan" stopIfTrue="1">
      <formula>$H$8</formula>
    </cfRule>
  </conditionalFormatting>
  <conditionalFormatting sqref="H6">
    <cfRule type="cellIs" priority="1" dxfId="2" operator="equal" stopIfTrue="1">
      <formula>0</formula>
    </cfRule>
    <cfRule type="cellIs" priority="2" dxfId="1" operator="lessThan" stopIfTrue="1">
      <formula>$H$8</formula>
    </cfRule>
    <cfRule type="cellIs" priority="3" dxfId="0" operator="greaterThanOrEqual" stopIfTrue="1">
      <formula>$H$8</formula>
    </cfRule>
  </conditionalFormatting>
  <dataValidations count="1">
    <dataValidation type="custom" allowBlank="1" showInputMessage="1" showErrorMessage="1" errorTitle="Achtung!" error="Betrag nur mit 2 (zwei) Dezimalstellen!!!" sqref="F17:G65536">
      <formula1>F17=ROUND(F17,2)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5.57421875" style="37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67" customWidth="1"/>
    <col min="7" max="7" width="11.28125" style="67" customWidth="1"/>
    <col min="8" max="8" width="17.00390625" style="37" customWidth="1"/>
    <col min="9" max="16384" width="11.421875" style="37" customWidth="1"/>
  </cols>
  <sheetData>
    <row r="1" spans="1:10" ht="15" customHeight="1">
      <c r="A1" s="112" t="s">
        <v>284</v>
      </c>
      <c r="B1" s="80"/>
      <c r="C1" s="80"/>
      <c r="D1" s="80"/>
      <c r="E1" s="80"/>
      <c r="F1" s="80"/>
      <c r="G1" s="80"/>
      <c r="H1" s="80"/>
      <c r="I1" s="81"/>
      <c r="J1" s="5"/>
    </row>
    <row r="2" spans="6:7" ht="12.75">
      <c r="F2" s="1"/>
      <c r="G2" s="1"/>
    </row>
    <row r="3" spans="1:7" ht="12.75">
      <c r="A3" s="1"/>
      <c r="F3" s="1"/>
      <c r="G3" s="1"/>
    </row>
    <row r="4" spans="1:8" ht="15">
      <c r="A4" s="1"/>
      <c r="D4" s="23" t="s">
        <v>262</v>
      </c>
      <c r="E4" s="24"/>
      <c r="F4" s="24"/>
      <c r="G4" s="24"/>
      <c r="H4" s="25"/>
    </row>
    <row r="5" spans="1:8" ht="12.75">
      <c r="A5" s="1"/>
      <c r="F5" s="1"/>
      <c r="G5" s="1"/>
      <c r="H5" s="1"/>
    </row>
    <row r="6" spans="1:8" ht="12.75">
      <c r="A6" s="1"/>
      <c r="D6" s="109" t="s">
        <v>283</v>
      </c>
      <c r="E6" s="110"/>
      <c r="F6" s="110"/>
      <c r="G6" s="111"/>
      <c r="H6" s="61">
        <f>SUM($H$15:$H$9971)</f>
        <v>0</v>
      </c>
    </row>
    <row r="7" spans="1:7" ht="12.75">
      <c r="A7" s="1"/>
      <c r="F7" s="1"/>
      <c r="G7" s="1"/>
    </row>
    <row r="8" spans="1:7" ht="12.75">
      <c r="A8" s="1"/>
      <c r="F8" s="1"/>
      <c r="G8" s="1"/>
    </row>
    <row r="9" spans="1:8" ht="12.75">
      <c r="A9" s="1"/>
      <c r="F9" s="1"/>
      <c r="G9" s="1"/>
      <c r="H9" s="1"/>
    </row>
    <row r="10" spans="1:8" ht="12.75">
      <c r="A10" s="1"/>
      <c r="F10" s="1"/>
      <c r="G10" s="1"/>
      <c r="H10" s="1"/>
    </row>
    <row r="11" spans="1:7" ht="12.75">
      <c r="A11" s="1"/>
      <c r="F11" s="1"/>
      <c r="G11" s="1"/>
    </row>
    <row r="12" spans="1:7" ht="12.75">
      <c r="A12" s="1"/>
      <c r="F12" s="1"/>
      <c r="G12" s="1"/>
    </row>
    <row r="13" spans="1:7" ht="15">
      <c r="A13" s="13"/>
      <c r="B13" s="3" t="s">
        <v>273</v>
      </c>
      <c r="C13" s="45"/>
      <c r="D13" s="3"/>
      <c r="E13" s="3"/>
      <c r="F13" s="3"/>
      <c r="G13" s="3"/>
    </row>
    <row r="14" spans="1:13" ht="45">
      <c r="A14" s="14" t="s">
        <v>253</v>
      </c>
      <c r="B14" s="14" t="s">
        <v>254</v>
      </c>
      <c r="C14" s="14" t="s">
        <v>243</v>
      </c>
      <c r="D14" s="15" t="s">
        <v>241</v>
      </c>
      <c r="E14" s="14" t="s">
        <v>255</v>
      </c>
      <c r="F14" s="14" t="s">
        <v>256</v>
      </c>
      <c r="G14" s="14" t="s">
        <v>257</v>
      </c>
      <c r="H14" s="14" t="s">
        <v>258</v>
      </c>
      <c r="I14" s="17" t="s">
        <v>260</v>
      </c>
      <c r="M14" s="40"/>
    </row>
    <row r="15" spans="1:9" ht="12.75">
      <c r="A15" s="18">
        <f ca="1">+IF(NOT(ISBLANK(INDIRECT("e"&amp;ROW()))),MAX(INDIRECT("a$14:A"&amp;ROW()-1))+1,"")</f>
      </c>
      <c r="B15" s="29"/>
      <c r="C15" s="29"/>
      <c r="D15" s="56"/>
      <c r="E15" s="30"/>
      <c r="F15" s="69"/>
      <c r="G15" s="69"/>
      <c r="H15" s="60">
        <f>+IF(AND(F15="",G15=""),"",ROUND(F15*G15,2))</f>
      </c>
      <c r="I15" s="36"/>
    </row>
    <row r="16" spans="1:12" ht="12.75">
      <c r="A16" s="18">
        <f aca="true" ca="1" t="shared" si="0" ref="A16:A79">+IF(NOT(ISBLANK(INDIRECT("e"&amp;ROW()))),MAX(INDIRECT("a$14:A"&amp;ROW()-1))+1,"")</f>
      </c>
      <c r="B16" s="29"/>
      <c r="C16" s="29"/>
      <c r="D16" s="56"/>
      <c r="E16" s="30"/>
      <c r="F16" s="69"/>
      <c r="G16" s="69"/>
      <c r="H16" s="60">
        <f aca="true" t="shared" si="1" ref="H16:H79">+IF(AND(F16="",G16=""),"",ROUND(F16*G16,2))</f>
      </c>
      <c r="I16" s="36"/>
      <c r="L16" s="41"/>
    </row>
    <row r="17" spans="1:12" ht="12.75">
      <c r="A17" s="18">
        <f ca="1" t="shared" si="0"/>
      </c>
      <c r="B17" s="29"/>
      <c r="C17" s="29"/>
      <c r="D17" s="56"/>
      <c r="E17" s="30"/>
      <c r="F17" s="69"/>
      <c r="G17" s="69"/>
      <c r="H17" s="60">
        <f t="shared" si="1"/>
      </c>
      <c r="I17" s="36"/>
      <c r="L17" s="42"/>
    </row>
    <row r="18" spans="1:12" ht="12.75">
      <c r="A18" s="18">
        <f ca="1" t="shared" si="0"/>
      </c>
      <c r="B18" s="29"/>
      <c r="C18" s="29"/>
      <c r="D18" s="56"/>
      <c r="E18" s="30"/>
      <c r="F18" s="69"/>
      <c r="G18" s="69"/>
      <c r="H18" s="60">
        <f t="shared" si="1"/>
      </c>
      <c r="I18" s="36"/>
      <c r="L18" s="41"/>
    </row>
    <row r="19" spans="1:9" ht="12.75">
      <c r="A19" s="18">
        <f ca="1" t="shared" si="0"/>
      </c>
      <c r="B19" s="29"/>
      <c r="C19" s="29"/>
      <c r="D19" s="56"/>
      <c r="E19" s="30"/>
      <c r="F19" s="69"/>
      <c r="G19" s="69"/>
      <c r="H19" s="60">
        <f t="shared" si="1"/>
      </c>
      <c r="I19" s="36"/>
    </row>
    <row r="20" spans="1:9" ht="12.75">
      <c r="A20" s="18">
        <f ca="1" t="shared" si="0"/>
      </c>
      <c r="B20" s="29"/>
      <c r="C20" s="29"/>
      <c r="D20" s="56"/>
      <c r="E20" s="30"/>
      <c r="F20" s="69"/>
      <c r="G20" s="69"/>
      <c r="H20" s="60">
        <f t="shared" si="1"/>
      </c>
      <c r="I20" s="36"/>
    </row>
    <row r="21" spans="1:9" ht="12.75">
      <c r="A21" s="18">
        <f ca="1" t="shared" si="0"/>
      </c>
      <c r="B21" s="29"/>
      <c r="C21" s="29"/>
      <c r="D21" s="56"/>
      <c r="E21" s="30"/>
      <c r="F21" s="69"/>
      <c r="G21" s="69"/>
      <c r="H21" s="60">
        <f t="shared" si="1"/>
      </c>
      <c r="I21" s="36"/>
    </row>
    <row r="22" spans="1:12" ht="12.75">
      <c r="A22" s="18">
        <f ca="1" t="shared" si="0"/>
      </c>
      <c r="B22" s="29"/>
      <c r="C22" s="29"/>
      <c r="D22" s="56"/>
      <c r="E22" s="30"/>
      <c r="F22" s="69"/>
      <c r="G22" s="69"/>
      <c r="H22" s="60">
        <f t="shared" si="1"/>
      </c>
      <c r="I22" s="36"/>
      <c r="L22" s="41"/>
    </row>
    <row r="23" spans="1:12" ht="12.75">
      <c r="A23" s="18">
        <f ca="1" t="shared" si="0"/>
      </c>
      <c r="B23" s="29"/>
      <c r="C23" s="29"/>
      <c r="D23" s="56"/>
      <c r="E23" s="30"/>
      <c r="F23" s="69"/>
      <c r="G23" s="69"/>
      <c r="H23" s="60">
        <f t="shared" si="1"/>
      </c>
      <c r="I23" s="36"/>
      <c r="L23" s="42"/>
    </row>
    <row r="24" spans="1:12" ht="12.75">
      <c r="A24" s="18">
        <f ca="1" t="shared" si="0"/>
      </c>
      <c r="B24" s="29"/>
      <c r="C24" s="44"/>
      <c r="D24" s="56"/>
      <c r="E24" s="30"/>
      <c r="F24" s="69"/>
      <c r="G24" s="69"/>
      <c r="H24" s="60">
        <f t="shared" si="1"/>
      </c>
      <c r="I24" s="36"/>
      <c r="L24" s="41"/>
    </row>
    <row r="25" spans="1:9" ht="12.75">
      <c r="A25" s="18">
        <f ca="1" t="shared" si="0"/>
      </c>
      <c r="B25" s="29"/>
      <c r="C25" s="44"/>
      <c r="D25" s="56"/>
      <c r="E25" s="30"/>
      <c r="F25" s="69"/>
      <c r="G25" s="69"/>
      <c r="H25" s="60">
        <f t="shared" si="1"/>
      </c>
      <c r="I25" s="36"/>
    </row>
    <row r="26" spans="1:9" ht="12.75">
      <c r="A26" s="18">
        <f ca="1" t="shared" si="0"/>
      </c>
      <c r="B26" s="29"/>
      <c r="C26" s="44"/>
      <c r="D26" s="56"/>
      <c r="E26" s="30"/>
      <c r="F26" s="69"/>
      <c r="G26" s="69"/>
      <c r="H26" s="60">
        <f t="shared" si="1"/>
      </c>
      <c r="I26" s="36"/>
    </row>
    <row r="27" spans="1:9" ht="12.75">
      <c r="A27" s="18">
        <f ca="1" t="shared" si="0"/>
      </c>
      <c r="B27" s="29"/>
      <c r="C27" s="44"/>
      <c r="D27" s="56"/>
      <c r="E27" s="30"/>
      <c r="F27" s="69"/>
      <c r="G27" s="69"/>
      <c r="H27" s="60">
        <f t="shared" si="1"/>
      </c>
      <c r="I27" s="31"/>
    </row>
    <row r="28" spans="1:12" ht="12.75">
      <c r="A28" s="18">
        <f ca="1" t="shared" si="0"/>
      </c>
      <c r="B28" s="29"/>
      <c r="C28" s="44"/>
      <c r="D28" s="56"/>
      <c r="E28" s="30"/>
      <c r="F28" s="69"/>
      <c r="G28" s="69"/>
      <c r="H28" s="60">
        <f t="shared" si="1"/>
      </c>
      <c r="I28" s="36"/>
      <c r="L28" s="41"/>
    </row>
    <row r="29" spans="1:12" ht="12.75">
      <c r="A29" s="18">
        <f ca="1" t="shared" si="0"/>
      </c>
      <c r="B29" s="29"/>
      <c r="C29" s="44"/>
      <c r="D29" s="56"/>
      <c r="E29" s="30"/>
      <c r="F29" s="69"/>
      <c r="G29" s="69"/>
      <c r="H29" s="60">
        <f t="shared" si="1"/>
      </c>
      <c r="I29" s="36"/>
      <c r="L29" s="42"/>
    </row>
    <row r="30" spans="1:12" ht="12.75">
      <c r="A30" s="18">
        <f ca="1" t="shared" si="0"/>
      </c>
      <c r="B30" s="29"/>
      <c r="C30" s="44"/>
      <c r="D30" s="56"/>
      <c r="E30" s="30"/>
      <c r="F30" s="69"/>
      <c r="G30" s="69"/>
      <c r="H30" s="60">
        <f t="shared" si="1"/>
      </c>
      <c r="I30" s="36"/>
      <c r="L30" s="41"/>
    </row>
    <row r="31" spans="1:9" ht="12.75">
      <c r="A31" s="18">
        <f ca="1" t="shared" si="0"/>
      </c>
      <c r="B31" s="29"/>
      <c r="C31" s="44"/>
      <c r="D31" s="56"/>
      <c r="E31" s="30"/>
      <c r="F31" s="69"/>
      <c r="G31" s="69"/>
      <c r="H31" s="60">
        <f t="shared" si="1"/>
      </c>
      <c r="I31" s="36"/>
    </row>
    <row r="32" spans="1:9" ht="12.75">
      <c r="A32" s="18">
        <f ca="1" t="shared" si="0"/>
      </c>
      <c r="B32" s="29"/>
      <c r="C32" s="44"/>
      <c r="D32" s="56"/>
      <c r="E32" s="30"/>
      <c r="F32" s="69"/>
      <c r="G32" s="69"/>
      <c r="H32" s="60">
        <f t="shared" si="1"/>
      </c>
      <c r="I32" s="36"/>
    </row>
    <row r="33" spans="1:9" ht="12.75">
      <c r="A33" s="18">
        <f ca="1" t="shared" si="0"/>
      </c>
      <c r="B33" s="29"/>
      <c r="C33" s="44"/>
      <c r="D33" s="56"/>
      <c r="E33" s="30"/>
      <c r="F33" s="69"/>
      <c r="G33" s="69"/>
      <c r="H33" s="60">
        <f t="shared" si="1"/>
      </c>
      <c r="I33" s="31"/>
    </row>
    <row r="34" spans="1:12" ht="12.75">
      <c r="A34" s="18">
        <f ca="1" t="shared" si="0"/>
      </c>
      <c r="B34" s="29"/>
      <c r="C34" s="44"/>
      <c r="D34" s="56"/>
      <c r="E34" s="30"/>
      <c r="F34" s="69"/>
      <c r="G34" s="69"/>
      <c r="H34" s="60">
        <f t="shared" si="1"/>
      </c>
      <c r="I34" s="36"/>
      <c r="L34" s="41"/>
    </row>
    <row r="35" spans="1:12" ht="12.75">
      <c r="A35" s="18">
        <f ca="1" t="shared" si="0"/>
      </c>
      <c r="B35" s="29"/>
      <c r="C35" s="44"/>
      <c r="D35" s="56"/>
      <c r="E35" s="30"/>
      <c r="F35" s="69"/>
      <c r="G35" s="69"/>
      <c r="H35" s="60">
        <f t="shared" si="1"/>
      </c>
      <c r="I35" s="36"/>
      <c r="L35" s="42"/>
    </row>
    <row r="36" spans="1:12" ht="12.75">
      <c r="A36" s="18">
        <f ca="1" t="shared" si="0"/>
      </c>
      <c r="B36" s="29"/>
      <c r="C36" s="44"/>
      <c r="D36" s="56"/>
      <c r="E36" s="30"/>
      <c r="F36" s="69"/>
      <c r="G36" s="69"/>
      <c r="H36" s="60">
        <f t="shared" si="1"/>
      </c>
      <c r="I36" s="36"/>
      <c r="L36" s="41"/>
    </row>
    <row r="37" spans="1:9" ht="12.75">
      <c r="A37" s="18">
        <f ca="1" t="shared" si="0"/>
      </c>
      <c r="B37" s="29"/>
      <c r="C37" s="44"/>
      <c r="D37" s="56"/>
      <c r="E37" s="30"/>
      <c r="F37" s="69"/>
      <c r="G37" s="69"/>
      <c r="H37" s="60">
        <f t="shared" si="1"/>
      </c>
      <c r="I37" s="36"/>
    </row>
    <row r="38" spans="1:9" ht="12.75">
      <c r="A38" s="18">
        <f ca="1" t="shared" si="0"/>
      </c>
      <c r="B38" s="29"/>
      <c r="C38" s="44"/>
      <c r="D38" s="56"/>
      <c r="E38" s="30"/>
      <c r="F38" s="69"/>
      <c r="G38" s="69"/>
      <c r="H38" s="60">
        <f t="shared" si="1"/>
      </c>
      <c r="I38" s="31"/>
    </row>
    <row r="39" spans="1:12" ht="12.75">
      <c r="A39" s="18">
        <f ca="1" t="shared" si="0"/>
      </c>
      <c r="B39" s="29"/>
      <c r="C39" s="44"/>
      <c r="D39" s="56"/>
      <c r="E39" s="30"/>
      <c r="F39" s="69"/>
      <c r="G39" s="69"/>
      <c r="H39" s="60">
        <f t="shared" si="1"/>
      </c>
      <c r="I39" s="36"/>
      <c r="L39" s="41"/>
    </row>
    <row r="40" spans="1:12" ht="12.75">
      <c r="A40" s="18">
        <f ca="1" t="shared" si="0"/>
      </c>
      <c r="B40" s="29"/>
      <c r="C40" s="44"/>
      <c r="D40" s="56"/>
      <c r="E40" s="30"/>
      <c r="F40" s="69"/>
      <c r="G40" s="69"/>
      <c r="H40" s="60">
        <f t="shared" si="1"/>
      </c>
      <c r="I40" s="36"/>
      <c r="L40" s="42"/>
    </row>
    <row r="41" spans="1:12" ht="12.75">
      <c r="A41" s="18">
        <f ca="1" t="shared" si="0"/>
      </c>
      <c r="B41" s="29"/>
      <c r="C41" s="44"/>
      <c r="D41" s="56"/>
      <c r="E41" s="30"/>
      <c r="F41" s="69"/>
      <c r="G41" s="69"/>
      <c r="H41" s="60">
        <f t="shared" si="1"/>
      </c>
      <c r="I41" s="36"/>
      <c r="L41" s="41"/>
    </row>
    <row r="42" spans="1:9" ht="12.75">
      <c r="A42" s="18">
        <f ca="1" t="shared" si="0"/>
      </c>
      <c r="B42" s="29"/>
      <c r="C42" s="44"/>
      <c r="D42" s="56"/>
      <c r="E42" s="30"/>
      <c r="F42" s="69"/>
      <c r="G42" s="69"/>
      <c r="H42" s="60">
        <f t="shared" si="1"/>
      </c>
      <c r="I42" s="36"/>
    </row>
    <row r="43" spans="1:9" ht="12.75">
      <c r="A43" s="18">
        <f ca="1" t="shared" si="0"/>
      </c>
      <c r="B43" s="29"/>
      <c r="C43" s="44"/>
      <c r="D43" s="56"/>
      <c r="E43" s="30"/>
      <c r="F43" s="69"/>
      <c r="G43" s="69"/>
      <c r="H43" s="60">
        <f t="shared" si="1"/>
      </c>
      <c r="I43" s="36"/>
    </row>
    <row r="44" spans="1:9" ht="12.75">
      <c r="A44" s="18">
        <f ca="1" t="shared" si="0"/>
      </c>
      <c r="B44" s="29"/>
      <c r="C44" s="44"/>
      <c r="D44" s="56"/>
      <c r="E44" s="30"/>
      <c r="F44" s="69"/>
      <c r="G44" s="69"/>
      <c r="H44" s="60">
        <f t="shared" si="1"/>
      </c>
      <c r="I44" s="31"/>
    </row>
    <row r="45" spans="1:12" ht="12.75">
      <c r="A45" s="18">
        <f ca="1" t="shared" si="0"/>
      </c>
      <c r="B45" s="29"/>
      <c r="C45" s="44"/>
      <c r="D45" s="56"/>
      <c r="E45" s="30"/>
      <c r="F45" s="69"/>
      <c r="G45" s="69"/>
      <c r="H45" s="60">
        <f t="shared" si="1"/>
      </c>
      <c r="I45" s="36"/>
      <c r="L45" s="41"/>
    </row>
    <row r="46" spans="1:12" ht="12.75">
      <c r="A46" s="18">
        <f ca="1" t="shared" si="0"/>
      </c>
      <c r="B46" s="29"/>
      <c r="C46" s="44"/>
      <c r="D46" s="56"/>
      <c r="E46" s="30"/>
      <c r="F46" s="69"/>
      <c r="G46" s="69"/>
      <c r="H46" s="60">
        <f t="shared" si="1"/>
      </c>
      <c r="I46" s="36"/>
      <c r="L46" s="42"/>
    </row>
    <row r="47" spans="1:12" ht="12.75">
      <c r="A47" s="18">
        <f ca="1" t="shared" si="0"/>
      </c>
      <c r="B47" s="29"/>
      <c r="C47" s="44"/>
      <c r="D47" s="56"/>
      <c r="E47" s="30"/>
      <c r="F47" s="69"/>
      <c r="G47" s="69"/>
      <c r="H47" s="60">
        <f t="shared" si="1"/>
      </c>
      <c r="I47" s="36"/>
      <c r="L47" s="41"/>
    </row>
    <row r="48" spans="1:9" ht="12.75">
      <c r="A48" s="18">
        <f ca="1" t="shared" si="0"/>
      </c>
      <c r="B48" s="29"/>
      <c r="C48" s="44"/>
      <c r="D48" s="56"/>
      <c r="E48" s="30"/>
      <c r="F48" s="69"/>
      <c r="G48" s="69"/>
      <c r="H48" s="60">
        <f t="shared" si="1"/>
      </c>
      <c r="I48" s="36"/>
    </row>
    <row r="49" spans="1:9" ht="12.75">
      <c r="A49" s="18">
        <f ca="1" t="shared" si="0"/>
      </c>
      <c r="B49" s="29"/>
      <c r="C49" s="44"/>
      <c r="D49" s="56"/>
      <c r="E49" s="30"/>
      <c r="F49" s="69"/>
      <c r="G49" s="69"/>
      <c r="H49" s="60">
        <f t="shared" si="1"/>
      </c>
      <c r="I49" s="36"/>
    </row>
    <row r="50" spans="1:9" ht="12.75">
      <c r="A50" s="18">
        <f ca="1" t="shared" si="0"/>
      </c>
      <c r="B50" s="29"/>
      <c r="C50" s="44"/>
      <c r="D50" s="56"/>
      <c r="E50" s="30"/>
      <c r="F50" s="69"/>
      <c r="G50" s="69"/>
      <c r="H50" s="60">
        <f t="shared" si="1"/>
      </c>
      <c r="I50" s="36"/>
    </row>
    <row r="51" spans="1:9" ht="12.75">
      <c r="A51" s="18">
        <f ca="1" t="shared" si="0"/>
      </c>
      <c r="B51" s="29"/>
      <c r="C51" s="44"/>
      <c r="D51" s="56"/>
      <c r="E51" s="30"/>
      <c r="F51" s="69"/>
      <c r="G51" s="69"/>
      <c r="H51" s="60">
        <f t="shared" si="1"/>
      </c>
      <c r="I51" s="36"/>
    </row>
    <row r="52" spans="1:9" ht="12.75">
      <c r="A52" s="18">
        <f ca="1" t="shared" si="0"/>
      </c>
      <c r="B52" s="29"/>
      <c r="C52" s="44"/>
      <c r="D52" s="56"/>
      <c r="E52" s="30"/>
      <c r="F52" s="69"/>
      <c r="G52" s="69"/>
      <c r="H52" s="60">
        <f t="shared" si="1"/>
      </c>
      <c r="I52" s="36"/>
    </row>
    <row r="53" spans="1:9" ht="12.75">
      <c r="A53" s="18">
        <f ca="1" t="shared" si="0"/>
      </c>
      <c r="B53" s="29"/>
      <c r="C53" s="44"/>
      <c r="D53" s="56"/>
      <c r="E53" s="30"/>
      <c r="F53" s="69"/>
      <c r="G53" s="69"/>
      <c r="H53" s="60">
        <f t="shared" si="1"/>
      </c>
      <c r="I53" s="36"/>
    </row>
    <row r="54" spans="1:9" ht="12.75">
      <c r="A54" s="18">
        <f ca="1" t="shared" si="0"/>
      </c>
      <c r="B54" s="29"/>
      <c r="C54" s="44"/>
      <c r="D54" s="56"/>
      <c r="E54" s="30"/>
      <c r="F54" s="69"/>
      <c r="G54" s="69"/>
      <c r="H54" s="60">
        <f t="shared" si="1"/>
      </c>
      <c r="I54" s="36"/>
    </row>
    <row r="55" spans="1:9" ht="12.75">
      <c r="A55" s="18">
        <f ca="1" t="shared" si="0"/>
      </c>
      <c r="B55" s="29"/>
      <c r="C55" s="44"/>
      <c r="D55" s="56"/>
      <c r="E55" s="30"/>
      <c r="F55" s="69"/>
      <c r="G55" s="69"/>
      <c r="H55" s="60">
        <f t="shared" si="1"/>
      </c>
      <c r="I55" s="36"/>
    </row>
    <row r="56" spans="1:9" ht="12.75">
      <c r="A56" s="18">
        <f ca="1" t="shared" si="0"/>
      </c>
      <c r="B56" s="29"/>
      <c r="C56" s="44"/>
      <c r="D56" s="56"/>
      <c r="E56" s="30"/>
      <c r="F56" s="69"/>
      <c r="G56" s="69"/>
      <c r="H56" s="60">
        <f t="shared" si="1"/>
      </c>
      <c r="I56" s="36"/>
    </row>
    <row r="57" spans="1:9" ht="12.75" customHeight="1">
      <c r="A57" s="18">
        <f ca="1" t="shared" si="0"/>
      </c>
      <c r="B57" s="29"/>
      <c r="C57" s="44"/>
      <c r="D57" s="56"/>
      <c r="E57" s="30"/>
      <c r="F57" s="69"/>
      <c r="G57" s="69"/>
      <c r="H57" s="60">
        <f t="shared" si="1"/>
      </c>
      <c r="I57" s="36"/>
    </row>
    <row r="58" spans="1:9" ht="12.75">
      <c r="A58" s="18">
        <f ca="1" t="shared" si="0"/>
      </c>
      <c r="B58" s="29"/>
      <c r="C58" s="44"/>
      <c r="D58" s="56"/>
      <c r="E58" s="30"/>
      <c r="F58" s="69"/>
      <c r="G58" s="69"/>
      <c r="H58" s="60">
        <f t="shared" si="1"/>
      </c>
      <c r="I58" s="36"/>
    </row>
    <row r="59" spans="1:9" ht="12.75">
      <c r="A59" s="18">
        <f ca="1" t="shared" si="0"/>
      </c>
      <c r="B59" s="29"/>
      <c r="C59" s="44"/>
      <c r="D59" s="56"/>
      <c r="E59" s="30"/>
      <c r="F59" s="69"/>
      <c r="G59" s="69"/>
      <c r="H59" s="60">
        <f t="shared" si="1"/>
      </c>
      <c r="I59" s="36"/>
    </row>
    <row r="60" spans="1:9" ht="12.75">
      <c r="A60" s="18">
        <f ca="1" t="shared" si="0"/>
      </c>
      <c r="B60" s="29"/>
      <c r="C60" s="44"/>
      <c r="D60" s="56"/>
      <c r="E60" s="30"/>
      <c r="F60" s="69"/>
      <c r="G60" s="69"/>
      <c r="H60" s="60">
        <f t="shared" si="1"/>
      </c>
      <c r="I60" s="36"/>
    </row>
    <row r="61" spans="1:9" ht="12.75">
      <c r="A61" s="18">
        <f ca="1" t="shared" si="0"/>
      </c>
      <c r="B61" s="29"/>
      <c r="C61" s="44"/>
      <c r="D61" s="56"/>
      <c r="E61" s="30"/>
      <c r="F61" s="69"/>
      <c r="G61" s="69"/>
      <c r="H61" s="60">
        <f t="shared" si="1"/>
      </c>
      <c r="I61" s="36"/>
    </row>
    <row r="62" spans="1:9" ht="12.75">
      <c r="A62" s="18">
        <f ca="1" t="shared" si="0"/>
      </c>
      <c r="B62" s="29"/>
      <c r="C62" s="44"/>
      <c r="D62" s="56"/>
      <c r="E62" s="30"/>
      <c r="F62" s="69"/>
      <c r="G62" s="69"/>
      <c r="H62" s="60">
        <f t="shared" si="1"/>
      </c>
      <c r="I62" s="36"/>
    </row>
    <row r="63" spans="1:9" ht="12.75">
      <c r="A63" s="18">
        <f ca="1" t="shared" si="0"/>
      </c>
      <c r="B63" s="29"/>
      <c r="C63" s="44"/>
      <c r="D63" s="56"/>
      <c r="E63" s="30"/>
      <c r="F63" s="69"/>
      <c r="G63" s="69"/>
      <c r="H63" s="60">
        <f t="shared" si="1"/>
      </c>
      <c r="I63" s="36"/>
    </row>
    <row r="64" spans="1:9" ht="12.75">
      <c r="A64" s="18">
        <f ca="1" t="shared" si="0"/>
      </c>
      <c r="B64" s="29"/>
      <c r="C64" s="44"/>
      <c r="D64" s="56"/>
      <c r="E64" s="30"/>
      <c r="F64" s="69"/>
      <c r="G64" s="69"/>
      <c r="H64" s="60">
        <f t="shared" si="1"/>
      </c>
      <c r="I64" s="36"/>
    </row>
    <row r="65" spans="1:9" ht="12.75">
      <c r="A65" s="18">
        <f ca="1" t="shared" si="0"/>
      </c>
      <c r="B65" s="29"/>
      <c r="C65" s="44"/>
      <c r="D65" s="56"/>
      <c r="E65" s="30"/>
      <c r="F65" s="69"/>
      <c r="G65" s="69"/>
      <c r="H65" s="60">
        <f t="shared" si="1"/>
      </c>
      <c r="I65" s="36"/>
    </row>
    <row r="66" spans="1:9" ht="12.75">
      <c r="A66" s="18">
        <f ca="1" t="shared" si="0"/>
      </c>
      <c r="B66" s="29"/>
      <c r="C66" s="44"/>
      <c r="D66" s="56"/>
      <c r="E66" s="30"/>
      <c r="F66" s="69"/>
      <c r="G66" s="69"/>
      <c r="H66" s="60">
        <f t="shared" si="1"/>
      </c>
      <c r="I66" s="36"/>
    </row>
    <row r="67" spans="1:9" ht="12.75">
      <c r="A67" s="18">
        <f ca="1" t="shared" si="0"/>
      </c>
      <c r="B67" s="29"/>
      <c r="C67" s="44"/>
      <c r="D67" s="56"/>
      <c r="E67" s="30"/>
      <c r="F67" s="69"/>
      <c r="G67" s="69"/>
      <c r="H67" s="60">
        <f t="shared" si="1"/>
      </c>
      <c r="I67" s="36"/>
    </row>
    <row r="68" spans="1:9" ht="12.75">
      <c r="A68" s="18">
        <f ca="1" t="shared" si="0"/>
      </c>
      <c r="B68" s="29"/>
      <c r="C68" s="44"/>
      <c r="D68" s="56"/>
      <c r="E68" s="30"/>
      <c r="F68" s="69"/>
      <c r="G68" s="69"/>
      <c r="H68" s="60">
        <f t="shared" si="1"/>
      </c>
      <c r="I68" s="36"/>
    </row>
    <row r="69" spans="1:9" ht="12.75">
      <c r="A69" s="18">
        <f ca="1" t="shared" si="0"/>
      </c>
      <c r="B69" s="29"/>
      <c r="C69" s="44"/>
      <c r="D69" s="56"/>
      <c r="E69" s="30"/>
      <c r="F69" s="69"/>
      <c r="G69" s="69"/>
      <c r="H69" s="60">
        <f t="shared" si="1"/>
      </c>
      <c r="I69" s="36"/>
    </row>
    <row r="70" spans="1:9" ht="12.75">
      <c r="A70" s="18">
        <f ca="1" t="shared" si="0"/>
      </c>
      <c r="B70" s="29"/>
      <c r="C70" s="44"/>
      <c r="D70" s="56"/>
      <c r="E70" s="30"/>
      <c r="F70" s="69"/>
      <c r="G70" s="69"/>
      <c r="H70" s="60">
        <f t="shared" si="1"/>
      </c>
      <c r="I70" s="36"/>
    </row>
    <row r="71" spans="1:9" ht="12.75">
      <c r="A71" s="18">
        <f ca="1" t="shared" si="0"/>
      </c>
      <c r="B71" s="29"/>
      <c r="C71" s="44"/>
      <c r="D71" s="56"/>
      <c r="E71" s="30"/>
      <c r="F71" s="69"/>
      <c r="G71" s="69"/>
      <c r="H71" s="60">
        <f t="shared" si="1"/>
      </c>
      <c r="I71" s="36"/>
    </row>
    <row r="72" spans="1:9" ht="12.75">
      <c r="A72" s="18">
        <f ca="1" t="shared" si="0"/>
      </c>
      <c r="B72" s="29"/>
      <c r="C72" s="44"/>
      <c r="D72" s="56"/>
      <c r="E72" s="30"/>
      <c r="F72" s="69"/>
      <c r="G72" s="69"/>
      <c r="H72" s="60">
        <f t="shared" si="1"/>
      </c>
      <c r="I72" s="36"/>
    </row>
    <row r="73" spans="1:9" ht="12.75">
      <c r="A73" s="18">
        <f ca="1" t="shared" si="0"/>
      </c>
      <c r="B73" s="29"/>
      <c r="C73" s="44"/>
      <c r="D73" s="56"/>
      <c r="E73" s="30"/>
      <c r="F73" s="69"/>
      <c r="G73" s="69"/>
      <c r="H73" s="60">
        <f t="shared" si="1"/>
      </c>
      <c r="I73" s="36"/>
    </row>
    <row r="74" spans="1:9" ht="12.75">
      <c r="A74" s="18">
        <f ca="1" t="shared" si="0"/>
      </c>
      <c r="B74" s="29"/>
      <c r="C74" s="44"/>
      <c r="D74" s="56"/>
      <c r="E74" s="30"/>
      <c r="F74" s="69"/>
      <c r="G74" s="69"/>
      <c r="H74" s="60">
        <f t="shared" si="1"/>
      </c>
      <c r="I74" s="36"/>
    </row>
    <row r="75" spans="1:9" ht="12.75">
      <c r="A75" s="18">
        <f ca="1" t="shared" si="0"/>
      </c>
      <c r="B75" s="29"/>
      <c r="C75" s="44"/>
      <c r="D75" s="56"/>
      <c r="E75" s="30"/>
      <c r="F75" s="69"/>
      <c r="G75" s="69"/>
      <c r="H75" s="60">
        <f t="shared" si="1"/>
      </c>
      <c r="I75" s="36"/>
    </row>
    <row r="76" spans="1:9" ht="12.75">
      <c r="A76" s="18">
        <f ca="1" t="shared" si="0"/>
      </c>
      <c r="B76" s="29"/>
      <c r="C76" s="44"/>
      <c r="D76" s="56"/>
      <c r="E76" s="30"/>
      <c r="F76" s="69"/>
      <c r="G76" s="69"/>
      <c r="H76" s="60">
        <f t="shared" si="1"/>
      </c>
      <c r="I76" s="36"/>
    </row>
    <row r="77" spans="1:9" ht="12.75">
      <c r="A77" s="18">
        <f ca="1" t="shared" si="0"/>
      </c>
      <c r="B77" s="29"/>
      <c r="C77" s="44"/>
      <c r="D77" s="56"/>
      <c r="E77" s="30"/>
      <c r="F77" s="69"/>
      <c r="G77" s="69"/>
      <c r="H77" s="60">
        <f t="shared" si="1"/>
      </c>
      <c r="I77" s="36"/>
    </row>
    <row r="78" spans="1:9" ht="12.75">
      <c r="A78" s="18">
        <f ca="1" t="shared" si="0"/>
      </c>
      <c r="B78" s="29"/>
      <c r="C78" s="44"/>
      <c r="D78" s="56"/>
      <c r="E78" s="30"/>
      <c r="F78" s="69"/>
      <c r="G78" s="69"/>
      <c r="H78" s="60">
        <f t="shared" si="1"/>
      </c>
      <c r="I78" s="36"/>
    </row>
    <row r="79" spans="1:9" ht="12.75">
      <c r="A79" s="18">
        <f ca="1" t="shared" si="0"/>
      </c>
      <c r="B79" s="29"/>
      <c r="C79" s="44"/>
      <c r="D79" s="56"/>
      <c r="E79" s="30"/>
      <c r="F79" s="69"/>
      <c r="G79" s="69"/>
      <c r="H79" s="60">
        <f t="shared" si="1"/>
      </c>
      <c r="I79" s="36"/>
    </row>
    <row r="80" spans="1:9" ht="12.75">
      <c r="A80" s="18">
        <f aca="true" ca="1" t="shared" si="2" ref="A80:A143">+IF(NOT(ISBLANK(INDIRECT("e"&amp;ROW()))),MAX(INDIRECT("a$14:A"&amp;ROW()-1))+1,"")</f>
      </c>
      <c r="B80" s="29"/>
      <c r="C80" s="44"/>
      <c r="D80" s="56"/>
      <c r="E80" s="30"/>
      <c r="F80" s="69"/>
      <c r="G80" s="69"/>
      <c r="H80" s="60">
        <f aca="true" t="shared" si="3" ref="H80:H143">+IF(AND(F80="",G80=""),"",ROUND(F80*G80,2))</f>
      </c>
      <c r="I80" s="36"/>
    </row>
    <row r="81" spans="1:9" ht="12.75">
      <c r="A81" s="18">
        <f ca="1" t="shared" si="2"/>
      </c>
      <c r="B81" s="29"/>
      <c r="C81" s="44"/>
      <c r="D81" s="56"/>
      <c r="E81" s="30"/>
      <c r="F81" s="69"/>
      <c r="G81" s="69"/>
      <c r="H81" s="60">
        <f t="shared" si="3"/>
      </c>
      <c r="I81" s="36"/>
    </row>
    <row r="82" spans="1:9" ht="12.75">
      <c r="A82" s="18">
        <f ca="1" t="shared" si="2"/>
      </c>
      <c r="B82" s="29"/>
      <c r="C82" s="44"/>
      <c r="D82" s="56"/>
      <c r="E82" s="30"/>
      <c r="F82" s="69"/>
      <c r="G82" s="69"/>
      <c r="H82" s="60">
        <f t="shared" si="3"/>
      </c>
      <c r="I82" s="36"/>
    </row>
    <row r="83" spans="1:9" ht="12.75">
      <c r="A83" s="18">
        <f ca="1" t="shared" si="2"/>
      </c>
      <c r="B83" s="29"/>
      <c r="C83" s="44"/>
      <c r="D83" s="56"/>
      <c r="E83" s="30"/>
      <c r="F83" s="69"/>
      <c r="G83" s="69"/>
      <c r="H83" s="60">
        <f t="shared" si="3"/>
      </c>
      <c r="I83" s="36"/>
    </row>
    <row r="84" spans="1:9" ht="12.75">
      <c r="A84" s="18">
        <f ca="1" t="shared" si="2"/>
      </c>
      <c r="B84" s="29"/>
      <c r="C84" s="44"/>
      <c r="D84" s="56"/>
      <c r="E84" s="30"/>
      <c r="F84" s="69"/>
      <c r="G84" s="69"/>
      <c r="H84" s="60">
        <f t="shared" si="3"/>
      </c>
      <c r="I84" s="36"/>
    </row>
    <row r="85" spans="1:9" ht="12.75">
      <c r="A85" s="18">
        <f ca="1" t="shared" si="2"/>
      </c>
      <c r="B85" s="29"/>
      <c r="C85" s="44"/>
      <c r="D85" s="56"/>
      <c r="E85" s="30"/>
      <c r="F85" s="69"/>
      <c r="G85" s="69"/>
      <c r="H85" s="60">
        <f t="shared" si="3"/>
      </c>
      <c r="I85" s="36"/>
    </row>
    <row r="86" spans="1:9" ht="12.75">
      <c r="A86" s="18">
        <f ca="1" t="shared" si="2"/>
      </c>
      <c r="B86" s="29"/>
      <c r="C86" s="44"/>
      <c r="D86" s="56"/>
      <c r="E86" s="30"/>
      <c r="F86" s="69"/>
      <c r="G86" s="69"/>
      <c r="H86" s="60">
        <f t="shared" si="3"/>
      </c>
      <c r="I86" s="36"/>
    </row>
    <row r="87" spans="1:9" ht="12.75">
      <c r="A87" s="18">
        <f ca="1" t="shared" si="2"/>
      </c>
      <c r="B87" s="29"/>
      <c r="C87" s="44"/>
      <c r="D87" s="56"/>
      <c r="E87" s="30"/>
      <c r="F87" s="69"/>
      <c r="G87" s="69"/>
      <c r="H87" s="60">
        <f t="shared" si="3"/>
      </c>
      <c r="I87" s="36"/>
    </row>
    <row r="88" spans="1:9" ht="12.75">
      <c r="A88" s="18">
        <f ca="1" t="shared" si="2"/>
      </c>
      <c r="B88" s="29"/>
      <c r="C88" s="44"/>
      <c r="D88" s="56"/>
      <c r="E88" s="30"/>
      <c r="F88" s="69"/>
      <c r="G88" s="69"/>
      <c r="H88" s="60">
        <f t="shared" si="3"/>
      </c>
      <c r="I88" s="36"/>
    </row>
    <row r="89" spans="1:9" ht="12.75">
      <c r="A89" s="18">
        <f ca="1" t="shared" si="2"/>
      </c>
      <c r="B89" s="29"/>
      <c r="C89" s="44"/>
      <c r="D89" s="56"/>
      <c r="E89" s="30"/>
      <c r="F89" s="69"/>
      <c r="G89" s="69"/>
      <c r="H89" s="60">
        <f t="shared" si="3"/>
      </c>
      <c r="I89" s="36"/>
    </row>
    <row r="90" spans="1:9" ht="12.75">
      <c r="A90" s="18">
        <f ca="1" t="shared" si="2"/>
      </c>
      <c r="B90" s="29"/>
      <c r="C90" s="44"/>
      <c r="D90" s="56"/>
      <c r="E90" s="30"/>
      <c r="F90" s="69"/>
      <c r="G90" s="69"/>
      <c r="H90" s="60">
        <f t="shared" si="3"/>
      </c>
      <c r="I90" s="36"/>
    </row>
    <row r="91" spans="1:9" ht="12.75">
      <c r="A91" s="18">
        <f ca="1" t="shared" si="2"/>
      </c>
      <c r="B91" s="29"/>
      <c r="C91" s="44"/>
      <c r="D91" s="56"/>
      <c r="E91" s="30"/>
      <c r="F91" s="69"/>
      <c r="G91" s="69"/>
      <c r="H91" s="60">
        <f t="shared" si="3"/>
      </c>
      <c r="I91" s="36"/>
    </row>
    <row r="92" spans="1:9" ht="12.75">
      <c r="A92" s="18">
        <f ca="1" t="shared" si="2"/>
      </c>
      <c r="B92" s="29"/>
      <c r="C92" s="44"/>
      <c r="D92" s="56"/>
      <c r="E92" s="30"/>
      <c r="F92" s="69"/>
      <c r="G92" s="69"/>
      <c r="H92" s="60">
        <f t="shared" si="3"/>
      </c>
      <c r="I92" s="36"/>
    </row>
    <row r="93" spans="1:9" ht="12.75">
      <c r="A93" s="18">
        <f ca="1" t="shared" si="2"/>
      </c>
      <c r="B93" s="29"/>
      <c r="C93" s="44"/>
      <c r="D93" s="56"/>
      <c r="E93" s="30"/>
      <c r="F93" s="69"/>
      <c r="G93" s="69"/>
      <c r="H93" s="60">
        <f t="shared" si="3"/>
      </c>
      <c r="I93" s="36"/>
    </row>
    <row r="94" spans="1:9" ht="12.75">
      <c r="A94" s="18">
        <f ca="1" t="shared" si="2"/>
      </c>
      <c r="B94" s="29"/>
      <c r="C94" s="44"/>
      <c r="D94" s="56"/>
      <c r="E94" s="30"/>
      <c r="F94" s="69"/>
      <c r="G94" s="69"/>
      <c r="H94" s="60">
        <f t="shared" si="3"/>
      </c>
      <c r="I94" s="36"/>
    </row>
    <row r="95" spans="1:9" ht="12.75">
      <c r="A95" s="18">
        <f ca="1" t="shared" si="2"/>
      </c>
      <c r="B95" s="29"/>
      <c r="C95" s="44"/>
      <c r="D95" s="56"/>
      <c r="E95" s="30"/>
      <c r="F95" s="69"/>
      <c r="G95" s="69"/>
      <c r="H95" s="60">
        <f t="shared" si="3"/>
      </c>
      <c r="I95" s="36"/>
    </row>
    <row r="96" spans="1:9" ht="12.75">
      <c r="A96" s="18">
        <f ca="1" t="shared" si="2"/>
      </c>
      <c r="B96" s="29"/>
      <c r="C96" s="44"/>
      <c r="D96" s="56"/>
      <c r="E96" s="30"/>
      <c r="F96" s="69"/>
      <c r="G96" s="69"/>
      <c r="H96" s="60">
        <f t="shared" si="3"/>
      </c>
      <c r="I96" s="36"/>
    </row>
    <row r="97" spans="1:9" ht="12.75">
      <c r="A97" s="18">
        <f ca="1" t="shared" si="2"/>
      </c>
      <c r="B97" s="29"/>
      <c r="C97" s="44"/>
      <c r="D97" s="56"/>
      <c r="E97" s="30"/>
      <c r="F97" s="69"/>
      <c r="G97" s="69"/>
      <c r="H97" s="60">
        <f t="shared" si="3"/>
      </c>
      <c r="I97" s="36"/>
    </row>
    <row r="98" spans="1:9" ht="12.75">
      <c r="A98" s="18">
        <f ca="1" t="shared" si="2"/>
      </c>
      <c r="B98" s="29"/>
      <c r="C98" s="44"/>
      <c r="D98" s="56"/>
      <c r="E98" s="30"/>
      <c r="F98" s="69"/>
      <c r="G98" s="69"/>
      <c r="H98" s="60">
        <f t="shared" si="3"/>
      </c>
      <c r="I98" s="36"/>
    </row>
    <row r="99" spans="1:9" ht="12.75">
      <c r="A99" s="18">
        <f ca="1" t="shared" si="2"/>
      </c>
      <c r="B99" s="29"/>
      <c r="C99" s="44"/>
      <c r="D99" s="56"/>
      <c r="E99" s="30"/>
      <c r="F99" s="69"/>
      <c r="G99" s="69"/>
      <c r="H99" s="60">
        <f t="shared" si="3"/>
      </c>
      <c r="I99" s="36"/>
    </row>
    <row r="100" spans="1:9" ht="12.75">
      <c r="A100" s="18">
        <f ca="1" t="shared" si="2"/>
      </c>
      <c r="B100" s="29"/>
      <c r="C100" s="44"/>
      <c r="D100" s="56"/>
      <c r="E100" s="30"/>
      <c r="F100" s="69"/>
      <c r="G100" s="69"/>
      <c r="H100" s="60">
        <f t="shared" si="3"/>
      </c>
      <c r="I100" s="36"/>
    </row>
    <row r="101" spans="1:9" ht="12.75">
      <c r="A101" s="18">
        <f ca="1" t="shared" si="2"/>
      </c>
      <c r="B101" s="29"/>
      <c r="C101" s="44"/>
      <c r="D101" s="56"/>
      <c r="E101" s="30"/>
      <c r="F101" s="69"/>
      <c r="G101" s="69"/>
      <c r="H101" s="60">
        <f t="shared" si="3"/>
      </c>
      <c r="I101" s="36"/>
    </row>
    <row r="102" spans="1:9" ht="12.75">
      <c r="A102" s="18">
        <f ca="1" t="shared" si="2"/>
      </c>
      <c r="B102" s="29"/>
      <c r="C102" s="44"/>
      <c r="D102" s="56"/>
      <c r="E102" s="30"/>
      <c r="F102" s="69"/>
      <c r="G102" s="69"/>
      <c r="H102" s="60">
        <f t="shared" si="3"/>
      </c>
      <c r="I102" s="36"/>
    </row>
    <row r="103" spans="1:9" ht="12.75">
      <c r="A103" s="18">
        <f ca="1" t="shared" si="2"/>
      </c>
      <c r="B103" s="29"/>
      <c r="C103" s="44"/>
      <c r="D103" s="56"/>
      <c r="E103" s="30"/>
      <c r="F103" s="69"/>
      <c r="G103" s="69"/>
      <c r="H103" s="60">
        <f t="shared" si="3"/>
      </c>
      <c r="I103" s="36"/>
    </row>
    <row r="104" spans="1:9" ht="12.75">
      <c r="A104" s="18">
        <f ca="1" t="shared" si="2"/>
      </c>
      <c r="B104" s="29"/>
      <c r="C104" s="44"/>
      <c r="D104" s="56"/>
      <c r="E104" s="30"/>
      <c r="F104" s="69"/>
      <c r="G104" s="69"/>
      <c r="H104" s="60">
        <f t="shared" si="3"/>
      </c>
      <c r="I104" s="36"/>
    </row>
    <row r="105" spans="1:9" ht="12.75">
      <c r="A105" s="18">
        <f ca="1" t="shared" si="2"/>
      </c>
      <c r="B105" s="29"/>
      <c r="C105" s="44"/>
      <c r="D105" s="56"/>
      <c r="E105" s="30"/>
      <c r="F105" s="69"/>
      <c r="G105" s="69"/>
      <c r="H105" s="60">
        <f t="shared" si="3"/>
      </c>
      <c r="I105" s="36"/>
    </row>
    <row r="106" spans="1:9" ht="12.75">
      <c r="A106" s="18">
        <f ca="1" t="shared" si="2"/>
      </c>
      <c r="B106" s="29"/>
      <c r="C106" s="44"/>
      <c r="D106" s="56"/>
      <c r="E106" s="30"/>
      <c r="F106" s="69"/>
      <c r="G106" s="69"/>
      <c r="H106" s="60">
        <f t="shared" si="3"/>
      </c>
      <c r="I106" s="36"/>
    </row>
    <row r="107" spans="1:9" ht="12.75">
      <c r="A107" s="18">
        <f ca="1" t="shared" si="2"/>
      </c>
      <c r="B107" s="29"/>
      <c r="C107" s="44"/>
      <c r="D107" s="56"/>
      <c r="E107" s="30"/>
      <c r="F107" s="69"/>
      <c r="G107" s="69"/>
      <c r="H107" s="60">
        <f t="shared" si="3"/>
      </c>
      <c r="I107" s="36"/>
    </row>
    <row r="108" spans="1:9" ht="12.75">
      <c r="A108" s="18">
        <f ca="1" t="shared" si="2"/>
      </c>
      <c r="B108" s="29"/>
      <c r="C108" s="44"/>
      <c r="D108" s="56"/>
      <c r="E108" s="30"/>
      <c r="F108" s="69"/>
      <c r="G108" s="69"/>
      <c r="H108" s="60">
        <f t="shared" si="3"/>
      </c>
      <c r="I108" s="36"/>
    </row>
    <row r="109" spans="1:9" ht="12.75">
      <c r="A109" s="18">
        <f ca="1" t="shared" si="2"/>
      </c>
      <c r="B109" s="29"/>
      <c r="C109" s="44"/>
      <c r="D109" s="56"/>
      <c r="E109" s="30"/>
      <c r="F109" s="69"/>
      <c r="G109" s="69"/>
      <c r="H109" s="60">
        <f t="shared" si="3"/>
      </c>
      <c r="I109" s="36"/>
    </row>
    <row r="110" spans="1:9" ht="12.75">
      <c r="A110" s="18">
        <f ca="1" t="shared" si="2"/>
      </c>
      <c r="B110" s="29"/>
      <c r="C110" s="44"/>
      <c r="D110" s="56"/>
      <c r="E110" s="30"/>
      <c r="F110" s="69"/>
      <c r="G110" s="69"/>
      <c r="H110" s="60">
        <f t="shared" si="3"/>
      </c>
      <c r="I110" s="36"/>
    </row>
    <row r="111" spans="1:9" ht="12.75">
      <c r="A111" s="18">
        <f ca="1" t="shared" si="2"/>
      </c>
      <c r="B111" s="29"/>
      <c r="C111" s="44"/>
      <c r="D111" s="56"/>
      <c r="E111" s="30"/>
      <c r="F111" s="69"/>
      <c r="G111" s="69"/>
      <c r="H111" s="60">
        <f t="shared" si="3"/>
      </c>
      <c r="I111" s="36"/>
    </row>
    <row r="112" spans="1:9" ht="12.75">
      <c r="A112" s="18">
        <f ca="1" t="shared" si="2"/>
      </c>
      <c r="B112" s="29"/>
      <c r="C112" s="44"/>
      <c r="D112" s="56"/>
      <c r="E112" s="30"/>
      <c r="F112" s="69"/>
      <c r="G112" s="69"/>
      <c r="H112" s="60">
        <f t="shared" si="3"/>
      </c>
      <c r="I112" s="36"/>
    </row>
    <row r="113" spans="1:9" ht="12.75">
      <c r="A113" s="18">
        <f ca="1" t="shared" si="2"/>
      </c>
      <c r="B113" s="29"/>
      <c r="C113" s="44"/>
      <c r="D113" s="56"/>
      <c r="E113" s="30"/>
      <c r="F113" s="69"/>
      <c r="G113" s="69"/>
      <c r="H113" s="60">
        <f t="shared" si="3"/>
      </c>
      <c r="I113" s="36"/>
    </row>
    <row r="114" spans="1:9" ht="12.75">
      <c r="A114" s="18">
        <f ca="1" t="shared" si="2"/>
      </c>
      <c r="B114" s="29"/>
      <c r="C114" s="44"/>
      <c r="D114" s="56"/>
      <c r="E114" s="30"/>
      <c r="F114" s="69"/>
      <c r="G114" s="69"/>
      <c r="H114" s="60">
        <f t="shared" si="3"/>
      </c>
      <c r="I114" s="36"/>
    </row>
    <row r="115" spans="1:9" ht="12.75">
      <c r="A115" s="18">
        <f ca="1" t="shared" si="2"/>
      </c>
      <c r="B115" s="29"/>
      <c r="C115" s="44"/>
      <c r="D115" s="56"/>
      <c r="E115" s="30"/>
      <c r="F115" s="69"/>
      <c r="G115" s="69"/>
      <c r="H115" s="60">
        <f t="shared" si="3"/>
      </c>
      <c r="I115" s="36"/>
    </row>
    <row r="116" spans="1:9" ht="12.75">
      <c r="A116" s="18">
        <f ca="1" t="shared" si="2"/>
      </c>
      <c r="B116" s="29"/>
      <c r="C116" s="44"/>
      <c r="D116" s="56"/>
      <c r="E116" s="30"/>
      <c r="F116" s="69"/>
      <c r="G116" s="69"/>
      <c r="H116" s="60">
        <f t="shared" si="3"/>
      </c>
      <c r="I116" s="36"/>
    </row>
    <row r="117" spans="1:9" ht="12.75">
      <c r="A117" s="18">
        <f ca="1" t="shared" si="2"/>
      </c>
      <c r="B117" s="29"/>
      <c r="C117" s="44"/>
      <c r="D117" s="56"/>
      <c r="E117" s="30"/>
      <c r="F117" s="69"/>
      <c r="G117" s="69"/>
      <c r="H117" s="60">
        <f t="shared" si="3"/>
      </c>
      <c r="I117" s="36"/>
    </row>
    <row r="118" spans="1:9" ht="12.75">
      <c r="A118" s="18">
        <f ca="1" t="shared" si="2"/>
      </c>
      <c r="B118" s="29"/>
      <c r="C118" s="44"/>
      <c r="D118" s="56"/>
      <c r="E118" s="30"/>
      <c r="F118" s="69"/>
      <c r="G118" s="69"/>
      <c r="H118" s="60">
        <f t="shared" si="3"/>
      </c>
      <c r="I118" s="36"/>
    </row>
    <row r="119" spans="1:9" ht="12.75">
      <c r="A119" s="18">
        <f ca="1" t="shared" si="2"/>
      </c>
      <c r="B119" s="29"/>
      <c r="C119" s="44"/>
      <c r="D119" s="56"/>
      <c r="E119" s="30"/>
      <c r="F119" s="69"/>
      <c r="G119" s="69"/>
      <c r="H119" s="60">
        <f t="shared" si="3"/>
      </c>
      <c r="I119" s="36"/>
    </row>
    <row r="120" spans="1:9" ht="12.75">
      <c r="A120" s="18">
        <f ca="1" t="shared" si="2"/>
      </c>
      <c r="B120" s="29"/>
      <c r="C120" s="44"/>
      <c r="D120" s="56"/>
      <c r="E120" s="30"/>
      <c r="F120" s="69"/>
      <c r="G120" s="69"/>
      <c r="H120" s="60">
        <f t="shared" si="3"/>
      </c>
      <c r="I120" s="36"/>
    </row>
    <row r="121" spans="1:9" ht="12.75">
      <c r="A121" s="18">
        <f ca="1" t="shared" si="2"/>
      </c>
      <c r="B121" s="29"/>
      <c r="C121" s="44"/>
      <c r="D121" s="56"/>
      <c r="E121" s="30"/>
      <c r="F121" s="69"/>
      <c r="G121" s="69"/>
      <c r="H121" s="60">
        <f t="shared" si="3"/>
      </c>
      <c r="I121" s="36"/>
    </row>
    <row r="122" spans="1:9" ht="12.75">
      <c r="A122" s="18">
        <f ca="1" t="shared" si="2"/>
      </c>
      <c r="B122" s="29"/>
      <c r="C122" s="44"/>
      <c r="D122" s="56"/>
      <c r="E122" s="30"/>
      <c r="F122" s="69"/>
      <c r="G122" s="69"/>
      <c r="H122" s="60">
        <f t="shared" si="3"/>
      </c>
      <c r="I122" s="36"/>
    </row>
    <row r="123" spans="1:9" ht="12.75">
      <c r="A123" s="18">
        <f ca="1" t="shared" si="2"/>
      </c>
      <c r="B123" s="29"/>
      <c r="C123" s="44"/>
      <c r="D123" s="56"/>
      <c r="E123" s="30"/>
      <c r="F123" s="69"/>
      <c r="G123" s="69"/>
      <c r="H123" s="60">
        <f t="shared" si="3"/>
      </c>
      <c r="I123" s="36"/>
    </row>
    <row r="124" spans="1:9" ht="12.75">
      <c r="A124" s="18">
        <f ca="1" t="shared" si="2"/>
      </c>
      <c r="B124" s="29"/>
      <c r="C124" s="44"/>
      <c r="D124" s="56"/>
      <c r="E124" s="30"/>
      <c r="F124" s="69"/>
      <c r="G124" s="69"/>
      <c r="H124" s="60">
        <f t="shared" si="3"/>
      </c>
      <c r="I124" s="36"/>
    </row>
    <row r="125" spans="1:9" ht="12.75">
      <c r="A125" s="18">
        <f ca="1" t="shared" si="2"/>
      </c>
      <c r="B125" s="29"/>
      <c r="C125" s="44"/>
      <c r="D125" s="56"/>
      <c r="E125" s="30"/>
      <c r="F125" s="69"/>
      <c r="G125" s="69"/>
      <c r="H125" s="60">
        <f t="shared" si="3"/>
      </c>
      <c r="I125" s="36"/>
    </row>
    <row r="126" spans="1:9" ht="12.75">
      <c r="A126" s="18">
        <f ca="1" t="shared" si="2"/>
      </c>
      <c r="B126" s="29"/>
      <c r="C126" s="44"/>
      <c r="D126" s="56"/>
      <c r="E126" s="30"/>
      <c r="F126" s="69"/>
      <c r="G126" s="69"/>
      <c r="H126" s="60">
        <f t="shared" si="3"/>
      </c>
      <c r="I126" s="36"/>
    </row>
    <row r="127" spans="1:9" ht="12.75">
      <c r="A127" s="18">
        <f ca="1" t="shared" si="2"/>
      </c>
      <c r="B127" s="29"/>
      <c r="C127" s="44"/>
      <c r="D127" s="56"/>
      <c r="E127" s="30"/>
      <c r="F127" s="69"/>
      <c r="G127" s="69"/>
      <c r="H127" s="60">
        <f t="shared" si="3"/>
      </c>
      <c r="I127" s="36"/>
    </row>
    <row r="128" spans="1:9" ht="12.75">
      <c r="A128" s="18">
        <f ca="1" t="shared" si="2"/>
      </c>
      <c r="B128" s="29"/>
      <c r="C128" s="44"/>
      <c r="D128" s="56"/>
      <c r="E128" s="30"/>
      <c r="F128" s="69"/>
      <c r="G128" s="69"/>
      <c r="H128" s="60">
        <f t="shared" si="3"/>
      </c>
      <c r="I128" s="36"/>
    </row>
    <row r="129" spans="1:9" ht="12.75">
      <c r="A129" s="18">
        <f ca="1" t="shared" si="2"/>
      </c>
      <c r="B129" s="29"/>
      <c r="C129" s="44"/>
      <c r="D129" s="56"/>
      <c r="E129" s="30"/>
      <c r="F129" s="69"/>
      <c r="G129" s="69"/>
      <c r="H129" s="60">
        <f t="shared" si="3"/>
      </c>
      <c r="I129" s="36"/>
    </row>
    <row r="130" spans="1:9" ht="12.75">
      <c r="A130" s="18">
        <f ca="1" t="shared" si="2"/>
      </c>
      <c r="B130" s="29"/>
      <c r="C130" s="44"/>
      <c r="D130" s="56"/>
      <c r="E130" s="30"/>
      <c r="F130" s="69"/>
      <c r="G130" s="69"/>
      <c r="H130" s="60">
        <f t="shared" si="3"/>
      </c>
      <c r="I130" s="36"/>
    </row>
    <row r="131" spans="1:9" ht="12.75">
      <c r="A131" s="18">
        <f ca="1" t="shared" si="2"/>
      </c>
      <c r="B131" s="29"/>
      <c r="C131" s="44"/>
      <c r="D131" s="56"/>
      <c r="E131" s="30"/>
      <c r="F131" s="69"/>
      <c r="G131" s="69"/>
      <c r="H131" s="60">
        <f t="shared" si="3"/>
      </c>
      <c r="I131" s="36"/>
    </row>
    <row r="132" spans="1:9" ht="12.75">
      <c r="A132" s="18">
        <f ca="1" t="shared" si="2"/>
      </c>
      <c r="B132" s="29"/>
      <c r="C132" s="44"/>
      <c r="D132" s="56"/>
      <c r="E132" s="30"/>
      <c r="F132" s="69"/>
      <c r="G132" s="69"/>
      <c r="H132" s="60">
        <f t="shared" si="3"/>
      </c>
      <c r="I132" s="36"/>
    </row>
    <row r="133" spans="1:9" ht="12.75">
      <c r="A133" s="18">
        <f ca="1" t="shared" si="2"/>
      </c>
      <c r="B133" s="29"/>
      <c r="C133" s="44"/>
      <c r="D133" s="56"/>
      <c r="E133" s="30"/>
      <c r="F133" s="69"/>
      <c r="G133" s="69"/>
      <c r="H133" s="60">
        <f t="shared" si="3"/>
      </c>
      <c r="I133" s="36"/>
    </row>
    <row r="134" spans="1:9" ht="12.75">
      <c r="A134" s="18">
        <f ca="1" t="shared" si="2"/>
      </c>
      <c r="B134" s="29"/>
      <c r="C134" s="44"/>
      <c r="D134" s="56"/>
      <c r="E134" s="30"/>
      <c r="F134" s="69"/>
      <c r="G134" s="69"/>
      <c r="H134" s="60">
        <f t="shared" si="3"/>
      </c>
      <c r="I134" s="36"/>
    </row>
    <row r="135" spans="1:9" ht="12.75">
      <c r="A135" s="18">
        <f ca="1" t="shared" si="2"/>
      </c>
      <c r="B135" s="29"/>
      <c r="C135" s="44"/>
      <c r="D135" s="56"/>
      <c r="E135" s="30"/>
      <c r="F135" s="69"/>
      <c r="G135" s="69"/>
      <c r="H135" s="60">
        <f t="shared" si="3"/>
      </c>
      <c r="I135" s="36"/>
    </row>
    <row r="136" spans="1:9" ht="12.75">
      <c r="A136" s="18">
        <f ca="1" t="shared" si="2"/>
      </c>
      <c r="B136" s="29"/>
      <c r="C136" s="44"/>
      <c r="D136" s="56"/>
      <c r="E136" s="30"/>
      <c r="F136" s="69"/>
      <c r="G136" s="69"/>
      <c r="H136" s="60">
        <f t="shared" si="3"/>
      </c>
      <c r="I136" s="36"/>
    </row>
    <row r="137" spans="1:9" ht="12.75">
      <c r="A137" s="18">
        <f ca="1" t="shared" si="2"/>
      </c>
      <c r="B137" s="29"/>
      <c r="C137" s="44"/>
      <c r="D137" s="56"/>
      <c r="E137" s="30"/>
      <c r="F137" s="69"/>
      <c r="G137" s="69"/>
      <c r="H137" s="60">
        <f t="shared" si="3"/>
      </c>
      <c r="I137" s="36"/>
    </row>
    <row r="138" spans="1:9" ht="12.75">
      <c r="A138" s="18">
        <f ca="1" t="shared" si="2"/>
      </c>
      <c r="B138" s="29"/>
      <c r="C138" s="44"/>
      <c r="D138" s="56"/>
      <c r="E138" s="30"/>
      <c r="F138" s="69"/>
      <c r="G138" s="69"/>
      <c r="H138" s="60">
        <f t="shared" si="3"/>
      </c>
      <c r="I138" s="36"/>
    </row>
    <row r="139" spans="1:9" ht="12.75">
      <c r="A139" s="18">
        <f ca="1" t="shared" si="2"/>
      </c>
      <c r="B139" s="29"/>
      <c r="C139" s="44"/>
      <c r="D139" s="56"/>
      <c r="E139" s="30"/>
      <c r="F139" s="69"/>
      <c r="G139" s="69"/>
      <c r="H139" s="60">
        <f t="shared" si="3"/>
      </c>
      <c r="I139" s="36"/>
    </row>
    <row r="140" spans="1:9" ht="12.75">
      <c r="A140" s="18">
        <f ca="1" t="shared" si="2"/>
      </c>
      <c r="B140" s="29"/>
      <c r="C140" s="44"/>
      <c r="D140" s="56"/>
      <c r="E140" s="30"/>
      <c r="F140" s="69"/>
      <c r="G140" s="69"/>
      <c r="H140" s="60">
        <f t="shared" si="3"/>
      </c>
      <c r="I140" s="36"/>
    </row>
    <row r="141" spans="1:9" ht="12.75">
      <c r="A141" s="18">
        <f ca="1" t="shared" si="2"/>
      </c>
      <c r="B141" s="29"/>
      <c r="C141" s="44"/>
      <c r="D141" s="56"/>
      <c r="E141" s="30"/>
      <c r="F141" s="69"/>
      <c r="G141" s="69"/>
      <c r="H141" s="60">
        <f t="shared" si="3"/>
      </c>
      <c r="I141" s="36"/>
    </row>
    <row r="142" spans="1:9" ht="12.75">
      <c r="A142" s="18">
        <f ca="1" t="shared" si="2"/>
      </c>
      <c r="B142" s="29"/>
      <c r="C142" s="44"/>
      <c r="D142" s="56"/>
      <c r="E142" s="30"/>
      <c r="F142" s="69"/>
      <c r="G142" s="69"/>
      <c r="H142" s="60">
        <f t="shared" si="3"/>
      </c>
      <c r="I142" s="36"/>
    </row>
    <row r="143" spans="1:9" ht="12.75">
      <c r="A143" s="18">
        <f ca="1" t="shared" si="2"/>
      </c>
      <c r="B143" s="29"/>
      <c r="C143" s="44"/>
      <c r="D143" s="56"/>
      <c r="E143" s="30"/>
      <c r="F143" s="69"/>
      <c r="G143" s="69"/>
      <c r="H143" s="60">
        <f t="shared" si="3"/>
      </c>
      <c r="I143" s="36"/>
    </row>
    <row r="144" spans="1:9" ht="12.75">
      <c r="A144" s="18">
        <f aca="true" ca="1" t="shared" si="4" ref="A144:A198">+IF(NOT(ISBLANK(INDIRECT("e"&amp;ROW()))),MAX(INDIRECT("a$14:A"&amp;ROW()-1))+1,"")</f>
      </c>
      <c r="B144" s="29"/>
      <c r="C144" s="44"/>
      <c r="D144" s="56"/>
      <c r="E144" s="30"/>
      <c r="F144" s="69"/>
      <c r="G144" s="69"/>
      <c r="H144" s="60">
        <f aca="true" t="shared" si="5" ref="H144:H198">+IF(AND(F144="",G144=""),"",ROUND(F144*G144,2))</f>
      </c>
      <c r="I144" s="36"/>
    </row>
    <row r="145" spans="1:9" ht="12.75">
      <c r="A145" s="18">
        <f ca="1" t="shared" si="4"/>
      </c>
      <c r="B145" s="29"/>
      <c r="C145" s="44"/>
      <c r="D145" s="56"/>
      <c r="E145" s="30"/>
      <c r="F145" s="69"/>
      <c r="G145" s="69"/>
      <c r="H145" s="60">
        <f t="shared" si="5"/>
      </c>
      <c r="I145" s="36"/>
    </row>
    <row r="146" spans="1:9" ht="12.75">
      <c r="A146" s="18">
        <f ca="1" t="shared" si="4"/>
      </c>
      <c r="B146" s="29"/>
      <c r="C146" s="44"/>
      <c r="D146" s="56"/>
      <c r="E146" s="30"/>
      <c r="F146" s="69"/>
      <c r="G146" s="69"/>
      <c r="H146" s="60">
        <f t="shared" si="5"/>
      </c>
      <c r="I146" s="36"/>
    </row>
    <row r="147" spans="1:9" ht="12.75">
      <c r="A147" s="18">
        <f ca="1" t="shared" si="4"/>
      </c>
      <c r="B147" s="29"/>
      <c r="C147" s="44"/>
      <c r="D147" s="56"/>
      <c r="E147" s="30"/>
      <c r="F147" s="69"/>
      <c r="G147" s="69"/>
      <c r="H147" s="60">
        <f t="shared" si="5"/>
      </c>
      <c r="I147" s="36"/>
    </row>
    <row r="148" spans="1:9" ht="12.75">
      <c r="A148" s="18">
        <f ca="1" t="shared" si="4"/>
      </c>
      <c r="B148" s="29"/>
      <c r="C148" s="44"/>
      <c r="D148" s="56"/>
      <c r="E148" s="30"/>
      <c r="F148" s="69"/>
      <c r="G148" s="69"/>
      <c r="H148" s="60">
        <f t="shared" si="5"/>
      </c>
      <c r="I148" s="36"/>
    </row>
    <row r="149" spans="1:9" ht="12.75">
      <c r="A149" s="18">
        <f ca="1" t="shared" si="4"/>
      </c>
      <c r="B149" s="29"/>
      <c r="C149" s="44"/>
      <c r="D149" s="56"/>
      <c r="E149" s="30"/>
      <c r="F149" s="69"/>
      <c r="G149" s="69"/>
      <c r="H149" s="60">
        <f t="shared" si="5"/>
      </c>
      <c r="I149" s="36"/>
    </row>
    <row r="150" spans="1:9" ht="12.75">
      <c r="A150" s="18">
        <f ca="1" t="shared" si="4"/>
      </c>
      <c r="B150" s="29"/>
      <c r="C150" s="44"/>
      <c r="D150" s="56"/>
      <c r="E150" s="30"/>
      <c r="F150" s="69"/>
      <c r="G150" s="69"/>
      <c r="H150" s="60">
        <f t="shared" si="5"/>
      </c>
      <c r="I150" s="36"/>
    </row>
    <row r="151" spans="1:9" ht="12.75">
      <c r="A151" s="18">
        <f ca="1" t="shared" si="4"/>
      </c>
      <c r="B151" s="29"/>
      <c r="C151" s="44"/>
      <c r="D151" s="56"/>
      <c r="E151" s="30"/>
      <c r="F151" s="69"/>
      <c r="G151" s="69"/>
      <c r="H151" s="60">
        <f t="shared" si="5"/>
      </c>
      <c r="I151" s="36"/>
    </row>
    <row r="152" spans="1:9" ht="12.75">
      <c r="A152" s="18">
        <f ca="1" t="shared" si="4"/>
      </c>
      <c r="B152" s="29"/>
      <c r="C152" s="44"/>
      <c r="D152" s="56"/>
      <c r="E152" s="30"/>
      <c r="F152" s="69"/>
      <c r="G152" s="69"/>
      <c r="H152" s="60">
        <f t="shared" si="5"/>
      </c>
      <c r="I152" s="36"/>
    </row>
    <row r="153" spans="1:9" ht="12.75">
      <c r="A153" s="18">
        <f ca="1" t="shared" si="4"/>
      </c>
      <c r="B153" s="29"/>
      <c r="C153" s="44"/>
      <c r="D153" s="56"/>
      <c r="E153" s="30"/>
      <c r="F153" s="69"/>
      <c r="G153" s="69"/>
      <c r="H153" s="60">
        <f t="shared" si="5"/>
      </c>
      <c r="I153" s="36"/>
    </row>
    <row r="154" spans="1:9" ht="12.75">
      <c r="A154" s="18">
        <f ca="1" t="shared" si="4"/>
      </c>
      <c r="B154" s="29"/>
      <c r="C154" s="44"/>
      <c r="D154" s="56"/>
      <c r="E154" s="30"/>
      <c r="F154" s="69"/>
      <c r="G154" s="69"/>
      <c r="H154" s="60">
        <f t="shared" si="5"/>
      </c>
      <c r="I154" s="36"/>
    </row>
    <row r="155" spans="1:9" ht="12.75">
      <c r="A155" s="18">
        <f ca="1" t="shared" si="4"/>
      </c>
      <c r="B155" s="29"/>
      <c r="C155" s="44"/>
      <c r="D155" s="56"/>
      <c r="E155" s="30"/>
      <c r="F155" s="69"/>
      <c r="G155" s="69"/>
      <c r="H155" s="60">
        <f t="shared" si="5"/>
      </c>
      <c r="I155" s="36"/>
    </row>
    <row r="156" spans="1:9" ht="12.75">
      <c r="A156" s="18">
        <f ca="1" t="shared" si="4"/>
      </c>
      <c r="B156" s="29"/>
      <c r="C156" s="44"/>
      <c r="D156" s="56"/>
      <c r="E156" s="30"/>
      <c r="F156" s="69"/>
      <c r="G156" s="69"/>
      <c r="H156" s="60">
        <f t="shared" si="5"/>
      </c>
      <c r="I156" s="36"/>
    </row>
    <row r="157" spans="1:9" ht="12.75">
      <c r="A157" s="18">
        <f ca="1" t="shared" si="4"/>
      </c>
      <c r="B157" s="29"/>
      <c r="C157" s="44"/>
      <c r="D157" s="56"/>
      <c r="E157" s="30"/>
      <c r="F157" s="69"/>
      <c r="G157" s="69"/>
      <c r="H157" s="60">
        <f t="shared" si="5"/>
      </c>
      <c r="I157" s="36"/>
    </row>
    <row r="158" spans="1:9" ht="12.75">
      <c r="A158" s="18">
        <f ca="1" t="shared" si="4"/>
      </c>
      <c r="B158" s="29"/>
      <c r="C158" s="44"/>
      <c r="D158" s="56"/>
      <c r="E158" s="30"/>
      <c r="F158" s="69"/>
      <c r="G158" s="69"/>
      <c r="H158" s="60">
        <f t="shared" si="5"/>
      </c>
      <c r="I158" s="36"/>
    </row>
    <row r="159" spans="1:9" ht="12.75">
      <c r="A159" s="18">
        <f ca="1" t="shared" si="4"/>
      </c>
      <c r="B159" s="29"/>
      <c r="C159" s="44"/>
      <c r="D159" s="56"/>
      <c r="E159" s="30"/>
      <c r="F159" s="69"/>
      <c r="G159" s="69"/>
      <c r="H159" s="60">
        <f t="shared" si="5"/>
      </c>
      <c r="I159" s="36"/>
    </row>
    <row r="160" spans="1:9" ht="12.75">
      <c r="A160" s="18">
        <f ca="1" t="shared" si="4"/>
      </c>
      <c r="B160" s="29"/>
      <c r="C160" s="44"/>
      <c r="D160" s="56"/>
      <c r="E160" s="30"/>
      <c r="F160" s="69"/>
      <c r="G160" s="69"/>
      <c r="H160" s="60">
        <f t="shared" si="5"/>
      </c>
      <c r="I160" s="36"/>
    </row>
    <row r="161" spans="1:9" ht="12.75">
      <c r="A161" s="18">
        <f ca="1" t="shared" si="4"/>
      </c>
      <c r="B161" s="29"/>
      <c r="C161" s="44"/>
      <c r="D161" s="56"/>
      <c r="E161" s="30"/>
      <c r="F161" s="69"/>
      <c r="G161" s="69"/>
      <c r="H161" s="60">
        <f t="shared" si="5"/>
      </c>
      <c r="I161" s="36"/>
    </row>
    <row r="162" spans="1:9" ht="12.75">
      <c r="A162" s="18">
        <f ca="1" t="shared" si="4"/>
      </c>
      <c r="B162" s="29"/>
      <c r="C162" s="44"/>
      <c r="D162" s="56"/>
      <c r="E162" s="30"/>
      <c r="F162" s="69"/>
      <c r="G162" s="69"/>
      <c r="H162" s="60">
        <f t="shared" si="5"/>
      </c>
      <c r="I162" s="36"/>
    </row>
    <row r="163" spans="1:9" ht="12.75">
      <c r="A163" s="18">
        <f ca="1" t="shared" si="4"/>
      </c>
      <c r="B163" s="29"/>
      <c r="C163" s="44"/>
      <c r="D163" s="56"/>
      <c r="E163" s="30"/>
      <c r="F163" s="69"/>
      <c r="G163" s="69"/>
      <c r="H163" s="60">
        <f t="shared" si="5"/>
      </c>
      <c r="I163" s="36"/>
    </row>
    <row r="164" spans="1:9" ht="12.75">
      <c r="A164" s="18">
        <f ca="1" t="shared" si="4"/>
      </c>
      <c r="B164" s="29"/>
      <c r="C164" s="44"/>
      <c r="D164" s="56"/>
      <c r="E164" s="30"/>
      <c r="F164" s="69"/>
      <c r="G164" s="69"/>
      <c r="H164" s="60">
        <f t="shared" si="5"/>
      </c>
      <c r="I164" s="36"/>
    </row>
    <row r="165" spans="1:9" ht="12.75">
      <c r="A165" s="18">
        <f ca="1" t="shared" si="4"/>
      </c>
      <c r="B165" s="29"/>
      <c r="C165" s="44"/>
      <c r="D165" s="56"/>
      <c r="E165" s="30"/>
      <c r="F165" s="69"/>
      <c r="G165" s="69"/>
      <c r="H165" s="60">
        <f t="shared" si="5"/>
      </c>
      <c r="I165" s="36"/>
    </row>
    <row r="166" spans="1:9" ht="12.75">
      <c r="A166" s="18">
        <f ca="1" t="shared" si="4"/>
      </c>
      <c r="B166" s="29"/>
      <c r="C166" s="44"/>
      <c r="D166" s="56"/>
      <c r="E166" s="30"/>
      <c r="F166" s="69"/>
      <c r="G166" s="69"/>
      <c r="H166" s="60">
        <f t="shared" si="5"/>
      </c>
      <c r="I166" s="36"/>
    </row>
    <row r="167" spans="1:9" ht="12.75">
      <c r="A167" s="18">
        <f ca="1" t="shared" si="4"/>
      </c>
      <c r="B167" s="29"/>
      <c r="C167" s="44"/>
      <c r="D167" s="56"/>
      <c r="E167" s="30"/>
      <c r="F167" s="69"/>
      <c r="G167" s="69"/>
      <c r="H167" s="60">
        <f t="shared" si="5"/>
      </c>
      <c r="I167" s="36"/>
    </row>
    <row r="168" spans="1:9" ht="12.75">
      <c r="A168" s="18">
        <f ca="1" t="shared" si="4"/>
      </c>
      <c r="B168" s="29"/>
      <c r="C168" s="44"/>
      <c r="D168" s="56"/>
      <c r="E168" s="30"/>
      <c r="F168" s="69"/>
      <c r="G168" s="69"/>
      <c r="H168" s="60">
        <f t="shared" si="5"/>
      </c>
      <c r="I168" s="36"/>
    </row>
    <row r="169" spans="1:9" ht="12.75">
      <c r="A169" s="18">
        <f ca="1" t="shared" si="4"/>
      </c>
      <c r="B169" s="29"/>
      <c r="C169" s="44"/>
      <c r="D169" s="56"/>
      <c r="E169" s="30"/>
      <c r="F169" s="69"/>
      <c r="G169" s="69"/>
      <c r="H169" s="60">
        <f t="shared" si="5"/>
      </c>
      <c r="I169" s="36"/>
    </row>
    <row r="170" spans="1:9" ht="12.75">
      <c r="A170" s="18">
        <f ca="1" t="shared" si="4"/>
      </c>
      <c r="B170" s="29"/>
      <c r="C170" s="44"/>
      <c r="D170" s="56"/>
      <c r="E170" s="30"/>
      <c r="F170" s="69"/>
      <c r="G170" s="69"/>
      <c r="H170" s="60">
        <f t="shared" si="5"/>
      </c>
      <c r="I170" s="36"/>
    </row>
    <row r="171" spans="1:9" ht="12.75">
      <c r="A171" s="18">
        <f ca="1" t="shared" si="4"/>
      </c>
      <c r="B171" s="29"/>
      <c r="C171" s="44"/>
      <c r="D171" s="56"/>
      <c r="E171" s="30"/>
      <c r="F171" s="69"/>
      <c r="G171" s="69"/>
      <c r="H171" s="60">
        <f t="shared" si="5"/>
      </c>
      <c r="I171" s="36"/>
    </row>
    <row r="172" spans="1:9" ht="12.75">
      <c r="A172" s="18">
        <f ca="1" t="shared" si="4"/>
      </c>
      <c r="B172" s="29"/>
      <c r="C172" s="44"/>
      <c r="D172" s="56"/>
      <c r="E172" s="30"/>
      <c r="F172" s="69"/>
      <c r="G172" s="69"/>
      <c r="H172" s="60">
        <f t="shared" si="5"/>
      </c>
      <c r="I172" s="36"/>
    </row>
    <row r="173" spans="1:9" ht="12.75">
      <c r="A173" s="18">
        <f ca="1" t="shared" si="4"/>
      </c>
      <c r="B173" s="29"/>
      <c r="C173" s="44"/>
      <c r="D173" s="56"/>
      <c r="E173" s="30"/>
      <c r="F173" s="69"/>
      <c r="G173" s="69"/>
      <c r="H173" s="60">
        <f t="shared" si="5"/>
      </c>
      <c r="I173" s="36"/>
    </row>
    <row r="174" spans="1:9" ht="12.75">
      <c r="A174" s="18">
        <f ca="1" t="shared" si="4"/>
      </c>
      <c r="B174" s="29"/>
      <c r="C174" s="44"/>
      <c r="D174" s="56"/>
      <c r="E174" s="30"/>
      <c r="F174" s="69"/>
      <c r="G174" s="69"/>
      <c r="H174" s="60">
        <f t="shared" si="5"/>
      </c>
      <c r="I174" s="36"/>
    </row>
    <row r="175" spans="1:9" ht="12.75">
      <c r="A175" s="18">
        <f ca="1" t="shared" si="4"/>
      </c>
      <c r="B175" s="29"/>
      <c r="C175" s="44"/>
      <c r="D175" s="56"/>
      <c r="E175" s="30"/>
      <c r="F175" s="69"/>
      <c r="G175" s="69"/>
      <c r="H175" s="60">
        <f t="shared" si="5"/>
      </c>
      <c r="I175" s="36"/>
    </row>
    <row r="176" spans="1:9" ht="12.75">
      <c r="A176" s="18">
        <f ca="1" t="shared" si="4"/>
      </c>
      <c r="B176" s="29"/>
      <c r="C176" s="44"/>
      <c r="D176" s="56"/>
      <c r="E176" s="30"/>
      <c r="F176" s="69"/>
      <c r="G176" s="69"/>
      <c r="H176" s="60">
        <f t="shared" si="5"/>
      </c>
      <c r="I176" s="36"/>
    </row>
    <row r="177" spans="1:9" ht="12.75">
      <c r="A177" s="18">
        <f ca="1" t="shared" si="4"/>
      </c>
      <c r="B177" s="29"/>
      <c r="C177" s="44"/>
      <c r="D177" s="56"/>
      <c r="E177" s="30"/>
      <c r="F177" s="69"/>
      <c r="G177" s="69"/>
      <c r="H177" s="60">
        <f t="shared" si="5"/>
      </c>
      <c r="I177" s="36"/>
    </row>
    <row r="178" spans="1:9" ht="12.75">
      <c r="A178" s="18">
        <f ca="1" t="shared" si="4"/>
      </c>
      <c r="B178" s="29"/>
      <c r="C178" s="44"/>
      <c r="D178" s="56"/>
      <c r="E178" s="30"/>
      <c r="F178" s="69"/>
      <c r="G178" s="69"/>
      <c r="H178" s="60">
        <f t="shared" si="5"/>
      </c>
      <c r="I178" s="36"/>
    </row>
    <row r="179" spans="1:9" ht="12.75">
      <c r="A179" s="18">
        <f ca="1" t="shared" si="4"/>
      </c>
      <c r="B179" s="29"/>
      <c r="C179" s="44"/>
      <c r="D179" s="56"/>
      <c r="E179" s="30"/>
      <c r="F179" s="69"/>
      <c r="G179" s="69"/>
      <c r="H179" s="60">
        <f t="shared" si="5"/>
      </c>
      <c r="I179" s="36"/>
    </row>
    <row r="180" spans="1:9" ht="12.75">
      <c r="A180" s="18">
        <f ca="1" t="shared" si="4"/>
      </c>
      <c r="B180" s="29"/>
      <c r="C180" s="44"/>
      <c r="D180" s="56"/>
      <c r="E180" s="30"/>
      <c r="F180" s="69"/>
      <c r="G180" s="69"/>
      <c r="H180" s="60">
        <f t="shared" si="5"/>
      </c>
      <c r="I180" s="36"/>
    </row>
    <row r="181" spans="1:9" ht="12.75">
      <c r="A181" s="18">
        <f ca="1" t="shared" si="4"/>
      </c>
      <c r="B181" s="29"/>
      <c r="C181" s="44"/>
      <c r="D181" s="56"/>
      <c r="E181" s="30"/>
      <c r="F181" s="69"/>
      <c r="G181" s="69"/>
      <c r="H181" s="60">
        <f t="shared" si="5"/>
      </c>
      <c r="I181" s="36"/>
    </row>
    <row r="182" spans="1:9" ht="12.75">
      <c r="A182" s="18">
        <f ca="1" t="shared" si="4"/>
      </c>
      <c r="B182" s="29"/>
      <c r="C182" s="44"/>
      <c r="D182" s="56"/>
      <c r="E182" s="30"/>
      <c r="F182" s="69"/>
      <c r="G182" s="69"/>
      <c r="H182" s="60">
        <f t="shared" si="5"/>
      </c>
      <c r="I182" s="36"/>
    </row>
    <row r="183" spans="1:9" ht="12.75">
      <c r="A183" s="18">
        <f ca="1" t="shared" si="4"/>
      </c>
      <c r="B183" s="29"/>
      <c r="C183" s="44"/>
      <c r="D183" s="56"/>
      <c r="E183" s="30"/>
      <c r="F183" s="69"/>
      <c r="G183" s="69"/>
      <c r="H183" s="60">
        <f t="shared" si="5"/>
      </c>
      <c r="I183" s="36"/>
    </row>
    <row r="184" spans="1:9" ht="12.75">
      <c r="A184" s="18">
        <f ca="1" t="shared" si="4"/>
      </c>
      <c r="B184" s="29"/>
      <c r="C184" s="44"/>
      <c r="D184" s="56"/>
      <c r="E184" s="30"/>
      <c r="F184" s="69"/>
      <c r="G184" s="69"/>
      <c r="H184" s="60">
        <f t="shared" si="5"/>
      </c>
      <c r="I184" s="36"/>
    </row>
    <row r="185" spans="1:9" ht="12.75">
      <c r="A185" s="18">
        <f ca="1" t="shared" si="4"/>
      </c>
      <c r="B185" s="29"/>
      <c r="C185" s="44"/>
      <c r="D185" s="56"/>
      <c r="E185" s="30"/>
      <c r="F185" s="69"/>
      <c r="G185" s="69"/>
      <c r="H185" s="60">
        <f t="shared" si="5"/>
      </c>
      <c r="I185" s="36"/>
    </row>
    <row r="186" spans="1:9" ht="12.75">
      <c r="A186" s="18">
        <f ca="1" t="shared" si="4"/>
      </c>
      <c r="B186" s="29"/>
      <c r="C186" s="44"/>
      <c r="D186" s="56"/>
      <c r="E186" s="30"/>
      <c r="F186" s="69"/>
      <c r="G186" s="69"/>
      <c r="H186" s="60">
        <f t="shared" si="5"/>
      </c>
      <c r="I186" s="36"/>
    </row>
    <row r="187" spans="1:9" ht="12.75">
      <c r="A187" s="18">
        <f ca="1" t="shared" si="4"/>
      </c>
      <c r="B187" s="29"/>
      <c r="C187" s="44"/>
      <c r="D187" s="56"/>
      <c r="E187" s="30"/>
      <c r="F187" s="69"/>
      <c r="G187" s="69"/>
      <c r="H187" s="60">
        <f t="shared" si="5"/>
      </c>
      <c r="I187" s="36"/>
    </row>
    <row r="188" spans="1:9" ht="12.75">
      <c r="A188" s="18">
        <f ca="1" t="shared" si="4"/>
      </c>
      <c r="B188" s="29"/>
      <c r="C188" s="44"/>
      <c r="D188" s="56"/>
      <c r="E188" s="30"/>
      <c r="F188" s="69"/>
      <c r="G188" s="69"/>
      <c r="H188" s="60">
        <f t="shared" si="5"/>
      </c>
      <c r="I188" s="36"/>
    </row>
    <row r="189" spans="1:9" ht="12.75">
      <c r="A189" s="18">
        <f ca="1" t="shared" si="4"/>
      </c>
      <c r="B189" s="29"/>
      <c r="C189" s="44"/>
      <c r="D189" s="56"/>
      <c r="E189" s="30"/>
      <c r="F189" s="69"/>
      <c r="G189" s="69"/>
      <c r="H189" s="60">
        <f t="shared" si="5"/>
      </c>
      <c r="I189" s="36"/>
    </row>
    <row r="190" spans="1:9" ht="12.75">
      <c r="A190" s="18">
        <f ca="1" t="shared" si="4"/>
      </c>
      <c r="B190" s="29"/>
      <c r="C190" s="44"/>
      <c r="D190" s="56"/>
      <c r="E190" s="30"/>
      <c r="F190" s="69"/>
      <c r="G190" s="69"/>
      <c r="H190" s="60">
        <f t="shared" si="5"/>
      </c>
      <c r="I190" s="36"/>
    </row>
    <row r="191" spans="1:9" ht="12.75">
      <c r="A191" s="18">
        <f ca="1" t="shared" si="4"/>
      </c>
      <c r="B191" s="29"/>
      <c r="C191" s="44"/>
      <c r="D191" s="56"/>
      <c r="E191" s="30"/>
      <c r="F191" s="69"/>
      <c r="G191" s="69"/>
      <c r="H191" s="60">
        <f t="shared" si="5"/>
      </c>
      <c r="I191" s="36"/>
    </row>
    <row r="192" spans="1:9" ht="12.75">
      <c r="A192" s="18">
        <f ca="1" t="shared" si="4"/>
      </c>
      <c r="B192" s="29"/>
      <c r="C192" s="44"/>
      <c r="D192" s="56"/>
      <c r="E192" s="30"/>
      <c r="F192" s="69"/>
      <c r="G192" s="69"/>
      <c r="H192" s="60">
        <f t="shared" si="5"/>
      </c>
      <c r="I192" s="36"/>
    </row>
    <row r="193" spans="1:9" ht="12.75">
      <c r="A193" s="18">
        <f ca="1" t="shared" si="4"/>
      </c>
      <c r="B193" s="29"/>
      <c r="C193" s="44"/>
      <c r="D193" s="56"/>
      <c r="E193" s="30"/>
      <c r="F193" s="69"/>
      <c r="G193" s="69"/>
      <c r="H193" s="60">
        <f t="shared" si="5"/>
      </c>
      <c r="I193" s="36"/>
    </row>
    <row r="194" spans="1:9" ht="12.75">
      <c r="A194" s="18">
        <f ca="1" t="shared" si="4"/>
      </c>
      <c r="B194" s="29"/>
      <c r="C194" s="44"/>
      <c r="D194" s="56"/>
      <c r="E194" s="30"/>
      <c r="F194" s="69"/>
      <c r="G194" s="69"/>
      <c r="H194" s="60">
        <f t="shared" si="5"/>
      </c>
      <c r="I194" s="36"/>
    </row>
    <row r="195" spans="1:9" ht="12.75">
      <c r="A195" s="18">
        <f ca="1" t="shared" si="4"/>
      </c>
      <c r="B195" s="29"/>
      <c r="C195" s="44"/>
      <c r="D195" s="56"/>
      <c r="E195" s="30"/>
      <c r="F195" s="69"/>
      <c r="G195" s="69"/>
      <c r="H195" s="60">
        <f t="shared" si="5"/>
      </c>
      <c r="I195" s="36"/>
    </row>
    <row r="196" spans="1:9" ht="12.75">
      <c r="A196" s="18">
        <f ca="1" t="shared" si="4"/>
      </c>
      <c r="B196" s="29"/>
      <c r="C196" s="44"/>
      <c r="D196" s="56"/>
      <c r="E196" s="30"/>
      <c r="F196" s="69"/>
      <c r="G196" s="69"/>
      <c r="H196" s="60">
        <f t="shared" si="5"/>
      </c>
      <c r="I196" s="36"/>
    </row>
    <row r="197" spans="1:9" ht="12.75">
      <c r="A197" s="18">
        <f ca="1" t="shared" si="4"/>
      </c>
      <c r="B197" s="29"/>
      <c r="C197" s="44"/>
      <c r="D197" s="56"/>
      <c r="E197" s="30"/>
      <c r="F197" s="69"/>
      <c r="G197" s="69"/>
      <c r="H197" s="60">
        <f t="shared" si="5"/>
      </c>
      <c r="I197" s="36"/>
    </row>
    <row r="198" spans="1:9" ht="12.75">
      <c r="A198" s="18">
        <f ca="1" t="shared" si="4"/>
      </c>
      <c r="B198" s="29"/>
      <c r="C198" s="44"/>
      <c r="D198" s="56"/>
      <c r="E198" s="30"/>
      <c r="F198" s="69"/>
      <c r="G198" s="69"/>
      <c r="H198" s="60">
        <f t="shared" si="5"/>
      </c>
      <c r="I198" s="36"/>
    </row>
  </sheetData>
  <sheetProtection password="FBC1" sheet="1"/>
  <mergeCells count="2">
    <mergeCell ref="A1:I1"/>
    <mergeCell ref="D6:G6"/>
  </mergeCells>
  <conditionalFormatting sqref="I28:I32 I34:I37 I39:I43 I24:I26 I45:I198 B24:C198 E24:E198">
    <cfRule type="cellIs" priority="6" dxfId="3" operator="notEqual" stopIfTrue="1">
      <formula>""</formula>
    </cfRule>
  </conditionalFormatting>
  <conditionalFormatting sqref="B16:C23 E16:E23 D16:D198 F16:G198 B15:G15">
    <cfRule type="cellIs" priority="5" dxfId="3" operator="notEqual" stopIfTrue="1">
      <formula>""</formula>
    </cfRule>
  </conditionalFormatting>
  <conditionalFormatting sqref="I15:I23">
    <cfRule type="cellIs" priority="4" dxfId="3" operator="notEqual" stopIfTrue="1">
      <formula>""</formula>
    </cfRule>
  </conditionalFormatting>
  <conditionalFormatting sqref="H6">
    <cfRule type="cellIs" priority="92" dxfId="2" operator="equal" stopIfTrue="1">
      <formula>0</formula>
    </cfRule>
    <cfRule type="cellIs" priority="93" dxfId="1" operator="lessThan" stopIfTrue="1">
      <formula>Sicherheitsmaßnahmen!#REF!</formula>
    </cfRule>
    <cfRule type="cellIs" priority="94" dxfId="0" operator="greaterThanOrEqual" stopIfTrue="1">
      <formula>Sicherheitsmaßnahmen!#REF!</formula>
    </cfRule>
  </conditionalFormatting>
  <dataValidations count="1">
    <dataValidation type="custom" allowBlank="1" showInputMessage="1" showErrorMessage="1" errorTitle="Achtung!" error="Betrag nur mit 2 (zwei) Dezimalstellen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G4" sqref="G4:G9"/>
    </sheetView>
  </sheetViews>
  <sheetFormatPr defaultColWidth="11.421875" defaultRowHeight="12.75"/>
  <cols>
    <col min="1" max="1" width="21.7109375" style="27" customWidth="1"/>
    <col min="2" max="2" width="23.421875" style="27" customWidth="1"/>
    <col min="3" max="5" width="11.421875" style="27" customWidth="1"/>
    <col min="6" max="6" width="45.28125" style="27" bestFit="1" customWidth="1"/>
    <col min="7" max="7" width="49.28125" style="27" bestFit="1" customWidth="1"/>
    <col min="8" max="16384" width="11.421875" style="27" customWidth="1"/>
  </cols>
  <sheetData>
    <row r="1" spans="1:2" ht="15.75">
      <c r="A1" s="32" t="s">
        <v>209</v>
      </c>
      <c r="B1" s="32" t="s">
        <v>0</v>
      </c>
    </row>
    <row r="2" spans="1:2" ht="15.75">
      <c r="A2" s="33"/>
      <c r="B2" s="33"/>
    </row>
    <row r="3" spans="1:2" ht="12.75">
      <c r="A3" s="34" t="s">
        <v>7</v>
      </c>
      <c r="B3" s="34" t="s">
        <v>2</v>
      </c>
    </row>
    <row r="4" spans="1:2" ht="12.75">
      <c r="A4" s="35" t="s">
        <v>1</v>
      </c>
      <c r="B4" s="35" t="s">
        <v>16</v>
      </c>
    </row>
    <row r="5" spans="1:7" ht="15">
      <c r="A5" s="35" t="s">
        <v>4</v>
      </c>
      <c r="B5" s="35" t="s">
        <v>193</v>
      </c>
      <c r="F5" s="28" t="s">
        <v>3</v>
      </c>
      <c r="G5" s="27" t="s">
        <v>23</v>
      </c>
    </row>
    <row r="6" spans="1:7" ht="15">
      <c r="A6" s="35" t="s">
        <v>10</v>
      </c>
      <c r="B6" s="35" t="s">
        <v>75</v>
      </c>
      <c r="F6" s="28" t="s">
        <v>6</v>
      </c>
      <c r="G6" s="27" t="s">
        <v>26</v>
      </c>
    </row>
    <row r="7" spans="1:7" ht="15">
      <c r="A7" s="35" t="s">
        <v>12</v>
      </c>
      <c r="B7" s="35" t="s">
        <v>8</v>
      </c>
      <c r="F7" s="28" t="s">
        <v>9</v>
      </c>
      <c r="G7" s="27" t="s">
        <v>29</v>
      </c>
    </row>
    <row r="8" spans="1:7" ht="15">
      <c r="A8" s="35" t="s">
        <v>15</v>
      </c>
      <c r="B8" s="35" t="s">
        <v>5</v>
      </c>
      <c r="F8" s="28" t="s">
        <v>11</v>
      </c>
      <c r="G8" s="27" t="s">
        <v>32</v>
      </c>
    </row>
    <row r="9" spans="1:7" ht="15">
      <c r="A9" s="35" t="s">
        <v>17</v>
      </c>
      <c r="B9" s="35" t="s">
        <v>115</v>
      </c>
      <c r="F9" s="28" t="s">
        <v>14</v>
      </c>
      <c r="G9" s="27" t="s">
        <v>35</v>
      </c>
    </row>
    <row r="10" spans="1:2" ht="12.75">
      <c r="A10" s="35" t="s">
        <v>19</v>
      </c>
      <c r="B10" s="35" t="s">
        <v>18</v>
      </c>
    </row>
    <row r="11" spans="1:2" ht="12.75">
      <c r="A11" s="35" t="s">
        <v>21</v>
      </c>
      <c r="B11" s="35" t="s">
        <v>20</v>
      </c>
    </row>
    <row r="12" spans="1:2" ht="12.75">
      <c r="A12" s="35" t="s">
        <v>24</v>
      </c>
      <c r="B12" s="35" t="s">
        <v>31</v>
      </c>
    </row>
    <row r="13" spans="1:2" ht="12.75">
      <c r="A13" s="35" t="s">
        <v>27</v>
      </c>
      <c r="B13" s="35" t="s">
        <v>25</v>
      </c>
    </row>
    <row r="14" spans="1:2" ht="12.75">
      <c r="A14" s="35" t="s">
        <v>30</v>
      </c>
      <c r="B14" s="35" t="s">
        <v>28</v>
      </c>
    </row>
    <row r="15" spans="1:2" ht="12.75">
      <c r="A15" s="35" t="s">
        <v>33</v>
      </c>
      <c r="B15" s="35" t="s">
        <v>34</v>
      </c>
    </row>
    <row r="16" spans="1:2" ht="12.75">
      <c r="A16" s="35" t="s">
        <v>36</v>
      </c>
      <c r="B16" s="35" t="s">
        <v>127</v>
      </c>
    </row>
    <row r="17" spans="1:2" ht="12.75">
      <c r="A17" s="35" t="s">
        <v>218</v>
      </c>
      <c r="B17" s="35" t="s">
        <v>54</v>
      </c>
    </row>
    <row r="18" spans="1:2" ht="12.75">
      <c r="A18" s="35" t="s">
        <v>38</v>
      </c>
      <c r="B18" s="35" t="s">
        <v>113</v>
      </c>
    </row>
    <row r="19" spans="1:2" ht="12.75">
      <c r="A19" s="35" t="s">
        <v>41</v>
      </c>
      <c r="B19" s="35" t="s">
        <v>89</v>
      </c>
    </row>
    <row r="20" spans="1:2" ht="12.75">
      <c r="A20" s="35" t="s">
        <v>210</v>
      </c>
      <c r="B20" s="35" t="s">
        <v>211</v>
      </c>
    </row>
    <row r="21" spans="1:2" ht="12.75">
      <c r="A21" s="35" t="s">
        <v>44</v>
      </c>
      <c r="B21" s="35" t="s">
        <v>201</v>
      </c>
    </row>
    <row r="22" spans="1:2" ht="12.75">
      <c r="A22" s="35" t="s">
        <v>46</v>
      </c>
      <c r="B22" s="35" t="s">
        <v>64</v>
      </c>
    </row>
    <row r="23" spans="1:2" ht="12.75">
      <c r="A23" s="35" t="s">
        <v>48</v>
      </c>
      <c r="B23" s="35" t="s">
        <v>39</v>
      </c>
    </row>
    <row r="24" spans="1:2" ht="12.75">
      <c r="A24" s="35" t="s">
        <v>50</v>
      </c>
      <c r="B24" s="35" t="s">
        <v>50</v>
      </c>
    </row>
    <row r="25" spans="1:2" ht="12.75">
      <c r="A25" s="35" t="s">
        <v>52</v>
      </c>
      <c r="B25" s="35" t="s">
        <v>69</v>
      </c>
    </row>
    <row r="26" spans="1:2" ht="12.75">
      <c r="A26" s="35" t="s">
        <v>53</v>
      </c>
      <c r="B26" s="35" t="s">
        <v>71</v>
      </c>
    </row>
    <row r="27" spans="1:2" ht="12.75">
      <c r="A27" s="35" t="s">
        <v>219</v>
      </c>
      <c r="B27" s="35" t="s">
        <v>220</v>
      </c>
    </row>
    <row r="28" spans="1:2" ht="12.75">
      <c r="A28" s="35" t="s">
        <v>55</v>
      </c>
      <c r="B28" s="35" t="s">
        <v>195</v>
      </c>
    </row>
    <row r="29" spans="1:2" ht="12.75">
      <c r="A29" s="35" t="s">
        <v>56</v>
      </c>
      <c r="B29" s="35" t="s">
        <v>13</v>
      </c>
    </row>
    <row r="30" spans="1:2" ht="12.75">
      <c r="A30" s="35" t="s">
        <v>58</v>
      </c>
      <c r="B30" s="35" t="s">
        <v>147</v>
      </c>
    </row>
    <row r="31" spans="1:2" ht="12.75">
      <c r="A31" s="35" t="s">
        <v>60</v>
      </c>
      <c r="B31" s="35" t="s">
        <v>232</v>
      </c>
    </row>
    <row r="32" spans="1:2" ht="12.75">
      <c r="A32" s="35" t="s">
        <v>212</v>
      </c>
      <c r="B32" s="35" t="s">
        <v>213</v>
      </c>
    </row>
    <row r="33" spans="1:2" ht="12.75">
      <c r="A33" s="35" t="s">
        <v>63</v>
      </c>
      <c r="B33" s="35" t="s">
        <v>51</v>
      </c>
    </row>
    <row r="34" spans="1:2" ht="12.75">
      <c r="A34" s="35" t="s">
        <v>65</v>
      </c>
      <c r="B34" s="35" t="s">
        <v>42</v>
      </c>
    </row>
    <row r="35" spans="1:2" ht="12.75">
      <c r="A35" s="35" t="s">
        <v>67</v>
      </c>
      <c r="B35" s="35" t="s">
        <v>43</v>
      </c>
    </row>
    <row r="36" spans="1:2" ht="12.75">
      <c r="A36" s="35" t="s">
        <v>68</v>
      </c>
      <c r="B36" s="35" t="s">
        <v>47</v>
      </c>
    </row>
    <row r="37" spans="1:2" ht="12.75">
      <c r="A37" s="35" t="s">
        <v>70</v>
      </c>
      <c r="B37" s="35" t="s">
        <v>49</v>
      </c>
    </row>
    <row r="38" spans="1:2" ht="12.75">
      <c r="A38" s="35" t="s">
        <v>72</v>
      </c>
      <c r="B38" s="35" t="s">
        <v>37</v>
      </c>
    </row>
    <row r="39" spans="1:2" ht="12.75">
      <c r="A39" s="35" t="s">
        <v>214</v>
      </c>
      <c r="B39" s="35" t="s">
        <v>215</v>
      </c>
    </row>
    <row r="40" spans="1:2" ht="12.75">
      <c r="A40" s="35" t="s">
        <v>216</v>
      </c>
      <c r="B40" s="35" t="s">
        <v>217</v>
      </c>
    </row>
    <row r="41" spans="1:2" ht="12.75">
      <c r="A41" s="35" t="s">
        <v>76</v>
      </c>
      <c r="B41" s="35" t="s">
        <v>82</v>
      </c>
    </row>
    <row r="42" spans="1:2" ht="12.75">
      <c r="A42" s="35" t="s">
        <v>78</v>
      </c>
      <c r="B42" s="35" t="s">
        <v>77</v>
      </c>
    </row>
    <row r="43" spans="1:2" ht="12.75">
      <c r="A43" s="35" t="s">
        <v>80</v>
      </c>
      <c r="B43" s="35" t="s">
        <v>80</v>
      </c>
    </row>
    <row r="44" spans="1:2" ht="12.75">
      <c r="A44" s="35" t="s">
        <v>81</v>
      </c>
      <c r="B44" s="35" t="s">
        <v>74</v>
      </c>
    </row>
    <row r="45" spans="1:2" ht="12.75">
      <c r="A45" s="35" t="s">
        <v>83</v>
      </c>
      <c r="B45" s="35" t="s">
        <v>84</v>
      </c>
    </row>
    <row r="46" spans="1:2" ht="12.75">
      <c r="A46" s="35" t="s">
        <v>85</v>
      </c>
      <c r="B46" s="35" t="s">
        <v>79</v>
      </c>
    </row>
    <row r="47" spans="1:2" ht="12.75">
      <c r="A47" s="35" t="s">
        <v>87</v>
      </c>
      <c r="B47" s="35" t="s">
        <v>86</v>
      </c>
    </row>
    <row r="48" spans="1:2" ht="12.75">
      <c r="A48" s="35" t="s">
        <v>224</v>
      </c>
      <c r="B48" s="35" t="s">
        <v>88</v>
      </c>
    </row>
    <row r="49" spans="1:2" ht="12.75">
      <c r="A49" s="35" t="s">
        <v>222</v>
      </c>
      <c r="B49" s="35" t="s">
        <v>223</v>
      </c>
    </row>
    <row r="50" spans="1:2" ht="12.75">
      <c r="A50" s="35" t="s">
        <v>90</v>
      </c>
      <c r="B50" s="35" t="s">
        <v>91</v>
      </c>
    </row>
    <row r="51" spans="1:2" ht="12.75">
      <c r="A51" s="35" t="s">
        <v>92</v>
      </c>
      <c r="B51" s="35" t="s">
        <v>93</v>
      </c>
    </row>
    <row r="52" spans="1:2" ht="12.75">
      <c r="A52" s="35" t="s">
        <v>94</v>
      </c>
      <c r="B52" s="35" t="s">
        <v>97</v>
      </c>
    </row>
    <row r="53" spans="1:2" ht="12.75">
      <c r="A53" s="35" t="s">
        <v>96</v>
      </c>
      <c r="B53" s="35" t="s">
        <v>95</v>
      </c>
    </row>
    <row r="54" spans="1:2" ht="12.75">
      <c r="A54" s="35" t="s">
        <v>98</v>
      </c>
      <c r="B54" s="35" t="s">
        <v>101</v>
      </c>
    </row>
    <row r="55" spans="1:2" ht="12.75">
      <c r="A55" s="35" t="s">
        <v>100</v>
      </c>
      <c r="B55" s="35" t="s">
        <v>103</v>
      </c>
    </row>
    <row r="56" spans="1:2" ht="12.75">
      <c r="A56" s="35" t="s">
        <v>102</v>
      </c>
      <c r="B56" s="35" t="s">
        <v>141</v>
      </c>
    </row>
    <row r="57" spans="1:2" ht="12.75">
      <c r="A57" s="35" t="s">
        <v>104</v>
      </c>
      <c r="B57" s="35" t="s">
        <v>160</v>
      </c>
    </row>
    <row r="58" spans="1:2" ht="12.75">
      <c r="A58" s="35" t="s">
        <v>106</v>
      </c>
      <c r="B58" s="35" t="s">
        <v>105</v>
      </c>
    </row>
    <row r="59" spans="1:2" ht="12.75">
      <c r="A59" s="35" t="s">
        <v>108</v>
      </c>
      <c r="B59" s="35" t="s">
        <v>107</v>
      </c>
    </row>
    <row r="60" spans="1:2" ht="12.75">
      <c r="A60" s="35" t="s">
        <v>110</v>
      </c>
      <c r="B60" s="35" t="s">
        <v>109</v>
      </c>
    </row>
    <row r="61" spans="1:2" ht="12.75">
      <c r="A61" s="35" t="s">
        <v>112</v>
      </c>
      <c r="B61" s="35" t="s">
        <v>59</v>
      </c>
    </row>
    <row r="62" spans="1:2" ht="12.75">
      <c r="A62" s="35" t="s">
        <v>114</v>
      </c>
      <c r="B62" s="35" t="s">
        <v>205</v>
      </c>
    </row>
    <row r="63" spans="1:2" ht="12.75">
      <c r="A63" s="35" t="s">
        <v>116</v>
      </c>
      <c r="B63" s="35" t="s">
        <v>192</v>
      </c>
    </row>
    <row r="64" spans="1:2" ht="12.75">
      <c r="A64" s="35" t="s">
        <v>118</v>
      </c>
      <c r="B64" s="35" t="s">
        <v>119</v>
      </c>
    </row>
    <row r="65" spans="1:2" ht="12.75">
      <c r="A65" s="35" t="s">
        <v>120</v>
      </c>
      <c r="B65" s="35" t="s">
        <v>121</v>
      </c>
    </row>
    <row r="66" spans="1:2" ht="12.75">
      <c r="A66" s="35" t="s">
        <v>122</v>
      </c>
      <c r="B66" s="35" t="s">
        <v>61</v>
      </c>
    </row>
    <row r="67" spans="1:2" ht="12.75">
      <c r="A67" s="35" t="s">
        <v>124</v>
      </c>
      <c r="B67" s="35" t="s">
        <v>188</v>
      </c>
    </row>
    <row r="68" spans="1:2" ht="12.75">
      <c r="A68" s="35" t="s">
        <v>126</v>
      </c>
      <c r="B68" s="35" t="s">
        <v>190</v>
      </c>
    </row>
    <row r="69" spans="1:2" ht="12.75">
      <c r="A69" s="35" t="s">
        <v>123</v>
      </c>
      <c r="B69" s="35" t="s">
        <v>123</v>
      </c>
    </row>
    <row r="70" spans="1:2" ht="12.75">
      <c r="A70" s="35" t="s">
        <v>129</v>
      </c>
      <c r="B70" s="35" t="s">
        <v>128</v>
      </c>
    </row>
    <row r="71" spans="1:2" ht="12.75">
      <c r="A71" s="35" t="s">
        <v>131</v>
      </c>
      <c r="B71" s="35" t="s">
        <v>22</v>
      </c>
    </row>
    <row r="72" spans="1:2" ht="12.75">
      <c r="A72" s="35" t="s">
        <v>133</v>
      </c>
      <c r="B72" s="35" t="s">
        <v>130</v>
      </c>
    </row>
    <row r="73" spans="1:2" ht="12.75">
      <c r="A73" s="35" t="s">
        <v>135</v>
      </c>
      <c r="B73" s="35" t="s">
        <v>132</v>
      </c>
    </row>
    <row r="74" spans="1:2" ht="12.75">
      <c r="A74" s="35" t="s">
        <v>136</v>
      </c>
      <c r="B74" s="35" t="s">
        <v>225</v>
      </c>
    </row>
    <row r="75" spans="1:2" ht="12.75">
      <c r="A75" s="35" t="s">
        <v>138</v>
      </c>
      <c r="B75" s="35" t="s">
        <v>134</v>
      </c>
    </row>
    <row r="76" spans="1:2" ht="12.75">
      <c r="A76" s="35" t="s">
        <v>140</v>
      </c>
      <c r="B76" s="35" t="s">
        <v>139</v>
      </c>
    </row>
    <row r="77" spans="1:2" ht="12.75">
      <c r="A77" s="35" t="s">
        <v>142</v>
      </c>
      <c r="B77" s="35" t="s">
        <v>137</v>
      </c>
    </row>
    <row r="78" spans="1:2" ht="12.75">
      <c r="A78" s="35" t="s">
        <v>144</v>
      </c>
      <c r="B78" s="35" t="s">
        <v>143</v>
      </c>
    </row>
    <row r="79" spans="1:2" ht="12.75">
      <c r="A79" s="35" t="s">
        <v>146</v>
      </c>
      <c r="B79" s="35" t="s">
        <v>145</v>
      </c>
    </row>
    <row r="80" spans="1:2" ht="12.75">
      <c r="A80" s="35" t="s">
        <v>148</v>
      </c>
      <c r="B80" s="35" t="s">
        <v>40</v>
      </c>
    </row>
    <row r="81" spans="1:2" ht="12.75">
      <c r="A81" s="35" t="s">
        <v>149</v>
      </c>
      <c r="B81" s="35" t="s">
        <v>156</v>
      </c>
    </row>
    <row r="82" spans="1:2" ht="12.75">
      <c r="A82" s="35" t="s">
        <v>150</v>
      </c>
      <c r="B82" s="35" t="s">
        <v>158</v>
      </c>
    </row>
    <row r="83" spans="1:2" ht="12.75">
      <c r="A83" s="35" t="s">
        <v>151</v>
      </c>
      <c r="B83" s="35" t="s">
        <v>168</v>
      </c>
    </row>
    <row r="84" spans="1:2" ht="12.75">
      <c r="A84" s="35" t="s">
        <v>152</v>
      </c>
      <c r="B84" s="35" t="s">
        <v>170</v>
      </c>
    </row>
    <row r="85" spans="1:2" ht="12.75">
      <c r="A85" s="35" t="s">
        <v>153</v>
      </c>
      <c r="B85" s="35" t="s">
        <v>163</v>
      </c>
    </row>
    <row r="86" spans="1:2" ht="12.75">
      <c r="A86" s="35" t="s">
        <v>154</v>
      </c>
      <c r="B86" s="35" t="s">
        <v>166</v>
      </c>
    </row>
    <row r="87" spans="1:2" ht="12.75">
      <c r="A87" s="35" t="s">
        <v>155</v>
      </c>
      <c r="B87" s="35" t="s">
        <v>226</v>
      </c>
    </row>
    <row r="88" spans="1:2" ht="12.75">
      <c r="A88" s="35" t="s">
        <v>157</v>
      </c>
      <c r="B88" s="35" t="s">
        <v>227</v>
      </c>
    </row>
    <row r="89" spans="1:2" ht="12.75">
      <c r="A89" s="35" t="s">
        <v>159</v>
      </c>
      <c r="B89" s="35" t="s">
        <v>228</v>
      </c>
    </row>
    <row r="90" spans="1:2" ht="12.75">
      <c r="A90" s="35" t="s">
        <v>161</v>
      </c>
      <c r="B90" s="35" t="s">
        <v>230</v>
      </c>
    </row>
    <row r="91" spans="1:2" ht="12.75">
      <c r="A91" s="35" t="s">
        <v>162</v>
      </c>
      <c r="B91" s="35" t="s">
        <v>229</v>
      </c>
    </row>
    <row r="92" spans="1:2" ht="12.75">
      <c r="A92" s="35" t="s">
        <v>164</v>
      </c>
      <c r="B92" s="35" t="s">
        <v>231</v>
      </c>
    </row>
    <row r="93" spans="1:2" ht="12.75">
      <c r="A93" s="35" t="s">
        <v>165</v>
      </c>
      <c r="B93" s="35" t="s">
        <v>117</v>
      </c>
    </row>
    <row r="94" spans="1:2" ht="12.75">
      <c r="A94" s="35" t="s">
        <v>167</v>
      </c>
      <c r="B94" s="35" t="s">
        <v>208</v>
      </c>
    </row>
    <row r="95" spans="1:2" ht="12.75">
      <c r="A95" s="35" t="s">
        <v>169</v>
      </c>
      <c r="B95" s="35" t="s">
        <v>172</v>
      </c>
    </row>
    <row r="96" spans="1:2" ht="12.75">
      <c r="A96" s="35" t="s">
        <v>171</v>
      </c>
      <c r="B96" s="35" t="s">
        <v>185</v>
      </c>
    </row>
    <row r="97" spans="1:2" ht="12.75">
      <c r="A97" s="35" t="s">
        <v>173</v>
      </c>
      <c r="B97" s="35" t="s">
        <v>174</v>
      </c>
    </row>
    <row r="98" spans="1:2" ht="12.75">
      <c r="A98" s="35" t="s">
        <v>175</v>
      </c>
      <c r="B98" s="35" t="s">
        <v>176</v>
      </c>
    </row>
    <row r="99" spans="1:2" ht="12.75">
      <c r="A99" s="35" t="s">
        <v>177</v>
      </c>
      <c r="B99" s="35" t="s">
        <v>181</v>
      </c>
    </row>
    <row r="100" spans="1:2" ht="12.75">
      <c r="A100" s="35" t="s">
        <v>239</v>
      </c>
      <c r="B100" s="35" t="s">
        <v>182</v>
      </c>
    </row>
    <row r="101" spans="1:2" ht="12.75">
      <c r="A101" s="35" t="s">
        <v>178</v>
      </c>
      <c r="B101" s="35" t="s">
        <v>179</v>
      </c>
    </row>
    <row r="102" spans="1:2" ht="12.75">
      <c r="A102" s="35" t="s">
        <v>180</v>
      </c>
      <c r="B102" s="35" t="s">
        <v>57</v>
      </c>
    </row>
    <row r="103" spans="1:2" ht="12.75">
      <c r="A103" s="35" t="s">
        <v>237</v>
      </c>
      <c r="B103" s="35" t="s">
        <v>238</v>
      </c>
    </row>
    <row r="104" spans="1:2" ht="12.75">
      <c r="A104" s="35" t="s">
        <v>183</v>
      </c>
      <c r="B104" s="35" t="s">
        <v>240</v>
      </c>
    </row>
    <row r="105" spans="1:2" ht="12.75">
      <c r="A105" s="35" t="s">
        <v>184</v>
      </c>
      <c r="B105" s="35" t="s">
        <v>45</v>
      </c>
    </row>
    <row r="106" spans="1:2" ht="12.75">
      <c r="A106" s="35" t="s">
        <v>235</v>
      </c>
      <c r="B106" s="35" t="s">
        <v>236</v>
      </c>
    </row>
    <row r="107" spans="1:2" ht="12.75">
      <c r="A107" s="35" t="s">
        <v>186</v>
      </c>
      <c r="B107" s="35" t="s">
        <v>187</v>
      </c>
    </row>
    <row r="108" spans="1:2" ht="12.75">
      <c r="A108" s="35" t="s">
        <v>189</v>
      </c>
      <c r="B108" s="35" t="s">
        <v>199</v>
      </c>
    </row>
    <row r="109" spans="1:2" ht="12.75">
      <c r="A109" s="35" t="s">
        <v>191</v>
      </c>
      <c r="B109" s="35" t="s">
        <v>207</v>
      </c>
    </row>
    <row r="110" spans="1:2" ht="12.75">
      <c r="A110" s="35" t="s">
        <v>221</v>
      </c>
      <c r="B110" s="35" t="s">
        <v>66</v>
      </c>
    </row>
    <row r="111" spans="1:2" ht="12.75">
      <c r="A111" s="35" t="s">
        <v>194</v>
      </c>
      <c r="B111" s="35" t="s">
        <v>197</v>
      </c>
    </row>
    <row r="112" spans="1:2" ht="12.75">
      <c r="A112" s="35" t="s">
        <v>196</v>
      </c>
      <c r="B112" s="35" t="s">
        <v>62</v>
      </c>
    </row>
    <row r="113" spans="1:2" ht="12.75">
      <c r="A113" s="35" t="s">
        <v>198</v>
      </c>
      <c r="B113" s="35" t="s">
        <v>203</v>
      </c>
    </row>
    <row r="114" spans="1:2" ht="12.75">
      <c r="A114" s="35" t="s">
        <v>200</v>
      </c>
      <c r="B114" s="35" t="s">
        <v>125</v>
      </c>
    </row>
    <row r="115" spans="1:2" ht="12.75">
      <c r="A115" s="35" t="s">
        <v>202</v>
      </c>
      <c r="B115" s="35" t="s">
        <v>99</v>
      </c>
    </row>
    <row r="116" spans="1:2" ht="12.75">
      <c r="A116" s="35" t="s">
        <v>204</v>
      </c>
      <c r="B116" s="35" t="s">
        <v>111</v>
      </c>
    </row>
    <row r="117" spans="1:2" ht="12.75">
      <c r="A117" s="35" t="s">
        <v>206</v>
      </c>
      <c r="B117" s="35" t="s">
        <v>73</v>
      </c>
    </row>
    <row r="118" spans="1:2" ht="12.75">
      <c r="A118" s="35" t="s">
        <v>233</v>
      </c>
      <c r="B118" s="35" t="s">
        <v>234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Manuel Graus</cp:lastModifiedBy>
  <cp:lastPrinted>2015-10-05T08:02:39Z</cp:lastPrinted>
  <dcterms:created xsi:type="dcterms:W3CDTF">2015-08-21T12:23:01Z</dcterms:created>
  <dcterms:modified xsi:type="dcterms:W3CDTF">2020-06-26T08:20:13Z</dcterms:modified>
  <cp:category/>
  <cp:version/>
  <cp:contentType/>
  <cp:contentStatus/>
</cp:coreProperties>
</file>