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Evagian_bzgeis\Desktop\d3Archiv\"/>
    </mc:Choice>
  </mc:AlternateContent>
  <xr:revisionPtr revIDLastSave="0" documentId="13_ncr:1_{BAC4BB11-21C0-474F-B98F-94E259556E26}" xr6:coauthVersionLast="41" xr6:coauthVersionMax="41" xr10:uidLastSave="{00000000-0000-0000-0000-000000000000}"/>
  <bookViews>
    <workbookView xWindow="28680" yWindow="-120" windowWidth="29040" windowHeight="17640" xr2:uid="{00000000-000D-0000-FFFF-FFFF00000000}"/>
  </bookViews>
  <sheets>
    <sheet name="Los 1_Lotto 1" sheetId="1" r:id="rId1"/>
  </sheets>
  <definedNames>
    <definedName name="_xlnm._FilterDatabase" localSheetId="0" hidden="1">'Los 1_Lotto 1'!#REF!</definedName>
    <definedName name="_xlnm.Print_Area" localSheetId="0">'Los 1_Lotto 1'!$A$1:$F$148</definedName>
    <definedName name="Testo102" localSheetId="0">'Los 1_Lotto 1'!#REF!</definedName>
    <definedName name="Testo103" localSheetId="0">'Los 1_Lotto 1'!#REF!</definedName>
    <definedName name="Testo72" localSheetId="0">'Los 1_Lotto 1'!#REF!</definedName>
    <definedName name="Testo74" localSheetId="0">'Los 1_Lotto 1'!#REF!</definedName>
    <definedName name="Testo76" localSheetId="0">'Los 1_Lotto 1'!#REF!</definedName>
    <definedName name="Testo77" localSheetId="0">'Los 1_Lotto 1'!#REF!</definedName>
    <definedName name="Testo92" localSheetId="0">'Los 1_Lotto 1'!#REF!</definedName>
    <definedName name="Testo93" localSheetId="0">'Los 1_Lotto 1'!#REF!</definedName>
    <definedName name="Testo94" localSheetId="0">'Los 1_Lotto 1'!#REF!</definedName>
    <definedName name="Testo95" localSheetId="0">'Los 1_Lotto 1'!#REF!</definedName>
    <definedName name="Testo96" localSheetId="0">'Los 1_Lotto 1'!#REF!</definedName>
    <definedName name="Testo97" localSheetId="0">'Los 1_Lotto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1" i="1" l="1"/>
  <c r="F146" i="1" l="1"/>
  <c r="F36" i="1"/>
  <c r="F105" i="1"/>
  <c r="F104" i="1"/>
  <c r="F112" i="1"/>
  <c r="F126" i="1"/>
  <c r="F42" i="1" l="1"/>
  <c r="F41" i="1"/>
  <c r="F40" i="1"/>
  <c r="F39" i="1"/>
  <c r="F38" i="1"/>
  <c r="F37" i="1"/>
  <c r="F35" i="1"/>
  <c r="F34" i="1"/>
  <c r="F33" i="1"/>
  <c r="F143" i="1"/>
  <c r="F142" i="1"/>
  <c r="F140" i="1"/>
  <c r="F139" i="1"/>
  <c r="F137" i="1"/>
  <c r="F136" i="1"/>
  <c r="F134" i="1"/>
  <c r="F133" i="1"/>
  <c r="F132" i="1"/>
  <c r="F131" i="1"/>
  <c r="F130" i="1"/>
  <c r="F129" i="1"/>
  <c r="F128" i="1"/>
  <c r="F127" i="1"/>
  <c r="F123" i="1"/>
  <c r="F122" i="1"/>
  <c r="F121" i="1"/>
  <c r="F115" i="1"/>
  <c r="F113" i="1"/>
  <c r="F109" i="1"/>
  <c r="F108" i="1"/>
  <c r="F107" i="1"/>
  <c r="F103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60" i="1"/>
  <c r="F59" i="1"/>
  <c r="F58" i="1"/>
  <c r="F57" i="1"/>
  <c r="F56" i="1"/>
  <c r="F55" i="1"/>
  <c r="F52" i="1"/>
  <c r="F51" i="1"/>
  <c r="F50" i="1"/>
  <c r="F49" i="1"/>
  <c r="F48" i="1"/>
  <c r="F46" i="1"/>
  <c r="F45" i="1"/>
  <c r="F44" i="1"/>
  <c r="F124" i="1" l="1"/>
  <c r="F110" i="1"/>
  <c r="F62" i="1"/>
  <c r="F144" i="1"/>
  <c r="B32" i="1"/>
  <c r="F145" i="1" l="1"/>
  <c r="F147" i="1" s="1"/>
</calcChain>
</file>

<file path=xl/sharedStrings.xml><?xml version="1.0" encoding="utf-8"?>
<sst xmlns="http://schemas.openxmlformats.org/spreadsheetml/2006/main" count="218" uniqueCount="112">
  <si>
    <t xml:space="preserve">
____/____/_______</t>
  </si>
  <si>
    <t xml:space="preserve">
________________</t>
  </si>
  <si>
    <t>Land
Stato</t>
  </si>
  <si>
    <t xml:space="preserve">Anschrift 
Indirizzo </t>
  </si>
  <si>
    <t>als (Inhaber oder bevollmächtigter Vertreter)
in qualità di (titolare o rappresentante legale)</t>
  </si>
  <si>
    <t>des Unternehmens
dell’impresa</t>
  </si>
  <si>
    <t xml:space="preserve">der/die Unterfertigte 
il/la sottoscritto/a </t>
  </si>
  <si>
    <t>Betrag der Ausschreibung inklusive Kosten zur Beseitigung von Interferenzen und Personalkosten in Euro</t>
  </si>
  <si>
    <t xml:space="preserve">Betrag der Kosten für die Beseitigung von Interferenzen in Euro </t>
  </si>
  <si>
    <t>Angebot / Offerta</t>
  </si>
  <si>
    <t>Angebotsformular / Modulo d’offerta</t>
  </si>
  <si>
    <t>mit Rechtssitz in der Gemeinde 
con sede legale a </t>
  </si>
  <si>
    <t>Menge
Quantità</t>
  </si>
  <si>
    <t>wohnhaft in der Gemeinde und Postleitzahl
residente nel comune di e CAP</t>
  </si>
  <si>
    <t>geboren in am
nato/a il a</t>
  </si>
  <si>
    <t xml:space="preserve">
_________________________________________________________________________________</t>
  </si>
  <si>
    <t xml:space="preserve"> 
_______________________________________________________</t>
  </si>
  <si>
    <t>Importo in euro a base d'asta compreso di costi da interferenza e oneri per personale</t>
  </si>
  <si>
    <t>Importo in euro costi da interferenza</t>
  </si>
  <si>
    <t>Betrag der Ausschreibung ohne Kosten zur Beseitigung von Interferenzen in Euro</t>
  </si>
  <si>
    <t>Importo in euro a base d'asta senza costi da interferenza</t>
  </si>
  <si>
    <t>Abschnitt I / Sezione I</t>
  </si>
  <si>
    <t>Abschnitt II / Sezione II</t>
  </si>
  <si>
    <t xml:space="preserve">
________________________________________________________________________________</t>
  </si>
  <si>
    <t xml:space="preserve"> 
________________________________________________________</t>
  </si>
  <si>
    <t>Beschreibung
Descrizione</t>
  </si>
  <si>
    <r>
      <t xml:space="preserve">gebotener </t>
    </r>
    <r>
      <rPr>
        <b/>
        <sz val="8"/>
        <color indexed="10"/>
        <rFont val="Arial"/>
        <family val="2"/>
      </rPr>
      <t>Einheits</t>
    </r>
    <r>
      <rPr>
        <b/>
        <sz val="8"/>
        <rFont val="Arial"/>
        <family val="2"/>
      </rPr>
      <t>preis (ohne MwSt.)
Prezzo</t>
    </r>
    <r>
      <rPr>
        <b/>
        <sz val="8"/>
        <color indexed="10"/>
        <rFont val="Arial"/>
        <family val="2"/>
      </rPr>
      <t xml:space="preserve"> unitario </t>
    </r>
    <r>
      <rPr>
        <b/>
        <sz val="8"/>
        <rFont val="Arial"/>
        <family val="2"/>
      </rPr>
      <t>offerto (senza IVA)*</t>
    </r>
    <r>
      <rPr>
        <i/>
        <sz val="8"/>
        <rFont val="Arial"/>
        <family val="2"/>
      </rPr>
      <t>solo per gare con prezzi unitari altrimenti cancellare</t>
    </r>
  </si>
  <si>
    <t>gebotener Gesamtpreis (ohne MwSt.)
Prezzo totale offerto (senza IVA)</t>
  </si>
  <si>
    <t>Standort Lüsen</t>
  </si>
  <si>
    <t xml:space="preserve">Luftfilter komplett B6000/5900 </t>
  </si>
  <si>
    <t>ST</t>
  </si>
  <si>
    <t>LT</t>
  </si>
  <si>
    <t xml:space="preserve">Dichtungskit B6000 </t>
  </si>
  <si>
    <t>Kolbenkompressor GIS B6000/650/B, s/n 130369</t>
  </si>
  <si>
    <t>Kolbenkompressor GIS B6000/650/B, s/n 130372</t>
  </si>
  <si>
    <t>Trockner FIAC TDRY9, s/n 14M-005904 mit Leitungsfilter</t>
  </si>
  <si>
    <r>
      <t>Einheits</t>
    </r>
    <r>
      <rPr>
        <sz val="12"/>
        <rFont val="Arial"/>
        <family val="2"/>
      </rPr>
      <t>preis Ausschreibung (ohne MwSt.)
Prezzo</t>
    </r>
    <r>
      <rPr>
        <sz val="12"/>
        <color indexed="10"/>
        <rFont val="Arial"/>
        <family val="2"/>
      </rPr>
      <t xml:space="preserve"> unitario a </t>
    </r>
    <r>
      <rPr>
        <sz val="12"/>
        <rFont val="Arial"/>
        <family val="2"/>
      </rPr>
      <t>base d'asta</t>
    </r>
    <r>
      <rPr>
        <sz val="12"/>
        <color indexed="10"/>
        <rFont val="Arial"/>
        <family val="2"/>
      </rPr>
      <t xml:space="preserve"> </t>
    </r>
    <r>
      <rPr>
        <sz val="12"/>
        <rFont val="Arial"/>
        <family val="2"/>
      </rPr>
      <t>(senza IVA)</t>
    </r>
    <r>
      <rPr>
        <i/>
        <sz val="12"/>
        <rFont val="Arial"/>
        <family val="2"/>
      </rPr>
      <t>*da compilare dalla SA</t>
    </r>
  </si>
  <si>
    <t>4 Tank AIR COM 50 lt.</t>
  </si>
  <si>
    <t>Arbeit</t>
  </si>
  <si>
    <t xml:space="preserve">Sicherheitsventil 3/8" - 10,8 bar VITON mit Konformitätserklärung </t>
  </si>
  <si>
    <t>Arbeit Wartung</t>
  </si>
  <si>
    <t xml:space="preserve">Arbeit Sicherheitsventil </t>
  </si>
  <si>
    <t xml:space="preserve">Kleinere Reparaturen </t>
  </si>
  <si>
    <t xml:space="preserve">Wartungskit Bekomat 20/20FM/Vario </t>
  </si>
  <si>
    <t xml:space="preserve">Taupunktmessung </t>
  </si>
  <si>
    <t xml:space="preserve">Kleinteile </t>
  </si>
  <si>
    <t xml:space="preserve">Riemen A64 13x1658 </t>
  </si>
  <si>
    <t xml:space="preserve">Rückschlagventil 1"FF </t>
  </si>
  <si>
    <t xml:space="preserve">Kit Ventilplatte B6000 </t>
  </si>
  <si>
    <t xml:space="preserve">Öl 15W40 10,00 LT </t>
  </si>
  <si>
    <t>Luftfilter komplett B6000/5900</t>
  </si>
  <si>
    <t>Dichtungskit B6000</t>
  </si>
  <si>
    <t>Öl 15W40 10,00 LT</t>
  </si>
  <si>
    <t xml:space="preserve">CP2010ZL Leitungsfilter KartuscA56:F65he Parker </t>
  </si>
  <si>
    <t>Kolbenkompressor CECCATO Beltair PRO 7,5, s/n CAI020949</t>
  </si>
  <si>
    <t>3 Tank CSC 50 lt.</t>
  </si>
  <si>
    <t>Tank SICC 500 lt. s/n 1700007035</t>
  </si>
  <si>
    <t>Arbeit Wartung und Tausch Sicherheitsventile</t>
  </si>
  <si>
    <t xml:space="preserve">Luftfilter </t>
  </si>
  <si>
    <t xml:space="preserve">Öl 15W40 </t>
  </si>
  <si>
    <t>Standort Kläranlage Brixen</t>
  </si>
  <si>
    <t xml:space="preserve">Ölfilter </t>
  </si>
  <si>
    <t xml:space="preserve">Ölabscheider </t>
  </si>
  <si>
    <t xml:space="preserve">Öl Anderol 500 </t>
  </si>
  <si>
    <t xml:space="preserve">Sondermüllentsorgung Öl, Filter </t>
  </si>
  <si>
    <t>Kompressor MATTEI ERC 507 H, s/n B9367N</t>
  </si>
  <si>
    <t>Trockner PARKER SPE014, s/n 399376660002 mit Leitungsfilter</t>
  </si>
  <si>
    <t xml:space="preserve">Wartungspaket Kondensablass HDE20, SKED3000 </t>
  </si>
  <si>
    <t xml:space="preserve">06050M Leitungsfilter Kartusche MTA </t>
  </si>
  <si>
    <t xml:space="preserve">06050S Leitungsfilter Kartusche MTA </t>
  </si>
  <si>
    <t>Trockner PARKER SPE014, s/n 399376660001 mit Leitungsfilter</t>
  </si>
  <si>
    <t xml:space="preserve">Arbeit Wartung </t>
  </si>
  <si>
    <t xml:space="preserve">Arbeit Tausch Sicherheitsventile </t>
  </si>
  <si>
    <t>Tank APV 500 lt. s/n C7999</t>
  </si>
  <si>
    <t>Tank APV 500 lt. s/n C7984</t>
  </si>
  <si>
    <t>Ausdehungsgefäß ELBI 1000 lt. s/n 43460</t>
  </si>
  <si>
    <t>06050S Leitungsfilter Kartusche MTA</t>
  </si>
  <si>
    <t>Kleinteile</t>
  </si>
  <si>
    <r>
      <rPr>
        <sz val="8"/>
        <color rgb="FF000000"/>
        <rFont val="Arial"/>
        <family val="2"/>
      </rPr>
      <t>Taupunktmessung</t>
    </r>
    <r>
      <rPr>
        <b/>
        <sz val="8"/>
        <color rgb="FF000000"/>
        <rFont val="Arial"/>
        <family val="2"/>
      </rPr>
      <t xml:space="preserve"> </t>
    </r>
  </si>
  <si>
    <t>Arbeit Tausch Sicherheitsventile</t>
  </si>
  <si>
    <t>Luftfilter</t>
  </si>
  <si>
    <t>Standort Abfallwirtschaftszentrum Schabs</t>
  </si>
  <si>
    <t xml:space="preserve">Wartungskit Bekomat 31 </t>
  </si>
  <si>
    <t>Standort Rehazentrum Kastell</t>
  </si>
  <si>
    <t>Kompressor KAESER SM11, s/n 01115848</t>
  </si>
  <si>
    <t>Trockner KAESER TA11, s/n 112337</t>
  </si>
  <si>
    <t>Tank SEA 200 lt. s/n 1937053</t>
  </si>
  <si>
    <t xml:space="preserve">Riemen </t>
  </si>
  <si>
    <t xml:space="preserve">Filtermatte </t>
  </si>
  <si>
    <t>Öl Schraubenkompressor PS 150</t>
  </si>
  <si>
    <t xml:space="preserve">Sicherheitsventil 1/2" - 10,8 bar VITON mit Konformitätserklärung </t>
  </si>
  <si>
    <t>Unvorhersehbare Reparaturen - Rahmenverpflichtung</t>
  </si>
  <si>
    <r>
      <rPr>
        <b/>
        <sz val="10"/>
        <color rgb="FFFF0000"/>
        <rFont val="Arial"/>
        <family val="2"/>
      </rPr>
      <t>Zwischensumme Rehazentrum Kastell</t>
    </r>
    <r>
      <rPr>
        <sz val="10"/>
        <rFont val="Arial"/>
        <family val="2"/>
      </rPr>
      <t xml:space="preserve"> • 4 Wartungen bei Kompressor KAESER und Trockner
KAESER • 1 Wechsel Sicherheitsventile bei Tank -Reparaturen</t>
    </r>
  </si>
  <si>
    <r>
      <rPr>
        <b/>
        <sz val="10"/>
        <color rgb="FFFF0000"/>
        <rFont val="Arial"/>
        <family val="2"/>
      </rPr>
      <t>Zwischensumme Abfallwirtschaftszentrum</t>
    </r>
    <r>
      <rPr>
        <sz val="10"/>
        <rFont val="Arial"/>
        <family val="2"/>
      </rPr>
      <t xml:space="preserve">
Schabs • 2 Wartungen bei Kolbenkompressor CECCATO • 2 Wartungen Kondesatablass bei Tank SICC • 3 Wechsel Sicherheitsventile •  Reparaturen </t>
    </r>
  </si>
  <si>
    <r>
      <rPr>
        <b/>
        <sz val="9"/>
        <color rgb="FFFF0000"/>
        <rFont val="Arial"/>
        <family val="2"/>
      </rPr>
      <t>Zwischensumme Standort Lüsen</t>
    </r>
    <r>
      <rPr>
        <sz val="9"/>
        <rFont val="Arial"/>
        <family val="2"/>
      </rPr>
      <t xml:space="preserve"> : -4 Wartungen bei Kolbenkompressoren GIS und Trockner
FIAC - 2 Wechsel Sicherheitsventile bei Tank AIR COM -  Reparaturen </t>
    </r>
  </si>
  <si>
    <t>Kompressor MATTEI ERC 507 H, s/n B9366N</t>
  </si>
  <si>
    <r>
      <rPr>
        <b/>
        <sz val="9"/>
        <color rgb="FFFF0000"/>
        <rFont val="Arial"/>
        <family val="2"/>
      </rPr>
      <t>Zwischensumme Kläranlage Brixen</t>
    </r>
    <r>
      <rPr>
        <sz val="9"/>
        <color rgb="FF000000"/>
        <rFont val="Arial"/>
        <family val="2"/>
      </rPr>
      <t xml:space="preserve"> • 4 Wartungen bei Kompressoren MATTEI und Trockner
PARKER • 2 Wechsel Sicherheitsventile bei Tanks APV und ELBI •  Reparaturen </t>
    </r>
  </si>
  <si>
    <t>Wandstärkenmessung Druckbehälter zwecks periodischer Neukollaudierung (DM 329)2004</t>
  </si>
  <si>
    <t>Technische Unterstützung des Labors bei Ultraschall-Prüfung</t>
  </si>
  <si>
    <t>gebotener Betrag ohne Kosten zur Beseitigung von Interferenzen / importo offerto al netto dei costi da interferenza</t>
  </si>
  <si>
    <t>Kosten zur Beseitigung von Interferenzen / costi da interferenza</t>
  </si>
  <si>
    <t>gebotener Gesamtbetrag / importo offerto complessivo</t>
  </si>
  <si>
    <r>
      <t xml:space="preserve">Man weist darauf hin, dass unter sonstigem Ausschluss ein </t>
    </r>
    <r>
      <rPr>
        <b/>
        <i/>
        <sz val="10"/>
        <rFont val="Arial"/>
        <family val="2"/>
      </rPr>
      <t>Abschlag</t>
    </r>
    <r>
      <rPr>
        <i/>
        <sz val="10"/>
        <color indexed="10"/>
        <rFont val="Arial"/>
        <family val="2"/>
      </rPr>
      <t xml:space="preserve"> </t>
    </r>
    <r>
      <rPr>
        <i/>
        <sz val="10"/>
        <rFont val="Arial"/>
        <family val="2"/>
      </rPr>
      <t xml:space="preserve"> geboten werden muss.</t>
    </r>
  </si>
  <si>
    <r>
      <t>Si avvisa che a pena di esclusione va offerto un</t>
    </r>
    <r>
      <rPr>
        <i/>
        <sz val="10"/>
        <color indexed="10"/>
        <rFont val="Arial"/>
        <family val="2"/>
      </rPr>
      <t xml:space="preserve"> </t>
    </r>
    <r>
      <rPr>
        <b/>
        <i/>
        <sz val="10"/>
        <rFont val="Arial"/>
        <family val="2"/>
      </rPr>
      <t>ribasso</t>
    </r>
    <r>
      <rPr>
        <i/>
        <sz val="10"/>
        <rFont val="Arial"/>
        <family val="2"/>
      </rPr>
      <t xml:space="preserve"> rispetto alla base d'asta.</t>
    </r>
  </si>
  <si>
    <t>Tank OKS 2000 lt. s/n 586683</t>
  </si>
  <si>
    <t>Tank SICC 2000 lt. s/n 1407723001</t>
  </si>
  <si>
    <t>Tank SICC 2000 lt. s/n 1407723002</t>
  </si>
  <si>
    <t>Sicherheitsventil 3/4" - 10,8 bar VITON mit Konformitätserklärung</t>
  </si>
  <si>
    <t>Revision Sicherheitsventil 1" 1/4 - 11,5 bar VITON mit 
Konformitätserklärung</t>
  </si>
  <si>
    <t>Revision Sicherheitsventil 1" 1/4 - 11,5 bar VITON mit Konformitätserklärung</t>
  </si>
  <si>
    <r>
      <rPr>
        <b/>
        <sz val="9"/>
        <color rgb="FFFF0000"/>
        <rFont val="Arial"/>
        <family val="2"/>
      </rPr>
      <t>Zwischensumme Standort Kläranlage UE</t>
    </r>
    <r>
      <rPr>
        <sz val="9"/>
        <rFont val="Arial"/>
        <family val="2"/>
      </rPr>
      <t xml:space="preserve"> : </t>
    </r>
  </si>
  <si>
    <t>Standort Kläranlage Unteres Eisacktal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</si>
</sst>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_ ;\-#,##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6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0"/>
      <color indexed="17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2"/>
      <color indexed="10"/>
      <name val="Arial"/>
      <family val="2"/>
    </font>
    <font>
      <i/>
      <sz val="12"/>
      <name val="Arial"/>
      <family val="2"/>
    </font>
    <font>
      <sz val="18"/>
      <color rgb="FFFF0000"/>
      <name val="Arial"/>
      <family val="2"/>
    </font>
    <font>
      <b/>
      <sz val="7.5"/>
      <color rgb="FF000000"/>
      <name val="Arial"/>
      <family val="2"/>
    </font>
    <font>
      <sz val="8.5"/>
      <color rgb="FF000000"/>
      <name val="Arial"/>
      <family val="2"/>
    </font>
    <font>
      <b/>
      <sz val="9.5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.5"/>
      <color rgb="FF000000"/>
      <name val="Arial"/>
      <family val="2"/>
    </font>
    <font>
      <sz val="7.5"/>
      <color rgb="FF000000"/>
      <name val="Arial"/>
      <family val="2"/>
    </font>
    <font>
      <b/>
      <sz val="10"/>
      <color rgb="FFFF0000"/>
      <name val="Arial"/>
      <family val="2"/>
    </font>
    <font>
      <i/>
      <sz val="10"/>
      <color indexed="10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</cellStyleXfs>
  <cellXfs count="102">
    <xf numFmtId="0" fontId="0" fillId="0" borderId="0" xfId="0"/>
    <xf numFmtId="0" fontId="7" fillId="0" borderId="0" xfId="0" applyFont="1" applyBorder="1" applyAlignment="1" applyProtection="1">
      <alignment vertical="center" wrapText="1"/>
    </xf>
    <xf numFmtId="0" fontId="4" fillId="0" borderId="0" xfId="0" applyFont="1" applyProtection="1">
      <protection locked="0"/>
    </xf>
    <xf numFmtId="0" fontId="4" fillId="0" borderId="0" xfId="0" applyFont="1" applyBorder="1" applyProtection="1"/>
    <xf numFmtId="0" fontId="4" fillId="0" borderId="0" xfId="0" applyFont="1" applyFill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protection locked="0"/>
    </xf>
    <xf numFmtId="4" fontId="4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protection locked="0"/>
    </xf>
    <xf numFmtId="0" fontId="4" fillId="0" borderId="0" xfId="0" applyFont="1" applyProtection="1"/>
    <xf numFmtId="0" fontId="4" fillId="0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/>
    <xf numFmtId="0" fontId="10" fillId="0" borderId="1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/>
    <xf numFmtId="0" fontId="13" fillId="0" borderId="1" xfId="0" applyFont="1" applyBorder="1" applyAlignment="1" applyProtection="1">
      <alignment vertical="center" wrapText="1"/>
    </xf>
    <xf numFmtId="0" fontId="23" fillId="0" borderId="1" xfId="0" applyFont="1" applyFill="1" applyBorder="1" applyAlignment="1" applyProtection="1">
      <alignment vertical="center" wrapText="1"/>
    </xf>
    <xf numFmtId="0" fontId="4" fillId="0" borderId="1" xfId="0" applyFont="1" applyBorder="1" applyProtection="1">
      <protection locked="0"/>
    </xf>
    <xf numFmtId="2" fontId="4" fillId="0" borderId="1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5" fillId="0" borderId="1" xfId="0" applyFont="1" applyBorder="1" applyProtection="1">
      <protection locked="0"/>
    </xf>
    <xf numFmtId="0" fontId="25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Border="1" applyProtection="1">
      <protection locked="0"/>
    </xf>
    <xf numFmtId="0" fontId="10" fillId="0" borderId="1" xfId="0" applyNumberFormat="1" applyFont="1" applyBorder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Protection="1"/>
    <xf numFmtId="0" fontId="25" fillId="0" borderId="1" xfId="0" applyFont="1" applyBorder="1" applyAlignment="1" applyProtection="1">
      <alignment wrapText="1"/>
      <protection locked="0"/>
    </xf>
    <xf numFmtId="0" fontId="26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2" fontId="4" fillId="0" borderId="1" xfId="0" applyNumberFormat="1" applyFont="1" applyBorder="1" applyProtection="1"/>
    <xf numFmtId="0" fontId="25" fillId="0" borderId="1" xfId="0" applyFont="1" applyBorder="1" applyAlignment="1">
      <alignment vertical="center" wrapText="1"/>
    </xf>
    <xf numFmtId="0" fontId="7" fillId="0" borderId="1" xfId="0" applyFont="1" applyBorder="1" applyProtection="1"/>
    <xf numFmtId="0" fontId="4" fillId="0" borderId="1" xfId="0" applyFont="1" applyBorder="1" applyAlignment="1" applyProtection="1">
      <alignment wrapText="1"/>
    </xf>
    <xf numFmtId="0" fontId="15" fillId="0" borderId="1" xfId="0" applyFont="1" applyFill="1" applyBorder="1" applyAlignment="1" applyProtection="1">
      <alignment vertical="center" wrapText="1"/>
    </xf>
    <xf numFmtId="3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2" fontId="15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2" fontId="4" fillId="0" borderId="1" xfId="0" applyNumberFormat="1" applyFont="1" applyFill="1" applyBorder="1" applyAlignment="1" applyProtection="1">
      <alignment vertical="center" wrapText="1"/>
    </xf>
    <xf numFmtId="165" fontId="4" fillId="0" borderId="1" xfId="0" applyNumberFormat="1" applyFont="1" applyFill="1" applyBorder="1" applyAlignment="1" applyProtection="1">
      <alignment vertical="center"/>
    </xf>
    <xf numFmtId="2" fontId="4" fillId="0" borderId="1" xfId="0" applyNumberFormat="1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17" fillId="5" borderId="1" xfId="0" applyFont="1" applyFill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Protection="1">
      <protection locked="0"/>
    </xf>
    <xf numFmtId="0" fontId="7" fillId="0" borderId="1" xfId="0" applyFont="1" applyBorder="1" applyAlignment="1" applyProtection="1">
      <alignment horizontal="left" vertical="center"/>
    </xf>
    <xf numFmtId="4" fontId="4" fillId="0" borderId="1" xfId="0" applyNumberFormat="1" applyFont="1" applyBorder="1" applyAlignment="1" applyProtection="1">
      <alignment horizontal="left" vertical="center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/>
    </xf>
    <xf numFmtId="4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>
      <alignment horizontal="left" vertical="center"/>
    </xf>
    <xf numFmtId="2" fontId="4" fillId="0" borderId="1" xfId="0" applyNumberFormat="1" applyFont="1" applyFill="1" applyBorder="1" applyAlignment="1" applyProtection="1">
      <alignment vertical="center"/>
    </xf>
    <xf numFmtId="0" fontId="20" fillId="7" borderId="1" xfId="1" applyBorder="1" applyProtection="1">
      <protection locked="0"/>
    </xf>
    <xf numFmtId="164" fontId="1" fillId="10" borderId="1" xfId="4" applyNumberFormat="1" applyBorder="1" applyAlignment="1" applyProtection="1">
      <alignment horizontal="center" vertical="center"/>
      <protection locked="0"/>
    </xf>
    <xf numFmtId="0" fontId="1" fillId="10" borderId="1" xfId="4" applyBorder="1" applyAlignment="1"/>
    <xf numFmtId="0" fontId="1" fillId="10" borderId="1" xfId="4" applyBorder="1" applyAlignment="1" applyProtection="1">
      <alignment horizontal="left" vertical="center" wrapText="1"/>
    </xf>
    <xf numFmtId="0" fontId="1" fillId="10" borderId="1" xfId="4" applyBorder="1" applyProtection="1">
      <protection locked="0"/>
    </xf>
    <xf numFmtId="0" fontId="1" fillId="10" borderId="1" xfId="4" applyBorder="1" applyProtection="1"/>
    <xf numFmtId="0" fontId="22" fillId="9" borderId="1" xfId="3" applyBorder="1" applyProtection="1"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36" fillId="0" borderId="1" xfId="0" applyFont="1" applyBorder="1" applyAlignment="1">
      <alignment vertical="center" wrapText="1"/>
    </xf>
    <xf numFmtId="0" fontId="1" fillId="10" borderId="3" xfId="4" applyBorder="1" applyProtection="1">
      <protection locked="0"/>
    </xf>
    <xf numFmtId="0" fontId="1" fillId="10" borderId="3" xfId="4" applyBorder="1" applyProtection="1"/>
    <xf numFmtId="0" fontId="0" fillId="0" borderId="1" xfId="0" applyBorder="1"/>
    <xf numFmtId="0" fontId="4" fillId="0" borderId="2" xfId="0" applyFont="1" applyFill="1" applyBorder="1" applyProtection="1"/>
    <xf numFmtId="0" fontId="37" fillId="0" borderId="0" xfId="0" applyFont="1" applyFill="1" applyBorder="1" applyProtection="1"/>
    <xf numFmtId="0" fontId="21" fillId="8" borderId="1" xfId="2" applyBorder="1" applyProtection="1">
      <protection locked="0"/>
    </xf>
    <xf numFmtId="164" fontId="21" fillId="8" borderId="1" xfId="2" applyNumberFormat="1" applyBorder="1" applyProtection="1"/>
    <xf numFmtId="0" fontId="5" fillId="0" borderId="1" xfId="0" applyFont="1" applyBorder="1" applyAlignment="1" applyProtection="1">
      <alignment wrapText="1"/>
      <protection locked="0"/>
    </xf>
    <xf numFmtId="0" fontId="1" fillId="10" borderId="1" xfId="4" applyBorder="1"/>
    <xf numFmtId="0" fontId="20" fillId="7" borderId="1" xfId="1" applyBorder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</xf>
    <xf numFmtId="0" fontId="5" fillId="0" borderId="0" xfId="0" applyFont="1" applyBorder="1"/>
    <xf numFmtId="164" fontId="4" fillId="3" borderId="1" xfId="0" applyNumberFormat="1" applyFont="1" applyFill="1" applyBorder="1" applyAlignment="1" applyProtection="1">
      <alignment horizontal="center" vertical="center"/>
    </xf>
    <xf numFmtId="164" fontId="4" fillId="6" borderId="1" xfId="0" applyNumberFormat="1" applyFont="1" applyFill="1" applyBorder="1" applyAlignment="1" applyProtection="1">
      <alignment horizontal="center" vertical="center"/>
    </xf>
  </cellXfs>
  <cellStyles count="5">
    <cellStyle name="20 % - Akzent1" xfId="4" builtinId="30"/>
    <cellStyle name="Gut" xfId="1" builtinId="26"/>
    <cellStyle name="Neutral" xfId="3" builtinId="28"/>
    <cellStyle name="Schlecht" xfId="2" builtinId="27"/>
    <cellStyle name="Standard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B3F9F7"/>
      <color rgb="FFCCFF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2647685</xdr:colOff>
      <xdr:row>0</xdr:row>
      <xdr:rowOff>11324</xdr:rowOff>
    </xdr:from>
    <xdr:to>
      <xdr:col>5</xdr:col>
      <xdr:colOff>146461</xdr:colOff>
      <xdr:row>0</xdr:row>
      <xdr:rowOff>1042665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B6B431A-E444-4046-AD49-93B501560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685" y="11324"/>
          <a:ext cx="6141959" cy="1031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7"/>
  <sheetViews>
    <sheetView tabSelected="1" view="pageBreakPreview" zoomScale="85" zoomScaleNormal="130" zoomScaleSheetLayoutView="85" workbookViewId="0">
      <selection activeCell="E16" sqref="E16"/>
    </sheetView>
  </sheetViews>
  <sheetFormatPr baseColWidth="10" defaultColWidth="11.5703125" defaultRowHeight="12.75" x14ac:dyDescent="0.2"/>
  <cols>
    <col min="1" max="1" width="65.7109375" style="2" customWidth="1"/>
    <col min="2" max="2" width="10.28515625" style="2" customWidth="1"/>
    <col min="3" max="3" width="10.42578125" style="2" customWidth="1"/>
    <col min="4" max="4" width="18" style="2" customWidth="1"/>
    <col min="5" max="5" width="25.28515625" style="2" customWidth="1"/>
    <col min="6" max="6" width="29.85546875" style="2" customWidth="1"/>
    <col min="7" max="7" width="0.140625" style="2" customWidth="1"/>
    <col min="8" max="16384" width="11.5703125" style="2"/>
  </cols>
  <sheetData>
    <row r="1" spans="1:6" ht="82.5" customHeight="1" x14ac:dyDescent="0.2">
      <c r="A1" s="17"/>
      <c r="B1" s="1"/>
      <c r="C1" s="1"/>
      <c r="D1" s="1"/>
      <c r="E1" s="98"/>
      <c r="F1" s="99"/>
    </row>
    <row r="2" spans="1:6" x14ac:dyDescent="0.2">
      <c r="A2" s="55"/>
      <c r="B2" s="56"/>
      <c r="C2" s="56"/>
      <c r="D2" s="56"/>
      <c r="E2" s="57"/>
      <c r="F2" s="57"/>
    </row>
    <row r="3" spans="1:6" ht="28.5" customHeight="1" x14ac:dyDescent="0.2">
      <c r="A3" s="75"/>
      <c r="B3" s="33"/>
      <c r="C3" s="33"/>
      <c r="D3" s="33"/>
      <c r="E3" s="58"/>
      <c r="F3" s="56"/>
    </row>
    <row r="4" spans="1:6" ht="19.899999999999999" customHeight="1" x14ac:dyDescent="0.2">
      <c r="C4" s="33"/>
      <c r="D4" s="33"/>
      <c r="E4" s="58"/>
      <c r="F4" s="56"/>
    </row>
    <row r="5" spans="1:6" x14ac:dyDescent="0.2">
      <c r="A5" s="59" t="s">
        <v>7</v>
      </c>
      <c r="B5" s="33"/>
      <c r="C5" s="59"/>
      <c r="D5" s="59"/>
      <c r="E5" s="100">
        <v>22672.99</v>
      </c>
      <c r="F5" s="21"/>
    </row>
    <row r="6" spans="1:6" x14ac:dyDescent="0.2">
      <c r="A6" s="76" t="s">
        <v>102</v>
      </c>
      <c r="B6" s="59"/>
      <c r="C6" s="60"/>
      <c r="D6" s="60"/>
      <c r="E6" s="100"/>
      <c r="F6" s="61"/>
    </row>
    <row r="7" spans="1:6" ht="18.75" customHeight="1" x14ac:dyDescent="0.2">
      <c r="A7" s="59" t="s">
        <v>17</v>
      </c>
      <c r="B7" s="59"/>
      <c r="C7" s="59"/>
      <c r="D7" s="59"/>
      <c r="E7" s="100"/>
      <c r="F7" s="21"/>
    </row>
    <row r="8" spans="1:6" s="4" customFormat="1" ht="24" customHeight="1" x14ac:dyDescent="0.2">
      <c r="A8" s="76" t="s">
        <v>103</v>
      </c>
      <c r="B8" s="60"/>
      <c r="C8" s="60"/>
      <c r="D8" s="60"/>
      <c r="E8" s="100"/>
      <c r="F8" s="61"/>
    </row>
    <row r="9" spans="1:6" ht="19.5" customHeight="1" x14ac:dyDescent="0.2">
      <c r="A9" s="4"/>
      <c r="B9" s="62"/>
      <c r="C9" s="62"/>
      <c r="D9" s="62"/>
      <c r="E9" s="63"/>
      <c r="F9" s="64"/>
    </row>
    <row r="10" spans="1:6" s="4" customFormat="1" ht="20.45" customHeight="1" x14ac:dyDescent="0.2">
      <c r="A10" s="59" t="s">
        <v>8</v>
      </c>
      <c r="B10" s="59"/>
      <c r="C10" s="59"/>
      <c r="D10" s="59"/>
      <c r="E10" s="100">
        <v>350</v>
      </c>
      <c r="F10" s="21"/>
    </row>
    <row r="11" spans="1:6" ht="14.45" customHeight="1" x14ac:dyDescent="0.2">
      <c r="A11" s="65" t="s">
        <v>18</v>
      </c>
      <c r="B11" s="65"/>
      <c r="C11" s="65"/>
      <c r="D11" s="65"/>
      <c r="E11" s="100"/>
      <c r="F11" s="21"/>
    </row>
    <row r="12" spans="1:6" ht="18" customHeight="1" x14ac:dyDescent="0.2">
      <c r="A12" s="59"/>
      <c r="B12" s="65"/>
      <c r="C12" s="65"/>
      <c r="D12" s="65"/>
      <c r="E12" s="65"/>
      <c r="F12" s="66"/>
    </row>
    <row r="13" spans="1:6" ht="28.15" customHeight="1" x14ac:dyDescent="0.2">
      <c r="B13" s="59"/>
      <c r="C13" s="59"/>
      <c r="D13" s="59"/>
      <c r="E13" s="59"/>
      <c r="F13" s="64"/>
    </row>
    <row r="14" spans="1:6" ht="14.25" customHeight="1" x14ac:dyDescent="0.2">
      <c r="A14" s="59" t="s">
        <v>19</v>
      </c>
      <c r="B14" s="59"/>
      <c r="C14" s="59"/>
      <c r="D14" s="59"/>
      <c r="E14" s="101">
        <v>22322.99</v>
      </c>
      <c r="F14" s="21"/>
    </row>
    <row r="15" spans="1:6" x14ac:dyDescent="0.2">
      <c r="A15" s="59" t="s">
        <v>20</v>
      </c>
      <c r="B15" s="59"/>
      <c r="C15" s="59"/>
      <c r="D15" s="59"/>
      <c r="E15" s="101"/>
      <c r="F15" s="21"/>
    </row>
    <row r="16" spans="1:6" s="5" customFormat="1" ht="20.25" customHeight="1" x14ac:dyDescent="0.2">
      <c r="A16" s="68" t="s">
        <v>10</v>
      </c>
      <c r="B16" s="67"/>
      <c r="C16" s="67"/>
      <c r="D16" s="67"/>
      <c r="E16" s="67"/>
      <c r="F16" s="66"/>
    </row>
    <row r="17" spans="1:15" s="5" customFormat="1" ht="29.45" customHeight="1" x14ac:dyDescent="0.2">
      <c r="A17" s="68"/>
      <c r="B17" s="68"/>
      <c r="C17" s="68"/>
      <c r="D17" s="68"/>
      <c r="E17" s="68"/>
      <c r="F17" s="68"/>
    </row>
    <row r="18" spans="1:15" ht="18" x14ac:dyDescent="0.2">
      <c r="A18" s="21"/>
      <c r="B18" s="68"/>
      <c r="C18" s="68"/>
      <c r="D18" s="68"/>
      <c r="E18" s="68"/>
      <c r="F18" s="68"/>
    </row>
    <row r="19" spans="1:15" ht="26.45" customHeight="1" x14ac:dyDescent="0.2">
      <c r="A19" s="69" t="s">
        <v>21</v>
      </c>
      <c r="B19" s="69"/>
      <c r="C19" s="69"/>
      <c r="D19" s="69"/>
      <c r="E19" s="69"/>
      <c r="F19" s="69"/>
    </row>
    <row r="20" spans="1:15" ht="26.45" customHeight="1" x14ac:dyDescent="0.2">
      <c r="A20" s="70" t="s">
        <v>6</v>
      </c>
      <c r="B20" s="97" t="s">
        <v>23</v>
      </c>
      <c r="C20" s="97"/>
      <c r="D20" s="97"/>
      <c r="E20" s="97"/>
      <c r="F20" s="97"/>
    </row>
    <row r="21" spans="1:15" ht="54" customHeight="1" x14ac:dyDescent="0.2">
      <c r="A21" s="70" t="s">
        <v>14</v>
      </c>
      <c r="B21" s="97" t="s">
        <v>24</v>
      </c>
      <c r="C21" s="97"/>
      <c r="D21" s="97"/>
      <c r="E21" s="97"/>
      <c r="F21" s="71" t="s">
        <v>0</v>
      </c>
    </row>
    <row r="22" spans="1:15" ht="48" customHeight="1" x14ac:dyDescent="0.2">
      <c r="A22" s="70" t="s">
        <v>13</v>
      </c>
      <c r="B22" s="97" t="s">
        <v>16</v>
      </c>
      <c r="C22" s="97"/>
      <c r="D22" s="97"/>
      <c r="E22" s="97"/>
      <c r="F22" s="71" t="s">
        <v>1</v>
      </c>
      <c r="J22" s="6"/>
      <c r="K22" s="6"/>
      <c r="L22" s="6"/>
      <c r="M22" s="6"/>
      <c r="N22" s="6"/>
      <c r="O22" s="7"/>
    </row>
    <row r="23" spans="1:15" ht="54.6" customHeight="1" x14ac:dyDescent="0.2">
      <c r="A23" s="70" t="s">
        <v>2</v>
      </c>
      <c r="B23" s="97" t="s">
        <v>15</v>
      </c>
      <c r="C23" s="97"/>
      <c r="D23" s="97"/>
      <c r="E23" s="97"/>
      <c r="F23" s="97"/>
      <c r="J23" s="8"/>
      <c r="K23" s="8"/>
      <c r="L23" s="8"/>
      <c r="M23" s="8"/>
      <c r="N23" s="8"/>
      <c r="O23" s="7"/>
    </row>
    <row r="24" spans="1:15" ht="49.15" customHeight="1" x14ac:dyDescent="0.2">
      <c r="A24" s="70" t="s">
        <v>3</v>
      </c>
      <c r="B24" s="97" t="s">
        <v>23</v>
      </c>
      <c r="C24" s="97"/>
      <c r="D24" s="97"/>
      <c r="E24" s="97"/>
      <c r="F24" s="97"/>
    </row>
    <row r="25" spans="1:15" ht="49.15" customHeight="1" x14ac:dyDescent="0.2">
      <c r="A25" s="70" t="s">
        <v>4</v>
      </c>
      <c r="B25" s="97" t="s">
        <v>23</v>
      </c>
      <c r="C25" s="97"/>
      <c r="D25" s="97"/>
      <c r="E25" s="97"/>
      <c r="F25" s="97"/>
    </row>
    <row r="26" spans="1:15" ht="45.6" customHeight="1" x14ac:dyDescent="0.2">
      <c r="A26" s="70" t="s">
        <v>5</v>
      </c>
      <c r="B26" s="97" t="s">
        <v>23</v>
      </c>
      <c r="C26" s="97"/>
      <c r="D26" s="97"/>
      <c r="E26" s="97"/>
      <c r="F26" s="97"/>
    </row>
    <row r="27" spans="1:15" ht="46.9" customHeight="1" x14ac:dyDescent="0.2">
      <c r="A27" s="70" t="s">
        <v>11</v>
      </c>
      <c r="B27" s="97" t="s">
        <v>15</v>
      </c>
      <c r="C27" s="97"/>
      <c r="D27" s="97"/>
      <c r="E27" s="97"/>
      <c r="F27" s="97"/>
    </row>
    <row r="28" spans="1:15" ht="50.45" customHeight="1" x14ac:dyDescent="0.3">
      <c r="A28" s="72"/>
      <c r="B28" s="73"/>
      <c r="C28" s="73"/>
      <c r="D28" s="73"/>
      <c r="E28" s="73"/>
      <c r="F28" s="73"/>
    </row>
    <row r="29" spans="1:15" ht="46.9" customHeight="1" x14ac:dyDescent="0.2">
      <c r="A29" s="21"/>
      <c r="B29" s="74"/>
      <c r="C29" s="74"/>
      <c r="D29" s="74"/>
      <c r="E29" s="74"/>
      <c r="F29" s="74"/>
    </row>
    <row r="30" spans="1:15" ht="11.25" customHeight="1" x14ac:dyDescent="0.2">
      <c r="A30" s="69" t="s">
        <v>22</v>
      </c>
      <c r="B30" s="69"/>
      <c r="C30" s="69"/>
      <c r="D30" s="69"/>
      <c r="E30" s="69"/>
      <c r="F30" s="69"/>
    </row>
    <row r="31" spans="1:15" ht="63" customHeight="1" x14ac:dyDescent="0.2">
      <c r="A31" s="13" t="s">
        <v>9</v>
      </c>
      <c r="B31" s="13"/>
      <c r="C31" s="13"/>
      <c r="D31" s="13"/>
      <c r="E31" s="13"/>
      <c r="F31" s="14"/>
    </row>
    <row r="32" spans="1:15" ht="44.25" customHeight="1" x14ac:dyDescent="0.2">
      <c r="A32" s="16" t="s">
        <v>25</v>
      </c>
      <c r="B32" s="19" t="e">
        <f>B32:E55Maßeinheit
                                                                                                                                                                                                                                                                Unità di misura</f>
        <v>#NAME?</v>
      </c>
      <c r="C32" s="19" t="s">
        <v>12</v>
      </c>
      <c r="D32" s="20" t="s">
        <v>36</v>
      </c>
      <c r="E32" s="16" t="s">
        <v>26</v>
      </c>
      <c r="F32" s="16" t="s">
        <v>27</v>
      </c>
    </row>
    <row r="33" spans="1:6" ht="176.25" customHeight="1" x14ac:dyDescent="0.25">
      <c r="A33" s="25" t="s">
        <v>28</v>
      </c>
      <c r="B33" s="46"/>
      <c r="C33" s="47"/>
      <c r="D33" s="77"/>
      <c r="E33" s="79"/>
      <c r="F33" s="78" t="str">
        <f t="shared" ref="F33:F42" si="0">IF(E33="","",C33*E33)</f>
        <v/>
      </c>
    </row>
    <row r="34" spans="1:6" ht="31.5" customHeight="1" x14ac:dyDescent="0.25">
      <c r="A34" s="26" t="s">
        <v>33</v>
      </c>
      <c r="B34" s="48"/>
      <c r="C34" s="47"/>
      <c r="D34" s="77"/>
      <c r="E34" s="79"/>
      <c r="F34" s="78" t="str">
        <f t="shared" si="0"/>
        <v/>
      </c>
    </row>
    <row r="35" spans="1:6" ht="24.95" customHeight="1" x14ac:dyDescent="0.25">
      <c r="A35" s="27" t="s">
        <v>29</v>
      </c>
      <c r="B35" s="48" t="s">
        <v>30</v>
      </c>
      <c r="C35" s="47">
        <v>4</v>
      </c>
      <c r="D35" s="77">
        <v>18</v>
      </c>
      <c r="E35" s="79"/>
      <c r="F35" s="78" t="str">
        <f t="shared" si="0"/>
        <v/>
      </c>
    </row>
    <row r="36" spans="1:6" ht="24.95" customHeight="1" x14ac:dyDescent="0.25">
      <c r="A36" s="27" t="s">
        <v>52</v>
      </c>
      <c r="B36" s="18" t="s">
        <v>31</v>
      </c>
      <c r="C36" s="18">
        <v>10</v>
      </c>
      <c r="D36" s="50">
        <v>8.8800000000000008</v>
      </c>
      <c r="E36" s="80">
        <v>0</v>
      </c>
      <c r="F36" s="78">
        <f>IF(E36="","",C36*E36)</f>
        <v>0</v>
      </c>
    </row>
    <row r="37" spans="1:6" ht="24.95" customHeight="1" x14ac:dyDescent="0.25">
      <c r="A37" s="27" t="s">
        <v>51</v>
      </c>
      <c r="B37" s="15" t="s">
        <v>30</v>
      </c>
      <c r="C37" s="15">
        <v>2</v>
      </c>
      <c r="D37" s="50">
        <v>29</v>
      </c>
      <c r="E37" s="80"/>
      <c r="F37" s="78" t="str">
        <f t="shared" si="0"/>
        <v/>
      </c>
    </row>
    <row r="38" spans="1:6" ht="24.95" customHeight="1" x14ac:dyDescent="0.25">
      <c r="A38" s="27" t="s">
        <v>48</v>
      </c>
      <c r="B38" s="18" t="s">
        <v>30</v>
      </c>
      <c r="C38" s="18">
        <v>2</v>
      </c>
      <c r="D38" s="50">
        <v>185</v>
      </c>
      <c r="E38" s="80"/>
      <c r="F38" s="78" t="str">
        <f t="shared" si="0"/>
        <v/>
      </c>
    </row>
    <row r="39" spans="1:6" ht="24.95" customHeight="1" x14ac:dyDescent="0.25">
      <c r="A39" s="27" t="s">
        <v>47</v>
      </c>
      <c r="B39" s="48" t="s">
        <v>30</v>
      </c>
      <c r="C39" s="48">
        <v>2</v>
      </c>
      <c r="D39" s="51">
        <v>29</v>
      </c>
      <c r="E39" s="81"/>
      <c r="F39" s="78" t="str">
        <f t="shared" si="0"/>
        <v/>
      </c>
    </row>
    <row r="40" spans="1:6" ht="24.95" customHeight="1" x14ac:dyDescent="0.25">
      <c r="A40" s="27" t="s">
        <v>46</v>
      </c>
      <c r="B40" s="48" t="s">
        <v>30</v>
      </c>
      <c r="C40" s="52">
        <v>1</v>
      </c>
      <c r="D40" s="53">
        <v>24</v>
      </c>
      <c r="E40" s="82"/>
      <c r="F40" s="78" t="str">
        <f t="shared" si="0"/>
        <v/>
      </c>
    </row>
    <row r="41" spans="1:6" ht="24.95" customHeight="1" x14ac:dyDescent="0.25">
      <c r="A41" s="27" t="s">
        <v>45</v>
      </c>
      <c r="B41" s="54" t="s">
        <v>30</v>
      </c>
      <c r="C41" s="54">
        <v>4</v>
      </c>
      <c r="D41" s="53">
        <v>5</v>
      </c>
      <c r="E41" s="82"/>
      <c r="F41" s="78" t="str">
        <f t="shared" si="0"/>
        <v/>
      </c>
    </row>
    <row r="42" spans="1:6" ht="24.95" customHeight="1" x14ac:dyDescent="0.25">
      <c r="A42" s="26" t="s">
        <v>34</v>
      </c>
      <c r="B42" s="54"/>
      <c r="C42" s="54"/>
      <c r="D42" s="53"/>
      <c r="E42" s="82"/>
      <c r="F42" s="78" t="str">
        <f t="shared" si="0"/>
        <v/>
      </c>
    </row>
    <row r="43" spans="1:6" ht="24.95" customHeight="1" x14ac:dyDescent="0.25">
      <c r="A43" s="27" t="s">
        <v>50</v>
      </c>
      <c r="B43" s="48" t="s">
        <v>30</v>
      </c>
      <c r="C43" s="47">
        <v>4</v>
      </c>
      <c r="D43" s="77">
        <v>18</v>
      </c>
      <c r="E43" s="82"/>
      <c r="F43" s="78"/>
    </row>
    <row r="44" spans="1:6" ht="24.95" customHeight="1" x14ac:dyDescent="0.25">
      <c r="A44" s="27" t="s">
        <v>49</v>
      </c>
      <c r="B44" s="18" t="s">
        <v>31</v>
      </c>
      <c r="C44" s="18">
        <v>10</v>
      </c>
      <c r="D44" s="50">
        <v>8.8800000000000008</v>
      </c>
      <c r="E44" s="82"/>
      <c r="F44" s="78" t="str">
        <f t="shared" ref="F44:F60" si="1">IF(E44="","",C44*E44)</f>
        <v/>
      </c>
    </row>
    <row r="45" spans="1:6" ht="24.95" customHeight="1" x14ac:dyDescent="0.25">
      <c r="A45" s="27" t="s">
        <v>32</v>
      </c>
      <c r="B45" s="18" t="s">
        <v>30</v>
      </c>
      <c r="C45" s="15">
        <v>2</v>
      </c>
      <c r="D45" s="49">
        <v>29</v>
      </c>
      <c r="E45" s="82"/>
      <c r="F45" s="78" t="str">
        <f t="shared" si="1"/>
        <v/>
      </c>
    </row>
    <row r="46" spans="1:6" ht="24.95" customHeight="1" x14ac:dyDescent="0.25">
      <c r="A46" s="27" t="s">
        <v>48</v>
      </c>
      <c r="B46" s="18" t="s">
        <v>30</v>
      </c>
      <c r="C46" s="18">
        <v>2</v>
      </c>
      <c r="D46" s="50">
        <v>185</v>
      </c>
      <c r="E46" s="82"/>
      <c r="F46" s="78" t="str">
        <f t="shared" si="1"/>
        <v/>
      </c>
    </row>
    <row r="47" spans="1:6" ht="24.95" customHeight="1" x14ac:dyDescent="0.25">
      <c r="A47" s="27" t="s">
        <v>47</v>
      </c>
      <c r="B47" s="48" t="s">
        <v>30</v>
      </c>
      <c r="C47" s="48">
        <v>2</v>
      </c>
      <c r="D47" s="51">
        <v>29</v>
      </c>
      <c r="E47" s="82"/>
      <c r="F47" s="78"/>
    </row>
    <row r="48" spans="1:6" ht="24.95" customHeight="1" x14ac:dyDescent="0.25">
      <c r="A48" s="28" t="s">
        <v>46</v>
      </c>
      <c r="B48" s="48" t="s">
        <v>30</v>
      </c>
      <c r="C48" s="52">
        <v>1</v>
      </c>
      <c r="D48" s="53">
        <v>24</v>
      </c>
      <c r="E48" s="82"/>
      <c r="F48" s="78" t="str">
        <f t="shared" si="1"/>
        <v/>
      </c>
    </row>
    <row r="49" spans="1:6" ht="24.95" customHeight="1" x14ac:dyDescent="0.25">
      <c r="A49" s="28" t="s">
        <v>45</v>
      </c>
      <c r="B49" s="54" t="s">
        <v>30</v>
      </c>
      <c r="C49" s="54">
        <v>4</v>
      </c>
      <c r="D49" s="53">
        <v>5</v>
      </c>
      <c r="E49" s="82"/>
      <c r="F49" s="78" t="str">
        <f t="shared" si="1"/>
        <v/>
      </c>
    </row>
    <row r="50" spans="1:6" ht="24.95" customHeight="1" x14ac:dyDescent="0.25">
      <c r="A50" s="29" t="s">
        <v>35</v>
      </c>
      <c r="B50" s="21"/>
      <c r="C50" s="21"/>
      <c r="D50" s="22"/>
      <c r="E50" s="82"/>
      <c r="F50" s="78" t="str">
        <f t="shared" si="1"/>
        <v/>
      </c>
    </row>
    <row r="51" spans="1:6" ht="24.95" customHeight="1" x14ac:dyDescent="0.25">
      <c r="A51" s="28" t="s">
        <v>44</v>
      </c>
      <c r="B51" s="21" t="s">
        <v>30</v>
      </c>
      <c r="C51" s="21">
        <v>4</v>
      </c>
      <c r="D51" s="22">
        <v>19</v>
      </c>
      <c r="E51" s="82"/>
      <c r="F51" s="78" t="str">
        <f t="shared" si="1"/>
        <v/>
      </c>
    </row>
    <row r="52" spans="1:6" ht="24.95" customHeight="1" x14ac:dyDescent="0.25">
      <c r="A52" s="28" t="s">
        <v>53</v>
      </c>
      <c r="B52" s="21" t="s">
        <v>30</v>
      </c>
      <c r="C52" s="21">
        <v>4</v>
      </c>
      <c r="D52" s="22">
        <v>124</v>
      </c>
      <c r="E52" s="82"/>
      <c r="F52" s="78" t="str">
        <f t="shared" si="1"/>
        <v/>
      </c>
    </row>
    <row r="53" spans="1:6" ht="24.95" customHeight="1" x14ac:dyDescent="0.25">
      <c r="A53" s="30" t="s">
        <v>43</v>
      </c>
      <c r="B53" s="21" t="s">
        <v>30</v>
      </c>
      <c r="C53" s="21">
        <v>4</v>
      </c>
      <c r="D53" s="22">
        <v>56</v>
      </c>
      <c r="E53" s="82"/>
      <c r="F53" s="78"/>
    </row>
    <row r="54" spans="1:6" ht="24.95" customHeight="1" x14ac:dyDescent="0.25">
      <c r="A54" s="30" t="s">
        <v>42</v>
      </c>
      <c r="B54" s="21" t="s">
        <v>30</v>
      </c>
      <c r="C54" s="21">
        <v>1</v>
      </c>
      <c r="D54" s="22">
        <v>100</v>
      </c>
      <c r="E54" s="82">
        <v>0</v>
      </c>
      <c r="F54" s="78"/>
    </row>
    <row r="55" spans="1:6" ht="24.95" customHeight="1" x14ac:dyDescent="0.25">
      <c r="A55" s="31" t="s">
        <v>37</v>
      </c>
      <c r="B55" s="21"/>
      <c r="C55" s="21"/>
      <c r="D55" s="22"/>
      <c r="E55" s="82"/>
      <c r="F55" s="78" t="str">
        <f t="shared" si="1"/>
        <v/>
      </c>
    </row>
    <row r="56" spans="1:6" ht="24.95" customHeight="1" x14ac:dyDescent="0.25">
      <c r="A56" s="30" t="s">
        <v>39</v>
      </c>
      <c r="B56" s="21" t="s">
        <v>30</v>
      </c>
      <c r="C56" s="21">
        <v>2</v>
      </c>
      <c r="D56" s="22">
        <v>35</v>
      </c>
      <c r="E56" s="82">
        <v>0</v>
      </c>
      <c r="F56" s="78">
        <f t="shared" si="1"/>
        <v>0</v>
      </c>
    </row>
    <row r="57" spans="1:6" ht="24.95" customHeight="1" x14ac:dyDescent="0.25">
      <c r="A57" s="31" t="s">
        <v>38</v>
      </c>
      <c r="B57" s="21"/>
      <c r="C57" s="21"/>
      <c r="D57" s="22"/>
      <c r="E57" s="82"/>
      <c r="F57" s="78" t="str">
        <f t="shared" si="1"/>
        <v/>
      </c>
    </row>
    <row r="58" spans="1:6" ht="24.95" customHeight="1" x14ac:dyDescent="0.25">
      <c r="A58" s="30" t="s">
        <v>40</v>
      </c>
      <c r="B58" s="21" t="s">
        <v>30</v>
      </c>
      <c r="C58" s="21">
        <v>4</v>
      </c>
      <c r="D58" s="22">
        <v>294</v>
      </c>
      <c r="E58" s="82"/>
      <c r="F58" s="78" t="str">
        <f t="shared" si="1"/>
        <v/>
      </c>
    </row>
    <row r="59" spans="1:6" ht="24.95" customHeight="1" x14ac:dyDescent="0.25">
      <c r="A59" s="30" t="s">
        <v>41</v>
      </c>
      <c r="B59" s="21" t="s">
        <v>30</v>
      </c>
      <c r="C59" s="21">
        <v>2</v>
      </c>
      <c r="D59" s="22">
        <v>225</v>
      </c>
      <c r="E59" s="82"/>
      <c r="F59" s="78" t="str">
        <f t="shared" si="1"/>
        <v/>
      </c>
    </row>
    <row r="60" spans="1:6" ht="24.95" customHeight="1" x14ac:dyDescent="0.25">
      <c r="A60" s="30" t="s">
        <v>91</v>
      </c>
      <c r="B60" s="21" t="s">
        <v>30</v>
      </c>
      <c r="C60" s="21">
        <v>1</v>
      </c>
      <c r="D60" s="22">
        <v>1200</v>
      </c>
      <c r="E60" s="87"/>
      <c r="F60" s="78" t="str">
        <f t="shared" si="1"/>
        <v/>
      </c>
    </row>
    <row r="61" spans="1:6" ht="24.95" customHeight="1" x14ac:dyDescent="0.25">
      <c r="A61" s="30"/>
      <c r="B61" s="21"/>
      <c r="C61" s="21"/>
      <c r="D61" s="22"/>
      <c r="E61" s="82"/>
      <c r="F61" s="78"/>
    </row>
    <row r="62" spans="1:6" ht="24.75" customHeight="1" x14ac:dyDescent="0.25">
      <c r="A62" s="85" t="s">
        <v>94</v>
      </c>
      <c r="B62" s="21"/>
      <c r="C62" s="21"/>
      <c r="D62" s="22"/>
      <c r="E62" s="89"/>
      <c r="F62" s="84">
        <f>SUM(F35:F60)</f>
        <v>0</v>
      </c>
    </row>
    <row r="63" spans="1:6" ht="50.1" customHeight="1" x14ac:dyDescent="0.35">
      <c r="A63" s="34" t="s">
        <v>111</v>
      </c>
      <c r="B63" s="21"/>
      <c r="C63" s="21"/>
      <c r="D63" s="22"/>
      <c r="E63" s="89"/>
      <c r="F63" s="89"/>
    </row>
    <row r="64" spans="1:6" ht="24" customHeight="1" x14ac:dyDescent="0.25">
      <c r="A64" s="94" t="s">
        <v>104</v>
      </c>
      <c r="B64" s="21"/>
      <c r="C64" s="21"/>
      <c r="D64" s="22"/>
      <c r="E64" s="95"/>
      <c r="F64" s="96"/>
    </row>
    <row r="65" spans="1:6" ht="24.95" customHeight="1" x14ac:dyDescent="0.25">
      <c r="A65" s="85" t="s">
        <v>107</v>
      </c>
      <c r="B65" s="21" t="s">
        <v>30</v>
      </c>
      <c r="C65" s="21">
        <v>1</v>
      </c>
      <c r="D65" s="22">
        <v>70.319999999999993</v>
      </c>
      <c r="E65" s="95"/>
      <c r="F65" s="96"/>
    </row>
    <row r="66" spans="1:6" ht="24.95" customHeight="1" x14ac:dyDescent="0.25">
      <c r="A66" s="94" t="s">
        <v>105</v>
      </c>
      <c r="B66" s="21"/>
      <c r="C66" s="21"/>
      <c r="D66" s="22"/>
      <c r="E66" s="95"/>
      <c r="F66" s="96"/>
    </row>
    <row r="67" spans="1:6" ht="24.95" customHeight="1" x14ac:dyDescent="0.25">
      <c r="A67" s="85" t="s">
        <v>108</v>
      </c>
      <c r="B67" s="21" t="s">
        <v>30</v>
      </c>
      <c r="C67" s="21">
        <v>1</v>
      </c>
      <c r="D67" s="22">
        <v>130</v>
      </c>
      <c r="E67" s="95"/>
      <c r="F67" s="96"/>
    </row>
    <row r="68" spans="1:6" ht="24.95" customHeight="1" x14ac:dyDescent="0.25">
      <c r="A68" s="94" t="s">
        <v>106</v>
      </c>
      <c r="B68" s="21"/>
      <c r="C68" s="21"/>
      <c r="D68" s="22"/>
      <c r="E68" s="95"/>
      <c r="F68" s="96"/>
    </row>
    <row r="69" spans="1:6" ht="24.95" customHeight="1" x14ac:dyDescent="0.25">
      <c r="A69" s="85" t="s">
        <v>109</v>
      </c>
      <c r="B69" s="21" t="s">
        <v>30</v>
      </c>
      <c r="C69" s="21">
        <v>1</v>
      </c>
      <c r="D69" s="22">
        <v>130</v>
      </c>
      <c r="E69" s="95"/>
      <c r="F69" s="96"/>
    </row>
    <row r="70" spans="1:6" ht="24.95" customHeight="1" x14ac:dyDescent="0.25">
      <c r="A70" s="94"/>
      <c r="B70" s="21"/>
      <c r="C70" s="21"/>
      <c r="D70" s="22"/>
      <c r="E70" s="95"/>
      <c r="F70" s="96"/>
    </row>
    <row r="71" spans="1:6" ht="24.95" customHeight="1" x14ac:dyDescent="0.25">
      <c r="A71" s="85" t="s">
        <v>110</v>
      </c>
      <c r="B71" s="21"/>
      <c r="C71" s="21"/>
      <c r="D71" s="22"/>
      <c r="E71" s="89"/>
      <c r="F71" s="84">
        <f>SUM(F44:F69)</f>
        <v>0</v>
      </c>
    </row>
    <row r="72" spans="1:6" s="12" customFormat="1" ht="24.95" customHeight="1" x14ac:dyDescent="0.2">
      <c r="A72" s="32"/>
      <c r="B72" s="21"/>
      <c r="C72" s="21"/>
      <c r="D72" s="22"/>
      <c r="E72" s="89"/>
      <c r="F72" s="89"/>
    </row>
    <row r="73" spans="1:6" ht="24.95" customHeight="1" x14ac:dyDescent="0.35">
      <c r="A73" s="34" t="s">
        <v>60</v>
      </c>
      <c r="B73" s="21"/>
      <c r="C73" s="21"/>
      <c r="D73" s="22"/>
      <c r="E73" s="82"/>
      <c r="F73" s="78" t="str">
        <f t="shared" ref="F73:F105" si="2">IF(E73="","",C73*E73)</f>
        <v/>
      </c>
    </row>
    <row r="74" spans="1:6" ht="24.95" customHeight="1" x14ac:dyDescent="0.25">
      <c r="A74" s="39" t="s">
        <v>95</v>
      </c>
      <c r="B74" s="21"/>
      <c r="C74" s="21"/>
      <c r="D74" s="22"/>
      <c r="E74" s="82"/>
      <c r="F74" s="78" t="str">
        <f t="shared" si="2"/>
        <v/>
      </c>
    </row>
    <row r="75" spans="1:6" ht="24.95" customHeight="1" x14ac:dyDescent="0.25">
      <c r="A75" s="35" t="s">
        <v>58</v>
      </c>
      <c r="B75" s="21" t="s">
        <v>30</v>
      </c>
      <c r="C75" s="21">
        <v>4</v>
      </c>
      <c r="D75" s="22">
        <v>86</v>
      </c>
      <c r="E75" s="82"/>
      <c r="F75" s="78" t="str">
        <f t="shared" si="2"/>
        <v/>
      </c>
    </row>
    <row r="76" spans="1:6" ht="24.95" customHeight="1" x14ac:dyDescent="0.25">
      <c r="A76" s="36" t="s">
        <v>61</v>
      </c>
      <c r="B76" s="21" t="s">
        <v>30</v>
      </c>
      <c r="C76" s="21">
        <v>4</v>
      </c>
      <c r="D76" s="22">
        <v>74</v>
      </c>
      <c r="E76" s="82"/>
      <c r="F76" s="78" t="str">
        <f t="shared" si="2"/>
        <v/>
      </c>
    </row>
    <row r="77" spans="1:6" ht="24.95" customHeight="1" x14ac:dyDescent="0.25">
      <c r="A77" s="36" t="s">
        <v>62</v>
      </c>
      <c r="B77" s="21" t="s">
        <v>30</v>
      </c>
      <c r="C77" s="21">
        <v>4</v>
      </c>
      <c r="D77" s="22">
        <v>221</v>
      </c>
      <c r="E77" s="82"/>
      <c r="F77" s="78" t="str">
        <f t="shared" si="2"/>
        <v/>
      </c>
    </row>
    <row r="78" spans="1:6" ht="24.95" customHeight="1" x14ac:dyDescent="0.25">
      <c r="A78" s="36" t="s">
        <v>63</v>
      </c>
      <c r="B78" s="21" t="s">
        <v>31</v>
      </c>
      <c r="C78" s="21">
        <v>16</v>
      </c>
      <c r="D78" s="22">
        <v>28</v>
      </c>
      <c r="E78" s="82"/>
      <c r="F78" s="78" t="str">
        <f t="shared" si="2"/>
        <v/>
      </c>
    </row>
    <row r="79" spans="1:6" ht="24.95" customHeight="1" x14ac:dyDescent="0.25">
      <c r="A79" s="36" t="s">
        <v>77</v>
      </c>
      <c r="B79" s="21" t="s">
        <v>30</v>
      </c>
      <c r="C79" s="21">
        <v>4</v>
      </c>
      <c r="D79" s="22">
        <v>5</v>
      </c>
      <c r="E79" s="82"/>
      <c r="F79" s="78" t="str">
        <f t="shared" si="2"/>
        <v/>
      </c>
    </row>
    <row r="80" spans="1:6" ht="24.95" customHeight="1" x14ac:dyDescent="0.25">
      <c r="A80" s="36" t="s">
        <v>64</v>
      </c>
      <c r="B80" s="21" t="s">
        <v>30</v>
      </c>
      <c r="C80" s="21">
        <v>4</v>
      </c>
      <c r="D80" s="22">
        <v>7.5</v>
      </c>
      <c r="E80" s="82"/>
      <c r="F80" s="78" t="str">
        <f t="shared" si="2"/>
        <v/>
      </c>
    </row>
    <row r="81" spans="1:6" ht="24.95" customHeight="1" x14ac:dyDescent="0.25">
      <c r="A81" s="40" t="s">
        <v>65</v>
      </c>
      <c r="B81" s="21"/>
      <c r="C81" s="21"/>
      <c r="D81" s="22"/>
      <c r="E81" s="82"/>
      <c r="F81" s="78" t="str">
        <f t="shared" si="2"/>
        <v/>
      </c>
    </row>
    <row r="82" spans="1:6" ht="24.95" customHeight="1" x14ac:dyDescent="0.25">
      <c r="A82" s="41" t="s">
        <v>58</v>
      </c>
      <c r="B82" s="21" t="s">
        <v>30</v>
      </c>
      <c r="C82" s="21">
        <v>4</v>
      </c>
      <c r="D82" s="22">
        <v>86</v>
      </c>
      <c r="E82" s="82"/>
      <c r="F82" s="78" t="str">
        <f t="shared" si="2"/>
        <v/>
      </c>
    </row>
    <row r="83" spans="1:6" ht="24.95" customHeight="1" x14ac:dyDescent="0.25">
      <c r="A83" s="36" t="s">
        <v>61</v>
      </c>
      <c r="B83" s="21" t="s">
        <v>30</v>
      </c>
      <c r="C83" s="21">
        <v>4</v>
      </c>
      <c r="D83" s="22">
        <v>74</v>
      </c>
      <c r="E83" s="82"/>
      <c r="F83" s="78" t="str">
        <f t="shared" si="2"/>
        <v/>
      </c>
    </row>
    <row r="84" spans="1:6" ht="24.95" customHeight="1" x14ac:dyDescent="0.25">
      <c r="A84" s="36" t="s">
        <v>62</v>
      </c>
      <c r="B84" s="21" t="s">
        <v>30</v>
      </c>
      <c r="C84" s="21">
        <v>4</v>
      </c>
      <c r="D84" s="22">
        <v>221</v>
      </c>
      <c r="E84" s="82"/>
      <c r="F84" s="78" t="str">
        <f t="shared" si="2"/>
        <v/>
      </c>
    </row>
    <row r="85" spans="1:6" ht="24.95" customHeight="1" x14ac:dyDescent="0.25">
      <c r="A85" s="36" t="s">
        <v>63</v>
      </c>
      <c r="B85" s="21" t="s">
        <v>31</v>
      </c>
      <c r="C85" s="21">
        <v>16</v>
      </c>
      <c r="D85" s="22">
        <v>28</v>
      </c>
      <c r="E85" s="82"/>
      <c r="F85" s="78" t="str">
        <f t="shared" si="2"/>
        <v/>
      </c>
    </row>
    <row r="86" spans="1:6" ht="24.95" customHeight="1" x14ac:dyDescent="0.25">
      <c r="A86" s="36" t="s">
        <v>77</v>
      </c>
      <c r="B86" s="21" t="s">
        <v>30</v>
      </c>
      <c r="C86" s="21">
        <v>4</v>
      </c>
      <c r="D86" s="22">
        <v>5</v>
      </c>
      <c r="E86" s="82"/>
      <c r="F86" s="78" t="str">
        <f t="shared" si="2"/>
        <v/>
      </c>
    </row>
    <row r="87" spans="1:6" ht="24.95" customHeight="1" x14ac:dyDescent="0.25">
      <c r="A87" s="36" t="s">
        <v>64</v>
      </c>
      <c r="B87" s="33" t="s">
        <v>30</v>
      </c>
      <c r="C87" s="33">
        <v>4</v>
      </c>
      <c r="D87" s="42">
        <v>7.5</v>
      </c>
      <c r="E87" s="83"/>
      <c r="F87" s="78" t="str">
        <f t="shared" si="2"/>
        <v/>
      </c>
    </row>
    <row r="88" spans="1:6" ht="24.95" customHeight="1" x14ac:dyDescent="0.25">
      <c r="A88" s="40" t="s">
        <v>66</v>
      </c>
      <c r="B88" s="33"/>
      <c r="C88" s="33"/>
      <c r="D88" s="42"/>
      <c r="E88" s="83"/>
      <c r="F88" s="78" t="str">
        <f t="shared" si="2"/>
        <v/>
      </c>
    </row>
    <row r="89" spans="1:6" ht="24.95" customHeight="1" x14ac:dyDescent="0.25">
      <c r="A89" s="41" t="s">
        <v>44</v>
      </c>
      <c r="B89" s="33" t="s">
        <v>30</v>
      </c>
      <c r="C89" s="33">
        <v>4</v>
      </c>
      <c r="D89" s="42">
        <v>19</v>
      </c>
      <c r="E89" s="83"/>
      <c r="F89" s="78" t="str">
        <f t="shared" si="2"/>
        <v/>
      </c>
    </row>
    <row r="90" spans="1:6" ht="24.95" customHeight="1" x14ac:dyDescent="0.25">
      <c r="A90" s="36" t="s">
        <v>67</v>
      </c>
      <c r="B90" s="33" t="s">
        <v>30</v>
      </c>
      <c r="C90" s="33">
        <v>4</v>
      </c>
      <c r="D90" s="42">
        <v>84</v>
      </c>
      <c r="E90" s="83"/>
      <c r="F90" s="78" t="str">
        <f t="shared" si="2"/>
        <v/>
      </c>
    </row>
    <row r="91" spans="1:6" ht="24.95" customHeight="1" x14ac:dyDescent="0.25">
      <c r="A91" s="36" t="s">
        <v>68</v>
      </c>
      <c r="B91" s="33" t="s">
        <v>30</v>
      </c>
      <c r="C91" s="33">
        <v>4</v>
      </c>
      <c r="D91" s="42">
        <v>49</v>
      </c>
      <c r="E91" s="83"/>
      <c r="F91" s="78" t="str">
        <f t="shared" si="2"/>
        <v/>
      </c>
    </row>
    <row r="92" spans="1:6" ht="24.95" customHeight="1" x14ac:dyDescent="0.25">
      <c r="A92" s="36" t="s">
        <v>69</v>
      </c>
      <c r="B92" s="33" t="s">
        <v>30</v>
      </c>
      <c r="C92" s="33">
        <v>4</v>
      </c>
      <c r="D92" s="42">
        <v>49</v>
      </c>
      <c r="E92" s="83"/>
      <c r="F92" s="78" t="str">
        <f t="shared" si="2"/>
        <v/>
      </c>
    </row>
    <row r="93" spans="1:6" ht="24.95" customHeight="1" x14ac:dyDescent="0.25">
      <c r="A93" s="40" t="s">
        <v>70</v>
      </c>
      <c r="B93" s="33"/>
      <c r="C93" s="33"/>
      <c r="D93" s="42"/>
      <c r="E93" s="83"/>
      <c r="F93" s="78" t="str">
        <f t="shared" si="2"/>
        <v/>
      </c>
    </row>
    <row r="94" spans="1:6" ht="24.95" customHeight="1" x14ac:dyDescent="0.25">
      <c r="A94" s="39" t="s">
        <v>78</v>
      </c>
      <c r="B94" s="33" t="s">
        <v>30</v>
      </c>
      <c r="C94" s="33">
        <v>4</v>
      </c>
      <c r="D94" s="42">
        <v>19</v>
      </c>
      <c r="E94" s="83"/>
      <c r="F94" s="78" t="str">
        <f t="shared" si="2"/>
        <v/>
      </c>
    </row>
    <row r="95" spans="1:6" ht="24.95" customHeight="1" x14ac:dyDescent="0.25">
      <c r="A95" s="36" t="s">
        <v>67</v>
      </c>
      <c r="B95" s="33" t="s">
        <v>30</v>
      </c>
      <c r="C95" s="33">
        <v>4</v>
      </c>
      <c r="D95" s="42">
        <v>84</v>
      </c>
      <c r="E95" s="83"/>
      <c r="F95" s="78" t="str">
        <f t="shared" si="2"/>
        <v/>
      </c>
    </row>
    <row r="96" spans="1:6" ht="24.95" customHeight="1" x14ac:dyDescent="0.25">
      <c r="A96" s="36" t="s">
        <v>68</v>
      </c>
      <c r="B96" s="33" t="s">
        <v>30</v>
      </c>
      <c r="C96" s="33">
        <v>4</v>
      </c>
      <c r="D96" s="42">
        <v>49</v>
      </c>
      <c r="E96" s="83"/>
      <c r="F96" s="78" t="str">
        <f t="shared" si="2"/>
        <v/>
      </c>
    </row>
    <row r="97" spans="1:6" ht="24.95" customHeight="1" x14ac:dyDescent="0.25">
      <c r="A97" s="36" t="s">
        <v>76</v>
      </c>
      <c r="B97" s="33" t="s">
        <v>30</v>
      </c>
      <c r="C97" s="33">
        <v>4</v>
      </c>
      <c r="D97" s="42">
        <v>49</v>
      </c>
      <c r="E97" s="83"/>
      <c r="F97" s="78" t="str">
        <f t="shared" si="2"/>
        <v/>
      </c>
    </row>
    <row r="98" spans="1:6" ht="24.95" customHeight="1" x14ac:dyDescent="0.25">
      <c r="A98" s="40" t="s">
        <v>73</v>
      </c>
      <c r="B98" s="33"/>
      <c r="C98" s="33"/>
      <c r="D98" s="42"/>
      <c r="E98" s="83"/>
      <c r="F98" s="78" t="str">
        <f t="shared" si="2"/>
        <v/>
      </c>
    </row>
    <row r="99" spans="1:6" ht="24.95" customHeight="1" x14ac:dyDescent="0.25">
      <c r="A99" s="36" t="s">
        <v>39</v>
      </c>
      <c r="B99" s="33" t="s">
        <v>30</v>
      </c>
      <c r="C99" s="33">
        <v>2</v>
      </c>
      <c r="D99" s="42">
        <v>35</v>
      </c>
      <c r="E99" s="83"/>
      <c r="F99" s="78" t="str">
        <f t="shared" si="2"/>
        <v/>
      </c>
    </row>
    <row r="100" spans="1:6" ht="24.95" customHeight="1" x14ac:dyDescent="0.25">
      <c r="A100" s="40" t="s">
        <v>74</v>
      </c>
      <c r="B100" s="33"/>
      <c r="C100" s="33"/>
      <c r="D100" s="42"/>
      <c r="E100" s="83"/>
      <c r="F100" s="78" t="str">
        <f t="shared" si="2"/>
        <v/>
      </c>
    </row>
    <row r="101" spans="1:6" ht="24.95" customHeight="1" x14ac:dyDescent="0.25">
      <c r="A101" s="36" t="s">
        <v>39</v>
      </c>
      <c r="B101" s="33" t="s">
        <v>30</v>
      </c>
      <c r="C101" s="33">
        <v>2</v>
      </c>
      <c r="D101" s="42">
        <v>35</v>
      </c>
      <c r="E101" s="83"/>
      <c r="F101" s="78"/>
    </row>
    <row r="102" spans="1:6" ht="50.1" customHeight="1" x14ac:dyDescent="0.25">
      <c r="A102" s="40" t="s">
        <v>75</v>
      </c>
      <c r="B102" s="33"/>
      <c r="C102" s="33"/>
      <c r="D102" s="42"/>
      <c r="E102" s="83"/>
      <c r="F102" s="78"/>
    </row>
    <row r="103" spans="1:6" ht="24.95" customHeight="1" x14ac:dyDescent="0.25">
      <c r="A103" s="38" t="s">
        <v>39</v>
      </c>
      <c r="B103" s="33" t="s">
        <v>30</v>
      </c>
      <c r="C103" s="33">
        <v>2</v>
      </c>
      <c r="D103" s="42">
        <v>35</v>
      </c>
      <c r="E103" s="83"/>
      <c r="F103" s="78" t="str">
        <f t="shared" si="2"/>
        <v/>
      </c>
    </row>
    <row r="104" spans="1:6" ht="26.25" customHeight="1" x14ac:dyDescent="0.25">
      <c r="A104" s="38" t="s">
        <v>97</v>
      </c>
      <c r="B104" s="33" t="s">
        <v>30</v>
      </c>
      <c r="C104" s="33">
        <v>1</v>
      </c>
      <c r="D104" s="42">
        <v>425</v>
      </c>
      <c r="E104" s="83"/>
      <c r="F104" s="78" t="str">
        <f t="shared" si="2"/>
        <v/>
      </c>
    </row>
    <row r="105" spans="1:6" ht="30.75" customHeight="1" x14ac:dyDescent="0.25">
      <c r="A105" s="38" t="s">
        <v>98</v>
      </c>
      <c r="B105" s="33" t="s">
        <v>30</v>
      </c>
      <c r="C105" s="33">
        <v>1</v>
      </c>
      <c r="D105" s="42">
        <v>60</v>
      </c>
      <c r="E105" s="83"/>
      <c r="F105" s="78" t="str">
        <f t="shared" si="2"/>
        <v/>
      </c>
    </row>
    <row r="106" spans="1:6" ht="24.95" customHeight="1" x14ac:dyDescent="0.25">
      <c r="A106" s="39" t="s">
        <v>38</v>
      </c>
      <c r="B106" s="21"/>
      <c r="C106" s="21"/>
      <c r="D106" s="22"/>
      <c r="E106" s="83"/>
      <c r="F106" s="78"/>
    </row>
    <row r="107" spans="1:6" ht="61.5" customHeight="1" x14ac:dyDescent="0.25">
      <c r="A107" s="38" t="s">
        <v>40</v>
      </c>
      <c r="B107" s="33" t="s">
        <v>30</v>
      </c>
      <c r="C107" s="33">
        <v>4</v>
      </c>
      <c r="D107" s="42">
        <v>359</v>
      </c>
      <c r="E107" s="83"/>
      <c r="F107" s="78" t="str">
        <f>IF(E107="","",C107*E107)</f>
        <v/>
      </c>
    </row>
    <row r="108" spans="1:6" ht="22.5" customHeight="1" x14ac:dyDescent="0.25">
      <c r="A108" s="38" t="s">
        <v>79</v>
      </c>
      <c r="B108" s="33" t="s">
        <v>30</v>
      </c>
      <c r="C108" s="33">
        <v>2</v>
      </c>
      <c r="D108" s="42">
        <v>221</v>
      </c>
      <c r="E108" s="83"/>
      <c r="F108" s="78" t="str">
        <f>IF(E108="","",C108*E108)</f>
        <v/>
      </c>
    </row>
    <row r="109" spans="1:6" ht="24.95" customHeight="1" x14ac:dyDescent="0.25">
      <c r="A109" s="38" t="s">
        <v>91</v>
      </c>
      <c r="B109" s="33" t="s">
        <v>30</v>
      </c>
      <c r="C109" s="33">
        <v>1</v>
      </c>
      <c r="D109" s="42">
        <v>2400</v>
      </c>
      <c r="E109" s="88"/>
      <c r="F109" s="78" t="str">
        <f>IF(E109="","",C109*E109)</f>
        <v/>
      </c>
    </row>
    <row r="110" spans="1:6" ht="38.25" customHeight="1" x14ac:dyDescent="0.25">
      <c r="A110" s="86" t="s">
        <v>96</v>
      </c>
      <c r="B110" s="33"/>
      <c r="C110" s="33"/>
      <c r="D110" s="42"/>
      <c r="E110" s="89"/>
      <c r="F110" s="84">
        <f>SUM(F75:F109)</f>
        <v>0</v>
      </c>
    </row>
    <row r="111" spans="1:6" ht="24.95" customHeight="1" x14ac:dyDescent="0.2">
      <c r="A111" s="36"/>
      <c r="B111" s="33"/>
      <c r="C111" s="33"/>
      <c r="D111" s="42"/>
      <c r="E111"/>
      <c r="F111"/>
    </row>
    <row r="112" spans="1:6" ht="24.95" customHeight="1" x14ac:dyDescent="0.25">
      <c r="A112" s="43" t="s">
        <v>81</v>
      </c>
      <c r="B112" s="33"/>
      <c r="C112" s="33"/>
      <c r="D112" s="42"/>
      <c r="E112" s="83"/>
      <c r="F112" s="78" t="str">
        <f t="shared" ref="F112:F123" si="3">IF(E112="","",C112*E112)</f>
        <v/>
      </c>
    </row>
    <row r="113" spans="1:6" ht="24.95" customHeight="1" x14ac:dyDescent="0.25">
      <c r="A113" s="37" t="s">
        <v>54</v>
      </c>
      <c r="E113" s="83"/>
      <c r="F113" s="78" t="str">
        <f t="shared" si="3"/>
        <v/>
      </c>
    </row>
    <row r="114" spans="1:6" ht="24.95" customHeight="1" x14ac:dyDescent="0.25">
      <c r="A114" s="38" t="s">
        <v>80</v>
      </c>
      <c r="B114" s="33" t="s">
        <v>30</v>
      </c>
      <c r="C114" s="21">
        <v>2</v>
      </c>
      <c r="D114" s="42">
        <v>37</v>
      </c>
      <c r="E114" s="83"/>
      <c r="F114" s="78"/>
    </row>
    <row r="115" spans="1:6" ht="24.95" customHeight="1" x14ac:dyDescent="0.25">
      <c r="A115" s="38" t="s">
        <v>59</v>
      </c>
      <c r="B115" s="33" t="s">
        <v>31</v>
      </c>
      <c r="C115" s="21">
        <v>5</v>
      </c>
      <c r="D115" s="42">
        <v>8.8800000000000008</v>
      </c>
      <c r="E115" s="83"/>
      <c r="F115" s="78" t="str">
        <f t="shared" si="3"/>
        <v/>
      </c>
    </row>
    <row r="116" spans="1:6" ht="50.1" customHeight="1" x14ac:dyDescent="0.25">
      <c r="A116" s="23" t="s">
        <v>55</v>
      </c>
      <c r="E116" s="83"/>
      <c r="F116" s="78"/>
    </row>
    <row r="117" spans="1:6" ht="24.95" customHeight="1" x14ac:dyDescent="0.25">
      <c r="A117" s="21" t="s">
        <v>39</v>
      </c>
      <c r="B117" s="33" t="s">
        <v>30</v>
      </c>
      <c r="C117" s="21">
        <v>1</v>
      </c>
      <c r="D117" s="42">
        <v>35</v>
      </c>
      <c r="E117" s="83"/>
      <c r="F117" s="78"/>
    </row>
    <row r="118" spans="1:6" ht="24.95" customHeight="1" x14ac:dyDescent="0.25">
      <c r="A118" s="23" t="s">
        <v>56</v>
      </c>
      <c r="E118" s="83"/>
      <c r="F118" s="78"/>
    </row>
    <row r="119" spans="1:6" ht="24.95" customHeight="1" x14ac:dyDescent="0.25">
      <c r="A119" s="21" t="s">
        <v>39</v>
      </c>
      <c r="B119" s="33" t="s">
        <v>30</v>
      </c>
      <c r="C119" s="21">
        <v>2</v>
      </c>
      <c r="D119" s="42">
        <v>35</v>
      </c>
      <c r="E119" s="83"/>
      <c r="F119" s="78"/>
    </row>
    <row r="120" spans="1:6" ht="24.95" customHeight="1" x14ac:dyDescent="0.25">
      <c r="A120" s="21" t="s">
        <v>82</v>
      </c>
      <c r="B120" s="33" t="s">
        <v>30</v>
      </c>
      <c r="C120" s="21">
        <v>2</v>
      </c>
      <c r="D120" s="42">
        <v>124</v>
      </c>
      <c r="E120" s="83"/>
      <c r="F120" s="78"/>
    </row>
    <row r="121" spans="1:6" ht="24.95" customHeight="1" x14ac:dyDescent="0.25">
      <c r="A121" s="23" t="s">
        <v>38</v>
      </c>
      <c r="E121" s="83"/>
      <c r="F121" s="78" t="str">
        <f t="shared" si="3"/>
        <v/>
      </c>
    </row>
    <row r="122" spans="1:6" ht="23.25" customHeight="1" x14ac:dyDescent="0.25">
      <c r="A122" s="21" t="s">
        <v>57</v>
      </c>
      <c r="B122" s="33" t="s">
        <v>30</v>
      </c>
      <c r="C122" s="33">
        <v>3</v>
      </c>
      <c r="D122" s="42">
        <v>256</v>
      </c>
      <c r="E122" s="83"/>
      <c r="F122" s="78" t="str">
        <f t="shared" si="3"/>
        <v/>
      </c>
    </row>
    <row r="123" spans="1:6" ht="24.95" customHeight="1" x14ac:dyDescent="0.25">
      <c r="A123" s="21" t="s">
        <v>91</v>
      </c>
      <c r="B123" s="33" t="s">
        <v>30</v>
      </c>
      <c r="C123" s="33">
        <v>1</v>
      </c>
      <c r="D123" s="42">
        <v>600</v>
      </c>
      <c r="E123" s="88"/>
      <c r="F123" s="78" t="str">
        <f t="shared" si="3"/>
        <v/>
      </c>
    </row>
    <row r="124" spans="1:6" s="12" customFormat="1" ht="24.95" customHeight="1" x14ac:dyDescent="0.25">
      <c r="A124" s="32" t="s">
        <v>93</v>
      </c>
      <c r="B124" s="33"/>
      <c r="C124" s="21"/>
      <c r="D124" s="42"/>
      <c r="E124" s="89"/>
      <c r="F124" s="84">
        <f>SUM(F114:F123)</f>
        <v>0</v>
      </c>
    </row>
    <row r="125" spans="1:6" s="11" customFormat="1" ht="24.95" customHeight="1" x14ac:dyDescent="0.2">
      <c r="A125"/>
      <c r="B125"/>
      <c r="C125"/>
      <c r="D125"/>
      <c r="E125"/>
      <c r="F125"/>
    </row>
    <row r="126" spans="1:6" s="10" customFormat="1" ht="24.95" customHeight="1" x14ac:dyDescent="0.35">
      <c r="A126" s="24" t="s">
        <v>83</v>
      </c>
      <c r="B126" s="33"/>
      <c r="C126" s="21"/>
      <c r="D126" s="42"/>
      <c r="E126" s="83"/>
      <c r="F126" s="78" t="str">
        <f t="shared" ref="F126:F143" si="4">IF(E126="","",C126*E126)</f>
        <v/>
      </c>
    </row>
    <row r="127" spans="1:6" s="9" customFormat="1" ht="24.95" customHeight="1" x14ac:dyDescent="0.25">
      <c r="A127" s="23" t="s">
        <v>84</v>
      </c>
      <c r="B127" s="2"/>
      <c r="C127" s="2"/>
      <c r="D127" s="2"/>
      <c r="E127" s="83"/>
      <c r="F127" s="78" t="str">
        <f t="shared" ref="F127:F134" si="5">IF(E127="","",C128*E127)</f>
        <v/>
      </c>
    </row>
    <row r="128" spans="1:6" s="9" customFormat="1" ht="24.95" customHeight="1" x14ac:dyDescent="0.25">
      <c r="A128" s="21" t="s">
        <v>58</v>
      </c>
      <c r="B128" s="33" t="s">
        <v>30</v>
      </c>
      <c r="C128" s="21">
        <v>4</v>
      </c>
      <c r="D128" s="42">
        <v>26</v>
      </c>
      <c r="E128" s="83"/>
      <c r="F128" s="78" t="str">
        <f t="shared" si="5"/>
        <v/>
      </c>
    </row>
    <row r="129" spans="1:6" s="9" customFormat="1" ht="24.95" customHeight="1" x14ac:dyDescent="0.25">
      <c r="A129" s="21" t="s">
        <v>61</v>
      </c>
      <c r="B129" s="33" t="s">
        <v>30</v>
      </c>
      <c r="C129" s="21">
        <v>4</v>
      </c>
      <c r="D129" s="42">
        <v>24</v>
      </c>
      <c r="E129" s="83"/>
      <c r="F129" s="78" t="str">
        <f t="shared" si="5"/>
        <v/>
      </c>
    </row>
    <row r="130" spans="1:6" s="9" customFormat="1" ht="24.95" customHeight="1" x14ac:dyDescent="0.25">
      <c r="A130" s="33" t="s">
        <v>62</v>
      </c>
      <c r="B130" s="33" t="s">
        <v>30</v>
      </c>
      <c r="C130" s="21">
        <v>4</v>
      </c>
      <c r="D130" s="42">
        <v>134</v>
      </c>
      <c r="E130" s="83"/>
      <c r="F130" s="78" t="str">
        <f t="shared" si="5"/>
        <v/>
      </c>
    </row>
    <row r="131" spans="1:6" s="9" customFormat="1" ht="24.95" customHeight="1" x14ac:dyDescent="0.25">
      <c r="A131" s="33" t="s">
        <v>87</v>
      </c>
      <c r="B131" s="33" t="s">
        <v>30</v>
      </c>
      <c r="C131" s="21">
        <v>2</v>
      </c>
      <c r="D131" s="42">
        <v>33</v>
      </c>
      <c r="E131" s="83"/>
      <c r="F131" s="78" t="str">
        <f t="shared" si="5"/>
        <v/>
      </c>
    </row>
    <row r="132" spans="1:6" s="9" customFormat="1" ht="24.95" customHeight="1" x14ac:dyDescent="0.25">
      <c r="A132" s="33" t="s">
        <v>88</v>
      </c>
      <c r="B132" s="33" t="s">
        <v>30</v>
      </c>
      <c r="C132" s="33">
        <v>4</v>
      </c>
      <c r="D132" s="42">
        <v>10</v>
      </c>
      <c r="E132" s="83"/>
      <c r="F132" s="78" t="str">
        <f t="shared" si="5"/>
        <v/>
      </c>
    </row>
    <row r="133" spans="1:6" s="9" customFormat="1" ht="24.95" customHeight="1" x14ac:dyDescent="0.25">
      <c r="A133" s="33" t="s">
        <v>89</v>
      </c>
      <c r="B133" s="33" t="s">
        <v>31</v>
      </c>
      <c r="C133" s="33">
        <v>2</v>
      </c>
      <c r="D133" s="42">
        <v>12.8</v>
      </c>
      <c r="E133" s="83"/>
      <c r="F133" s="78" t="str">
        <f t="shared" si="5"/>
        <v/>
      </c>
    </row>
    <row r="134" spans="1:6" s="9" customFormat="1" ht="24.95" customHeight="1" x14ac:dyDescent="0.25">
      <c r="A134" s="33" t="s">
        <v>45</v>
      </c>
      <c r="B134" s="33" t="s">
        <v>30</v>
      </c>
      <c r="C134" s="33">
        <v>4</v>
      </c>
      <c r="D134" s="42">
        <v>5</v>
      </c>
      <c r="E134" s="83"/>
      <c r="F134" s="78" t="str">
        <f t="shared" si="5"/>
        <v/>
      </c>
    </row>
    <row r="135" spans="1:6" s="9" customFormat="1" ht="24.95" customHeight="1" x14ac:dyDescent="0.25">
      <c r="A135" s="33" t="s">
        <v>64</v>
      </c>
      <c r="B135" s="33" t="s">
        <v>30</v>
      </c>
      <c r="C135" s="33">
        <v>4</v>
      </c>
      <c r="D135" s="42">
        <v>7.5</v>
      </c>
      <c r="E135" s="83"/>
      <c r="F135" s="78"/>
    </row>
    <row r="136" spans="1:6" s="9" customFormat="1" ht="50.1" customHeight="1" x14ac:dyDescent="0.25">
      <c r="A136" s="44" t="s">
        <v>85</v>
      </c>
      <c r="E136" s="83"/>
      <c r="F136" s="78" t="str">
        <f>IF(E136="","",C137*E136)</f>
        <v/>
      </c>
    </row>
    <row r="137" spans="1:6" s="9" customFormat="1" ht="24.95" customHeight="1" x14ac:dyDescent="0.25">
      <c r="A137" s="33" t="s">
        <v>44</v>
      </c>
      <c r="B137" s="33" t="s">
        <v>30</v>
      </c>
      <c r="C137" s="33">
        <v>4</v>
      </c>
      <c r="D137" s="42">
        <v>19</v>
      </c>
      <c r="E137" s="83"/>
      <c r="F137" s="78" t="str">
        <f>IF(E137="","",#REF!*E137)</f>
        <v/>
      </c>
    </row>
    <row r="138" spans="1:6" s="9" customFormat="1" ht="24.95" customHeight="1" x14ac:dyDescent="0.25">
      <c r="A138" s="44" t="s">
        <v>86</v>
      </c>
      <c r="E138" s="83"/>
      <c r="F138" s="78"/>
    </row>
    <row r="139" spans="1:6" s="9" customFormat="1" ht="24.95" customHeight="1" x14ac:dyDescent="0.25">
      <c r="A139" s="33" t="s">
        <v>90</v>
      </c>
      <c r="B139" s="33" t="s">
        <v>30</v>
      </c>
      <c r="C139" s="33">
        <v>1</v>
      </c>
      <c r="D139" s="42">
        <v>35</v>
      </c>
      <c r="E139" s="83"/>
      <c r="F139" s="78" t="str">
        <f>IF(E139="","",#REF!*E139)</f>
        <v/>
      </c>
    </row>
    <row r="140" spans="1:6" s="9" customFormat="1" ht="24.95" customHeight="1" x14ac:dyDescent="0.25">
      <c r="A140" s="44" t="s">
        <v>38</v>
      </c>
      <c r="E140" s="83"/>
      <c r="F140" s="78" t="str">
        <f t="shared" si="4"/>
        <v/>
      </c>
    </row>
    <row r="141" spans="1:6" s="9" customFormat="1" ht="24.95" customHeight="1" x14ac:dyDescent="0.25">
      <c r="A141" s="33" t="s">
        <v>71</v>
      </c>
      <c r="B141" s="33" t="s">
        <v>30</v>
      </c>
      <c r="C141" s="33">
        <v>4</v>
      </c>
      <c r="D141" s="42">
        <v>261</v>
      </c>
      <c r="E141" s="83"/>
      <c r="F141" s="78"/>
    </row>
    <row r="142" spans="1:6" s="9" customFormat="1" ht="24.95" customHeight="1" x14ac:dyDescent="0.25">
      <c r="A142" s="33" t="s">
        <v>72</v>
      </c>
      <c r="B142" s="33" t="s">
        <v>30</v>
      </c>
      <c r="C142" s="33">
        <v>1</v>
      </c>
      <c r="D142" s="42">
        <v>182</v>
      </c>
      <c r="E142" s="83"/>
      <c r="F142" s="78" t="str">
        <f t="shared" si="4"/>
        <v/>
      </c>
    </row>
    <row r="143" spans="1:6" s="9" customFormat="1" ht="24.95" customHeight="1" x14ac:dyDescent="0.25">
      <c r="A143" s="33" t="s">
        <v>91</v>
      </c>
      <c r="B143" s="33" t="s">
        <v>30</v>
      </c>
      <c r="C143" s="33">
        <v>1</v>
      </c>
      <c r="D143" s="42">
        <v>1800</v>
      </c>
      <c r="E143" s="88"/>
      <c r="F143" s="78" t="str">
        <f t="shared" si="4"/>
        <v/>
      </c>
    </row>
    <row r="144" spans="1:6" s="9" customFormat="1" ht="24.95" customHeight="1" x14ac:dyDescent="0.25">
      <c r="A144" s="45" t="s">
        <v>92</v>
      </c>
      <c r="B144" s="33"/>
      <c r="C144" s="33"/>
      <c r="D144" s="33"/>
      <c r="E144" s="89"/>
      <c r="F144" s="84">
        <f>SUM(F128:F143)</f>
        <v>0</v>
      </c>
    </row>
    <row r="145" spans="1:6" s="9" customFormat="1" ht="24.95" customHeight="1" x14ac:dyDescent="0.25">
      <c r="A145" s="90" t="s">
        <v>99</v>
      </c>
      <c r="F145" s="92">
        <f>SUM(F124+F144+F110+F62)</f>
        <v>0</v>
      </c>
    </row>
    <row r="146" spans="1:6" s="9" customFormat="1" ht="24.95" customHeight="1" x14ac:dyDescent="0.25">
      <c r="A146" s="9" t="s">
        <v>100</v>
      </c>
      <c r="F146" s="93">
        <f>E10</f>
        <v>350</v>
      </c>
    </row>
    <row r="147" spans="1:6" s="9" customFormat="1" ht="63.75" customHeight="1" x14ac:dyDescent="0.25">
      <c r="A147" s="91" t="s">
        <v>101</v>
      </c>
      <c r="F147" s="93">
        <f>SUM(F145+F146)</f>
        <v>350</v>
      </c>
    </row>
    <row r="148" spans="1:6" s="9" customFormat="1" ht="65.25" customHeight="1" x14ac:dyDescent="0.2"/>
    <row r="149" spans="1:6" s="9" customFormat="1" ht="24.95" customHeight="1" x14ac:dyDescent="0.2"/>
    <row r="150" spans="1:6" s="9" customFormat="1" ht="24.95" customHeight="1" x14ac:dyDescent="0.2"/>
    <row r="151" spans="1:6" s="9" customFormat="1" ht="80.25" customHeight="1" x14ac:dyDescent="0.2">
      <c r="A151" s="3"/>
      <c r="B151" s="3"/>
      <c r="C151" s="3"/>
    </row>
    <row r="152" spans="1:6" s="9" customFormat="1" ht="24.95" customHeight="1" x14ac:dyDescent="0.2">
      <c r="A152" s="3"/>
      <c r="B152" s="3"/>
      <c r="C152" s="3"/>
    </row>
    <row r="153" spans="1:6" s="9" customFormat="1" ht="24.95" customHeight="1" x14ac:dyDescent="0.2">
      <c r="A153" s="3"/>
      <c r="B153" s="3"/>
      <c r="C153" s="3"/>
    </row>
    <row r="154" spans="1:6" s="9" customFormat="1" ht="24.95" customHeight="1" x14ac:dyDescent="0.2">
      <c r="A154" s="3"/>
      <c r="B154" s="3"/>
      <c r="C154" s="3"/>
    </row>
    <row r="155" spans="1:6" s="9" customFormat="1" ht="24.95" customHeight="1" x14ac:dyDescent="0.2">
      <c r="A155" s="3"/>
      <c r="B155" s="3"/>
      <c r="C155" s="3"/>
    </row>
    <row r="156" spans="1:6" s="9" customFormat="1" ht="24.95" customHeight="1" x14ac:dyDescent="0.2">
      <c r="A156" s="3"/>
      <c r="B156" s="3"/>
      <c r="C156" s="3"/>
      <c r="D156" s="3"/>
      <c r="E156" s="3"/>
      <c r="F156" s="3"/>
    </row>
    <row r="157" spans="1:6" s="9" customFormat="1" ht="24.95" customHeight="1" x14ac:dyDescent="0.2">
      <c r="A157" s="3"/>
      <c r="B157" s="3"/>
      <c r="C157" s="3"/>
      <c r="D157" s="3"/>
      <c r="E157" s="3"/>
      <c r="F157" s="3"/>
    </row>
    <row r="158" spans="1:6" s="9" customFormat="1" ht="24.95" customHeight="1" x14ac:dyDescent="0.2">
      <c r="A158" s="3"/>
      <c r="B158" s="3"/>
      <c r="C158" s="3"/>
      <c r="D158" s="3"/>
      <c r="E158" s="3"/>
      <c r="F158" s="3"/>
    </row>
    <row r="159" spans="1:6" s="9" customFormat="1" ht="24.95" customHeight="1" x14ac:dyDescent="0.2">
      <c r="A159" s="3"/>
      <c r="B159" s="3"/>
      <c r="C159" s="3"/>
      <c r="D159" s="3"/>
      <c r="E159" s="3"/>
      <c r="F159" s="3"/>
    </row>
    <row r="160" spans="1:6" s="9" customFormat="1" ht="24.95" customHeight="1" x14ac:dyDescent="0.2">
      <c r="A160" s="3"/>
      <c r="B160" s="3"/>
      <c r="C160" s="3"/>
      <c r="D160" s="3"/>
      <c r="E160" s="3"/>
      <c r="F160" s="3"/>
    </row>
    <row r="161" spans="1:6" s="9" customFormat="1" ht="24.95" customHeight="1" x14ac:dyDescent="0.2">
      <c r="A161" s="3"/>
      <c r="B161" s="3"/>
      <c r="C161" s="3"/>
      <c r="D161" s="3"/>
      <c r="E161" s="3"/>
      <c r="F161" s="3"/>
    </row>
    <row r="162" spans="1:6" s="9" customFormat="1" ht="24.95" customHeight="1" x14ac:dyDescent="0.2">
      <c r="A162" s="3"/>
      <c r="B162" s="3"/>
      <c r="C162" s="3"/>
      <c r="D162" s="3"/>
      <c r="E162" s="3"/>
      <c r="F162" s="3"/>
    </row>
    <row r="163" spans="1:6" s="9" customFormat="1" ht="24.95" customHeight="1" x14ac:dyDescent="0.2">
      <c r="A163" s="3"/>
      <c r="B163" s="3"/>
      <c r="C163" s="3"/>
      <c r="D163" s="3"/>
      <c r="E163" s="3"/>
      <c r="F163" s="3"/>
    </row>
    <row r="164" spans="1:6" s="9" customFormat="1" ht="24.95" customHeight="1" x14ac:dyDescent="0.2">
      <c r="A164" s="3"/>
      <c r="B164" s="3"/>
      <c r="C164" s="3"/>
      <c r="D164" s="3"/>
      <c r="E164" s="3"/>
      <c r="F164" s="3"/>
    </row>
    <row r="165" spans="1:6" s="9" customFormat="1" ht="24.95" customHeight="1" x14ac:dyDescent="0.2">
      <c r="A165" s="3"/>
      <c r="B165" s="3"/>
      <c r="C165" s="3"/>
      <c r="D165" s="3"/>
      <c r="E165" s="3"/>
      <c r="F165" s="3"/>
    </row>
    <row r="166" spans="1:6" s="9" customFormat="1" ht="24.95" customHeight="1" x14ac:dyDescent="0.2">
      <c r="A166" s="3"/>
      <c r="B166" s="3"/>
      <c r="C166" s="3"/>
      <c r="D166" s="3"/>
      <c r="E166" s="3"/>
      <c r="F166" s="3"/>
    </row>
    <row r="167" spans="1:6" s="9" customFormat="1" ht="24.95" customHeight="1" x14ac:dyDescent="0.2">
      <c r="A167" s="3"/>
      <c r="B167" s="3"/>
      <c r="C167" s="3"/>
      <c r="D167" s="3"/>
      <c r="E167" s="3"/>
      <c r="F167" s="3"/>
    </row>
    <row r="168" spans="1:6" s="9" customFormat="1" ht="24.95" customHeight="1" x14ac:dyDescent="0.2">
      <c r="A168" s="3"/>
      <c r="B168" s="3"/>
      <c r="C168" s="3"/>
      <c r="D168" s="3"/>
      <c r="E168" s="3"/>
      <c r="F168" s="3"/>
    </row>
    <row r="169" spans="1:6" s="9" customFormat="1" ht="24.95" customHeight="1" x14ac:dyDescent="0.2">
      <c r="A169" s="3"/>
      <c r="B169" s="3"/>
      <c r="C169" s="3"/>
      <c r="D169" s="3"/>
      <c r="E169" s="3"/>
      <c r="F169" s="3"/>
    </row>
    <row r="170" spans="1:6" s="9" customFormat="1" ht="24.95" customHeight="1" x14ac:dyDescent="0.2">
      <c r="A170" s="3"/>
      <c r="B170" s="3"/>
      <c r="C170" s="3"/>
      <c r="D170" s="3"/>
      <c r="E170" s="3"/>
      <c r="F170" s="3"/>
    </row>
    <row r="171" spans="1:6" s="9" customFormat="1" ht="24.95" customHeight="1" x14ac:dyDescent="0.2">
      <c r="A171" s="3"/>
      <c r="B171" s="3"/>
      <c r="C171" s="3"/>
      <c r="D171" s="3"/>
      <c r="E171" s="3"/>
      <c r="F171" s="3"/>
    </row>
    <row r="172" spans="1:6" s="9" customFormat="1" ht="24.95" customHeight="1" x14ac:dyDescent="0.2">
      <c r="A172" s="3"/>
      <c r="B172" s="3"/>
      <c r="C172" s="3"/>
      <c r="D172" s="3"/>
      <c r="E172" s="3"/>
      <c r="F172" s="3"/>
    </row>
    <row r="173" spans="1:6" s="9" customFormat="1" ht="24.95" customHeight="1" x14ac:dyDescent="0.2">
      <c r="A173" s="3"/>
      <c r="B173" s="3"/>
      <c r="C173" s="3"/>
      <c r="D173" s="3"/>
      <c r="E173" s="3"/>
      <c r="F173" s="3"/>
    </row>
    <row r="174" spans="1:6" s="9" customFormat="1" ht="24.95" customHeight="1" x14ac:dyDescent="0.2">
      <c r="A174" s="3"/>
      <c r="B174" s="3"/>
      <c r="C174" s="3"/>
      <c r="D174" s="3"/>
      <c r="E174" s="3"/>
      <c r="F174" s="3"/>
    </row>
    <row r="175" spans="1:6" s="9" customFormat="1" ht="24.95" customHeight="1" x14ac:dyDescent="0.2">
      <c r="A175" s="3"/>
      <c r="B175" s="3"/>
      <c r="C175" s="3"/>
      <c r="D175" s="3"/>
      <c r="E175" s="3"/>
      <c r="F175" s="3"/>
    </row>
    <row r="176" spans="1:6" s="9" customFormat="1" ht="24.95" customHeight="1" x14ac:dyDescent="0.2">
      <c r="A176" s="3"/>
      <c r="B176" s="3"/>
      <c r="C176" s="3"/>
      <c r="D176" s="3"/>
      <c r="E176" s="3"/>
      <c r="F176" s="3"/>
    </row>
    <row r="177" spans="1:6" s="9" customFormat="1" ht="24.95" customHeight="1" x14ac:dyDescent="0.2">
      <c r="A177" s="3"/>
      <c r="B177" s="3"/>
      <c r="C177" s="3"/>
      <c r="D177" s="3"/>
      <c r="E177" s="3"/>
      <c r="F177" s="3"/>
    </row>
    <row r="178" spans="1:6" s="9" customFormat="1" ht="24.95" customHeight="1" x14ac:dyDescent="0.2">
      <c r="A178" s="3"/>
      <c r="B178" s="3"/>
      <c r="C178" s="3"/>
      <c r="D178" s="3"/>
      <c r="E178" s="3"/>
      <c r="F178" s="3"/>
    </row>
    <row r="179" spans="1:6" s="9" customFormat="1" ht="24.95" customHeight="1" x14ac:dyDescent="0.2">
      <c r="A179" s="3"/>
      <c r="B179" s="3"/>
      <c r="C179" s="3"/>
      <c r="D179" s="3"/>
      <c r="E179" s="3"/>
      <c r="F179" s="3"/>
    </row>
    <row r="180" spans="1:6" s="9" customFormat="1" ht="24.95" customHeight="1" x14ac:dyDescent="0.2">
      <c r="A180" s="3"/>
      <c r="B180" s="3"/>
      <c r="C180" s="3"/>
      <c r="D180" s="3"/>
      <c r="E180" s="3"/>
      <c r="F180" s="3"/>
    </row>
    <row r="181" spans="1:6" s="9" customFormat="1" ht="24.95" customHeight="1" x14ac:dyDescent="0.2">
      <c r="A181" s="3"/>
      <c r="B181" s="3"/>
      <c r="C181" s="3"/>
      <c r="D181" s="3"/>
      <c r="E181" s="3"/>
      <c r="F181" s="3"/>
    </row>
    <row r="182" spans="1:6" s="9" customFormat="1" ht="24.95" customHeight="1" x14ac:dyDescent="0.2">
      <c r="A182" s="3"/>
      <c r="B182" s="3"/>
      <c r="C182" s="3"/>
      <c r="D182" s="3"/>
      <c r="E182" s="3"/>
      <c r="F182" s="3"/>
    </row>
    <row r="183" spans="1:6" s="9" customFormat="1" ht="24.95" customHeight="1" x14ac:dyDescent="0.2">
      <c r="A183" s="3"/>
      <c r="B183" s="3"/>
      <c r="C183" s="3"/>
      <c r="D183" s="3"/>
      <c r="E183" s="3"/>
      <c r="F183" s="3"/>
    </row>
    <row r="184" spans="1:6" s="9" customFormat="1" ht="24.95" customHeight="1" x14ac:dyDescent="0.2">
      <c r="A184" s="3"/>
      <c r="B184" s="3"/>
      <c r="C184" s="3"/>
      <c r="D184" s="3"/>
      <c r="E184" s="3"/>
      <c r="F184" s="3"/>
    </row>
    <row r="185" spans="1:6" s="9" customFormat="1" ht="24.95" customHeight="1" x14ac:dyDescent="0.2">
      <c r="A185" s="3"/>
      <c r="B185" s="3"/>
      <c r="C185" s="3"/>
      <c r="D185" s="3"/>
      <c r="E185" s="3"/>
      <c r="F185" s="3"/>
    </row>
    <row r="186" spans="1:6" s="9" customFormat="1" ht="24.95" customHeight="1" x14ac:dyDescent="0.2">
      <c r="A186" s="3"/>
      <c r="B186" s="3"/>
      <c r="C186" s="3"/>
      <c r="D186" s="3"/>
      <c r="E186" s="3"/>
      <c r="F186" s="3"/>
    </row>
    <row r="187" spans="1:6" s="9" customFormat="1" ht="24.95" customHeight="1" x14ac:dyDescent="0.2">
      <c r="A187" s="3"/>
      <c r="B187" s="3"/>
      <c r="C187" s="3"/>
      <c r="D187" s="3"/>
      <c r="E187" s="3"/>
      <c r="F187" s="3"/>
    </row>
    <row r="188" spans="1:6" s="9" customFormat="1" ht="24.95" customHeight="1" x14ac:dyDescent="0.2">
      <c r="A188" s="3"/>
      <c r="B188" s="3"/>
      <c r="C188" s="3"/>
      <c r="D188" s="3"/>
      <c r="E188" s="3"/>
      <c r="F188" s="3"/>
    </row>
    <row r="189" spans="1:6" s="9" customFormat="1" ht="24.95" customHeight="1" x14ac:dyDescent="0.2">
      <c r="A189" s="3"/>
      <c r="B189" s="3"/>
      <c r="C189" s="3"/>
      <c r="D189" s="3"/>
      <c r="E189" s="3"/>
      <c r="F189" s="3"/>
    </row>
    <row r="190" spans="1:6" s="9" customFormat="1" ht="24.95" customHeight="1" x14ac:dyDescent="0.2">
      <c r="A190" s="3"/>
      <c r="B190" s="3"/>
      <c r="C190" s="3"/>
      <c r="D190" s="3"/>
      <c r="E190" s="3"/>
      <c r="F190" s="3"/>
    </row>
    <row r="191" spans="1:6" s="9" customFormat="1" ht="24.95" customHeight="1" x14ac:dyDescent="0.2">
      <c r="A191" s="3"/>
      <c r="B191" s="3"/>
      <c r="C191" s="3"/>
      <c r="D191" s="3"/>
      <c r="E191" s="3"/>
      <c r="F191" s="3"/>
    </row>
    <row r="192" spans="1:6" s="9" customFormat="1" ht="24.95" customHeight="1" x14ac:dyDescent="0.2">
      <c r="A192" s="3"/>
      <c r="B192" s="3"/>
      <c r="C192" s="3"/>
      <c r="D192" s="3"/>
      <c r="E192" s="3"/>
      <c r="F192" s="3"/>
    </row>
    <row r="193" spans="1:6" s="9" customFormat="1" ht="24.95" customHeight="1" x14ac:dyDescent="0.2">
      <c r="A193" s="3"/>
      <c r="B193" s="3"/>
      <c r="C193" s="3"/>
      <c r="D193" s="3"/>
      <c r="E193" s="3"/>
      <c r="F193" s="3"/>
    </row>
    <row r="194" spans="1:6" s="9" customFormat="1" ht="24.95" customHeight="1" x14ac:dyDescent="0.2">
      <c r="A194" s="3"/>
      <c r="B194" s="3"/>
      <c r="C194" s="3"/>
      <c r="D194" s="3"/>
      <c r="E194" s="3"/>
      <c r="F194" s="3"/>
    </row>
    <row r="195" spans="1:6" s="9" customFormat="1" ht="24.95" customHeight="1" x14ac:dyDescent="0.2">
      <c r="A195" s="3"/>
      <c r="B195" s="3"/>
      <c r="C195" s="3"/>
      <c r="D195" s="3"/>
      <c r="E195" s="3"/>
      <c r="F195" s="3"/>
    </row>
    <row r="196" spans="1:6" s="9" customFormat="1" ht="24.95" customHeight="1" x14ac:dyDescent="0.2">
      <c r="A196" s="3"/>
      <c r="B196" s="3"/>
      <c r="C196" s="3"/>
      <c r="D196" s="3"/>
      <c r="E196" s="3"/>
      <c r="F196" s="3"/>
    </row>
    <row r="197" spans="1:6" s="9" customFormat="1" ht="24.95" customHeight="1" x14ac:dyDescent="0.2">
      <c r="A197" s="3"/>
      <c r="B197" s="3"/>
      <c r="C197" s="3"/>
      <c r="D197" s="3"/>
      <c r="E197" s="3"/>
      <c r="F197" s="3"/>
    </row>
    <row r="198" spans="1:6" s="9" customFormat="1" ht="24.95" customHeight="1" x14ac:dyDescent="0.2">
      <c r="A198" s="3"/>
      <c r="B198" s="3"/>
      <c r="C198" s="3"/>
      <c r="D198" s="3"/>
      <c r="E198" s="3"/>
      <c r="F198" s="3"/>
    </row>
    <row r="199" spans="1:6" s="9" customFormat="1" ht="24.95" customHeight="1" x14ac:dyDescent="0.2">
      <c r="A199" s="3"/>
      <c r="B199" s="3"/>
      <c r="C199" s="3"/>
      <c r="D199" s="3"/>
      <c r="E199" s="3"/>
      <c r="F199" s="3"/>
    </row>
    <row r="200" spans="1:6" s="9" customFormat="1" ht="24.95" customHeight="1" x14ac:dyDescent="0.2">
      <c r="A200" s="3"/>
      <c r="B200" s="3"/>
      <c r="C200" s="3"/>
      <c r="D200" s="3"/>
      <c r="E200" s="3"/>
      <c r="F200" s="3"/>
    </row>
    <row r="201" spans="1:6" s="9" customFormat="1" ht="24.95" customHeight="1" x14ac:dyDescent="0.2">
      <c r="A201" s="3"/>
      <c r="B201" s="3"/>
      <c r="C201" s="3"/>
      <c r="D201" s="3"/>
      <c r="E201" s="3"/>
      <c r="F201" s="3"/>
    </row>
    <row r="202" spans="1:6" s="9" customFormat="1" ht="24.95" customHeight="1" x14ac:dyDescent="0.2">
      <c r="A202" s="3"/>
      <c r="B202" s="3"/>
      <c r="C202" s="3"/>
      <c r="D202" s="3"/>
      <c r="E202" s="3"/>
      <c r="F202" s="3"/>
    </row>
    <row r="203" spans="1:6" s="9" customFormat="1" ht="24.95" customHeight="1" x14ac:dyDescent="0.2">
      <c r="A203" s="3"/>
      <c r="B203" s="3"/>
      <c r="C203" s="3"/>
      <c r="D203" s="3"/>
      <c r="E203" s="3"/>
      <c r="F203" s="3"/>
    </row>
    <row r="204" spans="1:6" s="9" customFormat="1" ht="24.95" customHeight="1" x14ac:dyDescent="0.2">
      <c r="A204" s="3"/>
      <c r="B204" s="3"/>
      <c r="C204" s="3"/>
      <c r="D204" s="3"/>
      <c r="E204" s="3"/>
      <c r="F204" s="3"/>
    </row>
    <row r="205" spans="1:6" s="9" customFormat="1" ht="24.95" customHeight="1" x14ac:dyDescent="0.2">
      <c r="A205" s="3"/>
      <c r="B205" s="3"/>
      <c r="C205" s="3"/>
      <c r="D205" s="3"/>
      <c r="E205" s="3"/>
      <c r="F205" s="3"/>
    </row>
    <row r="206" spans="1:6" s="9" customFormat="1" ht="24.95" customHeight="1" x14ac:dyDescent="0.2">
      <c r="A206" s="3"/>
      <c r="B206" s="3"/>
      <c r="C206" s="3"/>
      <c r="D206" s="3"/>
      <c r="E206" s="3"/>
      <c r="F206" s="3"/>
    </row>
    <row r="207" spans="1:6" s="9" customFormat="1" ht="24.95" customHeight="1" x14ac:dyDescent="0.2">
      <c r="A207" s="3"/>
      <c r="B207" s="3"/>
      <c r="C207" s="3"/>
      <c r="D207" s="3"/>
      <c r="E207" s="3"/>
      <c r="F207" s="3"/>
    </row>
    <row r="208" spans="1:6" s="9" customFormat="1" ht="24.95" customHeight="1" x14ac:dyDescent="0.2">
      <c r="A208" s="3"/>
      <c r="B208" s="3"/>
      <c r="C208" s="3"/>
      <c r="D208" s="3"/>
      <c r="E208" s="3"/>
      <c r="F208" s="3"/>
    </row>
    <row r="209" spans="1:6" s="9" customFormat="1" ht="24.95" customHeight="1" x14ac:dyDescent="0.2">
      <c r="A209" s="3"/>
      <c r="B209" s="3"/>
      <c r="C209" s="3"/>
      <c r="D209" s="3"/>
      <c r="E209" s="3"/>
      <c r="F209" s="3"/>
    </row>
    <row r="210" spans="1:6" s="9" customFormat="1" ht="24.95" customHeight="1" x14ac:dyDescent="0.2">
      <c r="A210" s="3"/>
      <c r="B210" s="3"/>
      <c r="C210" s="3"/>
      <c r="D210" s="3"/>
      <c r="E210" s="3"/>
      <c r="F210" s="3"/>
    </row>
    <row r="211" spans="1:6" s="9" customFormat="1" ht="24.95" customHeight="1" x14ac:dyDescent="0.2">
      <c r="A211" s="3"/>
      <c r="B211" s="3"/>
      <c r="C211" s="3"/>
      <c r="D211" s="3"/>
      <c r="E211" s="3"/>
      <c r="F211" s="3"/>
    </row>
    <row r="212" spans="1:6" s="9" customFormat="1" ht="24.95" customHeight="1" x14ac:dyDescent="0.2"/>
    <row r="213" spans="1:6" s="9" customFormat="1" ht="24.95" customHeight="1" x14ac:dyDescent="0.2"/>
    <row r="214" spans="1:6" s="9" customFormat="1" ht="24.95" customHeight="1" x14ac:dyDescent="0.2"/>
    <row r="215" spans="1:6" s="9" customFormat="1" ht="24.95" customHeight="1" x14ac:dyDescent="0.2"/>
    <row r="216" spans="1:6" s="9" customFormat="1" x14ac:dyDescent="0.2"/>
    <row r="217" spans="1:6" s="9" customFormat="1" x14ac:dyDescent="0.2"/>
    <row r="218" spans="1:6" s="9" customFormat="1" x14ac:dyDescent="0.2"/>
    <row r="219" spans="1:6" s="9" customFormat="1" x14ac:dyDescent="0.2"/>
    <row r="220" spans="1:6" s="9" customFormat="1" x14ac:dyDescent="0.2"/>
    <row r="221" spans="1:6" s="9" customFormat="1" x14ac:dyDescent="0.2"/>
    <row r="222" spans="1:6" s="9" customFormat="1" x14ac:dyDescent="0.2"/>
    <row r="223" spans="1:6" s="9" customFormat="1" x14ac:dyDescent="0.2"/>
    <row r="224" spans="1:6" s="9" customFormat="1" x14ac:dyDescent="0.2"/>
    <row r="225" s="9" customFormat="1" x14ac:dyDescent="0.2"/>
    <row r="226" s="9" customFormat="1" x14ac:dyDescent="0.2"/>
    <row r="227" s="9" customFormat="1" x14ac:dyDescent="0.2"/>
    <row r="228" s="9" customFormat="1" x14ac:dyDescent="0.2"/>
    <row r="229" s="9" customFormat="1" x14ac:dyDescent="0.2"/>
    <row r="230" s="9" customFormat="1" x14ac:dyDescent="0.2"/>
    <row r="231" s="9" customFormat="1" x14ac:dyDescent="0.2"/>
    <row r="232" s="9" customFormat="1" x14ac:dyDescent="0.2"/>
    <row r="233" s="9" customFormat="1" x14ac:dyDescent="0.2"/>
    <row r="234" s="9" customFormat="1" x14ac:dyDescent="0.2"/>
    <row r="235" s="9" customFormat="1" x14ac:dyDescent="0.2"/>
    <row r="236" s="9" customFormat="1" x14ac:dyDescent="0.2"/>
    <row r="237" s="9" customFormat="1" x14ac:dyDescent="0.2"/>
    <row r="238" s="9" customFormat="1" x14ac:dyDescent="0.2"/>
    <row r="239" s="9" customFormat="1" x14ac:dyDescent="0.2"/>
    <row r="240" s="9" customFormat="1" x14ac:dyDescent="0.2"/>
    <row r="241" s="9" customFormat="1" x14ac:dyDescent="0.2"/>
    <row r="242" s="9" customFormat="1" x14ac:dyDescent="0.2"/>
    <row r="243" s="9" customFormat="1" x14ac:dyDescent="0.2"/>
    <row r="244" s="9" customFormat="1" x14ac:dyDescent="0.2"/>
    <row r="245" s="9" customFormat="1" x14ac:dyDescent="0.2"/>
    <row r="246" s="9" customFormat="1" x14ac:dyDescent="0.2"/>
    <row r="247" s="9" customFormat="1" x14ac:dyDescent="0.2"/>
    <row r="248" s="9" customFormat="1" x14ac:dyDescent="0.2"/>
    <row r="249" s="9" customFormat="1" x14ac:dyDescent="0.2"/>
    <row r="250" s="9" customFormat="1" x14ac:dyDescent="0.2"/>
    <row r="251" s="9" customFormat="1" x14ac:dyDescent="0.2"/>
    <row r="252" s="9" customFormat="1" x14ac:dyDescent="0.2"/>
    <row r="253" s="9" customFormat="1" x14ac:dyDescent="0.2"/>
    <row r="254" s="9" customFormat="1" x14ac:dyDescent="0.2"/>
    <row r="255" s="9" customFormat="1" x14ac:dyDescent="0.2"/>
    <row r="256" s="9" customFormat="1" x14ac:dyDescent="0.2"/>
    <row r="257" s="9" customFormat="1" x14ac:dyDescent="0.2"/>
    <row r="258" s="9" customFormat="1" x14ac:dyDescent="0.2"/>
    <row r="259" s="9" customFormat="1" x14ac:dyDescent="0.2"/>
    <row r="260" s="9" customFormat="1" x14ac:dyDescent="0.2"/>
    <row r="261" s="9" customFormat="1" x14ac:dyDescent="0.2"/>
    <row r="262" s="9" customFormat="1" x14ac:dyDescent="0.2"/>
    <row r="263" s="9" customFormat="1" x14ac:dyDescent="0.2"/>
    <row r="264" s="9" customFormat="1" x14ac:dyDescent="0.2"/>
    <row r="265" s="9" customFormat="1" x14ac:dyDescent="0.2"/>
    <row r="266" s="9" customFormat="1" x14ac:dyDescent="0.2"/>
    <row r="267" s="9" customFormat="1" x14ac:dyDescent="0.2"/>
    <row r="268" s="9" customFormat="1" x14ac:dyDescent="0.2"/>
    <row r="269" s="9" customFormat="1" x14ac:dyDescent="0.2"/>
    <row r="270" s="9" customFormat="1" x14ac:dyDescent="0.2"/>
    <row r="271" s="9" customFormat="1" x14ac:dyDescent="0.2"/>
    <row r="272" s="9" customFormat="1" x14ac:dyDescent="0.2"/>
    <row r="273" s="9" customFormat="1" x14ac:dyDescent="0.2"/>
    <row r="274" s="9" customFormat="1" x14ac:dyDescent="0.2"/>
    <row r="275" s="9" customFormat="1" x14ac:dyDescent="0.2"/>
    <row r="276" s="9" customFormat="1" x14ac:dyDescent="0.2"/>
    <row r="277" s="9" customFormat="1" x14ac:dyDescent="0.2"/>
    <row r="278" s="9" customFormat="1" x14ac:dyDescent="0.2"/>
    <row r="279" s="9" customFormat="1" x14ac:dyDescent="0.2"/>
    <row r="280" s="9" customFormat="1" x14ac:dyDescent="0.2"/>
    <row r="281" s="9" customFormat="1" x14ac:dyDescent="0.2"/>
    <row r="282" s="9" customFormat="1" x14ac:dyDescent="0.2"/>
    <row r="283" s="9" customFormat="1" x14ac:dyDescent="0.2"/>
    <row r="284" s="9" customFormat="1" x14ac:dyDescent="0.2"/>
    <row r="285" s="9" customFormat="1" x14ac:dyDescent="0.2"/>
    <row r="286" s="9" customFormat="1" x14ac:dyDescent="0.2"/>
    <row r="287" s="9" customFormat="1" x14ac:dyDescent="0.2"/>
    <row r="288" s="9" customFormat="1" x14ac:dyDescent="0.2"/>
    <row r="289" s="9" customFormat="1" x14ac:dyDescent="0.2"/>
    <row r="290" s="9" customFormat="1" x14ac:dyDescent="0.2"/>
    <row r="291" s="9" customFormat="1" x14ac:dyDescent="0.2"/>
    <row r="292" s="9" customFormat="1" x14ac:dyDescent="0.2"/>
    <row r="293" s="9" customFormat="1" x14ac:dyDescent="0.2"/>
    <row r="294" s="9" customFormat="1" x14ac:dyDescent="0.2"/>
    <row r="295" s="9" customFormat="1" x14ac:dyDescent="0.2"/>
    <row r="296" s="9" customFormat="1" x14ac:dyDescent="0.2"/>
    <row r="297" s="9" customFormat="1" x14ac:dyDescent="0.2"/>
    <row r="298" s="9" customFormat="1" x14ac:dyDescent="0.2"/>
    <row r="299" s="9" customFormat="1" x14ac:dyDescent="0.2"/>
    <row r="300" s="9" customFormat="1" x14ac:dyDescent="0.2"/>
    <row r="301" s="9" customFormat="1" x14ac:dyDescent="0.2"/>
    <row r="302" s="9" customFormat="1" x14ac:dyDescent="0.2"/>
    <row r="303" s="9" customFormat="1" x14ac:dyDescent="0.2"/>
    <row r="304" s="9" customFormat="1" x14ac:dyDescent="0.2"/>
    <row r="305" s="9" customFormat="1" x14ac:dyDescent="0.2"/>
    <row r="306" s="9" customFormat="1" x14ac:dyDescent="0.2"/>
    <row r="307" s="9" customFormat="1" x14ac:dyDescent="0.2"/>
    <row r="308" s="9" customFormat="1" x14ac:dyDescent="0.2"/>
    <row r="309" s="9" customFormat="1" x14ac:dyDescent="0.2"/>
    <row r="310" s="9" customFormat="1" x14ac:dyDescent="0.2"/>
    <row r="311" s="9" customFormat="1" x14ac:dyDescent="0.2"/>
    <row r="312" s="9" customFormat="1" x14ac:dyDescent="0.2"/>
    <row r="313" s="9" customFormat="1" x14ac:dyDescent="0.2"/>
    <row r="314" s="9" customFormat="1" x14ac:dyDescent="0.2"/>
    <row r="315" s="9" customFormat="1" x14ac:dyDescent="0.2"/>
    <row r="316" s="9" customFormat="1" x14ac:dyDescent="0.2"/>
    <row r="317" s="9" customFormat="1" x14ac:dyDescent="0.2"/>
    <row r="318" s="9" customFormat="1" x14ac:dyDescent="0.2"/>
    <row r="319" s="9" customFormat="1" x14ac:dyDescent="0.2"/>
    <row r="320" s="9" customFormat="1" x14ac:dyDescent="0.2"/>
    <row r="321" s="9" customFormat="1" x14ac:dyDescent="0.2"/>
    <row r="322" s="9" customFormat="1" x14ac:dyDescent="0.2"/>
    <row r="323" s="9" customFormat="1" x14ac:dyDescent="0.2"/>
    <row r="324" s="9" customFormat="1" x14ac:dyDescent="0.2"/>
    <row r="325" s="9" customFormat="1" x14ac:dyDescent="0.2"/>
    <row r="326" s="9" customFormat="1" x14ac:dyDescent="0.2"/>
    <row r="327" s="9" customFormat="1" x14ac:dyDescent="0.2"/>
    <row r="328" s="9" customFormat="1" x14ac:dyDescent="0.2"/>
    <row r="329" s="9" customFormat="1" x14ac:dyDescent="0.2"/>
    <row r="330" s="9" customFormat="1" x14ac:dyDescent="0.2"/>
    <row r="331" s="9" customFormat="1" x14ac:dyDescent="0.2"/>
    <row r="332" s="9" customFormat="1" x14ac:dyDescent="0.2"/>
    <row r="333" s="9" customFormat="1" x14ac:dyDescent="0.2"/>
    <row r="334" s="9" customFormat="1" x14ac:dyDescent="0.2"/>
    <row r="335" s="9" customFormat="1" x14ac:dyDescent="0.2"/>
    <row r="336" s="9" customFormat="1" x14ac:dyDescent="0.2"/>
    <row r="337" s="9" customFormat="1" x14ac:dyDescent="0.2"/>
    <row r="338" s="9" customFormat="1" x14ac:dyDescent="0.2"/>
    <row r="339" s="9" customFormat="1" x14ac:dyDescent="0.2"/>
    <row r="340" s="9" customFormat="1" x14ac:dyDescent="0.2"/>
    <row r="341" s="9" customFormat="1" x14ac:dyDescent="0.2"/>
    <row r="342" s="9" customFormat="1" x14ac:dyDescent="0.2"/>
    <row r="343" s="9" customFormat="1" x14ac:dyDescent="0.2"/>
    <row r="344" s="9" customFormat="1" x14ac:dyDescent="0.2"/>
    <row r="345" s="9" customFormat="1" x14ac:dyDescent="0.2"/>
    <row r="346" s="9" customFormat="1" x14ac:dyDescent="0.2"/>
    <row r="347" s="9" customFormat="1" x14ac:dyDescent="0.2"/>
    <row r="348" s="9" customFormat="1" x14ac:dyDescent="0.2"/>
    <row r="349" s="9" customFormat="1" x14ac:dyDescent="0.2"/>
    <row r="350" s="9" customFormat="1" x14ac:dyDescent="0.2"/>
    <row r="351" s="9" customFormat="1" x14ac:dyDescent="0.2"/>
    <row r="352" s="9" customFormat="1" x14ac:dyDescent="0.2"/>
    <row r="353" s="9" customFormat="1" x14ac:dyDescent="0.2"/>
    <row r="354" s="9" customFormat="1" x14ac:dyDescent="0.2"/>
    <row r="355" s="9" customFormat="1" x14ac:dyDescent="0.2"/>
    <row r="356" s="9" customFormat="1" x14ac:dyDescent="0.2"/>
    <row r="357" s="9" customFormat="1" x14ac:dyDescent="0.2"/>
    <row r="358" s="9" customFormat="1" x14ac:dyDescent="0.2"/>
    <row r="359" s="9" customFormat="1" x14ac:dyDescent="0.2"/>
    <row r="360" s="9" customFormat="1" x14ac:dyDescent="0.2"/>
    <row r="361" s="9" customFormat="1" x14ac:dyDescent="0.2"/>
    <row r="362" s="9" customFormat="1" x14ac:dyDescent="0.2"/>
    <row r="363" s="9" customFormat="1" x14ac:dyDescent="0.2"/>
    <row r="364" s="9" customFormat="1" x14ac:dyDescent="0.2"/>
    <row r="365" s="9" customFormat="1" x14ac:dyDescent="0.2"/>
    <row r="366" s="9" customFormat="1" x14ac:dyDescent="0.2"/>
    <row r="367" s="9" customFormat="1" x14ac:dyDescent="0.2"/>
    <row r="368" s="9" customFormat="1" x14ac:dyDescent="0.2"/>
    <row r="369" spans="2:6" s="9" customFormat="1" x14ac:dyDescent="0.2"/>
    <row r="370" spans="2:6" s="9" customFormat="1" x14ac:dyDescent="0.2"/>
    <row r="371" spans="2:6" s="9" customFormat="1" x14ac:dyDescent="0.2"/>
    <row r="372" spans="2:6" s="9" customFormat="1" x14ac:dyDescent="0.2"/>
    <row r="373" spans="2:6" s="9" customFormat="1" x14ac:dyDescent="0.2"/>
    <row r="374" spans="2:6" s="9" customFormat="1" x14ac:dyDescent="0.2"/>
    <row r="375" spans="2:6" s="9" customFormat="1" x14ac:dyDescent="0.2"/>
    <row r="376" spans="2:6" s="9" customFormat="1" x14ac:dyDescent="0.2"/>
    <row r="377" spans="2:6" s="9" customFormat="1" x14ac:dyDescent="0.2">
      <c r="B377" s="2"/>
      <c r="C377" s="2"/>
      <c r="D377" s="2"/>
      <c r="E377" s="2"/>
      <c r="F377" s="2"/>
    </row>
    <row r="378" spans="2:6" s="9" customFormat="1" x14ac:dyDescent="0.2">
      <c r="B378" s="2"/>
      <c r="C378" s="2"/>
      <c r="D378" s="2"/>
      <c r="E378" s="2"/>
      <c r="F378" s="2"/>
    </row>
    <row r="379" spans="2:6" s="9" customFormat="1" x14ac:dyDescent="0.2">
      <c r="B379" s="2"/>
      <c r="C379" s="2"/>
      <c r="D379" s="2"/>
      <c r="E379" s="2"/>
      <c r="F379" s="2"/>
    </row>
    <row r="380" spans="2:6" s="9" customFormat="1" x14ac:dyDescent="0.2">
      <c r="B380" s="2"/>
      <c r="C380" s="2"/>
      <c r="D380" s="2"/>
      <c r="E380" s="2"/>
      <c r="F380" s="2"/>
    </row>
    <row r="381" spans="2:6" s="9" customFormat="1" x14ac:dyDescent="0.2">
      <c r="B381" s="2"/>
      <c r="C381" s="2"/>
      <c r="D381" s="2"/>
      <c r="E381" s="2"/>
      <c r="F381" s="2"/>
    </row>
    <row r="382" spans="2:6" s="9" customFormat="1" x14ac:dyDescent="0.2">
      <c r="B382" s="2"/>
      <c r="C382" s="2"/>
      <c r="D382" s="2"/>
      <c r="E382" s="2"/>
      <c r="F382" s="2"/>
    </row>
    <row r="383" spans="2:6" s="9" customFormat="1" x14ac:dyDescent="0.2">
      <c r="B383" s="2"/>
      <c r="C383" s="2"/>
      <c r="D383" s="2"/>
      <c r="E383" s="2"/>
      <c r="F383" s="2"/>
    </row>
    <row r="384" spans="2:6" s="9" customFormat="1" x14ac:dyDescent="0.2">
      <c r="B384" s="2"/>
      <c r="C384" s="2"/>
      <c r="D384" s="2"/>
      <c r="E384" s="2"/>
      <c r="F384" s="2"/>
    </row>
    <row r="385" spans="2:6" s="9" customFormat="1" x14ac:dyDescent="0.2">
      <c r="B385" s="2"/>
      <c r="C385" s="2"/>
      <c r="D385" s="2"/>
      <c r="E385" s="2"/>
      <c r="F385" s="2"/>
    </row>
    <row r="386" spans="2:6" s="9" customFormat="1" x14ac:dyDescent="0.2">
      <c r="B386" s="2"/>
      <c r="C386" s="2"/>
      <c r="D386" s="2"/>
      <c r="E386" s="2"/>
      <c r="F386" s="2"/>
    </row>
    <row r="387" spans="2:6" s="9" customFormat="1" x14ac:dyDescent="0.2">
      <c r="B387" s="2"/>
      <c r="C387" s="2"/>
      <c r="D387" s="2"/>
      <c r="E387" s="2"/>
      <c r="F387" s="2"/>
    </row>
    <row r="388" spans="2:6" s="9" customFormat="1" x14ac:dyDescent="0.2">
      <c r="B388" s="2"/>
      <c r="C388" s="2"/>
      <c r="D388" s="2"/>
      <c r="E388" s="2"/>
      <c r="F388" s="2"/>
    </row>
    <row r="389" spans="2:6" s="9" customFormat="1" x14ac:dyDescent="0.2">
      <c r="B389" s="2"/>
      <c r="C389" s="2"/>
      <c r="D389" s="2"/>
      <c r="E389" s="2"/>
      <c r="F389" s="2"/>
    </row>
    <row r="390" spans="2:6" s="9" customFormat="1" x14ac:dyDescent="0.2">
      <c r="B390" s="2"/>
      <c r="C390" s="2"/>
      <c r="D390" s="2"/>
      <c r="E390" s="2"/>
      <c r="F390" s="2"/>
    </row>
    <row r="391" spans="2:6" s="9" customFormat="1" x14ac:dyDescent="0.2">
      <c r="B391" s="2"/>
      <c r="C391" s="2"/>
      <c r="D391" s="2"/>
      <c r="E391" s="2"/>
      <c r="F391" s="2"/>
    </row>
    <row r="392" spans="2:6" s="9" customFormat="1" x14ac:dyDescent="0.2">
      <c r="B392" s="2"/>
      <c r="C392" s="2"/>
      <c r="D392" s="2"/>
      <c r="E392" s="2"/>
      <c r="F392" s="2"/>
    </row>
    <row r="393" spans="2:6" s="9" customFormat="1" x14ac:dyDescent="0.2">
      <c r="B393" s="2"/>
      <c r="C393" s="2"/>
      <c r="D393" s="2"/>
      <c r="E393" s="2"/>
      <c r="F393" s="2"/>
    </row>
    <row r="394" spans="2:6" s="9" customFormat="1" x14ac:dyDescent="0.2">
      <c r="B394" s="2"/>
      <c r="C394" s="2"/>
      <c r="D394" s="2"/>
      <c r="E394" s="2"/>
      <c r="F394" s="2"/>
    </row>
    <row r="395" spans="2:6" s="9" customFormat="1" x14ac:dyDescent="0.2">
      <c r="B395" s="2"/>
      <c r="C395" s="2"/>
      <c r="D395" s="2"/>
      <c r="E395" s="2"/>
      <c r="F395" s="2"/>
    </row>
    <row r="396" spans="2:6" s="9" customFormat="1" x14ac:dyDescent="0.2">
      <c r="B396" s="2"/>
      <c r="C396" s="2"/>
      <c r="D396" s="2"/>
      <c r="E396" s="2"/>
      <c r="F396" s="2"/>
    </row>
    <row r="397" spans="2:6" s="9" customFormat="1" x14ac:dyDescent="0.2">
      <c r="B397" s="2"/>
      <c r="C397" s="2"/>
      <c r="D397" s="2"/>
      <c r="E397" s="2"/>
      <c r="F397" s="2"/>
    </row>
    <row r="398" spans="2:6" s="9" customFormat="1" x14ac:dyDescent="0.2">
      <c r="B398" s="2"/>
      <c r="C398" s="2"/>
      <c r="D398" s="2"/>
      <c r="E398" s="2"/>
      <c r="F398" s="2"/>
    </row>
    <row r="399" spans="2:6" s="9" customFormat="1" x14ac:dyDescent="0.2">
      <c r="B399" s="2"/>
      <c r="C399" s="2"/>
      <c r="D399" s="2"/>
      <c r="E399" s="2"/>
      <c r="F399" s="2"/>
    </row>
    <row r="400" spans="2:6" s="9" customFormat="1" x14ac:dyDescent="0.2">
      <c r="B400" s="2"/>
      <c r="C400" s="2"/>
      <c r="D400" s="2"/>
      <c r="E400" s="2"/>
      <c r="F400" s="2"/>
    </row>
    <row r="401" spans="2:6" s="9" customFormat="1" x14ac:dyDescent="0.2">
      <c r="B401" s="2"/>
      <c r="C401" s="2"/>
      <c r="D401" s="2"/>
      <c r="E401" s="2"/>
      <c r="F401" s="2"/>
    </row>
    <row r="402" spans="2:6" s="9" customFormat="1" x14ac:dyDescent="0.2">
      <c r="B402" s="2"/>
      <c r="C402" s="2"/>
      <c r="D402" s="2"/>
      <c r="E402" s="2"/>
      <c r="F402" s="2"/>
    </row>
    <row r="403" spans="2:6" s="9" customFormat="1" x14ac:dyDescent="0.2">
      <c r="B403" s="2"/>
      <c r="C403" s="2"/>
      <c r="D403" s="2"/>
      <c r="E403" s="2"/>
      <c r="F403" s="2"/>
    </row>
    <row r="404" spans="2:6" s="9" customFormat="1" x14ac:dyDescent="0.2">
      <c r="B404" s="2"/>
      <c r="C404" s="2"/>
      <c r="D404" s="2"/>
      <c r="E404" s="2"/>
      <c r="F404" s="2"/>
    </row>
    <row r="405" spans="2:6" s="9" customFormat="1" x14ac:dyDescent="0.2">
      <c r="B405" s="2"/>
      <c r="C405" s="2"/>
      <c r="D405" s="2"/>
      <c r="E405" s="2"/>
      <c r="F405" s="2"/>
    </row>
    <row r="406" spans="2:6" s="9" customFormat="1" x14ac:dyDescent="0.2">
      <c r="B406" s="2"/>
      <c r="C406" s="2"/>
      <c r="D406" s="2"/>
      <c r="E406" s="2"/>
      <c r="F406" s="2"/>
    </row>
    <row r="407" spans="2:6" s="9" customFormat="1" x14ac:dyDescent="0.2">
      <c r="B407" s="2"/>
      <c r="C407" s="2"/>
      <c r="D407" s="2"/>
      <c r="E407" s="2"/>
      <c r="F407" s="2"/>
    </row>
    <row r="408" spans="2:6" s="9" customFormat="1" x14ac:dyDescent="0.2">
      <c r="B408" s="2"/>
      <c r="C408" s="2"/>
      <c r="D408" s="2"/>
      <c r="E408" s="2"/>
      <c r="F408" s="2"/>
    </row>
    <row r="409" spans="2:6" s="9" customFormat="1" x14ac:dyDescent="0.2">
      <c r="B409" s="2"/>
      <c r="C409" s="2"/>
      <c r="D409" s="2"/>
      <c r="E409" s="2"/>
      <c r="F409" s="2"/>
    </row>
    <row r="410" spans="2:6" s="9" customFormat="1" x14ac:dyDescent="0.2">
      <c r="B410" s="2"/>
      <c r="C410" s="2"/>
      <c r="D410" s="2"/>
      <c r="E410" s="2"/>
      <c r="F410" s="2"/>
    </row>
    <row r="411" spans="2:6" s="9" customFormat="1" x14ac:dyDescent="0.2">
      <c r="B411" s="2"/>
      <c r="C411" s="2"/>
      <c r="D411" s="2"/>
      <c r="E411" s="2"/>
      <c r="F411" s="2"/>
    </row>
    <row r="412" spans="2:6" s="9" customFormat="1" x14ac:dyDescent="0.2">
      <c r="B412" s="2"/>
      <c r="C412" s="2"/>
      <c r="D412" s="2"/>
      <c r="E412" s="2"/>
      <c r="F412" s="2"/>
    </row>
    <row r="413" spans="2:6" s="9" customFormat="1" x14ac:dyDescent="0.2">
      <c r="B413" s="2"/>
      <c r="C413" s="2"/>
      <c r="D413" s="2"/>
      <c r="E413" s="2"/>
      <c r="F413" s="2"/>
    </row>
    <row r="414" spans="2:6" s="9" customFormat="1" x14ac:dyDescent="0.2">
      <c r="B414" s="2"/>
      <c r="C414" s="2"/>
      <c r="D414" s="2"/>
      <c r="E414" s="2"/>
      <c r="F414" s="2"/>
    </row>
    <row r="415" spans="2:6" s="9" customFormat="1" x14ac:dyDescent="0.2">
      <c r="B415" s="2"/>
      <c r="C415" s="2"/>
      <c r="D415" s="2"/>
      <c r="E415" s="2"/>
      <c r="F415" s="2"/>
    </row>
    <row r="416" spans="2:6" s="9" customFormat="1" x14ac:dyDescent="0.2">
      <c r="B416" s="2"/>
      <c r="C416" s="2"/>
      <c r="D416" s="2"/>
      <c r="E416" s="2"/>
      <c r="F416" s="2"/>
    </row>
    <row r="417" spans="1:6" s="9" customFormat="1" x14ac:dyDescent="0.2">
      <c r="B417" s="2"/>
      <c r="C417" s="2"/>
      <c r="D417" s="2"/>
      <c r="E417" s="2"/>
      <c r="F417" s="2"/>
    </row>
    <row r="418" spans="1:6" s="9" customFormat="1" x14ac:dyDescent="0.2">
      <c r="B418" s="2"/>
      <c r="C418" s="2"/>
      <c r="D418" s="2"/>
      <c r="E418" s="2"/>
      <c r="F418" s="2"/>
    </row>
    <row r="419" spans="1:6" s="9" customFormat="1" x14ac:dyDescent="0.2">
      <c r="B419" s="2"/>
      <c r="C419" s="2"/>
      <c r="D419" s="2"/>
      <c r="E419" s="2"/>
      <c r="F419" s="2"/>
    </row>
    <row r="420" spans="1:6" s="9" customFormat="1" x14ac:dyDescent="0.2">
      <c r="B420" s="2"/>
      <c r="C420" s="2"/>
      <c r="D420" s="2"/>
      <c r="E420" s="2"/>
      <c r="F420" s="2"/>
    </row>
    <row r="421" spans="1:6" s="9" customFormat="1" x14ac:dyDescent="0.2">
      <c r="B421" s="2"/>
      <c r="C421" s="2"/>
      <c r="D421" s="2"/>
      <c r="E421" s="2"/>
      <c r="F421" s="2"/>
    </row>
    <row r="422" spans="1:6" s="9" customFormat="1" x14ac:dyDescent="0.2">
      <c r="B422" s="2"/>
      <c r="C422" s="2"/>
      <c r="D422" s="2"/>
      <c r="E422" s="2"/>
      <c r="F422" s="2"/>
    </row>
    <row r="423" spans="1:6" s="9" customFormat="1" x14ac:dyDescent="0.2">
      <c r="B423" s="2"/>
      <c r="C423" s="2"/>
      <c r="D423" s="2"/>
      <c r="E423" s="2"/>
      <c r="F423" s="2"/>
    </row>
    <row r="424" spans="1:6" s="9" customFormat="1" x14ac:dyDescent="0.2">
      <c r="A424" s="2"/>
      <c r="B424" s="2"/>
      <c r="C424" s="2"/>
      <c r="D424" s="2"/>
      <c r="E424" s="2"/>
      <c r="F424" s="2"/>
    </row>
    <row r="425" spans="1:6" s="9" customFormat="1" x14ac:dyDescent="0.2">
      <c r="A425" s="2"/>
      <c r="B425" s="2"/>
      <c r="C425" s="2"/>
      <c r="D425" s="2"/>
      <c r="E425" s="2"/>
      <c r="F425" s="2"/>
    </row>
    <row r="426" spans="1:6" s="9" customFormat="1" x14ac:dyDescent="0.2">
      <c r="A426" s="2"/>
      <c r="B426" s="2"/>
      <c r="C426" s="2"/>
      <c r="D426" s="2"/>
      <c r="E426" s="2"/>
      <c r="F426" s="2"/>
    </row>
    <row r="427" spans="1:6" s="9" customFormat="1" x14ac:dyDescent="0.2">
      <c r="A427" s="2"/>
      <c r="B427" s="2"/>
      <c r="C427" s="2"/>
      <c r="D427" s="2"/>
      <c r="E427" s="2"/>
      <c r="F427" s="2"/>
    </row>
    <row r="428" spans="1:6" s="9" customFormat="1" x14ac:dyDescent="0.2">
      <c r="A428" s="2"/>
      <c r="B428" s="2"/>
      <c r="C428" s="2"/>
      <c r="D428" s="2"/>
      <c r="E428" s="2"/>
      <c r="F428" s="2"/>
    </row>
    <row r="429" spans="1:6" s="9" customFormat="1" x14ac:dyDescent="0.2">
      <c r="A429" s="2"/>
      <c r="B429" s="2"/>
      <c r="C429" s="2"/>
      <c r="D429" s="2"/>
      <c r="E429" s="2"/>
      <c r="F429" s="2"/>
    </row>
    <row r="430" spans="1:6" s="9" customFormat="1" x14ac:dyDescent="0.2">
      <c r="A430" s="2"/>
      <c r="B430" s="2"/>
      <c r="C430" s="2"/>
      <c r="D430" s="2"/>
      <c r="E430" s="2"/>
      <c r="F430" s="2"/>
    </row>
    <row r="431" spans="1:6" s="9" customFormat="1" x14ac:dyDescent="0.2">
      <c r="A431" s="2"/>
      <c r="B431" s="2"/>
      <c r="C431" s="2"/>
      <c r="D431" s="2"/>
      <c r="E431" s="2"/>
      <c r="F431" s="2"/>
    </row>
    <row r="432" spans="1:6" s="9" customFormat="1" x14ac:dyDescent="0.2">
      <c r="A432" s="2"/>
      <c r="B432" s="2"/>
      <c r="C432" s="2"/>
      <c r="D432" s="2"/>
      <c r="E432" s="2"/>
      <c r="F432" s="2"/>
    </row>
    <row r="433" spans="1:6" s="9" customFormat="1" x14ac:dyDescent="0.2">
      <c r="A433" s="2"/>
      <c r="B433" s="2"/>
      <c r="C433" s="2"/>
      <c r="D433" s="2"/>
      <c r="E433" s="2"/>
      <c r="F433" s="2"/>
    </row>
    <row r="434" spans="1:6" s="9" customFormat="1" x14ac:dyDescent="0.2">
      <c r="A434" s="2"/>
      <c r="B434" s="2"/>
      <c r="C434" s="2"/>
      <c r="D434" s="2"/>
      <c r="E434" s="2"/>
      <c r="F434" s="2"/>
    </row>
    <row r="435" spans="1:6" s="9" customFormat="1" x14ac:dyDescent="0.2">
      <c r="A435" s="2"/>
      <c r="B435" s="2"/>
      <c r="C435" s="2"/>
      <c r="D435" s="2"/>
      <c r="E435" s="2"/>
      <c r="F435" s="2"/>
    </row>
    <row r="436" spans="1:6" s="9" customFormat="1" x14ac:dyDescent="0.2">
      <c r="A436" s="2"/>
      <c r="B436" s="2"/>
      <c r="C436" s="2"/>
      <c r="D436" s="2"/>
      <c r="E436" s="2"/>
      <c r="F436" s="2"/>
    </row>
    <row r="437" spans="1:6" s="9" customFormat="1" x14ac:dyDescent="0.2">
      <c r="A437" s="2"/>
      <c r="B437" s="2"/>
      <c r="C437" s="2"/>
      <c r="D437" s="2"/>
      <c r="E437" s="2"/>
      <c r="F437" s="2"/>
    </row>
    <row r="438" spans="1:6" s="9" customFormat="1" x14ac:dyDescent="0.2">
      <c r="A438" s="2"/>
      <c r="B438" s="2"/>
      <c r="C438" s="2"/>
      <c r="D438" s="2"/>
      <c r="E438" s="2"/>
      <c r="F438" s="2"/>
    </row>
    <row r="439" spans="1:6" s="9" customFormat="1" x14ac:dyDescent="0.2">
      <c r="A439" s="2"/>
      <c r="B439" s="2"/>
      <c r="C439" s="2"/>
      <c r="D439" s="2"/>
      <c r="E439" s="2"/>
      <c r="F439" s="2"/>
    </row>
    <row r="440" spans="1:6" s="9" customFormat="1" x14ac:dyDescent="0.2">
      <c r="A440" s="2"/>
      <c r="B440" s="2"/>
      <c r="C440" s="2"/>
      <c r="D440" s="2"/>
      <c r="E440" s="2"/>
      <c r="F440" s="2"/>
    </row>
    <row r="441" spans="1:6" s="9" customFormat="1" x14ac:dyDescent="0.2">
      <c r="A441" s="2"/>
      <c r="B441" s="2"/>
      <c r="C441" s="2"/>
      <c r="D441" s="2"/>
      <c r="E441" s="2"/>
      <c r="F441" s="2"/>
    </row>
    <row r="442" spans="1:6" s="9" customFormat="1" x14ac:dyDescent="0.2">
      <c r="A442" s="2"/>
      <c r="B442" s="2"/>
      <c r="C442" s="2"/>
      <c r="D442" s="2"/>
      <c r="E442" s="2"/>
      <c r="F442" s="2"/>
    </row>
    <row r="443" spans="1:6" s="9" customFormat="1" x14ac:dyDescent="0.2">
      <c r="A443" s="2"/>
      <c r="B443" s="2"/>
      <c r="C443" s="2"/>
      <c r="D443" s="2"/>
      <c r="E443" s="2"/>
      <c r="F443" s="2"/>
    </row>
    <row r="444" spans="1:6" s="9" customFormat="1" x14ac:dyDescent="0.2">
      <c r="A444" s="2"/>
      <c r="B444" s="2"/>
      <c r="C444" s="2"/>
      <c r="D444" s="2"/>
      <c r="E444" s="2"/>
      <c r="F444" s="2"/>
    </row>
    <row r="445" spans="1:6" s="9" customFormat="1" x14ac:dyDescent="0.2">
      <c r="A445" s="2"/>
      <c r="B445" s="2"/>
      <c r="C445" s="2"/>
      <c r="D445" s="2"/>
      <c r="E445" s="2"/>
      <c r="F445" s="2"/>
    </row>
    <row r="446" spans="1:6" s="9" customFormat="1" x14ac:dyDescent="0.2">
      <c r="A446" s="2"/>
      <c r="B446" s="2"/>
      <c r="C446" s="2"/>
      <c r="D446" s="2"/>
      <c r="E446" s="2"/>
      <c r="F446" s="2"/>
    </row>
    <row r="447" spans="1:6" s="9" customFormat="1" x14ac:dyDescent="0.2">
      <c r="A447" s="2"/>
      <c r="B447" s="2"/>
      <c r="C447" s="2"/>
      <c r="D447" s="2"/>
      <c r="E447" s="2"/>
      <c r="F447" s="2"/>
    </row>
    <row r="448" spans="1:6" s="9" customFormat="1" x14ac:dyDescent="0.2">
      <c r="A448" s="2"/>
      <c r="B448" s="2"/>
      <c r="C448" s="2"/>
      <c r="D448" s="2"/>
      <c r="E448" s="2"/>
      <c r="F448" s="2"/>
    </row>
    <row r="449" spans="1:6" s="9" customFormat="1" x14ac:dyDescent="0.2">
      <c r="A449" s="2"/>
      <c r="B449" s="2"/>
      <c r="C449" s="2"/>
      <c r="D449" s="2"/>
      <c r="E449" s="2"/>
      <c r="F449" s="2"/>
    </row>
    <row r="450" spans="1:6" s="9" customFormat="1" x14ac:dyDescent="0.2">
      <c r="A450" s="2"/>
      <c r="B450" s="2"/>
      <c r="C450" s="2"/>
      <c r="D450" s="2"/>
      <c r="E450" s="2"/>
      <c r="F450" s="2"/>
    </row>
    <row r="451" spans="1:6" s="9" customFormat="1" x14ac:dyDescent="0.2">
      <c r="A451" s="2"/>
      <c r="B451" s="2"/>
      <c r="C451" s="2"/>
      <c r="D451" s="2"/>
      <c r="E451" s="2"/>
      <c r="F451" s="2"/>
    </row>
    <row r="452" spans="1:6" s="9" customFormat="1" x14ac:dyDescent="0.2">
      <c r="A452" s="2"/>
      <c r="B452" s="2"/>
      <c r="C452" s="2"/>
      <c r="D452" s="2"/>
      <c r="E452" s="2"/>
      <c r="F452" s="2"/>
    </row>
    <row r="453" spans="1:6" s="9" customFormat="1" x14ac:dyDescent="0.2">
      <c r="A453" s="2"/>
      <c r="B453" s="2"/>
      <c r="C453" s="2"/>
      <c r="D453" s="2"/>
      <c r="E453" s="2"/>
      <c r="F453" s="2"/>
    </row>
    <row r="454" spans="1:6" s="9" customFormat="1" x14ac:dyDescent="0.2">
      <c r="A454" s="2"/>
      <c r="B454" s="2"/>
      <c r="C454" s="2"/>
      <c r="D454" s="2"/>
      <c r="E454" s="2"/>
      <c r="F454" s="2"/>
    </row>
    <row r="455" spans="1:6" s="9" customFormat="1" x14ac:dyDescent="0.2">
      <c r="A455" s="2"/>
      <c r="B455" s="2"/>
      <c r="C455" s="2"/>
      <c r="D455" s="2"/>
      <c r="E455" s="2"/>
      <c r="F455" s="2"/>
    </row>
    <row r="456" spans="1:6" s="9" customFormat="1" x14ac:dyDescent="0.2">
      <c r="A456" s="2"/>
      <c r="B456" s="2"/>
      <c r="C456" s="2"/>
      <c r="D456" s="2"/>
      <c r="E456" s="2"/>
      <c r="F456" s="2"/>
    </row>
    <row r="457" spans="1:6" s="9" customFormat="1" x14ac:dyDescent="0.2">
      <c r="A457" s="2"/>
      <c r="B457" s="2"/>
      <c r="C457" s="2"/>
      <c r="D457" s="2"/>
      <c r="E457" s="2"/>
      <c r="F457" s="2"/>
    </row>
    <row r="458" spans="1:6" s="9" customFormat="1" x14ac:dyDescent="0.2">
      <c r="A458" s="2"/>
      <c r="B458" s="2"/>
      <c r="C458" s="2"/>
      <c r="D458" s="2"/>
      <c r="E458" s="2"/>
      <c r="F458" s="2"/>
    </row>
    <row r="459" spans="1:6" s="9" customFormat="1" x14ac:dyDescent="0.2">
      <c r="A459" s="2"/>
      <c r="B459" s="2"/>
      <c r="C459" s="2"/>
      <c r="D459" s="2"/>
      <c r="E459" s="2"/>
      <c r="F459" s="2"/>
    </row>
    <row r="460" spans="1:6" s="9" customFormat="1" x14ac:dyDescent="0.2">
      <c r="A460" s="2"/>
      <c r="B460" s="2"/>
      <c r="C460" s="2"/>
      <c r="D460" s="2"/>
      <c r="E460" s="2"/>
      <c r="F460" s="2"/>
    </row>
    <row r="461" spans="1:6" s="9" customFormat="1" x14ac:dyDescent="0.2">
      <c r="A461" s="2"/>
      <c r="B461" s="2"/>
      <c r="C461" s="2"/>
      <c r="D461" s="2"/>
      <c r="E461" s="2"/>
      <c r="F461" s="2"/>
    </row>
    <row r="462" spans="1:6" s="9" customFormat="1" x14ac:dyDescent="0.2">
      <c r="A462" s="2"/>
      <c r="B462" s="2"/>
      <c r="C462" s="2"/>
      <c r="D462" s="2"/>
      <c r="E462" s="2"/>
      <c r="F462" s="2"/>
    </row>
    <row r="463" spans="1:6" s="9" customFormat="1" x14ac:dyDescent="0.2">
      <c r="A463" s="2"/>
      <c r="B463" s="2"/>
      <c r="C463" s="2"/>
      <c r="D463" s="2"/>
      <c r="E463" s="2"/>
      <c r="F463" s="2"/>
    </row>
    <row r="464" spans="1:6" s="9" customFormat="1" x14ac:dyDescent="0.2">
      <c r="A464" s="2"/>
      <c r="B464" s="2"/>
      <c r="C464" s="2"/>
      <c r="D464" s="2"/>
      <c r="E464" s="2"/>
      <c r="F464" s="2"/>
    </row>
    <row r="465" spans="1:9" s="9" customFormat="1" x14ac:dyDescent="0.2">
      <c r="A465" s="2"/>
      <c r="B465" s="2"/>
      <c r="C465" s="2"/>
      <c r="D465" s="2"/>
      <c r="E465" s="2"/>
      <c r="F465" s="2"/>
      <c r="G465" s="2"/>
      <c r="H465" s="2"/>
      <c r="I465" s="2"/>
    </row>
    <row r="466" spans="1:9" s="9" customFormat="1" x14ac:dyDescent="0.2">
      <c r="A466" s="2"/>
      <c r="B466" s="2"/>
      <c r="C466" s="2"/>
      <c r="D466" s="2"/>
      <c r="E466" s="2"/>
      <c r="F466" s="2"/>
      <c r="G466" s="2"/>
      <c r="H466" s="2"/>
      <c r="I466" s="2"/>
    </row>
    <row r="467" spans="1:9" s="9" customFormat="1" x14ac:dyDescent="0.2">
      <c r="A467" s="2"/>
      <c r="B467" s="2"/>
      <c r="C467" s="2"/>
      <c r="D467" s="2"/>
      <c r="E467" s="2"/>
      <c r="F467" s="2"/>
      <c r="G467" s="2"/>
      <c r="H467" s="2"/>
      <c r="I467" s="2"/>
    </row>
  </sheetData>
  <sheetProtection insertRows="0" selectLockedCells="1"/>
  <protectedRanges>
    <protectedRange sqref="B29:F29 A28" name="Bereich6"/>
    <protectedRange password="E099" sqref="B33:B35 B43" name="Bereich1_1_1"/>
    <protectedRange password="E099" sqref="B32" name="Bereich1_1"/>
    <protectedRange password="E099" sqref="C32:F32" name="Bereich1"/>
  </protectedRanges>
  <mergeCells count="12">
    <mergeCell ref="E1:F1"/>
    <mergeCell ref="E10:E11"/>
    <mergeCell ref="E5:E8"/>
    <mergeCell ref="B21:E21"/>
    <mergeCell ref="B20:F20"/>
    <mergeCell ref="E14:E15"/>
    <mergeCell ref="B27:F27"/>
    <mergeCell ref="B26:F26"/>
    <mergeCell ref="B25:F25"/>
    <mergeCell ref="B24:F24"/>
    <mergeCell ref="B22:E22"/>
    <mergeCell ref="B23:F23"/>
  </mergeCells>
  <phoneticPr fontId="2" type="noConversion"/>
  <conditionalFormatting sqref="E34:E35">
    <cfRule type="cellIs" dxfId="0" priority="15" stopIfTrue="1" operator="greaterThan">
      <formula>$E$5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Los 1_Lotto 1</vt:lpstr>
      <vt:lpstr>'Los 1_Lotto 1'!Druckbereich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Giancarlo Evangelisti</dc:creator>
  <cp:lastModifiedBy>Giancarlo Evangelisti</cp:lastModifiedBy>
  <cp:lastPrinted>2020-04-07T10:17:05Z</cp:lastPrinted>
  <dcterms:created xsi:type="dcterms:W3CDTF">2014-01-29T07:53:57Z</dcterms:created>
  <dcterms:modified xsi:type="dcterms:W3CDTF">2020-05-12T08:59:32Z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